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08" yWindow="-108" windowWidth="19416" windowHeight="10416" tabRatio="887"/>
  </bookViews>
  <sheets>
    <sheet name="Instructions" sheetId="454" r:id="rId1"/>
    <sheet name="Index" sheetId="455" r:id="rId2"/>
    <sheet name="Participant" sheetId="457" r:id="rId3"/>
    <sheet name="Status of the template" sheetId="461" r:id="rId4"/>
    <sheet name="0.NBS" sheetId="211" r:id="rId5"/>
    <sheet name="0.CBS" sheetId="460" r:id="rId6"/>
    <sheet name="1.NBS" sheetId="462" r:id="rId7"/>
    <sheet name="1.CBS" sheetId="463" r:id="rId8"/>
    <sheet name="Geographical Breakdown" sheetId="476" r:id="rId9"/>
    <sheet name="Breakdown by NACE" sheetId="478" r:id="rId10"/>
  </sheets>
  <externalReferences>
    <externalReference r:id="rId11"/>
  </externalReferences>
  <definedNames>
    <definedName name="_AMO_ContentDefinition_513664459" hidden="1">"'Partitions:14'"</definedName>
    <definedName name="_AMO_ContentDefinition_513664459.0" hidden="1">"'&lt;ContentDefinition name=""SASApp:DES_LIB.TABELA_CARTEIRA"" rsid=""513664459"" type=""PivotTable"" format=""ReportXml"" imgfmt=""ActiveX"" created=""11/13/2019 15:15:32"" modifed=""04/28/2020 11:14:22"" user=""José Pinto de Sá"" apply=""False"" css=""C'"</definedName>
    <definedName name="_AMO_ContentDefinition_513664459.1" hidden="1">"':\Program Files (x86)\SASHome\x86\SASAddinforMicrosoftOffice\7.1\Styles\AMODefault.css"" range=""SASApp_DES_LIB_TABELA_CARTEIRA"" auto=""False"" xTime=""00:00:00.0020000"" rTime=""00:00:25.6260000"" bgnew=""False"" nFmt=""False"" grphSet=""True"" '"</definedName>
    <definedName name="_AMO_ContentDefinition_513664459.10" hidden="1">"'ParentName&amp;amp;gt;DES_LIB&amp;amp;lt;/ParentName&amp;amp;gt;&amp;amp;#xD;&amp;amp;#xA;  &amp;amp;lt;Server&amp;amp;gt;SASApp&amp;amp;lt;/Server&amp;amp;gt;&amp;amp;#xD;&amp;amp;#xA;  &amp;amp;lt;Library&amp;amp;gt;DES_LIB&amp;amp;lt;/Library&amp;amp;gt;&amp;amp;#xD;&amp;amp;#xA;&amp;amp;lt;/DNA&amp;amp;gt;&amp;quot; Name=&amp;quo'"</definedName>
    <definedName name="_AMO_ContentDefinition_513664459.11" hidden="1">"'t;TABELA_CARTEIRA&amp;quot; /&amp;gt;"" /&gt;_x000D_
  &lt;param n=""ServerName"" v=""SASApp"" /&gt;_x000D_
  &lt;param n=""SASFilter"" v=""DtReporte_PK &amp;gt;= '30Sep2019:00:00:00'dt&amp;#xD;&amp;#xA;"" /&gt;_x000D_
  &lt;param n=""DataFieldsList"" v="" ValAquisicao, QTDVALINVESTIDO, VALUNITARIO, ValCon'"</definedName>
    <definedName name="_AMO_ContentDefinition_513664459.12" hidden="1">"'tabilisticoTot, ValJurosDecorridos, DtMaturidade, ValDuracao, Diferença QtxVu"" /&gt;_x000D_
  &lt;param n=""ClassName"" v=""SAS.OfficeAddin.PivotTable"" /&gt;_x000D_
  &lt;param n=""NamedRange"" v=""_AMO_SingleObject_513664459_PivotTable_513664459"" /&gt;_x000D_
  &lt;ExcelXMLOptions A'"</definedName>
    <definedName name="_AMO_ContentDefinition_513664459.13" hidden="1">"'djColWidths=""True"" RowOpt=""InsertEntire"" ColOpt=""InsertCells"" /&gt;_x000D_
&lt;/ContentDefinition&gt;'"</definedName>
    <definedName name="_AMO_ContentDefinition_513664459.2" hidden="1">"'imgY=""0"" imgX=""0"" redirect=""False""&gt;_x000D_
  &lt;files /&gt;_x000D_
  &lt;parents /&gt;_x000D_
  &lt;children /&gt;_x000D_
  &lt;param n=""DisplayName"" v=""SASApp:DES_LIB.TABELA_CARTEIRA"" /&gt;_x000D_
  &lt;param n=""DisplayType"" v=""PivotTable"" /&gt;_x000D_
  &lt;param n=""AMO_Version"" v=""7.1"" /&gt;_x000D_
  &lt;par'"</definedName>
    <definedName name="_AMO_ContentDefinition_513664459.3" hidden="1">"'am n=""DataSourceType"" v=""SAS DATASET"" /&gt;_x000D_
  &lt;param n=""DataSource"" v=""&amp;lt;SasDataSource Version=&amp;quot;4.2&amp;quot; Type=&amp;quot;SAS.Servers.Dataset&amp;quot; Svr=&amp;quot;SASApp&amp;quot; Lib=&amp;quot;DES_LIB&amp;quot; Libname=&amp;quot;DES_LIB&amp;quot; Filter=&amp;quot;DtReport'"</definedName>
    <definedName name="_AMO_ContentDefinition_513664459.4" hidden="1">"'e_PK &amp;amp;gt;= '30Sep2019:00:00:00'dt&amp;amp;#xD;&amp;amp;#xA;&amp;quot; FilterDS=&amp;quot;&amp;amp;lt;?xml version=&amp;amp;quot;1.0&amp;amp;quot; encoding=&amp;amp;quot;utf-16&amp;amp;quot;?&amp;amp;gt;&amp;amp;lt;FilterTree&amp;amp;gt;&amp;amp;lt;TreeRoot&amp;amp;gt;&amp;amp;lt;ID&amp;amp;gt;3ef116b4-e0c0-4b0'"</definedName>
    <definedName name="_AMO_ContentDefinition_513664459.5" hidden="1">"'9-8e96-cb89ac917fa8&amp;amp;lt;/ID&amp;amp;gt;&amp;amp;lt;FilterType&amp;amp;gt;EXPRESSION&amp;amp;lt;/FilterType&amp;amp;gt;&amp;amp;lt;UserDefinedExp&amp;amp;gt;DtReporte_PK &amp;amp;amp;gt;= '30Sep2019:00:00:00'dt&amp;amp;#xD;&amp;amp;#xA;&amp;amp;lt;/UserDefinedExp&amp;amp;gt;&amp;amp;lt;ColumnType&amp;amp'"</definedName>
    <definedName name="_AMO_ContentDefinition_513664459.6" hidden="1">"';gt;Unknown&amp;amp;lt;/ColumnType&amp;amp;gt;&amp;amp;lt;GroupLevel /&amp;amp;gt;&amp;amp;lt;UseMacroFunction&amp;amp;gt;False&amp;amp;lt;/UseMacroFunction&amp;amp;gt;&amp;amp;lt;Not&amp;amp;gt;False&amp;amp;lt;/Not&amp;amp;gt;&amp;amp;lt;Label /&amp;amp;gt;&amp;amp;lt;RightHandSide&amp;amp;gt;&amp;amp;lt;RightHandSi'"</definedName>
    <definedName name="_AMO_ContentDefinition_513664459.7" hidden="1">"'deNumType&amp;amp;gt;NONE&amp;amp;lt;/RightHandSideNumType&amp;amp;gt;&amp;amp;lt;RightHandSideItems /&amp;amp;gt;&amp;amp;lt;/RightHandSide&amp;amp;gt;&amp;amp;lt;IsCaseSensitive&amp;amp;gt;True&amp;amp;lt;/IsCaseSensitive&amp;amp;gt;&amp;amp;lt;/TreeRoot&amp;amp;gt;&amp;amp;lt;/FilterTree&amp;amp;gt;&amp;quot; S'"</definedName>
    <definedName name="_AMO_ContentDefinition_513664459.8" hidden="1">"'ort=&amp;quot;ValAquisicao ASC&amp;quot; ColSelFlg=&amp;quot;0&amp;quot; DNA=&amp;quot;&amp;amp;lt;DNA&amp;amp;gt;&amp;amp;#xD;&amp;amp;#xA;  &amp;amp;lt;Type&amp;amp;gt;Dataset&amp;amp;lt;/Type&amp;amp;gt;&amp;amp;#xD;&amp;amp;#xA;  &amp;amp;lt;Name&amp;amp;gt;TABELA_CARTEIRA&amp;amp;lt;/Name&amp;amp;gt;&amp;amp;#xD;&amp;amp;#xA;  &amp;'"</definedName>
    <definedName name="_AMO_ContentDefinition_513664459.9" hidden="1">"'amp;lt;Version&amp;amp;gt;1&amp;amp;lt;/Version&amp;amp;gt;&amp;amp;#xD;&amp;amp;#xA;  &amp;amp;lt;Assembly&amp;amp;gt;SAS.EG.SDS.Model&amp;amp;lt;/Assembly&amp;amp;gt;&amp;amp;#xD;&amp;amp;#xA;  &amp;amp;lt;Factory&amp;amp;gt;SAS.EG.SDS.Model.Creator&amp;amp;lt;/Factory&amp;amp;gt;&amp;amp;#xD;&amp;amp;#xA;  &amp;amp;lt;'"</definedName>
    <definedName name="_AMO_ContentLocation_513664459_PivotTable_513664459" hidden="1">"'&lt;ContentLocation path=""513664459"" rsid=""513664459"" tag=""PivotTable"" fid=""0""&gt;_x000D_
  &lt;param n=""_NumRows"" v=""18014"" /&gt;_x000D_
  &lt;param n=""_NumCols"" v=""44"" /&gt;_x000D_
&lt;/ContentLocation&gt;'"</definedName>
    <definedName name="_AMO_RefreshMultipleList" hidden="1">"'&lt;Items&gt;_x000D_
  &lt;Item Id=""513664459"" Checked=""True"" /&gt;_x000D_
&lt;/Items&gt;'"</definedName>
    <definedName name="_AMO_XmlVersion" hidden="1">"'1'"</definedName>
    <definedName name="_xlnm._FilterDatabase" localSheetId="3" hidden="1">'Status of the template'!$A$1:$F$359</definedName>
    <definedName name="PF.01.02.24" localSheetId="2">Participant!#REF!</definedName>
    <definedName name="PF.01.02.24.01" localSheetId="2">Participant!#REF!</definedName>
    <definedName name="PF.01.02.24.01.TC" localSheetId="2">Participant!$A$5</definedName>
    <definedName name="PF.01.02.24.01.TD" localSheetId="2">Participant!$D$6:$D$16</definedName>
    <definedName name="PF.01.02.24.01.TL" localSheetId="2">Participant!$B$6:$B$16</definedName>
    <definedName name="PF.01.02.24.01.TLC" localSheetId="2">Participant!$C$6:$C$16</definedName>
    <definedName name="PF.01.02.24.01.TTC" localSheetId="2">Participant!#REF!</definedName>
    <definedName name="PF.01.02.24.01.Y" localSheetId="2">Participant!$E$6:$G$16</definedName>
    <definedName name="PF.01.02.24.VC" localSheetId="2">Participant!#REF!</definedName>
    <definedName name="PF.02.01.24" localSheetId="5">'0.CBS'!#REF!</definedName>
    <definedName name="PF.02.01.24" localSheetId="4">'0.NBS'!#REF!</definedName>
    <definedName name="PF.02.01.24" localSheetId="7">'1.CBS'!#REF!</definedName>
    <definedName name="PF.02.01.24" localSheetId="6">'1.NBS'!#REF!</definedName>
    <definedName name="PF.02.01.24.01" localSheetId="5">'0.CBS'!#REF!</definedName>
    <definedName name="PF.02.01.24.01" localSheetId="4">'0.NBS'!#REF!</definedName>
    <definedName name="PF.02.01.24.01" localSheetId="7">'1.CBS'!#REF!</definedName>
    <definedName name="PF.02.01.24.01" localSheetId="6">'1.NBS'!#REF!</definedName>
    <definedName name="PF.02.01.24.01.TC" localSheetId="5">'0.CBS'!$A$2</definedName>
    <definedName name="PF.02.01.24.01.TC" localSheetId="4">'0.NBS'!$A$2</definedName>
    <definedName name="PF.02.01.24.01.TC" localSheetId="7">'1.CBS'!$A$2</definedName>
    <definedName name="PF.02.01.24.01.TC" localSheetId="6">'1.NBS'!$A$2</definedName>
    <definedName name="PF.02.01.24.01.TD" localSheetId="5">'0.CBS'!$E$6:$E$56</definedName>
    <definedName name="PF.02.01.24.01.TD" localSheetId="4">'0.NBS'!$E$6:$E$45</definedName>
    <definedName name="PF.02.01.24.01.TD" localSheetId="7">'1.CBS'!$E$6:$E$56</definedName>
    <definedName name="PF.02.01.24.01.TD" localSheetId="6">'1.NBS'!$E$6:$E$45</definedName>
    <definedName name="PF.02.01.24.01.TL" localSheetId="5">'0.CBS'!$C$6:$C$56</definedName>
    <definedName name="PF.02.01.24.01.TL" localSheetId="4">'0.NBS'!$C$6:$C$45</definedName>
    <definedName name="PF.02.01.24.01.TL" localSheetId="7">'1.CBS'!$C$6:$C$56</definedName>
    <definedName name="PF.02.01.24.01.TL" localSheetId="6">'1.NBS'!$C$6:$C$45</definedName>
    <definedName name="PF.02.01.24.01.TLC" localSheetId="5">'0.CBS'!$D$6:$D$56</definedName>
    <definedName name="PF.02.01.24.01.TLC" localSheetId="4">'0.NBS'!$D$6:$D$45</definedName>
    <definedName name="PF.02.01.24.01.TLC" localSheetId="7">'1.CBS'!$D$6:$D$56</definedName>
    <definedName name="PF.02.01.24.01.TLC" localSheetId="6">'1.NBS'!$D$6:$D$45</definedName>
    <definedName name="PF.02.01.24.01.TT" localSheetId="5">'0.CBS'!#REF!</definedName>
    <definedName name="PF.02.01.24.01.TT" localSheetId="4">'0.NBS'!#REF!</definedName>
    <definedName name="PF.02.01.24.01.TT" localSheetId="7">'1.CBS'!#REF!</definedName>
    <definedName name="PF.02.01.24.01.TT" localSheetId="6">'1.NBS'!#REF!</definedName>
    <definedName name="PF.02.01.24.01.TTC" localSheetId="5">'0.CBS'!#REF!</definedName>
    <definedName name="PF.02.01.24.01.TTC" localSheetId="4">'0.NBS'!#REF!</definedName>
    <definedName name="PF.02.01.24.01.TTC" localSheetId="7">'1.CBS'!#REF!</definedName>
    <definedName name="PF.02.01.24.01.TTC" localSheetId="6">'1.NBS'!#REF!</definedName>
    <definedName name="PF.02.01.24.01.X" localSheetId="5">'0.CBS'!$E$59:$E$59</definedName>
    <definedName name="PF.02.01.24.01.X" localSheetId="4">'0.NBS'!#REF!</definedName>
    <definedName name="PF.02.01.24.01.X" localSheetId="7">'1.CBS'!$E$59:$E$59</definedName>
    <definedName name="PF.02.01.24.01.X" localSheetId="6">'1.NBS'!#REF!</definedName>
    <definedName name="PF.02.01.24.01.Y" localSheetId="5">'0.CBS'!$J$6:$P$56</definedName>
    <definedName name="PF.02.01.24.01.Y" localSheetId="4">'0.NBS'!$J$6:$P$45</definedName>
    <definedName name="PF.02.01.24.01.Y" localSheetId="7">'1.CBS'!$J$6:$P$56</definedName>
    <definedName name="PF.02.01.24.01.Y" localSheetId="6">'1.NBS'!$J$6:$P$45</definedName>
    <definedName name="PF.02.01.24.VC" localSheetId="5">'0.CBS'!#REF!</definedName>
    <definedName name="PF.02.01.24.VC" localSheetId="4">'0.NBS'!#REF!</definedName>
    <definedName name="PF.02.01.24.VC" localSheetId="7">'1.CBS'!#REF!</definedName>
    <definedName name="PF.02.01.24.VC" localSheetId="6">'1.NBS'!#REF!</definedName>
    <definedName name="Version">[1]P.Index!$D$1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211" l="1"/>
  <c r="G9" i="211"/>
  <c r="E10" i="211"/>
  <c r="F10" i="211"/>
  <c r="G11" i="211"/>
  <c r="G12" i="211"/>
  <c r="G14" i="211"/>
  <c r="E15" i="211"/>
  <c r="G15" i="211" s="1"/>
  <c r="F15" i="211"/>
  <c r="F13" i="211" s="1"/>
  <c r="G16" i="211"/>
  <c r="G17" i="211"/>
  <c r="G18" i="211"/>
  <c r="E19" i="211"/>
  <c r="F19" i="211"/>
  <c r="G19" i="211"/>
  <c r="G20" i="211"/>
  <c r="G21" i="211"/>
  <c r="G22" i="211"/>
  <c r="G23" i="211"/>
  <c r="G24" i="211"/>
  <c r="G25" i="211"/>
  <c r="G26" i="211"/>
  <c r="G27" i="211"/>
  <c r="E28" i="211"/>
  <c r="G28" i="211" s="1"/>
  <c r="F28" i="211"/>
  <c r="G29" i="211"/>
  <c r="G30" i="211"/>
  <c r="G31" i="211"/>
  <c r="G32" i="211"/>
  <c r="G33" i="211"/>
  <c r="G36" i="211"/>
  <c r="G37" i="211"/>
  <c r="G38" i="211"/>
  <c r="G39" i="211"/>
  <c r="E40" i="211"/>
  <c r="F40" i="211"/>
  <c r="G41" i="211"/>
  <c r="E42" i="211"/>
  <c r="F42" i="211"/>
  <c r="G42" i="211"/>
  <c r="G43" i="211"/>
  <c r="G44" i="211"/>
  <c r="G45" i="211"/>
  <c r="G48" i="211"/>
  <c r="G49" i="211"/>
  <c r="E50" i="211"/>
  <c r="F50" i="211"/>
  <c r="G50" i="211"/>
  <c r="G51" i="211"/>
  <c r="G52" i="211"/>
  <c r="E53" i="211"/>
  <c r="G53" i="211" s="1"/>
  <c r="F53" i="211"/>
  <c r="G55" i="211"/>
  <c r="D21" i="457"/>
  <c r="F8" i="211" l="1"/>
  <c r="F34" i="211" s="1"/>
  <c r="G40" i="211"/>
  <c r="G10" i="211"/>
  <c r="E13" i="211"/>
  <c r="G13" i="211" s="1"/>
  <c r="E8" i="211" l="1"/>
  <c r="G8" i="211" l="1"/>
  <c r="E34" i="211"/>
  <c r="G34" i="211" s="1"/>
  <c r="E70" i="461" l="1"/>
  <c r="E4" i="461"/>
  <c r="E2" i="461"/>
  <c r="E10" i="461"/>
  <c r="E292" i="461"/>
  <c r="E245" i="461"/>
  <c r="E244" i="461"/>
  <c r="E243" i="461"/>
  <c r="E242" i="461"/>
  <c r="E240" i="461"/>
  <c r="E239" i="461"/>
  <c r="E238" i="461"/>
  <c r="E237" i="461"/>
  <c r="E235" i="461"/>
  <c r="E234" i="461"/>
  <c r="E232" i="461"/>
  <c r="E231" i="461"/>
  <c r="E230" i="461"/>
  <c r="E229" i="461"/>
  <c r="E228" i="461"/>
  <c r="E227" i="461"/>
  <c r="E226" i="461"/>
  <c r="E225" i="461"/>
  <c r="E223" i="461"/>
  <c r="E222" i="461"/>
  <c r="E221" i="461"/>
  <c r="E220" i="461"/>
  <c r="E219" i="461"/>
  <c r="E218" i="461"/>
  <c r="E217" i="461"/>
  <c r="E216" i="461"/>
  <c r="E214" i="461"/>
  <c r="E213" i="461"/>
  <c r="E212" i="461"/>
  <c r="E211" i="461"/>
  <c r="E210" i="461"/>
  <c r="E209" i="461"/>
  <c r="E208" i="461"/>
  <c r="E207" i="461"/>
  <c r="E206" i="461"/>
  <c r="E205" i="461"/>
  <c r="E204" i="461"/>
  <c r="E203" i="461"/>
  <c r="E19" i="462"/>
  <c r="E201" i="461"/>
  <c r="E200" i="461"/>
  <c r="E199" i="461"/>
  <c r="E198" i="461"/>
  <c r="E197" i="461"/>
  <c r="E196" i="461"/>
  <c r="E194" i="461"/>
  <c r="E193" i="461"/>
  <c r="E191" i="461"/>
  <c r="E190" i="461"/>
  <c r="E189" i="461"/>
  <c r="E188" i="461"/>
  <c r="E186" i="461"/>
  <c r="E185" i="461"/>
  <c r="E181" i="461"/>
  <c r="E257" i="461"/>
  <c r="E256" i="461"/>
  <c r="E183" i="461"/>
  <c r="E182" i="461"/>
  <c r="E108" i="461"/>
  <c r="E103" i="461"/>
  <c r="E102" i="461"/>
  <c r="E44" i="463"/>
  <c r="F44" i="463"/>
  <c r="E29" i="461"/>
  <c r="E28" i="461"/>
  <c r="F44" i="460"/>
  <c r="E44" i="460"/>
  <c r="E42" i="460" s="1"/>
  <c r="E24" i="461" l="1"/>
  <c r="E23" i="461"/>
  <c r="E22" i="461"/>
  <c r="E21" i="461"/>
  <c r="G58" i="460" l="1"/>
  <c r="G55" i="462"/>
  <c r="G58" i="463"/>
  <c r="G11" i="463"/>
  <c r="G7" i="462"/>
  <c r="G11" i="460"/>
  <c r="E7" i="460"/>
  <c r="G9" i="462"/>
  <c r="F28" i="462"/>
  <c r="E248" i="461"/>
  <c r="E94" i="461"/>
  <c r="E25" i="461"/>
  <c r="E179" i="461"/>
  <c r="E7" i="461" l="1"/>
  <c r="E8" i="461"/>
  <c r="D2" i="461"/>
  <c r="D10" i="457" l="1"/>
  <c r="E3" i="461" s="1"/>
  <c r="H48" i="476" l="1"/>
  <c r="K48" i="476"/>
  <c r="M48" i="476"/>
  <c r="N48" i="476"/>
  <c r="O48" i="476"/>
  <c r="S48" i="476"/>
  <c r="Z48" i="476" s="1"/>
  <c r="V48" i="476"/>
  <c r="X48" i="476"/>
  <c r="Y48" i="476"/>
  <c r="AD48" i="476"/>
  <c r="AK48" i="476" s="1"/>
  <c r="AG48" i="476"/>
  <c r="AI48" i="476"/>
  <c r="AJ48" i="476"/>
  <c r="G34" i="478"/>
  <c r="J34" i="478"/>
  <c r="L34" i="478"/>
  <c r="M34" i="478"/>
  <c r="N34" i="478"/>
  <c r="R34" i="478"/>
  <c r="Y34" i="478" s="1"/>
  <c r="U34" i="478"/>
  <c r="W34" i="478"/>
  <c r="X34" i="478"/>
  <c r="E23" i="460" l="1"/>
  <c r="E114" i="461" l="1"/>
  <c r="E321" i="461" l="1"/>
  <c r="E319" i="461"/>
  <c r="E320" i="461"/>
  <c r="E318" i="461"/>
  <c r="E315" i="461"/>
  <c r="E314" i="461"/>
  <c r="E167" i="461"/>
  <c r="E166" i="461"/>
  <c r="E165" i="461"/>
  <c r="E164" i="461"/>
  <c r="E161" i="461"/>
  <c r="E160" i="461"/>
  <c r="X33" i="478" l="1"/>
  <c r="W33" i="478"/>
  <c r="U33" i="478"/>
  <c r="R33" i="478"/>
  <c r="Y33" i="478" s="1"/>
  <c r="M33" i="478"/>
  <c r="L33" i="478"/>
  <c r="J33" i="478"/>
  <c r="G33" i="478"/>
  <c r="N33" i="478" s="1"/>
  <c r="X32" i="478"/>
  <c r="W32" i="478"/>
  <c r="U32" i="478"/>
  <c r="R32" i="478"/>
  <c r="Y32" i="478" s="1"/>
  <c r="M32" i="478"/>
  <c r="L32" i="478"/>
  <c r="J32" i="478"/>
  <c r="G32" i="478"/>
  <c r="N32" i="478" s="1"/>
  <c r="X31" i="478"/>
  <c r="W31" i="478"/>
  <c r="U31" i="478"/>
  <c r="R31" i="478"/>
  <c r="Y31" i="478" s="1"/>
  <c r="M31" i="478"/>
  <c r="L31" i="478"/>
  <c r="J31" i="478"/>
  <c r="G31" i="478"/>
  <c r="N31" i="478" s="1"/>
  <c r="X30" i="478"/>
  <c r="W30" i="478"/>
  <c r="U30" i="478"/>
  <c r="R30" i="478"/>
  <c r="Y30" i="478" s="1"/>
  <c r="M30" i="478"/>
  <c r="L30" i="478"/>
  <c r="J30" i="478"/>
  <c r="G30" i="478"/>
  <c r="N30" i="478" s="1"/>
  <c r="X29" i="478"/>
  <c r="W29" i="478"/>
  <c r="U29" i="478"/>
  <c r="R29" i="478"/>
  <c r="Y29" i="478" s="1"/>
  <c r="M29" i="478"/>
  <c r="L29" i="478"/>
  <c r="J29" i="478"/>
  <c r="G29" i="478"/>
  <c r="N29" i="478" s="1"/>
  <c r="X28" i="478"/>
  <c r="W28" i="478"/>
  <c r="U28" i="478"/>
  <c r="R28" i="478"/>
  <c r="Y28" i="478" s="1"/>
  <c r="M28" i="478"/>
  <c r="L28" i="478"/>
  <c r="J28" i="478"/>
  <c r="G28" i="478"/>
  <c r="N28" i="478" s="1"/>
  <c r="X27" i="478"/>
  <c r="W27" i="478"/>
  <c r="U27" i="478"/>
  <c r="R27" i="478"/>
  <c r="Y27" i="478" s="1"/>
  <c r="M27" i="478"/>
  <c r="L27" i="478"/>
  <c r="J27" i="478"/>
  <c r="G27" i="478"/>
  <c r="N27" i="478" s="1"/>
  <c r="X26" i="478"/>
  <c r="W26" i="478"/>
  <c r="U26" i="478"/>
  <c r="R26" i="478"/>
  <c r="Y26" i="478" s="1"/>
  <c r="M26" i="478"/>
  <c r="L26" i="478"/>
  <c r="J26" i="478"/>
  <c r="G26" i="478"/>
  <c r="N26" i="478" s="1"/>
  <c r="X25" i="478"/>
  <c r="W25" i="478"/>
  <c r="U25" i="478"/>
  <c r="R25" i="478"/>
  <c r="Y25" i="478" s="1"/>
  <c r="M25" i="478"/>
  <c r="L25" i="478"/>
  <c r="J25" i="478"/>
  <c r="G25" i="478"/>
  <c r="N25" i="478" s="1"/>
  <c r="X24" i="478"/>
  <c r="W24" i="478"/>
  <c r="U24" i="478"/>
  <c r="R24" i="478"/>
  <c r="Y24" i="478" s="1"/>
  <c r="M24" i="478"/>
  <c r="L24" i="478"/>
  <c r="J24" i="478"/>
  <c r="G24" i="478"/>
  <c r="N24" i="478" s="1"/>
  <c r="X23" i="478"/>
  <c r="W23" i="478"/>
  <c r="U23" i="478"/>
  <c r="R23" i="478"/>
  <c r="Y23" i="478" s="1"/>
  <c r="M23" i="478"/>
  <c r="L23" i="478"/>
  <c r="J23" i="478"/>
  <c r="G23" i="478"/>
  <c r="N23" i="478" s="1"/>
  <c r="X22" i="478"/>
  <c r="W22" i="478"/>
  <c r="U22" i="478"/>
  <c r="R22" i="478"/>
  <c r="Y22" i="478" s="1"/>
  <c r="M22" i="478"/>
  <c r="L22" i="478"/>
  <c r="J22" i="478"/>
  <c r="G22" i="478"/>
  <c r="N22" i="478" s="1"/>
  <c r="X21" i="478"/>
  <c r="W21" i="478"/>
  <c r="U21" i="478"/>
  <c r="R21" i="478"/>
  <c r="Y21" i="478" s="1"/>
  <c r="M21" i="478"/>
  <c r="L21" i="478"/>
  <c r="J21" i="478"/>
  <c r="G21" i="478"/>
  <c r="N21" i="478" s="1"/>
  <c r="X20" i="478"/>
  <c r="W20" i="478"/>
  <c r="U20" i="478"/>
  <c r="R20" i="478"/>
  <c r="Y20" i="478" s="1"/>
  <c r="M20" i="478"/>
  <c r="L20" i="478"/>
  <c r="J20" i="478"/>
  <c r="G20" i="478"/>
  <c r="N20" i="478" s="1"/>
  <c r="X19" i="478"/>
  <c r="W19" i="478"/>
  <c r="U19" i="478"/>
  <c r="R19" i="478"/>
  <c r="Y19" i="478" s="1"/>
  <c r="M19" i="478"/>
  <c r="L19" i="478"/>
  <c r="J19" i="478"/>
  <c r="G19" i="478"/>
  <c r="N19" i="478" s="1"/>
  <c r="X18" i="478"/>
  <c r="W18" i="478"/>
  <c r="U18" i="478"/>
  <c r="R18" i="478"/>
  <c r="Y18" i="478" s="1"/>
  <c r="M18" i="478"/>
  <c r="L18" i="478"/>
  <c r="J18" i="478"/>
  <c r="G18" i="478"/>
  <c r="N18" i="478" s="1"/>
  <c r="X17" i="478"/>
  <c r="W17" i="478"/>
  <c r="U17" i="478"/>
  <c r="R17" i="478"/>
  <c r="Y17" i="478" s="1"/>
  <c r="M17" i="478"/>
  <c r="L17" i="478"/>
  <c r="J17" i="478"/>
  <c r="G17" i="478"/>
  <c r="N17" i="478" s="1"/>
  <c r="X16" i="478"/>
  <c r="W16" i="478"/>
  <c r="U16" i="478"/>
  <c r="R16" i="478"/>
  <c r="Y16" i="478" s="1"/>
  <c r="M16" i="478"/>
  <c r="L16" i="478"/>
  <c r="J16" i="478"/>
  <c r="G16" i="478"/>
  <c r="N16" i="478" s="1"/>
  <c r="X15" i="478"/>
  <c r="W15" i="478"/>
  <c r="U15" i="478"/>
  <c r="R15" i="478"/>
  <c r="Y15" i="478" s="1"/>
  <c r="M15" i="478"/>
  <c r="L15" i="478"/>
  <c r="J15" i="478"/>
  <c r="G15" i="478"/>
  <c r="N15" i="478" s="1"/>
  <c r="X14" i="478"/>
  <c r="W14" i="478"/>
  <c r="U14" i="478"/>
  <c r="R14" i="478"/>
  <c r="Y14" i="478" s="1"/>
  <c r="M14" i="478"/>
  <c r="L14" i="478"/>
  <c r="J14" i="478"/>
  <c r="G14" i="478"/>
  <c r="N14" i="478" s="1"/>
  <c r="X13" i="478"/>
  <c r="W13" i="478"/>
  <c r="U13" i="478"/>
  <c r="R13" i="478"/>
  <c r="M13" i="478"/>
  <c r="L13" i="478"/>
  <c r="J13" i="478"/>
  <c r="G13" i="478"/>
  <c r="X12" i="478"/>
  <c r="W12" i="478"/>
  <c r="U12" i="478"/>
  <c r="R12" i="478"/>
  <c r="Y12" i="478" s="1"/>
  <c r="M12" i="478"/>
  <c r="L12" i="478"/>
  <c r="J12" i="478"/>
  <c r="G12" i="478"/>
  <c r="N12" i="478" s="1"/>
  <c r="X11" i="478"/>
  <c r="W11" i="478"/>
  <c r="U11" i="478"/>
  <c r="R11" i="478"/>
  <c r="M11" i="478"/>
  <c r="L11" i="478"/>
  <c r="J11" i="478"/>
  <c r="G11" i="478"/>
  <c r="AJ47" i="476"/>
  <c r="AI47" i="476"/>
  <c r="AG47" i="476"/>
  <c r="AD47" i="476"/>
  <c r="AK47" i="476" s="1"/>
  <c r="AJ46" i="476"/>
  <c r="AI46" i="476"/>
  <c r="AG46" i="476"/>
  <c r="AD46" i="476"/>
  <c r="AK46" i="476" s="1"/>
  <c r="AJ45" i="476"/>
  <c r="AI45" i="476"/>
  <c r="AG45" i="476"/>
  <c r="AD45" i="476"/>
  <c r="AK45" i="476" s="1"/>
  <c r="AK44" i="476"/>
  <c r="AJ44" i="476"/>
  <c r="AI44" i="476"/>
  <c r="AG44" i="476"/>
  <c r="AD44" i="476"/>
  <c r="AJ43" i="476"/>
  <c r="AI43" i="476"/>
  <c r="AG43" i="476"/>
  <c r="AD43" i="476"/>
  <c r="AK43" i="476" s="1"/>
  <c r="AJ42" i="476"/>
  <c r="AI42" i="476"/>
  <c r="AG42" i="476"/>
  <c r="AD42" i="476"/>
  <c r="AK42" i="476" s="1"/>
  <c r="AJ41" i="476"/>
  <c r="AI41" i="476"/>
  <c r="AG41" i="476"/>
  <c r="AD41" i="476"/>
  <c r="AK41" i="476" s="1"/>
  <c r="AJ40" i="476"/>
  <c r="AI40" i="476"/>
  <c r="AG40" i="476"/>
  <c r="AD40" i="476"/>
  <c r="AK40" i="476" s="1"/>
  <c r="AJ39" i="476"/>
  <c r="AI39" i="476"/>
  <c r="AG39" i="476"/>
  <c r="AD39" i="476"/>
  <c r="AK39" i="476" s="1"/>
  <c r="AJ38" i="476"/>
  <c r="AI38" i="476"/>
  <c r="AG38" i="476"/>
  <c r="AD38" i="476"/>
  <c r="AK38" i="476" s="1"/>
  <c r="AJ37" i="476"/>
  <c r="AI37" i="476"/>
  <c r="AG37" i="476"/>
  <c r="AD37" i="476"/>
  <c r="AK37" i="476" s="1"/>
  <c r="AJ36" i="476"/>
  <c r="AI36" i="476"/>
  <c r="AG36" i="476"/>
  <c r="AD36" i="476"/>
  <c r="AK36" i="476" s="1"/>
  <c r="AJ35" i="476"/>
  <c r="AI35" i="476"/>
  <c r="AG35" i="476"/>
  <c r="AD35" i="476"/>
  <c r="AK35" i="476" s="1"/>
  <c r="AJ34" i="476"/>
  <c r="AI34" i="476"/>
  <c r="AG34" i="476"/>
  <c r="AD34" i="476"/>
  <c r="AK34" i="476" s="1"/>
  <c r="AJ33" i="476"/>
  <c r="AI33" i="476"/>
  <c r="AG33" i="476"/>
  <c r="AD33" i="476"/>
  <c r="AK33" i="476" s="1"/>
  <c r="AJ32" i="476"/>
  <c r="AI32" i="476"/>
  <c r="AG32" i="476"/>
  <c r="AD32" i="476"/>
  <c r="AK32" i="476" s="1"/>
  <c r="AJ31" i="476"/>
  <c r="AI31" i="476"/>
  <c r="AG31" i="476"/>
  <c r="AD31" i="476"/>
  <c r="AK31" i="476" s="1"/>
  <c r="AJ30" i="476"/>
  <c r="AI30" i="476"/>
  <c r="AG30" i="476"/>
  <c r="AD30" i="476"/>
  <c r="AK30" i="476" s="1"/>
  <c r="AJ29" i="476"/>
  <c r="AI29" i="476"/>
  <c r="AG29" i="476"/>
  <c r="AD29" i="476"/>
  <c r="AK29" i="476" s="1"/>
  <c r="AJ28" i="476"/>
  <c r="AI28" i="476"/>
  <c r="AG28" i="476"/>
  <c r="AD28" i="476"/>
  <c r="AK28" i="476" s="1"/>
  <c r="AJ27" i="476"/>
  <c r="AI27" i="476"/>
  <c r="AG27" i="476"/>
  <c r="AD27" i="476"/>
  <c r="AK27" i="476" s="1"/>
  <c r="AJ26" i="476"/>
  <c r="AI26" i="476"/>
  <c r="AG26" i="476"/>
  <c r="AD26" i="476"/>
  <c r="AK26" i="476" s="1"/>
  <c r="AJ25" i="476"/>
  <c r="AI25" i="476"/>
  <c r="AG25" i="476"/>
  <c r="AD25" i="476"/>
  <c r="AK25" i="476" s="1"/>
  <c r="AJ24" i="476"/>
  <c r="AI24" i="476"/>
  <c r="AG24" i="476"/>
  <c r="AD24" i="476"/>
  <c r="AK24" i="476" s="1"/>
  <c r="AJ23" i="476"/>
  <c r="AI23" i="476"/>
  <c r="AG23" i="476"/>
  <c r="AD23" i="476"/>
  <c r="AK23" i="476" s="1"/>
  <c r="AJ22" i="476"/>
  <c r="AI22" i="476"/>
  <c r="AG22" i="476"/>
  <c r="AD22" i="476"/>
  <c r="AK22" i="476" s="1"/>
  <c r="AJ21" i="476"/>
  <c r="AI21" i="476"/>
  <c r="AG21" i="476"/>
  <c r="AD21" i="476"/>
  <c r="AK21" i="476" s="1"/>
  <c r="AJ20" i="476"/>
  <c r="AI20" i="476"/>
  <c r="AG20" i="476"/>
  <c r="AD20" i="476"/>
  <c r="AK20" i="476" s="1"/>
  <c r="AJ19" i="476"/>
  <c r="AI19" i="476"/>
  <c r="AG19" i="476"/>
  <c r="AD19" i="476"/>
  <c r="AK19" i="476" s="1"/>
  <c r="AJ18" i="476"/>
  <c r="AI18" i="476"/>
  <c r="AG18" i="476"/>
  <c r="AD18" i="476"/>
  <c r="AK18" i="476" s="1"/>
  <c r="AJ17" i="476"/>
  <c r="AI17" i="476"/>
  <c r="AG17" i="476"/>
  <c r="AD17" i="476"/>
  <c r="AK17" i="476" s="1"/>
  <c r="AJ16" i="476"/>
  <c r="AI16" i="476"/>
  <c r="AG16" i="476"/>
  <c r="AD16" i="476"/>
  <c r="AK16" i="476" s="1"/>
  <c r="AJ15" i="476"/>
  <c r="AI15" i="476"/>
  <c r="AG15" i="476"/>
  <c r="AD15" i="476"/>
  <c r="AK15" i="476" s="1"/>
  <c r="AJ14" i="476"/>
  <c r="AI14" i="476"/>
  <c r="AG14" i="476"/>
  <c r="AD14" i="476"/>
  <c r="AK14" i="476" s="1"/>
  <c r="AJ13" i="476"/>
  <c r="AI13" i="476"/>
  <c r="AG13" i="476"/>
  <c r="AD13" i="476"/>
  <c r="AJ12" i="476"/>
  <c r="AI12" i="476"/>
  <c r="AG12" i="476"/>
  <c r="AD12" i="476"/>
  <c r="AK12" i="476" s="1"/>
  <c r="AJ11" i="476"/>
  <c r="AI11" i="476"/>
  <c r="AG11" i="476"/>
  <c r="AD11" i="476"/>
  <c r="AK11" i="476" s="1"/>
  <c r="Y47" i="476"/>
  <c r="X47" i="476"/>
  <c r="V47" i="476"/>
  <c r="S47" i="476"/>
  <c r="Z47" i="476" s="1"/>
  <c r="Y46" i="476"/>
  <c r="X46" i="476"/>
  <c r="V46" i="476"/>
  <c r="S46" i="476"/>
  <c r="Z46" i="476" s="1"/>
  <c r="Y45" i="476"/>
  <c r="X45" i="476"/>
  <c r="V45" i="476"/>
  <c r="S45" i="476"/>
  <c r="Z45" i="476" s="1"/>
  <c r="Y44" i="476"/>
  <c r="X44" i="476"/>
  <c r="V44" i="476"/>
  <c r="S44" i="476"/>
  <c r="Z44" i="476" s="1"/>
  <c r="Y43" i="476"/>
  <c r="X43" i="476"/>
  <c r="V43" i="476"/>
  <c r="S43" i="476"/>
  <c r="Z43" i="476" s="1"/>
  <c r="Y42" i="476"/>
  <c r="X42" i="476"/>
  <c r="V42" i="476"/>
  <c r="S42" i="476"/>
  <c r="Z42" i="476" s="1"/>
  <c r="Y41" i="476"/>
  <c r="X41" i="476"/>
  <c r="V41" i="476"/>
  <c r="S41" i="476"/>
  <c r="Z41" i="476" s="1"/>
  <c r="Y40" i="476"/>
  <c r="X40" i="476"/>
  <c r="V40" i="476"/>
  <c r="S40" i="476"/>
  <c r="Z40" i="476" s="1"/>
  <c r="Y39" i="476"/>
  <c r="X39" i="476"/>
  <c r="V39" i="476"/>
  <c r="S39" i="476"/>
  <c r="Z39" i="476" s="1"/>
  <c r="Y38" i="476"/>
  <c r="X38" i="476"/>
  <c r="V38" i="476"/>
  <c r="S38" i="476"/>
  <c r="Z38" i="476" s="1"/>
  <c r="Y37" i="476"/>
  <c r="X37" i="476"/>
  <c r="V37" i="476"/>
  <c r="S37" i="476"/>
  <c r="Z37" i="476" s="1"/>
  <c r="Y36" i="476"/>
  <c r="X36" i="476"/>
  <c r="V36" i="476"/>
  <c r="S36" i="476"/>
  <c r="Z36" i="476" s="1"/>
  <c r="Y35" i="476"/>
  <c r="X35" i="476"/>
  <c r="V35" i="476"/>
  <c r="S35" i="476"/>
  <c r="Z35" i="476" s="1"/>
  <c r="Y34" i="476"/>
  <c r="X34" i="476"/>
  <c r="V34" i="476"/>
  <c r="S34" i="476"/>
  <c r="Z34" i="476" s="1"/>
  <c r="Y33" i="476"/>
  <c r="X33" i="476"/>
  <c r="V33" i="476"/>
  <c r="S33" i="476"/>
  <c r="Z33" i="476" s="1"/>
  <c r="Y32" i="476"/>
  <c r="X32" i="476"/>
  <c r="V32" i="476"/>
  <c r="S32" i="476"/>
  <c r="Z32" i="476" s="1"/>
  <c r="Y31" i="476"/>
  <c r="X31" i="476"/>
  <c r="V31" i="476"/>
  <c r="S31" i="476"/>
  <c r="Z31" i="476" s="1"/>
  <c r="Y30" i="476"/>
  <c r="X30" i="476"/>
  <c r="V30" i="476"/>
  <c r="S30" i="476"/>
  <c r="Z30" i="476" s="1"/>
  <c r="Y29" i="476"/>
  <c r="X29" i="476"/>
  <c r="V29" i="476"/>
  <c r="S29" i="476"/>
  <c r="Z29" i="476" s="1"/>
  <c r="Y28" i="476"/>
  <c r="X28" i="476"/>
  <c r="V28" i="476"/>
  <c r="S28" i="476"/>
  <c r="Z28" i="476" s="1"/>
  <c r="Y27" i="476"/>
  <c r="X27" i="476"/>
  <c r="V27" i="476"/>
  <c r="S27" i="476"/>
  <c r="Z27" i="476" s="1"/>
  <c r="Y26" i="476"/>
  <c r="X26" i="476"/>
  <c r="V26" i="476"/>
  <c r="S26" i="476"/>
  <c r="Z26" i="476" s="1"/>
  <c r="Y25" i="476"/>
  <c r="X25" i="476"/>
  <c r="V25" i="476"/>
  <c r="S25" i="476"/>
  <c r="Z25" i="476" s="1"/>
  <c r="Y24" i="476"/>
  <c r="X24" i="476"/>
  <c r="V24" i="476"/>
  <c r="S24" i="476"/>
  <c r="Z24" i="476" s="1"/>
  <c r="Y23" i="476"/>
  <c r="X23" i="476"/>
  <c r="V23" i="476"/>
  <c r="S23" i="476"/>
  <c r="Z23" i="476" s="1"/>
  <c r="Y22" i="476"/>
  <c r="X22" i="476"/>
  <c r="V22" i="476"/>
  <c r="S22" i="476"/>
  <c r="Z22" i="476" s="1"/>
  <c r="Y21" i="476"/>
  <c r="X21" i="476"/>
  <c r="V21" i="476"/>
  <c r="S21" i="476"/>
  <c r="Z21" i="476" s="1"/>
  <c r="Y20" i="476"/>
  <c r="X20" i="476"/>
  <c r="V20" i="476"/>
  <c r="S20" i="476"/>
  <c r="Z20" i="476" s="1"/>
  <c r="Y19" i="476"/>
  <c r="X19" i="476"/>
  <c r="V19" i="476"/>
  <c r="S19" i="476"/>
  <c r="Z19" i="476" s="1"/>
  <c r="Y18" i="476"/>
  <c r="X18" i="476"/>
  <c r="V18" i="476"/>
  <c r="S18" i="476"/>
  <c r="Z18" i="476" s="1"/>
  <c r="Y17" i="476"/>
  <c r="X17" i="476"/>
  <c r="V17" i="476"/>
  <c r="S17" i="476"/>
  <c r="Z17" i="476" s="1"/>
  <c r="Y16" i="476"/>
  <c r="X16" i="476"/>
  <c r="V16" i="476"/>
  <c r="S16" i="476"/>
  <c r="Z16" i="476" s="1"/>
  <c r="Y15" i="476"/>
  <c r="X15" i="476"/>
  <c r="V15" i="476"/>
  <c r="S15" i="476"/>
  <c r="Z15" i="476" s="1"/>
  <c r="Y14" i="476"/>
  <c r="X14" i="476"/>
  <c r="V14" i="476"/>
  <c r="S14" i="476"/>
  <c r="Z14" i="476" s="1"/>
  <c r="Y13" i="476"/>
  <c r="X13" i="476"/>
  <c r="V13" i="476"/>
  <c r="S13" i="476"/>
  <c r="Y12" i="476"/>
  <c r="X12" i="476"/>
  <c r="V12" i="476"/>
  <c r="S12" i="476"/>
  <c r="Y11" i="476"/>
  <c r="X11" i="476"/>
  <c r="V11" i="476"/>
  <c r="S11" i="476"/>
  <c r="K44" i="476"/>
  <c r="K45" i="476"/>
  <c r="K46" i="476"/>
  <c r="K47" i="476"/>
  <c r="M44" i="476"/>
  <c r="N44" i="476"/>
  <c r="M45" i="476"/>
  <c r="N45" i="476"/>
  <c r="M46" i="476"/>
  <c r="N46" i="476"/>
  <c r="M47" i="476"/>
  <c r="N47" i="476"/>
  <c r="H47" i="476"/>
  <c r="O47" i="476" s="1"/>
  <c r="H43" i="476"/>
  <c r="O43" i="476" s="1"/>
  <c r="H44" i="476"/>
  <c r="O44" i="476" s="1"/>
  <c r="H45" i="476"/>
  <c r="O45" i="476" s="1"/>
  <c r="H46" i="476"/>
  <c r="O46" i="476" s="1"/>
  <c r="N43" i="476"/>
  <c r="M43" i="476"/>
  <c r="K43" i="476"/>
  <c r="N42" i="476"/>
  <c r="M42" i="476"/>
  <c r="K42" i="476"/>
  <c r="H42" i="476"/>
  <c r="O42" i="476" s="1"/>
  <c r="N41" i="476"/>
  <c r="M41" i="476"/>
  <c r="K41" i="476"/>
  <c r="H41" i="476"/>
  <c r="O41" i="476" s="1"/>
  <c r="N40" i="476"/>
  <c r="M40" i="476"/>
  <c r="K40" i="476"/>
  <c r="H40" i="476"/>
  <c r="O40" i="476" s="1"/>
  <c r="N39" i="476"/>
  <c r="M39" i="476"/>
  <c r="K39" i="476"/>
  <c r="H39" i="476"/>
  <c r="O39" i="476" s="1"/>
  <c r="N38" i="476"/>
  <c r="M38" i="476"/>
  <c r="K38" i="476"/>
  <c r="H38" i="476"/>
  <c r="O38" i="476" s="1"/>
  <c r="N37" i="476"/>
  <c r="M37" i="476"/>
  <c r="K37" i="476"/>
  <c r="H37" i="476"/>
  <c r="O37" i="476" s="1"/>
  <c r="N36" i="476"/>
  <c r="M36" i="476"/>
  <c r="K36" i="476"/>
  <c r="H36" i="476"/>
  <c r="O36" i="476" s="1"/>
  <c r="N35" i="476"/>
  <c r="M35" i="476"/>
  <c r="K35" i="476"/>
  <c r="H35" i="476"/>
  <c r="O35" i="476" s="1"/>
  <c r="N34" i="476"/>
  <c r="M34" i="476"/>
  <c r="K34" i="476"/>
  <c r="H34" i="476"/>
  <c r="O34" i="476" s="1"/>
  <c r="N33" i="476"/>
  <c r="M33" i="476"/>
  <c r="K33" i="476"/>
  <c r="H33" i="476"/>
  <c r="O33" i="476" s="1"/>
  <c r="N32" i="476"/>
  <c r="M32" i="476"/>
  <c r="K32" i="476"/>
  <c r="H32" i="476"/>
  <c r="O32" i="476" s="1"/>
  <c r="N31" i="476"/>
  <c r="M31" i="476"/>
  <c r="K31" i="476"/>
  <c r="H31" i="476"/>
  <c r="O31" i="476" s="1"/>
  <c r="N30" i="476"/>
  <c r="M30" i="476"/>
  <c r="K30" i="476"/>
  <c r="H30" i="476"/>
  <c r="O30" i="476" s="1"/>
  <c r="N29" i="476"/>
  <c r="M29" i="476"/>
  <c r="K29" i="476"/>
  <c r="H29" i="476"/>
  <c r="O29" i="476" s="1"/>
  <c r="N28" i="476"/>
  <c r="M28" i="476"/>
  <c r="K28" i="476"/>
  <c r="H28" i="476"/>
  <c r="O28" i="476" s="1"/>
  <c r="N27" i="476"/>
  <c r="M27" i="476"/>
  <c r="K27" i="476"/>
  <c r="H27" i="476"/>
  <c r="O27" i="476" s="1"/>
  <c r="N26" i="476"/>
  <c r="M26" i="476"/>
  <c r="K26" i="476"/>
  <c r="H26" i="476"/>
  <c r="O26" i="476" s="1"/>
  <c r="N25" i="476"/>
  <c r="M25" i="476"/>
  <c r="K25" i="476"/>
  <c r="H25" i="476"/>
  <c r="O25" i="476" s="1"/>
  <c r="N24" i="476"/>
  <c r="M24" i="476"/>
  <c r="K24" i="476"/>
  <c r="H24" i="476"/>
  <c r="O24" i="476" s="1"/>
  <c r="N23" i="476"/>
  <c r="M23" i="476"/>
  <c r="K23" i="476"/>
  <c r="H23" i="476"/>
  <c r="O23" i="476" s="1"/>
  <c r="N22" i="476"/>
  <c r="M22" i="476"/>
  <c r="K22" i="476"/>
  <c r="H22" i="476"/>
  <c r="O22" i="476" s="1"/>
  <c r="N21" i="476"/>
  <c r="M21" i="476"/>
  <c r="K21" i="476"/>
  <c r="H21" i="476"/>
  <c r="O21" i="476" s="1"/>
  <c r="N20" i="476"/>
  <c r="M20" i="476"/>
  <c r="K20" i="476"/>
  <c r="H20" i="476"/>
  <c r="O20" i="476" s="1"/>
  <c r="N19" i="476"/>
  <c r="M19" i="476"/>
  <c r="K19" i="476"/>
  <c r="H19" i="476"/>
  <c r="O19" i="476" s="1"/>
  <c r="N18" i="476"/>
  <c r="M18" i="476"/>
  <c r="K18" i="476"/>
  <c r="H18" i="476"/>
  <c r="O18" i="476" s="1"/>
  <c r="N17" i="476"/>
  <c r="M17" i="476"/>
  <c r="K17" i="476"/>
  <c r="H17" i="476"/>
  <c r="O17" i="476" s="1"/>
  <c r="N16" i="476"/>
  <c r="M16" i="476"/>
  <c r="K16" i="476"/>
  <c r="H16" i="476"/>
  <c r="O16" i="476" s="1"/>
  <c r="N15" i="476"/>
  <c r="M15" i="476"/>
  <c r="K15" i="476"/>
  <c r="H15" i="476"/>
  <c r="O15" i="476" s="1"/>
  <c r="N14" i="476"/>
  <c r="M14" i="476"/>
  <c r="K14" i="476"/>
  <c r="H14" i="476"/>
  <c r="O14" i="476" s="1"/>
  <c r="N13" i="476"/>
  <c r="M13" i="476"/>
  <c r="K13" i="476"/>
  <c r="H13" i="476"/>
  <c r="O13" i="476" s="1"/>
  <c r="N12" i="476"/>
  <c r="M12" i="476"/>
  <c r="K12" i="476"/>
  <c r="H12" i="476"/>
  <c r="N11" i="476"/>
  <c r="M11" i="476"/>
  <c r="K11" i="476"/>
  <c r="H11" i="476"/>
  <c r="O11" i="476" s="1"/>
  <c r="Z13" i="476" l="1"/>
  <c r="Z12" i="476"/>
  <c r="AK13" i="476"/>
  <c r="Z11" i="476"/>
  <c r="O12" i="476"/>
  <c r="Y13" i="478"/>
  <c r="N13" i="478"/>
  <c r="N11" i="478"/>
  <c r="Y11" i="478"/>
  <c r="E331" i="461"/>
  <c r="E330" i="461"/>
  <c r="E329" i="461"/>
  <c r="E328" i="461"/>
  <c r="E327" i="461"/>
  <c r="E326" i="461"/>
  <c r="E325" i="461"/>
  <c r="E324" i="461"/>
  <c r="E323" i="461"/>
  <c r="E322" i="461"/>
  <c r="E317" i="461"/>
  <c r="E316" i="461"/>
  <c r="E313" i="461"/>
  <c r="E312" i="461"/>
  <c r="E311" i="461"/>
  <c r="E310" i="461"/>
  <c r="E308" i="461"/>
  <c r="E307" i="461"/>
  <c r="E306" i="461"/>
  <c r="E305" i="461"/>
  <c r="E299" i="461"/>
  <c r="E298" i="461"/>
  <c r="E297" i="461"/>
  <c r="E296" i="461"/>
  <c r="E295" i="461"/>
  <c r="E294" i="461"/>
  <c r="E293" i="461"/>
  <c r="E291" i="461"/>
  <c r="E290" i="461"/>
  <c r="E288" i="461"/>
  <c r="E287" i="461"/>
  <c r="E286" i="461"/>
  <c r="E285" i="461"/>
  <c r="E284" i="461"/>
  <c r="E283" i="461"/>
  <c r="E282" i="461"/>
  <c r="E281" i="461"/>
  <c r="E280" i="461"/>
  <c r="E279" i="461"/>
  <c r="E278" i="461"/>
  <c r="E277" i="461"/>
  <c r="E275" i="461"/>
  <c r="E274" i="461"/>
  <c r="E273" i="461"/>
  <c r="E272" i="461"/>
  <c r="E271" i="461"/>
  <c r="E270" i="461"/>
  <c r="E268" i="461"/>
  <c r="E267" i="461"/>
  <c r="E265" i="461"/>
  <c r="E264" i="461"/>
  <c r="E263" i="461"/>
  <c r="E262" i="461"/>
  <c r="E101" i="461"/>
  <c r="E255" i="461"/>
  <c r="E252" i="461"/>
  <c r="E260" i="461"/>
  <c r="E259" i="461"/>
  <c r="E254" i="461"/>
  <c r="E253" i="461"/>
  <c r="E251" i="461"/>
  <c r="E250" i="461"/>
  <c r="E100" i="461"/>
  <c r="E99" i="461"/>
  <c r="E98" i="461"/>
  <c r="E97" i="461"/>
  <c r="E96" i="461"/>
  <c r="E177" i="461"/>
  <c r="E176" i="461"/>
  <c r="E175" i="461"/>
  <c r="E174" i="461"/>
  <c r="E173" i="461"/>
  <c r="E172" i="461"/>
  <c r="E171" i="461"/>
  <c r="E170" i="461"/>
  <c r="E169" i="461"/>
  <c r="E168" i="461"/>
  <c r="E163" i="461"/>
  <c r="E162" i="461"/>
  <c r="E157" i="461"/>
  <c r="E156" i="461"/>
  <c r="E154" i="461"/>
  <c r="E153" i="461"/>
  <c r="E152" i="461"/>
  <c r="E151" i="461"/>
  <c r="E159" i="461"/>
  <c r="E158" i="461"/>
  <c r="E145" i="461"/>
  <c r="E144" i="461"/>
  <c r="E143" i="461"/>
  <c r="E142" i="461"/>
  <c r="E141" i="461"/>
  <c r="E140" i="461"/>
  <c r="E139" i="461"/>
  <c r="E138" i="461"/>
  <c r="E137" i="461"/>
  <c r="E136" i="461"/>
  <c r="E134" i="461"/>
  <c r="E133" i="461"/>
  <c r="E132" i="461"/>
  <c r="E131" i="461"/>
  <c r="E130" i="461"/>
  <c r="E129" i="461"/>
  <c r="E128" i="461"/>
  <c r="E127" i="461"/>
  <c r="E126" i="461"/>
  <c r="E125" i="461"/>
  <c r="E124" i="461"/>
  <c r="E123" i="461"/>
  <c r="E121" i="461"/>
  <c r="E120" i="461"/>
  <c r="E119" i="461"/>
  <c r="E118" i="461"/>
  <c r="E117" i="461"/>
  <c r="E116" i="461"/>
  <c r="E113" i="461"/>
  <c r="E111" i="461"/>
  <c r="E110" i="461"/>
  <c r="E109" i="461"/>
  <c r="E106" i="461"/>
  <c r="E105" i="461"/>
  <c r="E91" i="461"/>
  <c r="E88" i="461"/>
  <c r="E90" i="461"/>
  <c r="E89" i="461"/>
  <c r="E86" i="461"/>
  <c r="E85" i="461"/>
  <c r="E84" i="461"/>
  <c r="E83" i="461"/>
  <c r="E93" i="461"/>
  <c r="E247" i="461"/>
  <c r="E180" i="461"/>
  <c r="E81" i="461" l="1"/>
  <c r="E80" i="461"/>
  <c r="E77" i="461"/>
  <c r="E78" i="461"/>
  <c r="E76" i="461"/>
  <c r="E75" i="461"/>
  <c r="E74" i="461"/>
  <c r="E73" i="461"/>
  <c r="E72" i="461"/>
  <c r="E71" i="461"/>
  <c r="E69" i="461"/>
  <c r="E68" i="461"/>
  <c r="E67" i="461"/>
  <c r="E66" i="461"/>
  <c r="E65" i="461"/>
  <c r="E64" i="461"/>
  <c r="E63" i="461"/>
  <c r="E62" i="461"/>
  <c r="E60" i="461"/>
  <c r="E59" i="461"/>
  <c r="E58" i="461"/>
  <c r="E57" i="461"/>
  <c r="E56" i="461"/>
  <c r="E55" i="461"/>
  <c r="E54" i="461"/>
  <c r="E53" i="461"/>
  <c r="E52" i="461"/>
  <c r="E51" i="461"/>
  <c r="E50" i="461"/>
  <c r="E49" i="461"/>
  <c r="E47" i="461"/>
  <c r="E46" i="461"/>
  <c r="E45" i="461"/>
  <c r="E44" i="461"/>
  <c r="E43" i="461"/>
  <c r="E42" i="461"/>
  <c r="E40" i="461"/>
  <c r="E39" i="461"/>
  <c r="E37" i="461"/>
  <c r="E36" i="461"/>
  <c r="E35" i="461"/>
  <c r="E34" i="461"/>
  <c r="E32" i="461"/>
  <c r="E31" i="461"/>
  <c r="E26" i="461"/>
  <c r="E12" i="461" l="1"/>
  <c r="E11" i="461"/>
  <c r="E9" i="461"/>
  <c r="E5" i="461"/>
  <c r="E6" i="461"/>
  <c r="D12" i="461"/>
  <c r="D11" i="461"/>
  <c r="D10" i="461"/>
  <c r="D9" i="461"/>
  <c r="D8" i="461"/>
  <c r="D7" i="461"/>
  <c r="D6" i="461"/>
  <c r="D5" i="461"/>
  <c r="D4" i="461"/>
  <c r="D3" i="461"/>
  <c r="G55" i="463" l="1"/>
  <c r="G54" i="463"/>
  <c r="G53" i="463"/>
  <c r="G52" i="463"/>
  <c r="G51" i="463"/>
  <c r="G50" i="463"/>
  <c r="G49" i="463"/>
  <c r="G48" i="463"/>
  <c r="G47" i="463"/>
  <c r="G46" i="463"/>
  <c r="G45" i="463"/>
  <c r="G44" i="463"/>
  <c r="E309" i="461" s="1"/>
  <c r="G43" i="463"/>
  <c r="F42" i="463"/>
  <c r="E42" i="463"/>
  <c r="G38" i="463"/>
  <c r="G37" i="463"/>
  <c r="G36" i="463"/>
  <c r="G35" i="463"/>
  <c r="G34" i="463"/>
  <c r="G33" i="463"/>
  <c r="F32" i="463"/>
  <c r="E32" i="463"/>
  <c r="G31" i="463"/>
  <c r="G30" i="463"/>
  <c r="G29" i="463"/>
  <c r="G28" i="463"/>
  <c r="G27" i="463"/>
  <c r="G26" i="463"/>
  <c r="G25" i="463"/>
  <c r="G24" i="463"/>
  <c r="F23" i="463"/>
  <c r="E23" i="463"/>
  <c r="G22" i="463"/>
  <c r="G21" i="463"/>
  <c r="G20" i="463"/>
  <c r="F19" i="463"/>
  <c r="F17" i="463" s="1"/>
  <c r="E16" i="461" s="1"/>
  <c r="E19" i="463"/>
  <c r="E17" i="463" s="1"/>
  <c r="E15" i="461" s="1"/>
  <c r="G18" i="463"/>
  <c r="G16" i="463"/>
  <c r="G15" i="463"/>
  <c r="F14" i="463"/>
  <c r="E20" i="461" s="1"/>
  <c r="E14" i="463"/>
  <c r="G13" i="463"/>
  <c r="G10" i="463"/>
  <c r="G9" i="463"/>
  <c r="G8" i="463"/>
  <c r="F7" i="463"/>
  <c r="E7" i="463"/>
  <c r="G43" i="460"/>
  <c r="G44" i="460"/>
  <c r="E155" i="461" s="1"/>
  <c r="F42" i="460"/>
  <c r="F53" i="462"/>
  <c r="E53" i="462"/>
  <c r="G52" i="462"/>
  <c r="G51" i="462"/>
  <c r="F50" i="462"/>
  <c r="E50" i="462"/>
  <c r="G49" i="462"/>
  <c r="G48" i="462"/>
  <c r="G45" i="462"/>
  <c r="G44" i="462"/>
  <c r="G43" i="462"/>
  <c r="F42" i="462"/>
  <c r="E42" i="462"/>
  <c r="G41" i="462"/>
  <c r="F40" i="462"/>
  <c r="E40" i="462"/>
  <c r="G39" i="462"/>
  <c r="G38" i="462"/>
  <c r="G37" i="462"/>
  <c r="G36" i="462"/>
  <c r="G33" i="462"/>
  <c r="G32" i="462"/>
  <c r="G31" i="462"/>
  <c r="G30" i="462"/>
  <c r="G29" i="462"/>
  <c r="E28" i="462"/>
  <c r="G28" i="462" s="1"/>
  <c r="G27" i="462"/>
  <c r="G26" i="462"/>
  <c r="G25" i="462"/>
  <c r="G24" i="462"/>
  <c r="G23" i="462"/>
  <c r="G22" i="462"/>
  <c r="G21" i="462"/>
  <c r="G20" i="462"/>
  <c r="F19" i="462"/>
  <c r="G18" i="462"/>
  <c r="G17" i="462"/>
  <c r="G16" i="462"/>
  <c r="F15" i="462"/>
  <c r="F13" i="462" s="1"/>
  <c r="E15" i="462"/>
  <c r="E13" i="462" s="1"/>
  <c r="G14" i="462"/>
  <c r="G12" i="462"/>
  <c r="G11" i="462"/>
  <c r="F10" i="462"/>
  <c r="E10" i="462"/>
  <c r="E19" i="461" l="1"/>
  <c r="E12" i="463"/>
  <c r="E39" i="463"/>
  <c r="G7" i="463"/>
  <c r="E249" i="461" s="1"/>
  <c r="G23" i="463"/>
  <c r="E276" i="461" s="1"/>
  <c r="G19" i="462"/>
  <c r="E202" i="461" s="1"/>
  <c r="G40" i="462"/>
  <c r="E233" i="461" s="1"/>
  <c r="G42" i="462"/>
  <c r="E236" i="461" s="1"/>
  <c r="G10" i="462"/>
  <c r="E187" i="461" s="1"/>
  <c r="E215" i="461"/>
  <c r="G13" i="462"/>
  <c r="E192" i="461" s="1"/>
  <c r="G32" i="463"/>
  <c r="E289" i="461" s="1"/>
  <c r="G50" i="462"/>
  <c r="E241" i="461" s="1"/>
  <c r="F8" i="462"/>
  <c r="F34" i="462" s="1"/>
  <c r="E8" i="462"/>
  <c r="E34" i="462" s="1"/>
  <c r="G15" i="462"/>
  <c r="E195" i="461" s="1"/>
  <c r="G53" i="462"/>
  <c r="E246" i="461" s="1"/>
  <c r="G42" i="463"/>
  <c r="E304" i="461" s="1"/>
  <c r="G42" i="460"/>
  <c r="E150" i="461" s="1"/>
  <c r="G17" i="463"/>
  <c r="E266" i="461" s="1"/>
  <c r="F12" i="463"/>
  <c r="G14" i="463"/>
  <c r="E261" i="461" s="1"/>
  <c r="G19" i="463"/>
  <c r="E269" i="461" s="1"/>
  <c r="G34" i="462" l="1"/>
  <c r="E224" i="461" s="1"/>
  <c r="F39" i="463"/>
  <c r="F56" i="463" s="1"/>
  <c r="F41" i="463" s="1"/>
  <c r="E303" i="461" s="1"/>
  <c r="G8" i="462"/>
  <c r="E184" i="461" s="1"/>
  <c r="G12" i="463"/>
  <c r="E258" i="461" s="1"/>
  <c r="E56" i="463" l="1"/>
  <c r="E41" i="463" s="1"/>
  <c r="G39" i="463"/>
  <c r="E300" i="461" s="1"/>
  <c r="G8" i="460"/>
  <c r="G9" i="460"/>
  <c r="G10" i="460"/>
  <c r="G13" i="460"/>
  <c r="G15" i="460"/>
  <c r="G16" i="460"/>
  <c r="G18" i="460"/>
  <c r="G20" i="460"/>
  <c r="G21" i="460"/>
  <c r="G22" i="460"/>
  <c r="G24" i="460"/>
  <c r="G25" i="460"/>
  <c r="G26" i="460"/>
  <c r="G27" i="460"/>
  <c r="G28" i="460"/>
  <c r="G29" i="460"/>
  <c r="G30" i="460"/>
  <c r="G31" i="460"/>
  <c r="G33" i="460"/>
  <c r="G34" i="460"/>
  <c r="G35" i="460"/>
  <c r="G36" i="460"/>
  <c r="G37" i="460"/>
  <c r="G38" i="460"/>
  <c r="G45" i="460"/>
  <c r="G46" i="460"/>
  <c r="G47" i="460"/>
  <c r="G48" i="460"/>
  <c r="G49" i="460"/>
  <c r="G50" i="460"/>
  <c r="G51" i="460"/>
  <c r="G52" i="460"/>
  <c r="G53" i="460"/>
  <c r="G54" i="460"/>
  <c r="G55" i="460"/>
  <c r="F7" i="460"/>
  <c r="F14" i="460"/>
  <c r="E18" i="461" s="1"/>
  <c r="F19" i="460"/>
  <c r="F17" i="460" s="1"/>
  <c r="E14" i="461" s="1"/>
  <c r="F23" i="460"/>
  <c r="F32" i="460"/>
  <c r="G56" i="463" l="1"/>
  <c r="E332" i="461" s="1"/>
  <c r="E61" i="461"/>
  <c r="E79" i="461"/>
  <c r="F12" i="460"/>
  <c r="F39" i="460" s="1"/>
  <c r="E32" i="460"/>
  <c r="G32" i="460" s="1"/>
  <c r="E135" i="461" s="1"/>
  <c r="G41" i="463" l="1"/>
  <c r="E301" i="461" s="1"/>
  <c r="E302" i="461"/>
  <c r="G7" i="460"/>
  <c r="E95" i="461" s="1"/>
  <c r="F56" i="460"/>
  <c r="F41" i="460" s="1"/>
  <c r="E149" i="461" s="1"/>
  <c r="E82" i="461"/>
  <c r="G23" i="460"/>
  <c r="E122" i="461" s="1"/>
  <c r="E19" i="460"/>
  <c r="E14" i="460"/>
  <c r="E92" i="461"/>
  <c r="E87" i="461"/>
  <c r="G14" i="460" l="1"/>
  <c r="E107" i="461" s="1"/>
  <c r="E17" i="461"/>
  <c r="E17" i="460"/>
  <c r="G19" i="460"/>
  <c r="E115" i="461" s="1"/>
  <c r="E33" i="461"/>
  <c r="G17" i="460" l="1"/>
  <c r="E112" i="461" s="1"/>
  <c r="E13" i="461"/>
  <c r="E48" i="461"/>
  <c r="E12" i="460"/>
  <c r="E39" i="460" s="1"/>
  <c r="E41" i="461"/>
  <c r="E27" i="461" l="1"/>
  <c r="E30" i="461"/>
  <c r="G12" i="460"/>
  <c r="E104" i="461" s="1"/>
  <c r="E56" i="460"/>
  <c r="E41" i="460" s="1"/>
  <c r="E38" i="461"/>
  <c r="G39" i="460" l="1"/>
  <c r="E146" i="461" s="1"/>
  <c r="G56" i="460"/>
  <c r="E178" i="461" s="1"/>
  <c r="G41" i="460" l="1"/>
  <c r="E147" i="461" s="1"/>
  <c r="E148" i="461"/>
</calcChain>
</file>

<file path=xl/sharedStrings.xml><?xml version="1.0" encoding="utf-8"?>
<sst xmlns="http://schemas.openxmlformats.org/spreadsheetml/2006/main" count="3430" uniqueCount="652">
  <si>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</si>
  <si>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</si>
  <si>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</si>
  <si>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</si>
  <si>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</si>
  <si>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</si>
  <si>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</si>
  <si>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</si>
  <si>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</si>
  <si>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</si>
  <si>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</si>
  <si>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</si>
  <si>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</si>
  <si>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</si>
  <si>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</si>
  <si>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</si>
  <si>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</si>
  <si>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</si>
  <si>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</si>
  <si>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</si>
  <si>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</si>
  <si>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</si>
  <si>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</si>
  <si>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</si>
  <si>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</si>
  <si>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</si>
  <si>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</si>
  <si>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</si>
  <si>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</si>
  <si>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</si>
  <si>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</si>
  <si>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</si>
  <si>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</si>
  <si>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</si>
  <si>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</si>
  <si>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R0050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</si>
  <si>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</si>
  <si>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</si>
  <si>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</si>
  <si>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</si>
  <si>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</si>
  <si>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</si>
  <si>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</si>
  <si>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</si>
  <si>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</si>
  <si>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</si>
  <si>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</si>
  <si>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</si>
  <si>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</si>
  <si>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</si>
  <si>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</si>
  <si>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Pension protection scheme</t>
  </si>
  <si>
    <t>Reinsurance recoverables</t>
  </si>
  <si>
    <t>Investments</t>
  </si>
  <si>
    <t>Mortgages</t>
  </si>
  <si>
    <t>Loans</t>
  </si>
  <si>
    <t>Technical provisions</t>
  </si>
  <si>
    <t>Margin for adverse deviation</t>
  </si>
  <si>
    <t>Reinsurance payables</t>
  </si>
  <si>
    <t>Regulatory own funds</t>
  </si>
  <si>
    <t>Reserves</t>
  </si>
  <si>
    <t>Profit reserves</t>
  </si>
  <si>
    <t>Cash and Cash equivalents</t>
  </si>
  <si>
    <t>R0310</t>
  </si>
  <si>
    <t>Financial</t>
  </si>
  <si>
    <t>Non-financial</t>
  </si>
  <si>
    <t>Real estate</t>
  </si>
  <si>
    <t>Bonds other than Government Bonds and Corporate Bonds</t>
  </si>
  <si>
    <t>Property (other than for own use)</t>
  </si>
  <si>
    <t>Mixed</t>
  </si>
  <si>
    <t>Equity</t>
  </si>
  <si>
    <t>Alternative funds</t>
  </si>
  <si>
    <t>Other investment funds/shares</t>
  </si>
  <si>
    <t>Excess of assets over liabilities</t>
  </si>
  <si>
    <t>#</t>
  </si>
  <si>
    <t>Baseline</t>
  </si>
  <si>
    <t>-</t>
  </si>
  <si>
    <t>Sponsor support</t>
  </si>
  <si>
    <t>Deferred tax assets</t>
  </si>
  <si>
    <t>unconditional benefits</t>
  </si>
  <si>
    <t>conditional benefits</t>
  </si>
  <si>
    <t>discretionary benefits</t>
  </si>
  <si>
    <t>ex post benefit reductions</t>
  </si>
  <si>
    <t>reductions in case of sponsor default</t>
  </si>
  <si>
    <t>Deferred tax liabilities</t>
  </si>
  <si>
    <t>Contingent liabilities</t>
  </si>
  <si>
    <t xml:space="preserve">Funding requirement (higher or unique) </t>
  </si>
  <si>
    <t>Value of items eligible to cover current funding requirements</t>
  </si>
  <si>
    <t>Surplus (higher or unique)</t>
  </si>
  <si>
    <t>Funding requirement (minimum, if more than one exists)</t>
  </si>
  <si>
    <t>Surplus (minimum)</t>
  </si>
  <si>
    <t>Funding requirements on national balance sheet</t>
  </si>
  <si>
    <t>National Balance Sheet</t>
  </si>
  <si>
    <t>Common Balance Sheet</t>
  </si>
  <si>
    <t>Legally enforceable</t>
  </si>
  <si>
    <t>Non-legally enforceable</t>
  </si>
  <si>
    <t>Best estimate of technical provisions</t>
  </si>
  <si>
    <t>Risk Margin</t>
  </si>
  <si>
    <t>Cell formats</t>
  </si>
  <si>
    <t>Cell format</t>
  </si>
  <si>
    <t>Explanation</t>
  </si>
  <si>
    <t>Cells which are calculated or linked to other cells and will be automatically updated (or pre-filled)</t>
  </si>
  <si>
    <t>Empty cells, not to be filled in</t>
  </si>
  <si>
    <t>Data labels or other text</t>
  </si>
  <si>
    <t>Cells to be completed</t>
  </si>
  <si>
    <t>Other information</t>
  </si>
  <si>
    <t>Description</t>
  </si>
  <si>
    <t>Baseline (0)</t>
  </si>
  <si>
    <t>General information</t>
  </si>
  <si>
    <t>Participant</t>
  </si>
  <si>
    <t>Country of authorisation</t>
  </si>
  <si>
    <t>Reporting submission date</t>
  </si>
  <si>
    <t>Reporting reference date</t>
  </si>
  <si>
    <t>Financial year end</t>
  </si>
  <si>
    <t>Currency used for reporting</t>
  </si>
  <si>
    <t>Unit used for reporting</t>
  </si>
  <si>
    <t>Number of schemes</t>
  </si>
  <si>
    <t>Contact information</t>
  </si>
  <si>
    <t>Position / title</t>
  </si>
  <si>
    <t>Phone number</t>
  </si>
  <si>
    <t>E-mail address</t>
  </si>
  <si>
    <t>Participant information</t>
  </si>
  <si>
    <t>Participant information to be filled by NCAs before submission to EIOPA</t>
  </si>
  <si>
    <t>Filename-prefix for submission to EIOPA</t>
  </si>
  <si>
    <t>Name of contact person (1)</t>
  </si>
  <si>
    <t>Name of contact person (2)</t>
  </si>
  <si>
    <t>Name of contact person (3)</t>
  </si>
  <si>
    <t>Instructions</t>
  </si>
  <si>
    <t>Index</t>
  </si>
  <si>
    <t>0.NBS</t>
  </si>
  <si>
    <t>1.NBS</t>
  </si>
  <si>
    <t>0.CBS</t>
  </si>
  <si>
    <t>1.CBS</t>
  </si>
  <si>
    <t>IORP name</t>
  </si>
  <si>
    <t>IORP identification code and type of code</t>
  </si>
  <si>
    <t>IORP category</t>
  </si>
  <si>
    <t>IORP type</t>
  </si>
  <si>
    <t>DB</t>
  </si>
  <si>
    <t>DC</t>
  </si>
  <si>
    <t>Total</t>
  </si>
  <si>
    <t>C0010</t>
  </si>
  <si>
    <t>C0020</t>
  </si>
  <si>
    <t>C0040</t>
  </si>
  <si>
    <t>Please include any explanation that is relevant for the interpretation of the reported values:</t>
  </si>
  <si>
    <t>Rule no.</t>
  </si>
  <si>
    <t>Sheet</t>
  </si>
  <si>
    <t>Reference</t>
  </si>
  <si>
    <t>Description of the rule</t>
  </si>
  <si>
    <t>STATUS</t>
  </si>
  <si>
    <t>Explanation for the warning</t>
  </si>
  <si>
    <t>National balance sheet checks</t>
  </si>
  <si>
    <t>Status of the template</t>
  </si>
  <si>
    <t>Validation rules</t>
  </si>
  <si>
    <t>Adverse scenario (1)</t>
  </si>
  <si>
    <t>Adverse scenario</t>
  </si>
  <si>
    <t>Technical provisions calculated as a whole</t>
  </si>
  <si>
    <t>US</t>
  </si>
  <si>
    <t>A01</t>
  </si>
  <si>
    <t>C20</t>
  </si>
  <si>
    <t>C23</t>
  </si>
  <si>
    <t>H51</t>
  </si>
  <si>
    <t>UK</t>
  </si>
  <si>
    <t>China</t>
  </si>
  <si>
    <t>Japan</t>
  </si>
  <si>
    <r>
      <t xml:space="preserve">Bonds other than Government Bonds and Corporate Bonds
</t>
    </r>
    <r>
      <rPr>
        <sz val="7.5"/>
        <rFont val="Calibri"/>
        <family val="2"/>
        <scheme val="minor"/>
      </rPr>
      <t>Str</t>
    </r>
    <r>
      <rPr>
        <i/>
        <sz val="7.5"/>
        <rFont val="Calibri"/>
        <family val="2"/>
        <scheme val="minor"/>
      </rPr>
      <t>uctured notes and collateralised securities</t>
    </r>
  </si>
  <si>
    <r>
      <t xml:space="preserve">Any other liabilities, not elsewhere shown
</t>
    </r>
    <r>
      <rPr>
        <i/>
        <sz val="7.5"/>
        <rFont val="Calibri"/>
        <family val="2"/>
        <scheme val="minor"/>
      </rPr>
      <t>Excluding subordinated loans</t>
    </r>
  </si>
  <si>
    <r>
      <t xml:space="preserve">Regulatory own funds
</t>
    </r>
    <r>
      <rPr>
        <i/>
        <sz val="7.5"/>
        <rFont val="Calibri"/>
        <family val="2"/>
        <scheme val="minor"/>
      </rPr>
      <t>Referred to in Art. 15 of IORP Directive</t>
    </r>
  </si>
  <si>
    <r>
      <t xml:space="preserve">Statutory
</t>
    </r>
    <r>
      <rPr>
        <i/>
        <sz val="7.5"/>
        <rFont val="Calibri"/>
        <family val="2"/>
        <scheme val="minor"/>
      </rPr>
      <t>Referred to in Art. 16(2) (b) of IORP Directive</t>
    </r>
  </si>
  <si>
    <r>
      <t xml:space="preserve">Free
</t>
    </r>
    <r>
      <rPr>
        <i/>
        <sz val="7.5"/>
        <rFont val="Calibri"/>
        <family val="2"/>
        <scheme val="minor"/>
      </rPr>
      <t>Referred to in Art. 16(2) (b) of IORP Directive</t>
    </r>
  </si>
  <si>
    <r>
      <t xml:space="preserve">Any other assets, not elsewhere shown
</t>
    </r>
    <r>
      <rPr>
        <i/>
        <sz val="7.5"/>
        <rFont val="Calibri"/>
        <family val="2"/>
        <scheme val="minor"/>
      </rPr>
      <t>Includes Intangible assets, Own shares, Called-up, but unpaid capital, Members and beneficiaries debtors, Deposits to cedants and (re-)insurance receivables, Receivables (trade, not insurance)</t>
    </r>
  </si>
  <si>
    <t xml:space="preserve">of which: ex ante benefit reductions </t>
  </si>
  <si>
    <r>
      <t xml:space="preserve">of which: ex ante benefit reductions 
</t>
    </r>
    <r>
      <rPr>
        <i/>
        <sz val="7.5"/>
        <rFont val="Calibri"/>
        <family val="2"/>
        <scheme val="minor"/>
      </rPr>
      <t>Should be entered with a negative sign</t>
    </r>
  </si>
  <si>
    <r>
      <t xml:space="preserve">reductions in case of sponsor default
</t>
    </r>
    <r>
      <rPr>
        <i/>
        <sz val="7.5"/>
        <rFont val="Calibri"/>
        <family val="2"/>
        <scheme val="minor"/>
      </rPr>
      <t>Should be entered with a negative sign</t>
    </r>
  </si>
  <si>
    <r>
      <t xml:space="preserve">ex post benefit reductions
</t>
    </r>
    <r>
      <rPr>
        <i/>
        <sz val="7.5"/>
        <rFont val="Calibri"/>
        <family val="2"/>
        <scheme val="minor"/>
      </rPr>
      <t>Should be entered with a negative sign</t>
    </r>
  </si>
  <si>
    <t>Geographical Breakdown</t>
  </si>
  <si>
    <t>IORPs should report both direct and indirect exposures, following the application of the look-through approach</t>
  </si>
  <si>
    <t>C code</t>
  </si>
  <si>
    <t>Country</t>
  </si>
  <si>
    <t>AT</t>
  </si>
  <si>
    <t>Austria</t>
  </si>
  <si>
    <t>BE</t>
  </si>
  <si>
    <t>Belgium</t>
  </si>
  <si>
    <t>CY</t>
  </si>
  <si>
    <t>Cyprus</t>
  </si>
  <si>
    <t>DE</t>
  </si>
  <si>
    <t>Germany</t>
  </si>
  <si>
    <t>EE</t>
  </si>
  <si>
    <t>Estonia</t>
  </si>
  <si>
    <t>ES</t>
  </si>
  <si>
    <t>Spain</t>
  </si>
  <si>
    <t>FI</t>
  </si>
  <si>
    <t>Finland</t>
  </si>
  <si>
    <t>FR</t>
  </si>
  <si>
    <t>France</t>
  </si>
  <si>
    <t>GR</t>
  </si>
  <si>
    <t>Greece</t>
  </si>
  <si>
    <t>IE</t>
  </si>
  <si>
    <t>Ireland</t>
  </si>
  <si>
    <t>IT</t>
  </si>
  <si>
    <t>Italy</t>
  </si>
  <si>
    <t>LT</t>
  </si>
  <si>
    <t>Lithuania</t>
  </si>
  <si>
    <t>LU</t>
  </si>
  <si>
    <t>Luxembourg</t>
  </si>
  <si>
    <t>LV</t>
  </si>
  <si>
    <t>Latvia</t>
  </si>
  <si>
    <t>MT</t>
  </si>
  <si>
    <t>Malta</t>
  </si>
  <si>
    <t>NL</t>
  </si>
  <si>
    <t>Netherlands</t>
  </si>
  <si>
    <t>PT</t>
  </si>
  <si>
    <t>Portugal</t>
  </si>
  <si>
    <t>SI</t>
  </si>
  <si>
    <t>Slovenia</t>
  </si>
  <si>
    <t>SK</t>
  </si>
  <si>
    <t>Slovakia</t>
  </si>
  <si>
    <t>EA</t>
  </si>
  <si>
    <t>CZ</t>
  </si>
  <si>
    <t>Czech Republic</t>
  </si>
  <si>
    <t>DK</t>
  </si>
  <si>
    <t>Denmark</t>
  </si>
  <si>
    <t>HR</t>
  </si>
  <si>
    <t>Croatia</t>
  </si>
  <si>
    <t>PL</t>
  </si>
  <si>
    <t>Poland</t>
  </si>
  <si>
    <t>SE</t>
  </si>
  <si>
    <t>Sweden</t>
  </si>
  <si>
    <t>HU</t>
  </si>
  <si>
    <t>Hungary</t>
  </si>
  <si>
    <t>RO</t>
  </si>
  <si>
    <t>Romania</t>
  </si>
  <si>
    <t>BG</t>
  </si>
  <si>
    <t>Bulgaria</t>
  </si>
  <si>
    <t>United States</t>
  </si>
  <si>
    <t>United Kingdom</t>
  </si>
  <si>
    <t>CN</t>
  </si>
  <si>
    <t>JP</t>
  </si>
  <si>
    <t>RoW</t>
  </si>
  <si>
    <t>Rest of the World</t>
  </si>
  <si>
    <t>% change compared to Baseline</t>
  </si>
  <si>
    <r>
      <t xml:space="preserve">Property/real estate stresses (commercial)
</t>
    </r>
    <r>
      <rPr>
        <i/>
        <sz val="11"/>
        <rFont val="Calibri"/>
        <family val="2"/>
        <scheme val="minor"/>
      </rPr>
      <t>including for own use and other than own use</t>
    </r>
  </si>
  <si>
    <r>
      <t xml:space="preserve">Property/real estate stresses (residential)
</t>
    </r>
    <r>
      <rPr>
        <i/>
        <sz val="11"/>
        <rFont val="Calibri"/>
        <family val="2"/>
        <scheme val="minor"/>
      </rPr>
      <t>including for own use and other than own use</t>
    </r>
  </si>
  <si>
    <t>Euroarea</t>
  </si>
  <si>
    <t>NO</t>
  </si>
  <si>
    <t>Norway</t>
  </si>
  <si>
    <t>IS</t>
  </si>
  <si>
    <t>Iceland</t>
  </si>
  <si>
    <t>CH</t>
  </si>
  <si>
    <t>Switzerland</t>
  </si>
  <si>
    <t>LI</t>
  </si>
  <si>
    <t>Liechtenstein</t>
  </si>
  <si>
    <t>A02-A03</t>
  </si>
  <si>
    <t>B05-B09</t>
  </si>
  <si>
    <t>C10-C12</t>
  </si>
  <si>
    <t>C13-C18</t>
  </si>
  <si>
    <t>C19</t>
  </si>
  <si>
    <t>C21-C22</t>
  </si>
  <si>
    <t>C24-C25</t>
  </si>
  <si>
    <t>C26-C28</t>
  </si>
  <si>
    <t>C29-C30</t>
  </si>
  <si>
    <t>C31-C33</t>
  </si>
  <si>
    <t>D35</t>
  </si>
  <si>
    <t>E36-E39</t>
  </si>
  <si>
    <t>F41-F43</t>
  </si>
  <si>
    <t>G45-G47</t>
  </si>
  <si>
    <t>H49</t>
  </si>
  <si>
    <t>H50</t>
  </si>
  <si>
    <t>H52-H53</t>
  </si>
  <si>
    <t>L68</t>
  </si>
  <si>
    <t>Other</t>
  </si>
  <si>
    <t>Breakdown by NACE</t>
  </si>
  <si>
    <t>NACE codes</t>
  </si>
  <si>
    <t>Common balance sheet checks</t>
  </si>
  <si>
    <t>Investment funds/shares</t>
  </si>
  <si>
    <t>This cell should be equal to the sum of financial and non-financial bonds</t>
  </si>
  <si>
    <t>This cell should be equal to the sum of loans and mortgages</t>
  </si>
  <si>
    <t>This cell should be equal to the sum of technical provisions, margin for adverse deviation, reinsurance payables and any other liabilities, not elsewhere shown</t>
  </si>
  <si>
    <t>This cell should be equal to the sum of statutory (reserves) and free (reserves)</t>
  </si>
  <si>
    <t>This cell should be the difference between the funding requirement (higher or unique) and the value of items eligible to cover current funding requirements</t>
  </si>
  <si>
    <t>This cell should be the difference between the funding requirement (minimum, if more than one exists) and the value of items eligible to cover current funding requirements</t>
  </si>
  <si>
    <t>This cell should be equal to total assets</t>
  </si>
  <si>
    <t>This cell should be equal to the sum of technical provisions calculated as a whole, best estimate of technical provisions and risk margin</t>
  </si>
  <si>
    <t>This cell should be equal to the sum of government bonds, corporate bonds (financial and non-financial) and other bonds</t>
  </si>
  <si>
    <t>This cell should be equal to the sum of bonds (R0130), equity (R0140), mixed (R0150), real estate (R0160), alternative funds (R0170) and other investment fund/shares (R0180)</t>
  </si>
  <si>
    <t>This cell should be equal to the sum of legally enforceable (sponsor support) and non-legally enforceable (sponsor support)</t>
  </si>
  <si>
    <t>Horizontal checks</t>
  </si>
  <si>
    <t>Total bonds for DB</t>
  </si>
  <si>
    <t>Total bonds for DC</t>
  </si>
  <si>
    <t>Total equities for DB</t>
  </si>
  <si>
    <t>Rows and/or columns have been added/edited to the template. Please restore the original template</t>
  </si>
  <si>
    <t>Total property for DB</t>
  </si>
  <si>
    <t>Total property for DC</t>
  </si>
  <si>
    <t>Total equities for DC</t>
  </si>
  <si>
    <t>This cell should not contain negative values (check cell 0.NBS!E11)</t>
  </si>
  <si>
    <t>This cell should not contain negative values (check cell 0.NBS!F11)</t>
  </si>
  <si>
    <t>This cell should not contain negative values (check cell 0.NBS!E16)</t>
  </si>
  <si>
    <t>This cell should not contain negative values (check cell 0.NBS!F16)</t>
  </si>
  <si>
    <t>This cell should not contain negative values (check cell 0.NBS!E17)</t>
  </si>
  <si>
    <t>This cell should not contain negative values (check cell 0.NBS!F17)</t>
  </si>
  <si>
    <t>This cell should not contain negative values (check cell 0.NBS!E20)</t>
  </si>
  <si>
    <t>This cell should not contain negative values (check cell 0.NBS!F20)</t>
  </si>
  <si>
    <t>This cell should not contain negative values (check cell 0.NBS!E21)</t>
  </si>
  <si>
    <t>This cell should not contain negative values (check cell 0.NBS!F21)</t>
  </si>
  <si>
    <t>This cell should not contain negative values (check cell 0.NBS!E22)</t>
  </si>
  <si>
    <t>This cell should not contain negative values (check cell 0.NBS!F22)</t>
  </si>
  <si>
    <t>This cell should not contain negative values (check cell 0.NBS!E23)</t>
  </si>
  <si>
    <t>This cell should not contain negative values (check cell 0.NBS!F23)</t>
  </si>
  <si>
    <t>This cell should not contain negative values (check cell 0.NBS!E24)</t>
  </si>
  <si>
    <t>This cell should not contain negative values (check cell 0.NBS!F24)</t>
  </si>
  <si>
    <t>This cell should not contain negative values (check cell 0.NBS!E29)</t>
  </si>
  <si>
    <t>This cell should not contain negative values (check cell 0.NBS!F29)</t>
  </si>
  <si>
    <t>This cell should not contain negative values (check cell 0.NBS!E30)</t>
  </si>
  <si>
    <t>This cell should not contain negative values (check cell 0.NBS!F30)</t>
  </si>
  <si>
    <t>This cell should not contain negative values (check cell 0.NBS!E36)</t>
  </si>
  <si>
    <t>This cell should not contain negative values (check cell 0.NBS!F36)</t>
  </si>
  <si>
    <t>This cell should not contain negative values (check cell 0.NBS!E37)</t>
  </si>
  <si>
    <t>This cell should not contain negative values (check cell 0.NBS!F37)</t>
  </si>
  <si>
    <t>This cell should not contain negative values (check cell 0.NBS!E38)</t>
  </si>
  <si>
    <t>This cell should not contain negative values (check cell 0.NBS!F38)</t>
  </si>
  <si>
    <t>This cell should not contain negative values (check cell 0.NBS!E48)</t>
  </si>
  <si>
    <t>This cell should not contain negative values (check cell 0.NBS!F48)</t>
  </si>
  <si>
    <t>This cell should not contain negative values (check cell 0.NBS!E51)</t>
  </si>
  <si>
    <t>This cell should not contain negative values (check cell 0.NBS!F51)</t>
  </si>
  <si>
    <t>This cell should not contain negative values (check cell 0.CBS!E8)</t>
  </si>
  <si>
    <t>This cell should not contain negative values (check cell 0.CBS!F8)</t>
  </si>
  <si>
    <t>This cell should not contain negative values (check cell 0.CBS!E9)</t>
  </si>
  <si>
    <t>This cell should not contain negative values (check cell 0.CBS!F9)</t>
  </si>
  <si>
    <t>This cell should not contain negative values (check cell 0.CBS!E10)</t>
  </si>
  <si>
    <t>This cell should not contain negative values (check cell 0.CBS!F10)</t>
  </si>
  <si>
    <t>This cell should not contain negative values (check cell 0.CBS!E15)</t>
  </si>
  <si>
    <t>This cell should not contain negative values (check cell 0.CBS!F15)</t>
  </si>
  <si>
    <t>This cell should not contain negative values (check cell 0.CBS!E20)</t>
  </si>
  <si>
    <t>This cell should not contain negative values (check cell 0.CBS!F20)</t>
  </si>
  <si>
    <t>This cell should not contain negative values (check cell 0.CBS!E21)</t>
  </si>
  <si>
    <t>This cell should not contain negative values (check cell 0.CBS!F21)</t>
  </si>
  <si>
    <t>This cell should not contain negative values (check cell 0.CBS!E24)</t>
  </si>
  <si>
    <t>This cell should not contain negative values (check cell 0.CBS!F24)</t>
  </si>
  <si>
    <t>This cell should not contain negative values (check cell 0.CBS!E25)</t>
  </si>
  <si>
    <t>This cell should not contain negative values (check cell 0.CBS!F25)</t>
  </si>
  <si>
    <t>This cell should not contain negative values (check cell 0.CBS!E26)</t>
  </si>
  <si>
    <t>This cell should not contain negative values (check cell 0.CBS!F26)</t>
  </si>
  <si>
    <t>This cell should not contain negative values (check cell 0.CBS!E27)</t>
  </si>
  <si>
    <t>This cell should not contain negative values (check cell 0.CBS!F27)</t>
  </si>
  <si>
    <t>This cell should not contain negative values (check cell 0.CBS!E28)</t>
  </si>
  <si>
    <t>This cell should not contain negative values (check cell 0.CBS!F28)</t>
  </si>
  <si>
    <t>This cell should not contain negative values (check cell 0.CBS!E33)</t>
  </si>
  <si>
    <t>This cell should not contain negative values (check cell 0.CBS!F33)</t>
  </si>
  <si>
    <t>This cell should not contain negative values (check cell 0.CBS!E34)</t>
  </si>
  <si>
    <t>This cell should not contain negative values (check cell 0.CBS!F34)</t>
  </si>
  <si>
    <t>This cell should not contain negative values (check cell 0.CBS!E35)</t>
  </si>
  <si>
    <t>This cell should not contain negative values (check cell 0.CBS!F35)</t>
  </si>
  <si>
    <t>This cell should not contain negative values (check cell 0.CBS!E43)</t>
  </si>
  <si>
    <t>This cell should not contain negative values (check cell 0.CBS!F43)</t>
  </si>
  <si>
    <t>This cell should not contain negative values (check cell 0.CBS!E44)</t>
  </si>
  <si>
    <t>This cell should not contain negative values (check cell 0.CBS!F44)</t>
  </si>
  <si>
    <t>This cell should not contain negative values (check cell 0.CBS!E45)</t>
  </si>
  <si>
    <t>This cell should not contain negative values (check cell 0.CBS!F45)</t>
  </si>
  <si>
    <t>This cell should contain negative values (check cell 0.CBS!F49)</t>
  </si>
  <si>
    <t>This cell should not contain negative values (check cell 0.CBS!E51)</t>
  </si>
  <si>
    <t>This cell should not contain negative values (check cell 0.CBS!F51)</t>
  </si>
  <si>
    <t>This cell should not contain negative values (check cell 0.CBS!E52)</t>
  </si>
  <si>
    <t>This cell should not contain negative values (check cell 0.CBS!F52)</t>
  </si>
  <si>
    <t>This cell should not contain negative values (check cell 0.CBS!E53)</t>
  </si>
  <si>
    <t>This cell should not contain negative values (check cell 0.CBS!F53)</t>
  </si>
  <si>
    <t>This cell should not contain negative values (check cell 0.CBS!E54)</t>
  </si>
  <si>
    <t>This cell should not contain negative values (check cell 0.CBS!F54)</t>
  </si>
  <si>
    <t>Not possible to apply look-through</t>
  </si>
  <si>
    <t>C0015</t>
  </si>
  <si>
    <t>C0025</t>
  </si>
  <si>
    <t>C0045</t>
  </si>
  <si>
    <t>C0048</t>
  </si>
  <si>
    <t>C0028</t>
  </si>
  <si>
    <t>C0018</t>
  </si>
  <si>
    <t>C0050</t>
  </si>
  <si>
    <t>C0060</t>
  </si>
  <si>
    <t>C0080</t>
  </si>
  <si>
    <t>C0055</t>
  </si>
  <si>
    <t>C0065</t>
  </si>
  <si>
    <t>C0085</t>
  </si>
  <si>
    <t>C0058</t>
  </si>
  <si>
    <t>C0068</t>
  </si>
  <si>
    <t>C0088</t>
  </si>
  <si>
    <t>C0100</t>
  </si>
  <si>
    <t>C0110</t>
  </si>
  <si>
    <t>C0140</t>
  </si>
  <si>
    <t>C0115</t>
  </si>
  <si>
    <t>C0125</t>
  </si>
  <si>
    <t>C0145</t>
  </si>
  <si>
    <t>C0118</t>
  </si>
  <si>
    <t>C0128</t>
  </si>
  <si>
    <t>C0148</t>
  </si>
  <si>
    <t>R0380</t>
  </si>
  <si>
    <t>This cell should be equal to the sum of equities - listed and equities - unlisted</t>
  </si>
  <si>
    <t>This cell should not contain negative values (check cell 1.NBS!E11)</t>
  </si>
  <si>
    <t>This cell should not contain negative values (check cell 1.NBS!F11)</t>
  </si>
  <si>
    <t>This cell should not contain negative values (check cell 1.NBS!E16)</t>
  </si>
  <si>
    <t>This cell should not contain negative values (check cell 1.NBS!F16)</t>
  </si>
  <si>
    <t>This cell should not contain negative values (check cell 1.NBS!E17)</t>
  </si>
  <si>
    <t>This cell should not contain negative values (check cell 1.NBS!F17)</t>
  </si>
  <si>
    <t>This cell should not contain negative values (check cell 1.NBS!E20)</t>
  </si>
  <si>
    <t>This cell should not contain negative values (check cell 1.NBS!F20)</t>
  </si>
  <si>
    <t>This cell should not contain negative values (check cell 1.NBS!E21)</t>
  </si>
  <si>
    <t>This cell should not contain negative values (check cell 1.NBS!F21)</t>
  </si>
  <si>
    <t>This cell should not contain negative values (check cell 1.NBS!E22)</t>
  </si>
  <si>
    <t>This cell should not contain negative values (check cell 1.NBS!F22)</t>
  </si>
  <si>
    <t>This cell should not contain negative values (check cell 1.NBS!E23)</t>
  </si>
  <si>
    <t>This cell should not contain negative values (check cell 1.NBS!F23)</t>
  </si>
  <si>
    <t>This cell should not contain negative values (check cell 1.NBS!E24)</t>
  </si>
  <si>
    <t>This cell should not contain negative values (check cell 1.NBS!F24)</t>
  </si>
  <si>
    <t>This cell should not contain negative values (check cell 1.NBS!E29)</t>
  </si>
  <si>
    <t>This cell should not contain negative values (check cell 1.NBS!F29)</t>
  </si>
  <si>
    <t>This cell should not contain negative values (check cell 1.NBS!E30)</t>
  </si>
  <si>
    <t>This cell should not contain negative values (check cell 1.NBS!F30)</t>
  </si>
  <si>
    <t>This cell should not contain negative values (check cell 1.NBS!E31)</t>
  </si>
  <si>
    <t>This cell should not contain negative values (check cell 1.NBS!F31)</t>
  </si>
  <si>
    <t>This cell should not contain negative values (check cell 1.NBS!E36)</t>
  </si>
  <si>
    <t>This cell should not contain negative values (check cell 1.NBS!F36)</t>
  </si>
  <si>
    <t>This cell should not contain negative values (check cell 1.NBS!E37)</t>
  </si>
  <si>
    <t>This cell should not contain negative values (check cell 1.NBS!F37)</t>
  </si>
  <si>
    <t>This cell should not contain negative values (check cell 1.NBS!E38)</t>
  </si>
  <si>
    <t>This cell should not contain negative values (check cell 1.NBS!F38)</t>
  </si>
  <si>
    <t>This cell should not contain negative values (check cell 1.NBS!E48)</t>
  </si>
  <si>
    <t>This cell should not contain negative values (check cell 1.NBS!F48)</t>
  </si>
  <si>
    <t>This cell should not contain negative values (check cell 1.NBS!E51)</t>
  </si>
  <si>
    <t>This cell should not contain negative values (check cell 1.NBS!F51)</t>
  </si>
  <si>
    <t>This cell should not contain negative values (check cell 1.CBS!E8)</t>
  </si>
  <si>
    <t>This cell should not contain negative values (check cell 1.CBS!F8)</t>
  </si>
  <si>
    <t>This cell should not contain negative values (check cell 1.CBS!E9)</t>
  </si>
  <si>
    <t>This cell should not contain negative values (check cell 1.CBS!F9)</t>
  </si>
  <si>
    <t>This cell should not contain negative values (check cell 1.CBS!E10)</t>
  </si>
  <si>
    <t>This cell should not contain negative values (check cell 1.CBS!F10)</t>
  </si>
  <si>
    <t>This cell should not contain negative values (check cell 1.CBS!E15)</t>
  </si>
  <si>
    <t>This cell should not contain negative values (check cell 1.CBS!F15)</t>
  </si>
  <si>
    <t>This cell should not contain negative values (check cell 1.CBS!E20)</t>
  </si>
  <si>
    <t>This cell should not contain negative values (check cell 1.CBS!F20)</t>
  </si>
  <si>
    <t>This cell should not contain negative values (check cell 1.CBS!E21)</t>
  </si>
  <si>
    <t>This cell should not contain negative values (check cell 1.CBS!F21)</t>
  </si>
  <si>
    <t>This cell should not contain negative values (check cell 1.CBS!E24)</t>
  </si>
  <si>
    <t>This cell should not contain negative values (check cell 1.CBS!F24)</t>
  </si>
  <si>
    <t>This cell should not contain negative values (check cell 1.CBS!E25)</t>
  </si>
  <si>
    <t>This cell should not contain negative values (check cell 1.CBS!F25)</t>
  </si>
  <si>
    <t>This cell should not contain negative values (check cell 1.CBS!E26)</t>
  </si>
  <si>
    <t>This cell should not contain negative values (check cell 1.CBS!F26)</t>
  </si>
  <si>
    <t>This cell should not contain negative values (check cell 1.CBS!E27)</t>
  </si>
  <si>
    <t>This cell should not contain negative values (check cell 1.CBS!F27)</t>
  </si>
  <si>
    <t>This cell should not contain negative values (check cell 1.CBS!E28)</t>
  </si>
  <si>
    <t>This cell should not contain negative values (check cell 1.CBS!F28)</t>
  </si>
  <si>
    <t>This cell should not contain negative values (check cell 1.CBS!E33)</t>
  </si>
  <si>
    <t>This cell should not contain negative values (check cell 1.CBS!F33)</t>
  </si>
  <si>
    <t>This cell should not contain negative values (check cell 1.CBS!E34)</t>
  </si>
  <si>
    <t>This cell should not contain negative values (check cell 1.CBS!F34)</t>
  </si>
  <si>
    <t>This cell should not contain negative values (check cell 1.CBS!E35)</t>
  </si>
  <si>
    <t>This cell should not contain negative values (check cell 1.CBS!F35)</t>
  </si>
  <si>
    <t>This cell should not contain negative values (check cell 1.CBS!E43)</t>
  </si>
  <si>
    <t>This cell should not contain negative values (check cell 1.CBS!F43)</t>
  </si>
  <si>
    <t>This cell should not contain negative values (check cell 1.CBS!E44)</t>
  </si>
  <si>
    <t>This cell should not contain negative values (check cell 1.CBS!F44)</t>
  </si>
  <si>
    <t>This cell should not contain negative values (check cell 1.CBS!E45)</t>
  </si>
  <si>
    <t>This cell should not contain negative values (check cell 1.CBS!F45)</t>
  </si>
  <si>
    <t>This cell should contain negative values (check cell 1.CBS!F46)</t>
  </si>
  <si>
    <t>This cell should not contain negative values (check cell 1.CBS!E47)</t>
  </si>
  <si>
    <t>This cell should not contain negative values (check cell 1.CBS!F47)</t>
  </si>
  <si>
    <t>This cell should contain negative values (check cell 1.CBS!E48)</t>
  </si>
  <si>
    <t>This cell should contain negative values (check cell 1.CBS!F48)</t>
  </si>
  <si>
    <t>This cell should contain negative values (check cell 1.CBS!E49)</t>
  </si>
  <si>
    <t>This cell should contain negative values (check cell 1.CBS!F49)</t>
  </si>
  <si>
    <t>This cell should not contain negative values (check cell 1.CBS!E50)</t>
  </si>
  <si>
    <t>This cell should not contain negative values (check cell 1.CBS!F50)</t>
  </si>
  <si>
    <t>This cell should not contain negative values (check cell 1.CBS!E51)</t>
  </si>
  <si>
    <t>This cell should not contain negative values (check cell 1.CBS!F51)</t>
  </si>
  <si>
    <t>This cell should not contain negative values (check cell 1.CBS!E52)</t>
  </si>
  <si>
    <t>This cell should not contain negative values (check cell 1.CBS!F52)</t>
  </si>
  <si>
    <t>This cell should not contain negative values (check cell 1.CBS!E53)</t>
  </si>
  <si>
    <t>This cell should not contain negative values (check cell 1.CBS!F53)</t>
  </si>
  <si>
    <t>This cell should not contain negative values (check cell 1.CBS!E54)</t>
  </si>
  <si>
    <t>This cell should not contain negative values (check cell 1.CBS!F54)</t>
  </si>
  <si>
    <t>Total assets minus total liabilities should be equal to regulatory own funds plus reserves and profit reserves</t>
  </si>
  <si>
    <t>This cell should be equal to the sum of property (other than for own use), equities, bonds, Investment funds/shares, derivatives and other investments</t>
  </si>
  <si>
    <t xml:space="preserve">   </t>
  </si>
  <si>
    <t>Cells to be completed if applicable</t>
  </si>
  <si>
    <t>Reporting of investments according to geographical area</t>
  </si>
  <si>
    <t>Reporting of investments according to NACE codes</t>
  </si>
  <si>
    <t>EUR</t>
  </si>
  <si>
    <t>DKK</t>
  </si>
  <si>
    <t>CHF</t>
  </si>
  <si>
    <t>NOK</t>
  </si>
  <si>
    <t>SEK</t>
  </si>
  <si>
    <t>Thousands</t>
  </si>
  <si>
    <t>Millions</t>
  </si>
  <si>
    <t xml:space="preserve">[1] Specific Code: identification code used in the local market, attributed by supervisory authority. This code should be the code used to identify codes in EIOPA register on IORPs </t>
  </si>
  <si>
    <r>
      <t xml:space="preserve">IORP identification code and type of code
</t>
    </r>
    <r>
      <rPr>
        <i/>
        <sz val="7.5"/>
        <rFont val="Calibri"/>
        <family val="2"/>
        <scheme val="minor"/>
      </rPr>
      <t xml:space="preserve">LEI or Specific Code </t>
    </r>
    <r>
      <rPr>
        <i/>
        <sz val="7.5"/>
        <color rgb="FF0000FF"/>
        <rFont val="Calibri"/>
        <family val="2"/>
        <scheme val="minor"/>
      </rPr>
      <t>[1]</t>
    </r>
    <r>
      <rPr>
        <i/>
        <sz val="7.5"/>
        <rFont val="Calibri"/>
        <family val="2"/>
        <scheme val="minor"/>
      </rPr>
      <t xml:space="preserve"> (using format LEI/X...X or SC/X...X)</t>
    </r>
  </si>
  <si>
    <t>IORP not providing protection in line with Art. 15(1) of IORP Directive</t>
  </si>
  <si>
    <t>IORP providing protection in line with Art. 15(1) of IORP Directive</t>
  </si>
  <si>
    <t>IORP provides DB schemes only</t>
  </si>
  <si>
    <t>Mixed IORP</t>
  </si>
  <si>
    <t>IORP provides DC schemes only</t>
  </si>
  <si>
    <t>Multi employer</t>
  </si>
  <si>
    <t>Single employer</t>
  </si>
  <si>
    <r>
      <t xml:space="preserve">Unique ST participant code
</t>
    </r>
    <r>
      <rPr>
        <i/>
        <sz val="7.5"/>
        <rFont val="Calibri"/>
        <family val="2"/>
        <scheme val="minor"/>
      </rPr>
      <t>6 digits code to be filled by NCAs</t>
    </r>
  </si>
  <si>
    <t>The template includes a set of validation rules, which are presented in the 'Status of the template' sheet. IORPs will be able to see the warnings and correct them, if applicable. The warnings do not prevent IORPs from saving and submitting the file but they are expected to explain any remaining warnings in the 'Status of the template' (e.g. there may be validation rules that are not applicable to the specific situation of the IORP).</t>
  </si>
  <si>
    <r>
      <t xml:space="preserve">Bonds
</t>
    </r>
    <r>
      <rPr>
        <i/>
        <sz val="7.5"/>
        <rFont val="Calibri"/>
        <family val="2"/>
        <scheme val="minor"/>
      </rPr>
      <t>Collective investment undertakings mainly investing in bonds</t>
    </r>
  </si>
  <si>
    <r>
      <t xml:space="preserve">Equity
</t>
    </r>
    <r>
      <rPr>
        <i/>
        <sz val="7.5"/>
        <rFont val="Calibri"/>
        <family val="2"/>
        <scheme val="minor"/>
      </rPr>
      <t>Collective investment undertakings mainly investing in equity</t>
    </r>
  </si>
  <si>
    <r>
      <t xml:space="preserve">Mixed
</t>
    </r>
    <r>
      <rPr>
        <i/>
        <sz val="7.5"/>
        <rFont val="Calibri"/>
        <family val="2"/>
        <scheme val="minor"/>
      </rPr>
      <t>Collective investment undertakings mainly investing in bonds and equity</t>
    </r>
  </si>
  <si>
    <r>
      <t xml:space="preserve">Real estate
</t>
    </r>
    <r>
      <rPr>
        <i/>
        <sz val="7.5"/>
        <rFont val="Calibri"/>
        <family val="2"/>
        <scheme val="minor"/>
      </rPr>
      <t>Collective investment undertakings mainly investing in real estate</t>
    </r>
  </si>
  <si>
    <r>
      <t xml:space="preserve">Alternative funds
</t>
    </r>
    <r>
      <rPr>
        <i/>
        <sz val="7.5"/>
        <rFont val="Calibri"/>
        <family val="2"/>
        <scheme val="minor"/>
      </rPr>
      <t>Collective investment undertakings whose investment strategies include such as hedging, event driven, fixed income directional and relative value, managed futures, commodities etc</t>
    </r>
  </si>
  <si>
    <r>
      <t xml:space="preserve">Other investment funds/shares
</t>
    </r>
    <r>
      <rPr>
        <i/>
        <sz val="7.5"/>
        <rFont val="Calibri"/>
        <family val="2"/>
        <scheme val="minor"/>
      </rPr>
      <t>Collective investment undertakings mainly investing in other categories than mentioned in R0130-R0170</t>
    </r>
  </si>
  <si>
    <t>Single units</t>
  </si>
  <si>
    <t>R0400</t>
  </si>
  <si>
    <t>R0410</t>
  </si>
  <si>
    <t>R0420</t>
  </si>
  <si>
    <t>R0430</t>
  </si>
  <si>
    <t>R0440</t>
  </si>
  <si>
    <t>R0450</t>
  </si>
  <si>
    <t>R0460</t>
  </si>
  <si>
    <t>This cell should be the difference between the total assets and the sum of technical provisions, reinsurance payables, deferred tax liabilities, contingent liabilities and any other liabilities, not elsewhere shown</t>
  </si>
  <si>
    <t>R0007</t>
  </si>
  <si>
    <t>R0008</t>
  </si>
  <si>
    <t>R0009</t>
  </si>
  <si>
    <t>R0006</t>
  </si>
  <si>
    <t>R0275</t>
  </si>
  <si>
    <t>R0285</t>
  </si>
  <si>
    <t>R0291</t>
  </si>
  <si>
    <t>R0292</t>
  </si>
  <si>
    <t>R0293</t>
  </si>
  <si>
    <t>R0294</t>
  </si>
  <si>
    <t>R0295</t>
  </si>
  <si>
    <t>R0296</t>
  </si>
  <si>
    <t>R0297</t>
  </si>
  <si>
    <t>R0305</t>
  </si>
  <si>
    <t>R0306</t>
  </si>
  <si>
    <t>R0005</t>
  </si>
  <si>
    <t>Property, plant &amp; equipment held for own use</t>
  </si>
  <si>
    <t>Subordinated loans</t>
  </si>
  <si>
    <t>R0500</t>
  </si>
  <si>
    <t>This cell should be equal to the sum of sponsor support, pension protection scheme, property held for own use, investments, loans and mortgages, reinsurance recoverables, deferred tax assets, cash and cash equivalents and any other assets, not elsewhere shown</t>
  </si>
  <si>
    <t>R0245</t>
  </si>
  <si>
    <t>IORPs should report market values, i.e. values according to the principles that are applicable to the Common Balance Sheet.</t>
  </si>
  <si>
    <t>The sum of the DB investments in corporate and government bonds in the baseline scenario of the templates "Geographical Breakdown" and "Breakdown by NACE" should be at least equal or greater than the sum of the DB investments in corporate bonds (R0070), government bonds (R0080) and investments in bonds via CIUs (R0130) of template "0.CBS".</t>
  </si>
  <si>
    <t>The sum of the DC investments in corporate and government bonds in the baseline scenario of the templates "Geographical Breakdown" and "Breakdown by NACE" should be at least equal or greater than the sum of the DC investments in corporate bonds (R0070), government bonds (R0080) and investments in bonds via CIUs (R0130) of template "0.CBS".</t>
  </si>
  <si>
    <t>The sum of the DB investments in corporate and government bonds in the adverse scenario of the templates "Geographical Breakdown" and "Breakdown by NACE" should be at least equal or greater than the sum of the DB investments in corporate bonds (R0070), government bonds (R0080) and investments in bonds via CIUs (R0130) of template "1.CBS".</t>
  </si>
  <si>
    <t>The sum of the DC investments in corporate and government bonds in the adverse scenario of the templates "Geographical Breakdown" and "Breakdown by NACE" should be at least equal or greater than the sum of the DC investments in corporate bonds (R0070), government bonds (R0080) and investments in bonds via CIUs (R0130) of template "1.CBS".</t>
  </si>
  <si>
    <t>For the template "Breakdown by NACE" the sum of the DB investments in equity in the baseline scenario should be at least equal or greater than the sum of the DB investments in equities directly (R0030) and via CIUs (R0140) of template "0.CBS".</t>
  </si>
  <si>
    <t>For the template "Breakdown by NACE" the sum of DC investments in equities in the baseline scenario should be at least equal or greater than the  sum of the DC investments in equities directly (R0030) and via CIUs (R0140) of template "0.CBS".</t>
  </si>
  <si>
    <t>For the template "Breakdown by NACE" the sum of the DB investments in equities in the adverse scenario should be at least equal or greater than the sum of the DB investments in equities directly (R0030) and via CIUs (R0140) in template "1.CBS".</t>
  </si>
  <si>
    <t>For the template "Breakdown by NACE" the sum of the DC investments in equities in the adverse scenario should be at least equal or greater than the sum of the DC investments in equities directly (R0030) and via CIUs (R0140) in template "1.CBS".</t>
  </si>
  <si>
    <t>For the template "Geographical Breakdown" the sum of DB investments in commercial and residential property in the baseline scenario should be at least equal or greater than the sum of the DB investments in property (R0005, R0020) and Real Estate Investments via CIUs (R0160) of template "0.CBS".</t>
  </si>
  <si>
    <t>For the template "Geographical Breakdown" the sum of the DC investments in commercial and residential property in the baseline scenario should be at least equal or greater than the sum of the DC investments in property (R0005, R0020) and Real Estate Investments via CIUs (R0160) of template "0.CBS".</t>
  </si>
  <si>
    <t>For the template "Geographical Breakdown" the sum of DB investments in commercial and residential property in the adverse scenario should be at least equal or greater than the sum of the DB investments in property (R0005, R0020) and Real Estate Investments via CIUs (R0160) of template "1.CBS".</t>
  </si>
  <si>
    <t>For the template "Geographical Breakdown" the sum of the DC investments in commercial and residential property in the adverse scenarioshould be at least equal or greater than the sum of the DC investments in property (R0005, R0020) and Real Estate Investments via CIUs (R0160) of template "1.CBS".</t>
  </si>
  <si>
    <t>This cell should be equal to the sum of unconditional benefits, conditional benefits, discretionary benefits, ex post benefit reductions and reductions in case of sponsor default</t>
  </si>
  <si>
    <t>This cell should not contain negative values (check cell 0.NBS!E9)</t>
  </si>
  <si>
    <t>This cell should not contain negative values (check cell 0.NBS!F9)</t>
  </si>
  <si>
    <t>This cell should not contain negative values (check cell 0.NBS!E7)</t>
  </si>
  <si>
    <t>This cell should not contain negative values (check cell 0.NBS!F7)</t>
  </si>
  <si>
    <t>This cell should not contain negative values (check cell 0.NBS!E12)</t>
  </si>
  <si>
    <t>This cell should not contain negative values (check cell 0.NBS!F12)</t>
  </si>
  <si>
    <t>This cell should not contain negative values (check cell 0.NBS!E14)</t>
  </si>
  <si>
    <t>This cell should not contain negative values (check cell 0.NBS!F14)</t>
  </si>
  <si>
    <t>This cell should not contain negative values (check cell 0.NBS!E18)</t>
  </si>
  <si>
    <t>This cell should not contain negative values (check cell 0.NBS!F18)</t>
  </si>
  <si>
    <t>This cell should not contain negative values (check cell 0.NBS!E25)</t>
  </si>
  <si>
    <t>This cell should not contain negative values (check cell 0.NBS!F25)</t>
  </si>
  <si>
    <t>This cell should not contain negative values (check cell 0.NBS!E31)</t>
  </si>
  <si>
    <t>This cell should not contain negative values (check cell 0.NBS!F31)</t>
  </si>
  <si>
    <t>This cell should not contain negative values (check cell 0.NBS!E33)</t>
  </si>
  <si>
    <t>This cell should not contain negative values (check cell 0.NBS!F33)</t>
  </si>
  <si>
    <t>This cell should not contain negative values (check cell 0.NBS!E39)</t>
  </si>
  <si>
    <t>This cell should not contain negative values (check cell 0.NBS!F39)</t>
  </si>
  <si>
    <t>This cell should not contain negative values (check cell 0.NBS!E41)</t>
  </si>
  <si>
    <t>This cell should not contain negative values (check cell 0.NBS!F41)</t>
  </si>
  <si>
    <t>This cell should not contain negative values (check cell 0.NBS!E49)</t>
  </si>
  <si>
    <t>This cell should not contain negative values (check cell 0.NBS!F49)</t>
  </si>
  <si>
    <t>This cell should not contain negative values (check cell 0.NBS!E52)</t>
  </si>
  <si>
    <t>This cell should not contain negative values (check cell 0.NBS!F52)</t>
  </si>
  <si>
    <t>This cell should not contain negative values (check cell 0.CBS!E11)</t>
  </si>
  <si>
    <t>This cell should not contain negative values (check cell 0.CBS!F11)</t>
  </si>
  <si>
    <t>This cell should not contain negative values (check cell 0.CBS!E13)</t>
  </si>
  <si>
    <t>This cell should not contain negative values (check cell 0.CBS!F13)</t>
  </si>
  <si>
    <t>This cell should not contain negative values (check cell 0.CBS!E16)</t>
  </si>
  <si>
    <t>This cell should not contain negative values (check cell 0.CBS!F16)</t>
  </si>
  <si>
    <t>This cell should not contain negative values (check cell 0.CBS!E18)</t>
  </si>
  <si>
    <t>This cell should not contain negative values (check cell 0.CBS!F18)</t>
  </si>
  <si>
    <t>This cell should not contain negative values (check cell 0.CBS!E22)</t>
  </si>
  <si>
    <t>This cell should not contain negative values (check cell 0.CBS!F22)</t>
  </si>
  <si>
    <t>This cell should not contain negative values (check cell 0.CBS!E29)</t>
  </si>
  <si>
    <t>This cell should not contain negative values (check cell 0.CBS!F29)</t>
  </si>
  <si>
    <t>This cell should not contain negative values (check cell 0.CBS!E36)</t>
  </si>
  <si>
    <t>This cell should not contain negative values (check cell 0.CBS!F36)</t>
  </si>
  <si>
    <t>This cell should not contain negative values (check cell 0.CBS!E38)</t>
  </si>
  <si>
    <t>This cell should not contain negative values (check cell 0.CBS!F38)</t>
  </si>
  <si>
    <t>This cell should not contain negative values (check cell 0.CBS!E41)</t>
  </si>
  <si>
    <t>This cell should not contain negative values (check cell 0.CBS!F41)</t>
  </si>
  <si>
    <t>This cell should not contain negative values (check cell 0.CBS!E46)</t>
  </si>
  <si>
    <t>This cell should not contain negative values (check cell 0.CBS!F46)</t>
  </si>
  <si>
    <t>This cell should contain negative values (check cell 0.CBS!E47)</t>
  </si>
  <si>
    <t>This cell should contain negative values (check cell 0.CBS!F47)</t>
  </si>
  <si>
    <t>This cell should not contain negative values (check cell 0.CBS!E48)</t>
  </si>
  <si>
    <t>This cell should not contain negative values (check cell 0.CBS!F48)</t>
  </si>
  <si>
    <t>This cell should contain negative values (check cell 0.CBS!E498)</t>
  </si>
  <si>
    <t>This cell should contain negative values (check cell 0.CBS!E50)</t>
  </si>
  <si>
    <t>This cell should contain negative values (check cell 0.CBS!F51)</t>
  </si>
  <si>
    <t>This cell should not contain negative values (check cell 0.CBS!E55)</t>
  </si>
  <si>
    <t>This cell should not contain negative values (check cell 0.CBS!F55)</t>
  </si>
  <si>
    <t>This cell should not contain negative values (check cell 1.NBS!E7)</t>
  </si>
  <si>
    <t>This cell should not contain negative values (check cell 1.NBS!F7)</t>
  </si>
  <si>
    <t>This cell should not contain negative values (check cell 1.CBS!E11)</t>
  </si>
  <si>
    <t>This cell should not contain negative values (check cell 1.CBS!F11)</t>
  </si>
  <si>
    <t>This cell should not contain negative values (check cell 1.NBS!E9)</t>
  </si>
  <si>
    <t>This cell should not contain negative values (check cell 1.NBS!F9)</t>
  </si>
  <si>
    <t>This cell should not contain negative values (check cell 1.NBS!E12)</t>
  </si>
  <si>
    <t>This cell should not contain negative values (check cell 1.NBS!F12)</t>
  </si>
  <si>
    <t>This cell should not contain negative values (check cell 1.NBS!E14)</t>
  </si>
  <si>
    <t>This cell should not contain negative values (check cell 1.NBS!F14)</t>
  </si>
  <si>
    <t>This cell should not contain negative values (check cell 1.NBS!E18)</t>
  </si>
  <si>
    <t>This cell should not contain negative values (check cell 1.NBS!F18)</t>
  </si>
  <si>
    <t>This cell should not contain negative values (check cell 1.NBS!E25)</t>
  </si>
  <si>
    <t>This cell should not contain negative values (check cell 1.NBS!F25)</t>
  </si>
  <si>
    <t>This cell should not contain negative values (check cell 1.NBS!E33)</t>
  </si>
  <si>
    <t>This cell should not contain negative values (check cell 1.NBS!F33)</t>
  </si>
  <si>
    <t>This cell should be equal to the sum of property, plant &amp; equipment held for own use, property held for own use, investments, loans and mortgages, reinsurance recoverables, cash and cash equivalents and any other assets, not elsewhere shown</t>
  </si>
  <si>
    <t>This cell should be equal to the sum of sponsor support, pension protection scheme, property, plant &amp; equipment held for own use, property held for own use, investments, loans and mortgages, reinsurance recoverables, deferred tax assets, cash and cash equivalents and any other assets, not elsewhere shown</t>
  </si>
  <si>
    <t>This cell should not contain negative values (check cell 1.NBS!E39)</t>
  </si>
  <si>
    <t>This cell should not contain negative values (check cell 1.NBS!F39)</t>
  </si>
  <si>
    <t>This cell should not contain negative values (check cell 1.NBS!E41)</t>
  </si>
  <si>
    <t>This cell should not contain negative values (check cell 1.NBS!F41)</t>
  </si>
  <si>
    <t>This cell should not contain negative values (check cell 1.NBS!E49)</t>
  </si>
  <si>
    <t>This cell should not contain negative values (check cell 1.NBS!F49)</t>
  </si>
  <si>
    <t>This cell should not contain negative values (check cell 1.NBS!E52)</t>
  </si>
  <si>
    <t>This cell should not contain negative values (check cell 1.NBS!F52)</t>
  </si>
  <si>
    <t>This cell should not contain negative values (check cell 1.CBS!E13)</t>
  </si>
  <si>
    <t>This cell should not contain negative values (check cell 1.CBS!F13)</t>
  </si>
  <si>
    <t>This cell should not contain negative values (check cell 1.CBS!E16)</t>
  </si>
  <si>
    <t>This cell should not contain negative values (check cell 1.CBS!F16)</t>
  </si>
  <si>
    <t>This cell should not contain negative values (check cell 1.CBS!E18)</t>
  </si>
  <si>
    <t>This cell should not contain negative values (check cell 1.CBS!F18)</t>
  </si>
  <si>
    <t>This cell should not contain negative values (check cell 1.CBS!E22)</t>
  </si>
  <si>
    <t>This cell should not contain negative values (check cell 1.CBS!F22)</t>
  </si>
  <si>
    <t>This cell should not contain negative values (check cell 1.CBS!E29)</t>
  </si>
  <si>
    <t>This cell should not contain negative values (check cell 1.CBS!F29)</t>
  </si>
  <si>
    <t>This cell should not contain negative values (check cell 1.CBS!E38)</t>
  </si>
  <si>
    <t>This cell should not contain negative values (check cell 1.CBS!F38)</t>
  </si>
  <si>
    <t>This cell should not contain negative values (check cell 1.CBS!E36)</t>
  </si>
  <si>
    <t>This cell should not contain negative values (check cell 1.CBS!F36)</t>
  </si>
  <si>
    <t>This cell should not contain negative values (check cell 1.CBS!E41)</t>
  </si>
  <si>
    <t>This cell should not contain negative values (check cell 1.CBS!F41)</t>
  </si>
  <si>
    <t>This cell should not contain negative values (check cell 1.CBS!E55)</t>
  </si>
  <si>
    <t>This cell should not contain negative values (check cell 1.CBS!F55)</t>
  </si>
  <si>
    <t xml:space="preserve">Some of the cells are prefilled with a minus sign (-) whose meaning is “not filled” to allow a differentiation between missing values and nil values (0). For percentage values, the minus sign is replaced by a percent sign (%).
Participants should not add or delete any cells, rows or columns in the input spreadsheets as EIOPA and the National Competent Authority will otherwise not be able to process the data submitted and a resubmission will be requested. Names of the sheets should also not be modified. </t>
  </si>
  <si>
    <r>
      <t xml:space="preserve">Bonds other than Government Bonds and Corporate Bonds
</t>
    </r>
    <r>
      <rPr>
        <i/>
        <sz val="7.5"/>
        <rFont val="Calibri"/>
        <family val="2"/>
        <scheme val="minor"/>
      </rPr>
      <t>Structured notes and collateralised securities</t>
    </r>
  </si>
  <si>
    <t>EIOPA - IORPs ST Reporting Templates (for voluntary reporting)</t>
  </si>
  <si>
    <t>EIOPA-22-312                                                                                                             04/04/2022</t>
  </si>
  <si>
    <t>This template should only be used for the purpose of reporting additional, voluntary results under the climate change stress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</si>
</sst>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zł&quot;_-;\-* #,##0\ &quot;zł&quot;_-;_-* &quot;-&quot;\ &quot;zł&quot;_-;_-@_-"/>
    <numFmt numFmtId="165" formatCode="_-* #,##0\ _z_ł_-;\-* #,##0\ _z_ł_-;_-* &quot;-&quot;\ _z_ł_-;_-@_-"/>
    <numFmt numFmtId="166" formatCode="_-* #,##0.00\ _z_ł_-;\-* #,##0.00\ _z_ł_-;_-* &quot;-&quot;??\ _z_ł_-;_-@_-"/>
    <numFmt numFmtId="167" formatCode="[$-F800]dddd\,\ mmmm\ dd\,\ yyyy"/>
    <numFmt numFmtId="168" formatCode="_-* #,##0_-;\-* #,##0_-;_-* &quot;-&quot;??_-;_-@_-"/>
    <numFmt numFmtId="169" formatCode="0.0%"/>
    <numFmt numFmtId="170" formatCode="yyyy\-mm\-dd;@"/>
  </numFmts>
  <fonts count="63">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u/>
      <sz val="11"/>
      <color theme="10"/>
      <name val="Calibri"/>
      <family val="2"/>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color theme="0" tint="-0.34998626667073579"/>
      <name val="Calibri"/>
      <family val="2"/>
      <charset val="238"/>
      <scheme val="minor"/>
    </font>
    <font>
      <sz val="11"/>
      <name val="Calibri"/>
      <family val="2"/>
      <scheme val="minor"/>
    </font>
    <font>
      <b/>
      <sz val="11"/>
      <color theme="1"/>
      <name val="Calibri"/>
      <family val="2"/>
      <scheme val="minor"/>
    </font>
    <font>
      <b/>
      <sz val="11"/>
      <name val="Calibri"/>
      <family val="2"/>
      <scheme val="minor"/>
    </font>
    <font>
      <u/>
      <sz val="11"/>
      <color rgb="FF0000FF"/>
      <name val="Calibri"/>
      <family val="2"/>
      <scheme val="minor"/>
    </font>
    <font>
      <b/>
      <sz val="12"/>
      <color theme="0"/>
      <name val="Calibri"/>
      <family val="2"/>
      <scheme val="minor"/>
    </font>
    <font>
      <sz val="10"/>
      <name val="Arial"/>
      <family val="2"/>
    </font>
    <font>
      <b/>
      <sz val="11"/>
      <color theme="0"/>
      <name val="Calibri"/>
      <family val="2"/>
      <scheme val="minor"/>
    </font>
    <font>
      <sz val="11"/>
      <color theme="0" tint="-0.14996795556505021"/>
      <name val="Calibri"/>
      <family val="2"/>
      <scheme val="minor"/>
    </font>
    <font>
      <sz val="11"/>
      <color rgb="FFFF0000"/>
      <name val="Calibri"/>
      <family val="2"/>
      <scheme val="minor"/>
    </font>
    <font>
      <i/>
      <sz val="11"/>
      <name val="Calibri"/>
      <family val="2"/>
      <scheme val="minor"/>
    </font>
    <font>
      <sz val="10"/>
      <name val="Calibri"/>
      <family val="2"/>
      <scheme val="minor"/>
    </font>
    <font>
      <b/>
      <sz val="11"/>
      <color indexed="8"/>
      <name val="Calibri"/>
      <family val="2"/>
      <scheme val="minor"/>
    </font>
    <font>
      <sz val="11"/>
      <color indexed="8"/>
      <name val="Calibri"/>
      <family val="2"/>
      <scheme val="minor"/>
    </font>
    <font>
      <sz val="11"/>
      <color theme="0" tint="-0.34998626667073579"/>
      <name val="Calibri"/>
      <family val="2"/>
      <scheme val="minor"/>
    </font>
    <font>
      <sz val="7.5"/>
      <name val="Calibri"/>
      <family val="2"/>
      <scheme val="minor"/>
    </font>
    <font>
      <i/>
      <sz val="7.5"/>
      <name val="Calibri"/>
      <family val="2"/>
      <scheme val="minor"/>
    </font>
    <font>
      <b/>
      <sz val="11"/>
      <color rgb="FFC00000"/>
      <name val="Calibri"/>
      <family val="2"/>
      <scheme val="minor"/>
    </font>
    <font>
      <sz val="11"/>
      <color theme="1"/>
      <name val="Calibri"/>
      <family val="2"/>
    </font>
    <font>
      <sz val="8"/>
      <color rgb="FF0000FF"/>
      <name val="Calibri"/>
      <family val="2"/>
      <scheme val="minor"/>
    </font>
    <font>
      <i/>
      <sz val="7.5"/>
      <color rgb="FF0000FF"/>
      <name val="Calibri"/>
      <family val="2"/>
      <scheme val="minor"/>
    </font>
    <font>
      <sz val="11"/>
      <color rgb="FF0000FF"/>
      <name val="Calibri"/>
      <family val="2"/>
      <charset val="238"/>
      <scheme val="minor"/>
    </font>
    <font>
      <b/>
      <sz val="11"/>
      <color rgb="FF0000FF"/>
      <name val="Calibri"/>
      <family val="2"/>
      <scheme val="minor"/>
    </font>
    <font>
      <b/>
      <sz val="12"/>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gray0625"/>
    </fill>
    <fill>
      <patternFill patternType="solid">
        <fgColor theme="8" tint="0.39994506668294322"/>
        <bgColor indexed="64"/>
      </patternFill>
    </fill>
    <fill>
      <patternFill patternType="solid">
        <fgColor theme="9" tint="0.59996337778862885"/>
        <bgColor theme="0"/>
      </patternFill>
    </fill>
    <fill>
      <patternFill patternType="darkUp">
        <bgColor theme="0"/>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theme="0" tint="-0.24994659260841701"/>
      </patternFill>
    </fill>
    <fill>
      <patternFill patternType="solid">
        <fgColor rgb="FF002060"/>
        <bgColor theme="8"/>
      </patternFill>
    </fill>
    <fill>
      <patternFill patternType="solid">
        <fgColor theme="3" tint="-0.249977111117893"/>
        <bgColor theme="8"/>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s>
  <cellStyleXfs count="44756">
    <xf numFmtId="0" fontId="0" fillId="0" borderId="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0" fillId="11"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1" fillId="0" borderId="0"/>
    <xf numFmtId="0" fontId="2" fillId="0" borderId="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10" fillId="1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2" fillId="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26" fillId="6" borderId="5" applyNumberFormat="0" applyAlignment="0" applyProtection="0"/>
    <xf numFmtId="0" fontId="26" fillId="6" borderId="5" applyNumberFormat="0" applyAlignment="0" applyProtection="0"/>
    <xf numFmtId="0" fontId="26" fillId="6" borderId="5" applyNumberFormat="0" applyAlignment="0" applyProtection="0"/>
    <xf numFmtId="0" fontId="9" fillId="6" borderId="5" applyNumberFormat="0" applyAlignment="0" applyProtection="0"/>
    <xf numFmtId="0" fontId="8" fillId="33" borderId="0" applyNumberFormat="0" applyFont="0" applyFill="0" applyBorder="0" applyAlignment="0" applyProtection="0"/>
    <xf numFmtId="0" fontId="8" fillId="0" borderId="0" applyNumberFormat="0" applyFont="0" applyFill="0" applyBorder="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7" borderId="0" applyNumberFormat="0" applyBorder="0" applyAlignment="0" applyProtection="0"/>
    <xf numFmtId="0" fontId="13" fillId="23" borderId="0" applyNumberFormat="0" applyBorder="0" applyAlignment="0" applyProtection="0"/>
    <xf numFmtId="0" fontId="13" fillId="19" borderId="0" applyNumberFormat="0" applyBorder="0" applyAlignment="0" applyProtection="0"/>
    <xf numFmtId="0" fontId="13" fillId="15" borderId="0" applyNumberFormat="0" applyBorder="0" applyAlignment="0" applyProtection="0"/>
    <xf numFmtId="0" fontId="13" fillId="11" borderId="0" applyNumberFormat="0" applyBorder="0" applyAlignment="0" applyProtection="0"/>
    <xf numFmtId="0" fontId="12"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12"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2"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2" fillId="30" borderId="0" applyNumberFormat="0" applyBorder="0" applyAlignment="0" applyProtection="0"/>
    <xf numFmtId="0" fontId="12"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2" fillId="26" borderId="0" applyNumberFormat="0" applyBorder="0" applyAlignment="0" applyProtection="0"/>
    <xf numFmtId="0" fontId="12"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2" fillId="22" borderId="0" applyNumberFormat="0" applyBorder="0" applyAlignment="0" applyProtection="0"/>
    <xf numFmtId="0" fontId="12"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2" fillId="18" borderId="0" applyNumberFormat="0" applyBorder="0" applyAlignment="0" applyProtection="0"/>
    <xf numFmtId="0" fontId="12"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2"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5" fillId="6" borderId="4"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0" fillId="0" borderId="1"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6" borderId="5" applyNumberFormat="0" applyAlignment="0" applyProtection="0"/>
    <xf numFmtId="0" fontId="16" fillId="7" borderId="7" applyNumberForma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23" fillId="5" borderId="4" applyNumberFormat="0" applyAlignment="0" applyProtection="0"/>
    <xf numFmtId="0" fontId="15" fillId="6" borderId="4" applyNumberFormat="0" applyAlignment="0" applyProtection="0"/>
    <xf numFmtId="0" fontId="24" fillId="0" borderId="6" applyNumberFormat="0" applyFill="0" applyAlignment="0" applyProtection="0"/>
    <xf numFmtId="0" fontId="28" fillId="0" borderId="0" applyNumberFormat="0" applyFill="0" applyBorder="0" applyAlignment="0" applyProtection="0"/>
    <xf numFmtId="0" fontId="13"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13" fillId="31" borderId="0" applyNumberFormat="0" applyBorder="0" applyAlignment="0" applyProtection="0"/>
    <xf numFmtId="0" fontId="17" fillId="32" borderId="10" applyNumberFormat="0" applyFont="0" applyAlignment="0" applyProtection="0"/>
    <xf numFmtId="0" fontId="24" fillId="0" borderId="6" applyNumberFormat="0" applyFill="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17" fillId="32" borderId="10" applyNumberFormat="0" applyFont="0" applyAlignment="0" applyProtection="0"/>
    <xf numFmtId="0" fontId="25" fillId="4" borderId="0" applyNumberFormat="0" applyBorder="0" applyAlignment="0" applyProtection="0"/>
    <xf numFmtId="0" fontId="16" fillId="7" borderId="7" applyNumberFormat="0" applyAlignment="0" applyProtection="0"/>
    <xf numFmtId="0" fontId="18" fillId="0" borderId="0" applyNumberFormat="0" applyFill="0" applyBorder="0" applyAlignment="0" applyProtection="0"/>
    <xf numFmtId="0" fontId="15" fillId="6" borderId="4" applyNumberForma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7" fillId="32" borderId="10" applyNumberFormat="0" applyFont="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7" fillId="32" borderId="10" applyNumberFormat="0" applyFont="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7" fillId="30" borderId="0" applyNumberFormat="0" applyBorder="0" applyAlignment="0" applyProtection="0"/>
    <xf numFmtId="0" fontId="7"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7" fillId="26" borderId="0" applyNumberFormat="0" applyBorder="0" applyAlignment="0" applyProtection="0"/>
    <xf numFmtId="0" fontId="7"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7" fillId="22" borderId="0" applyNumberFormat="0" applyBorder="0" applyAlignment="0" applyProtection="0"/>
    <xf numFmtId="0" fontId="7"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13" fillId="8" borderId="0" applyNumberFormat="0" applyBorder="0" applyAlignment="0" applyProtection="0"/>
    <xf numFmtId="0" fontId="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13" fillId="11" borderId="0" applyNumberFormat="0" applyBorder="0" applyAlignment="0" applyProtection="0"/>
    <xf numFmtId="0" fontId="20" fillId="0" borderId="1" applyNumberFormat="0" applyFill="0" applyAlignment="0" applyProtection="0"/>
    <xf numFmtId="0" fontId="22" fillId="0" borderId="0" applyNumberFormat="0" applyFill="0" applyBorder="0" applyAlignment="0" applyProtection="0"/>
    <xf numFmtId="0" fontId="22" fillId="0" borderId="3" applyNumberFormat="0" applyFill="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6"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7" fillId="32" borderId="10" applyNumberFormat="0" applyFont="0" applyAlignment="0" applyProtection="0"/>
    <xf numFmtId="0" fontId="15" fillId="6" borderId="4" applyNumberFormat="0" applyAlignment="0" applyProtection="0"/>
    <xf numFmtId="0" fontId="21" fillId="0" borderId="2"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6" fillId="32" borderId="10" applyNumberFormat="0" applyFont="0" applyAlignment="0" applyProtection="0"/>
    <xf numFmtId="0" fontId="6" fillId="17"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17" fillId="32" borderId="10" applyNumberFormat="0" applyFont="0" applyAlignment="0" applyProtection="0"/>
    <xf numFmtId="0" fontId="6" fillId="14"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9" fillId="32" borderId="10" applyNumberFormat="0" applyFont="0" applyAlignment="0" applyProtection="0"/>
    <xf numFmtId="0" fontId="13" fillId="11"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9" borderId="0" applyNumberFormat="0" applyBorder="0" applyAlignment="0" applyProtection="0"/>
    <xf numFmtId="0" fontId="13" fillId="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16" fillId="7" borderId="7" applyNumberFormat="0" applyAlignment="0" applyProtection="0"/>
    <xf numFmtId="0" fontId="6" fillId="25" borderId="0" applyNumberFormat="0" applyBorder="0" applyAlignment="0" applyProtection="0"/>
    <xf numFmtId="0" fontId="6" fillId="26" borderId="0" applyNumberFormat="0" applyBorder="0" applyAlignment="0" applyProtection="0"/>
    <xf numFmtId="0" fontId="13" fillId="23" borderId="0" applyNumberFormat="0" applyBorder="0" applyAlignment="0" applyProtection="0"/>
    <xf numFmtId="0" fontId="14" fillId="3"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3" fillId="20"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19"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0" applyNumberFormat="0" applyFill="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5" fillId="6" borderId="4" applyNumberFormat="0" applyAlignment="0" applyProtection="0"/>
    <xf numFmtId="0" fontId="6" fillId="25"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8" fillId="0" borderId="0" applyNumberFormat="0" applyFill="0" applyBorder="0" applyAlignment="0" applyProtection="0"/>
    <xf numFmtId="0" fontId="13" fillId="2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10" borderId="0" applyNumberFormat="0" applyBorder="0" applyAlignment="0" applyProtection="0"/>
    <xf numFmtId="0" fontId="13" fillId="31"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6"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6" fillId="18"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22" fillId="0" borderId="3" applyNumberFormat="0" applyFill="0" applyAlignment="0" applyProtection="0"/>
    <xf numFmtId="0" fontId="6" fillId="21"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25" fillId="4" borderId="0" applyNumberFormat="0" applyBorder="0" applyAlignment="0" applyProtection="0"/>
    <xf numFmtId="0" fontId="13" fillId="24"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32" borderId="10" applyNumberFormat="0" applyFont="0" applyAlignment="0" applyProtection="0"/>
    <xf numFmtId="0" fontId="13" fillId="27"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9" borderId="0" applyNumberFormat="0" applyBorder="0" applyAlignment="0" applyProtection="0"/>
    <xf numFmtId="0" fontId="6" fillId="30"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6" fillId="9" borderId="0" applyNumberFormat="0" applyBorder="0" applyAlignment="0" applyProtection="0"/>
    <xf numFmtId="0" fontId="13" fillId="15"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6" fillId="29" borderId="0" applyNumberFormat="0" applyBorder="0" applyAlignment="0" applyProtection="0"/>
    <xf numFmtId="0" fontId="13" fillId="23" borderId="0" applyNumberFormat="0" applyBorder="0" applyAlignment="0" applyProtection="0"/>
    <xf numFmtId="0" fontId="6" fillId="17" borderId="0" applyNumberFormat="0" applyBorder="0" applyAlignment="0" applyProtection="0"/>
    <xf numFmtId="0" fontId="17" fillId="32" borderId="10" applyNumberFormat="0" applyFont="0" applyAlignment="0" applyProtection="0"/>
    <xf numFmtId="0" fontId="6"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6"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6"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6" fillId="14" borderId="0" applyNumberFormat="0" applyBorder="0" applyAlignment="0" applyProtection="0"/>
    <xf numFmtId="0" fontId="13" fillId="20" borderId="0" applyNumberFormat="0" applyBorder="0" applyAlignment="0" applyProtection="0"/>
    <xf numFmtId="0" fontId="6" fillId="26"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6" fillId="32" borderId="10" applyNumberFormat="0" applyFont="0" applyAlignment="0" applyProtection="0"/>
    <xf numFmtId="0" fontId="17" fillId="32" borderId="10" applyNumberFormat="0" applyFont="0" applyAlignment="0" applyProtection="0"/>
    <xf numFmtId="0" fontId="6" fillId="13" borderId="0" applyNumberFormat="0" applyBorder="0" applyAlignment="0" applyProtection="0"/>
    <xf numFmtId="0" fontId="13" fillId="19" borderId="0" applyNumberFormat="0" applyBorder="0" applyAlignment="0" applyProtection="0"/>
    <xf numFmtId="0" fontId="6"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6" fillId="18" borderId="0" applyNumberFormat="0" applyBorder="0" applyAlignment="0" applyProtection="0"/>
    <xf numFmtId="0" fontId="13" fillId="24" borderId="0" applyNumberFormat="0" applyBorder="0" applyAlignment="0" applyProtection="0"/>
    <xf numFmtId="0" fontId="6" fillId="3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6" fillId="30" borderId="0" applyNumberFormat="0" applyBorder="0" applyAlignment="0" applyProtection="0"/>
    <xf numFmtId="0" fontId="6"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6" fillId="26" borderId="0" applyNumberFormat="0" applyBorder="0" applyAlignment="0" applyProtection="0"/>
    <xf numFmtId="0" fontId="6"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6"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5" fillId="9" borderId="0" applyNumberFormat="0" applyBorder="0" applyAlignment="0" applyProtection="0"/>
    <xf numFmtId="0" fontId="13" fillId="20"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5"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3" fillId="11" borderId="0" applyNumberFormat="0" applyBorder="0" applyAlignment="0" applyProtection="0"/>
    <xf numFmtId="0" fontId="16" fillId="7" borderId="7" applyNumberFormat="0" applyAlignment="0" applyProtection="0"/>
    <xf numFmtId="0" fontId="21" fillId="0" borderId="2" applyNumberFormat="0" applyFill="0" applyAlignment="0" applyProtection="0"/>
    <xf numFmtId="0" fontId="17" fillId="32" borderId="10" applyNumberFormat="0" applyFont="0" applyAlignment="0" applyProtection="0"/>
    <xf numFmtId="0" fontId="13" fillId="11" borderId="0" applyNumberFormat="0" applyBorder="0" applyAlignment="0" applyProtection="0"/>
    <xf numFmtId="0" fontId="29" fillId="32" borderId="10" applyNumberFormat="0" applyFont="0" applyAlignment="0" applyProtection="0"/>
    <xf numFmtId="0" fontId="5" fillId="26" borderId="0" applyNumberFormat="0" applyBorder="0" applyAlignment="0" applyProtection="0"/>
    <xf numFmtId="0" fontId="5"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5" fillId="1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6" borderId="0" applyNumberFormat="0" applyBorder="0" applyAlignment="0" applyProtection="0"/>
    <xf numFmtId="0" fontId="5" fillId="32" borderId="10" applyNumberFormat="0" applyFont="0" applyAlignment="0" applyProtection="0"/>
    <xf numFmtId="0" fontId="5" fillId="25" borderId="0" applyNumberFormat="0" applyBorder="0" applyAlignment="0" applyProtection="0"/>
    <xf numFmtId="0" fontId="13" fillId="31" borderId="0" applyNumberFormat="0" applyBorder="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20" fillId="0" borderId="1" applyNumberFormat="0" applyFill="0" applyAlignment="0" applyProtection="0"/>
    <xf numFmtId="0" fontId="15" fillId="6" borderId="4" applyNumberFormat="0" applyAlignment="0" applyProtection="0"/>
    <xf numFmtId="0" fontId="5" fillId="10"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3" fillId="15" borderId="0" applyNumberFormat="0" applyBorder="0" applyAlignment="0" applyProtection="0"/>
    <xf numFmtId="0" fontId="5" fillId="32" borderId="10" applyNumberFormat="0" applyFont="0" applyAlignment="0" applyProtection="0"/>
    <xf numFmtId="0" fontId="13" fillId="24" borderId="0" applyNumberFormat="0" applyBorder="0" applyAlignment="0" applyProtection="0"/>
    <xf numFmtId="0" fontId="5" fillId="30"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5" fillId="4" borderId="0" applyNumberFormat="0" applyBorder="0" applyAlignment="0" applyProtection="0"/>
    <xf numFmtId="0" fontId="5" fillId="9"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5" fillId="14" borderId="0" applyNumberFormat="0" applyBorder="0" applyAlignment="0" applyProtection="0"/>
    <xf numFmtId="0" fontId="5" fillId="32" borderId="10" applyNumberFormat="0" applyFont="0" applyAlignment="0" applyProtection="0"/>
    <xf numFmtId="0" fontId="13" fillId="23" borderId="0" applyNumberFormat="0" applyBorder="0" applyAlignment="0" applyProtection="0"/>
    <xf numFmtId="0" fontId="5" fillId="29" borderId="0" applyNumberFormat="0" applyBorder="0" applyAlignment="0" applyProtection="0"/>
    <xf numFmtId="0" fontId="20" fillId="0" borderId="1" applyNumberFormat="0" applyFill="0" applyAlignment="0" applyProtection="0"/>
    <xf numFmtId="0" fontId="17" fillId="32" borderId="10" applyNumberFormat="0" applyFont="0" applyAlignment="0" applyProtection="0"/>
    <xf numFmtId="0" fontId="20" fillId="0" borderId="1" applyNumberFormat="0" applyFill="0" applyAlignment="0" applyProtection="0"/>
    <xf numFmtId="0" fontId="14" fillId="3"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5" fillId="13" borderId="0" applyNumberFormat="0" applyBorder="0" applyAlignment="0" applyProtection="0"/>
    <xf numFmtId="0" fontId="5" fillId="32" borderId="10" applyNumberFormat="0" applyFont="0" applyAlignment="0" applyProtection="0"/>
    <xf numFmtId="0" fontId="5" fillId="22" borderId="0" applyNumberFormat="0" applyBorder="0" applyAlignment="0" applyProtection="0"/>
    <xf numFmtId="0" fontId="13" fillId="28" borderId="0" applyNumberFormat="0" applyBorder="0" applyAlignment="0" applyProtection="0"/>
    <xf numFmtId="0" fontId="17" fillId="32" borderId="10" applyNumberFormat="0" applyFont="0" applyAlignment="0" applyProtection="0"/>
    <xf numFmtId="0" fontId="22" fillId="0" borderId="0" applyNumberFormat="0" applyFill="0" applyBorder="0" applyAlignment="0" applyProtection="0"/>
    <xf numFmtId="0" fontId="18"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3" fillId="12" borderId="0" applyNumberFormat="0" applyBorder="0" applyAlignment="0" applyProtection="0"/>
    <xf numFmtId="0" fontId="5" fillId="32" borderId="10" applyNumberFormat="0" applyFont="0" applyAlignment="0" applyProtection="0"/>
    <xf numFmtId="0" fontId="5" fillId="21"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27" fillId="0" borderId="0" applyNumberFormat="0" applyFill="0" applyBorder="0" applyAlignment="0" applyProtection="0"/>
    <xf numFmtId="0" fontId="13" fillId="8" borderId="0" applyNumberFormat="0" applyBorder="0" applyAlignment="0" applyProtection="0"/>
    <xf numFmtId="0" fontId="22" fillId="0" borderId="3" applyNumberFormat="0" applyFill="0" applyAlignment="0" applyProtection="0"/>
    <xf numFmtId="0" fontId="5"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5" fillId="14" borderId="0" applyNumberFormat="0" applyBorder="0" applyAlignment="0" applyProtection="0"/>
    <xf numFmtId="0" fontId="14" fillId="3"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7" fillId="32" borderId="10" applyNumberFormat="0" applyFont="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31" borderId="0" applyNumberFormat="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27"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13" fillId="8" borderId="0" applyNumberFormat="0" applyBorder="0" applyAlignment="0" applyProtection="0"/>
    <xf numFmtId="0" fontId="18" fillId="0" borderId="0" applyNumberFormat="0" applyFill="0" applyBorder="0" applyAlignment="0" applyProtection="0"/>
    <xf numFmtId="0" fontId="17"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1" fillId="0" borderId="2" applyNumberFormat="0" applyFill="0" applyAlignment="0" applyProtection="0"/>
    <xf numFmtId="0" fontId="22" fillId="0" borderId="3" applyNumberFormat="0" applyFill="0" applyAlignment="0" applyProtection="0"/>
    <xf numFmtId="0" fontId="29" fillId="32" borderId="10" applyNumberFormat="0" applyFont="0" applyAlignment="0" applyProtection="0"/>
    <xf numFmtId="0" fontId="5" fillId="26" borderId="0" applyNumberFormat="0" applyBorder="0" applyAlignment="0" applyProtection="0"/>
    <xf numFmtId="0" fontId="13" fillId="20" borderId="0" applyNumberFormat="0" applyBorder="0" applyAlignment="0" applyProtection="0"/>
    <xf numFmtId="0" fontId="5" fillId="14" borderId="0" applyNumberFormat="0" applyBorder="0" applyAlignment="0" applyProtection="0"/>
    <xf numFmtId="0" fontId="17" fillId="32" borderId="10" applyNumberFormat="0" applyFont="0" applyAlignment="0" applyProtection="0"/>
    <xf numFmtId="0" fontId="18"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5" fillId="13" borderId="0" applyNumberFormat="0" applyBorder="0" applyAlignment="0" applyProtection="0"/>
    <xf numFmtId="0" fontId="13" fillId="19" borderId="0" applyNumberFormat="0" applyBorder="0" applyAlignment="0" applyProtection="0"/>
    <xf numFmtId="0" fontId="5" fillId="25"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6" fillId="7" borderId="7" applyNumberFormat="0" applyAlignment="0" applyProtection="0"/>
    <xf numFmtId="0" fontId="17" fillId="32" borderId="10" applyNumberFormat="0" applyFont="0" applyAlignment="0" applyProtection="0"/>
    <xf numFmtId="0" fontId="13" fillId="12" borderId="0" applyNumberFormat="0" applyBorder="0" applyAlignment="0" applyProtection="0"/>
    <xf numFmtId="0" fontId="5" fillId="18" borderId="0" applyNumberFormat="0" applyBorder="0" applyAlignment="0" applyProtection="0"/>
    <xf numFmtId="0" fontId="13" fillId="24" borderId="0" applyNumberFormat="0" applyBorder="0" applyAlignment="0" applyProtection="0"/>
    <xf numFmtId="0" fontId="5" fillId="30" borderId="0" applyNumberFormat="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5" fillId="30" borderId="0" applyNumberFormat="0" applyBorder="0" applyAlignment="0" applyProtection="0"/>
    <xf numFmtId="0" fontId="5" fillId="2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6" borderId="0" applyNumberFormat="0" applyBorder="0" applyAlignment="0" applyProtection="0"/>
    <xf numFmtId="0" fontId="5" fillId="25"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22" borderId="0" applyNumberFormat="0" applyBorder="0" applyAlignment="0" applyProtection="0"/>
    <xf numFmtId="0" fontId="5" fillId="21"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8" borderId="0" applyNumberFormat="0" applyBorder="0" applyAlignment="0" applyProtection="0"/>
    <xf numFmtId="0" fontId="5" fillId="17"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4" borderId="0" applyNumberFormat="0" applyBorder="0" applyAlignment="0" applyProtection="0"/>
    <xf numFmtId="0" fontId="5" fillId="13"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10" borderId="0" applyNumberFormat="0" applyBorder="0" applyAlignment="0" applyProtection="0"/>
    <xf numFmtId="0" fontId="5" fillId="9" borderId="0" applyNumberFormat="0" applyBorder="0" applyAlignment="0" applyProtection="0"/>
    <xf numFmtId="0" fontId="17" fillId="32" borderId="10" applyNumberFormat="0" applyFont="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5" fillId="6" borderId="4" applyNumberFormat="0" applyAlignment="0" applyProtection="0"/>
    <xf numFmtId="0" fontId="17" fillId="32" borderId="10" applyNumberFormat="0" applyFont="0" applyAlignment="0" applyProtection="0"/>
    <xf numFmtId="0" fontId="13" fillId="11" borderId="0" applyNumberFormat="0" applyBorder="0" applyAlignment="0" applyProtection="0"/>
    <xf numFmtId="0" fontId="5" fillId="17" borderId="0" applyNumberFormat="0" applyBorder="0" applyAlignment="0" applyProtection="0"/>
    <xf numFmtId="0" fontId="13" fillId="23" borderId="0" applyNumberFormat="0" applyBorder="0" applyAlignment="0" applyProtection="0"/>
    <xf numFmtId="0" fontId="5" fillId="29"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5" fillId="4" borderId="0" applyNumberFormat="0" applyBorder="0" applyAlignment="0" applyProtection="0"/>
    <xf numFmtId="0" fontId="17" fillId="32" borderId="10" applyNumberFormat="0" applyFont="0" applyAlignment="0" applyProtection="0"/>
    <xf numFmtId="0" fontId="5" fillId="10" borderId="0" applyNumberFormat="0" applyBorder="0" applyAlignment="0" applyProtection="0"/>
    <xf numFmtId="0" fontId="13" fillId="16" borderId="0" applyNumberFormat="0" applyBorder="0" applyAlignment="0" applyProtection="0"/>
    <xf numFmtId="0" fontId="5" fillId="22" borderId="0" applyNumberFormat="0" applyBorder="0" applyAlignment="0" applyProtection="0"/>
    <xf numFmtId="0" fontId="13" fillId="2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7" fillId="32" borderId="10" applyNumberFormat="0" applyFont="0" applyAlignment="0" applyProtection="0"/>
    <xf numFmtId="0" fontId="5"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4" fillId="3" borderId="0" applyNumberFormat="0" applyBorder="0" applyAlignment="0" applyProtection="0"/>
    <xf numFmtId="0" fontId="17" fillId="32" borderId="10" applyNumberFormat="0" applyFont="0" applyAlignment="0" applyProtection="0"/>
    <xf numFmtId="0" fontId="5" fillId="9" borderId="0" applyNumberFormat="0" applyBorder="0" applyAlignment="0" applyProtection="0"/>
    <xf numFmtId="0" fontId="13" fillId="15" borderId="0" applyNumberFormat="0" applyBorder="0" applyAlignment="0" applyProtection="0"/>
    <xf numFmtId="0" fontId="5" fillId="21" borderId="0" applyNumberFormat="0" applyBorder="0" applyAlignment="0" applyProtection="0"/>
    <xf numFmtId="0" fontId="13" fillId="27"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3" fillId="31" borderId="0" applyNumberFormat="0" applyBorder="0" applyAlignment="0" applyProtection="0"/>
    <xf numFmtId="0" fontId="5" fillId="30" borderId="0" applyNumberFormat="0" applyBorder="0" applyAlignment="0" applyProtection="0"/>
    <xf numFmtId="0" fontId="5"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5" fillId="26" borderId="0" applyNumberFormat="0" applyBorder="0" applyAlignment="0" applyProtection="0"/>
    <xf numFmtId="0" fontId="5"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5" fillId="22" borderId="0" applyNumberFormat="0" applyBorder="0" applyAlignment="0" applyProtection="0"/>
    <xf numFmtId="0" fontId="5"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5"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4"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4" fillId="30" borderId="0" applyNumberFormat="0" applyBorder="0" applyAlignment="0" applyProtection="0"/>
    <xf numFmtId="0" fontId="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4" fillId="26" borderId="0" applyNumberFormat="0" applyBorder="0" applyAlignment="0" applyProtection="0"/>
    <xf numFmtId="0" fontId="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4" fillId="18" borderId="0" applyNumberFormat="0" applyBorder="0" applyAlignment="0" applyProtection="0"/>
    <xf numFmtId="0" fontId="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4"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4" fillId="3" borderId="0" applyNumberFormat="0" applyBorder="0" applyAlignment="0" applyProtection="0"/>
    <xf numFmtId="0" fontId="25" fillId="4" borderId="0" applyNumberFormat="0" applyBorder="0" applyAlignment="0" applyProtection="0"/>
    <xf numFmtId="0" fontId="15" fillId="6" borderId="4" applyNumberFormat="0" applyAlignment="0" applyProtection="0"/>
    <xf numFmtId="0" fontId="16" fillId="7" borderId="7" applyNumberFormat="0" applyAlignment="0" applyProtection="0"/>
    <xf numFmtId="0" fontId="3" fillId="32" borderId="10" applyNumberFormat="0" applyFont="0" applyAlignment="0" applyProtection="0"/>
    <xf numFmtId="0" fontId="18" fillId="0" borderId="0" applyNumberFormat="0" applyFill="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3" fillId="31" borderId="0" applyNumberFormat="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3" fillId="31"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3" fillId="26" borderId="0" applyNumberFormat="0" applyBorder="0" applyAlignment="0" applyProtection="0"/>
    <xf numFmtId="0" fontId="3"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3" fillId="22" borderId="0" applyNumberFormat="0" applyBorder="0" applyAlignment="0" applyProtection="0"/>
    <xf numFmtId="0" fontId="3"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3" fillId="18" borderId="0" applyNumberFormat="0" applyBorder="0" applyAlignment="0" applyProtection="0"/>
    <xf numFmtId="0" fontId="3"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13" fillId="8" borderId="0" applyNumberFormat="0" applyBorder="0" applyAlignment="0" applyProtection="0"/>
    <xf numFmtId="0" fontId="18" fillId="0" borderId="0" applyNumberFormat="0" applyFill="0" applyBorder="0" applyAlignment="0" applyProtection="0"/>
    <xf numFmtId="0" fontId="3" fillId="32" borderId="10" applyNumberFormat="0" applyFont="0" applyAlignment="0" applyProtection="0"/>
    <xf numFmtId="0" fontId="16" fillId="7" borderId="7" applyNumberFormat="0" applyAlignment="0" applyProtection="0"/>
    <xf numFmtId="0" fontId="15" fillId="6" borderId="4" applyNumberFormat="0" applyAlignment="0" applyProtection="0"/>
    <xf numFmtId="0" fontId="25" fillId="4" borderId="0" applyNumberFormat="0" applyBorder="0" applyAlignment="0" applyProtection="0"/>
    <xf numFmtId="0" fontId="14" fillId="3" borderId="0" applyNumberFormat="0" applyBorder="0" applyAlignment="0" applyProtection="0"/>
    <xf numFmtId="0" fontId="22" fillId="0" borderId="0" applyNumberFormat="0" applyFill="0" applyBorder="0" applyAlignment="0" applyProtection="0"/>
    <xf numFmtId="0" fontId="22" fillId="0" borderId="3" applyNumberFormat="0" applyFill="0" applyAlignment="0" applyProtection="0"/>
    <xf numFmtId="0" fontId="21" fillId="0" borderId="2" applyNumberFormat="0" applyFill="0" applyAlignment="0" applyProtection="0"/>
    <xf numFmtId="0" fontId="20" fillId="0" borderId="1" applyNumberFormat="0" applyFill="0" applyAlignment="0" applyProtection="0"/>
    <xf numFmtId="0" fontId="27" fillId="0" borderId="0" applyNumberFormat="0" applyFill="0" applyBorder="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17"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29" fillId="32" borderId="10" applyNumberFormat="0" applyFont="0" applyAlignment="0" applyProtection="0"/>
    <xf numFmtId="0" fontId="36" fillId="0" borderId="0"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37"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19" fillId="2" borderId="0" applyNumberFormat="0" applyBorder="0" applyAlignment="0" applyProtection="0"/>
    <xf numFmtId="0" fontId="14" fillId="3" borderId="0" applyNumberFormat="0" applyBorder="0" applyAlignment="0" applyProtection="0"/>
    <xf numFmtId="0" fontId="38" fillId="4" borderId="0" applyNumberFormat="0" applyBorder="0" applyAlignment="0" applyProtection="0"/>
    <xf numFmtId="0" fontId="23" fillId="5" borderId="4" applyNumberFormat="0" applyAlignment="0" applyProtection="0"/>
    <xf numFmtId="0" fontId="26" fillId="6" borderId="5" applyNumberFormat="0" applyAlignment="0" applyProtection="0"/>
    <xf numFmtId="0" fontId="15" fillId="6" borderId="4" applyNumberFormat="0" applyAlignment="0" applyProtection="0"/>
    <xf numFmtId="0" fontId="24" fillId="0" borderId="6" applyNumberFormat="0" applyFill="0" applyAlignment="0" applyProtection="0"/>
    <xf numFmtId="0" fontId="16" fillId="7" borderId="7" applyNumberFormat="0" applyAlignment="0" applyProtection="0"/>
    <xf numFmtId="0" fontId="28" fillId="0" borderId="0" applyNumberFormat="0" applyFill="0" applyBorder="0" applyAlignment="0" applyProtection="0"/>
    <xf numFmtId="0" fontId="8" fillId="32" borderId="10" applyNumberFormat="0" applyFont="0" applyAlignment="0" applyProtection="0"/>
    <xf numFmtId="0" fontId="18" fillId="0" borderId="0" applyNumberFormat="0" applyFill="0" applyBorder="0" applyAlignment="0" applyProtection="0"/>
    <xf numFmtId="0" fontId="35" fillId="0" borderId="17" applyNumberFormat="0" applyFill="0" applyAlignment="0" applyProtection="0"/>
    <xf numFmtId="0" fontId="13"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 fillId="0" borderId="0"/>
    <xf numFmtId="0" fontId="43" fillId="0" borderId="0" applyNumberFormat="0" applyFill="0" applyBorder="0" applyAlignment="0" applyProtection="0"/>
    <xf numFmtId="0" fontId="45" fillId="37" borderId="0" applyBorder="0"/>
    <xf numFmtId="0" fontId="32" fillId="0" borderId="0" applyNumberFormat="0" applyFill="0" applyBorder="0" applyAlignment="0" applyProtection="0"/>
    <xf numFmtId="0" fontId="8" fillId="0" borderId="0"/>
    <xf numFmtId="0" fontId="47" fillId="34" borderId="0" applyNumberFormat="0" applyBorder="0" applyAlignment="0"/>
    <xf numFmtId="167" fontId="8" fillId="0" borderId="0"/>
    <xf numFmtId="0" fontId="50" fillId="38" borderId="0" applyBorder="0">
      <alignment vertical="center"/>
    </xf>
    <xf numFmtId="0" fontId="50" fillId="39" borderId="0" applyBorder="0">
      <alignment horizontal="center" vertical="center"/>
    </xf>
    <xf numFmtId="43" fontId="8" fillId="0" borderId="0" applyFont="0" applyFill="0" applyBorder="0" applyAlignment="0" applyProtection="0"/>
    <xf numFmtId="9" fontId="8" fillId="0" borderId="0" applyFont="0" applyFill="0" applyBorder="0" applyAlignment="0" applyProtection="0"/>
    <xf numFmtId="0" fontId="57" fillId="0" borderId="0"/>
  </cellStyleXfs>
  <cellXfs count="207">
    <xf numFmtId="0" fontId="0" fillId="0" borderId="0" xfId="0"/>
    <xf numFmtId="0" fontId="33" fillId="0" borderId="0" xfId="0" applyFont="1" applyFill="1" applyBorder="1" applyAlignment="1">
      <alignment horizontal="left" vertical="center"/>
    </xf>
    <xf numFmtId="0" fontId="31" fillId="0" borderId="0" xfId="0" applyFont="1" applyFill="1" applyAlignment="1">
      <alignment horizontal="left" vertical="center"/>
    </xf>
    <xf numFmtId="0" fontId="33" fillId="0" borderId="0" xfId="0" applyFont="1" applyFill="1" applyAlignment="1">
      <alignment horizontal="left" vertical="center"/>
    </xf>
    <xf numFmtId="0" fontId="28" fillId="0" borderId="0" xfId="0" applyFont="1" applyFill="1" applyBorder="1" applyAlignment="1">
      <alignment horizontal="left" vertical="center"/>
    </xf>
    <xf numFmtId="0" fontId="28" fillId="0" borderId="0" xfId="0" applyFont="1" applyFill="1" applyAlignment="1">
      <alignment horizontal="left" vertical="center"/>
    </xf>
    <xf numFmtId="0" fontId="31" fillId="0" borderId="0" xfId="0" applyFont="1" applyAlignment="1">
      <alignment vertical="center"/>
    </xf>
    <xf numFmtId="0" fontId="31" fillId="0" borderId="0" xfId="0" applyFont="1" applyFill="1" applyAlignment="1">
      <alignment vertical="center"/>
    </xf>
    <xf numFmtId="0" fontId="8" fillId="0" borderId="0" xfId="0" applyFont="1" applyAlignment="1">
      <alignment horizontal="left"/>
    </xf>
    <xf numFmtId="0" fontId="8" fillId="0" borderId="0" xfId="0" applyFont="1" applyFill="1" applyAlignment="1">
      <alignment horizontal="left"/>
    </xf>
    <xf numFmtId="167" fontId="8" fillId="0" borderId="0" xfId="44750" applyFont="1" applyFill="1" applyAlignment="1">
      <alignment horizontal="left"/>
    </xf>
    <xf numFmtId="167" fontId="40" fillId="36" borderId="15" xfId="44750" applyFont="1" applyFill="1" applyBorder="1" applyAlignment="1">
      <alignment horizontal="left"/>
    </xf>
    <xf numFmtId="167" fontId="8" fillId="0" borderId="0" xfId="44750" applyFont="1" applyAlignment="1">
      <alignment horizontal="left"/>
    </xf>
    <xf numFmtId="167" fontId="41" fillId="0" borderId="0" xfId="44750" applyFont="1" applyAlignment="1">
      <alignment horizontal="left"/>
    </xf>
    <xf numFmtId="0" fontId="8" fillId="40" borderId="18" xfId="0" applyFont="1" applyFill="1" applyBorder="1" applyAlignment="1">
      <alignment horizontal="left"/>
    </xf>
    <xf numFmtId="167" fontId="40" fillId="36" borderId="0" xfId="44750" applyFont="1" applyFill="1" applyBorder="1" applyAlignment="1">
      <alignment horizontal="left"/>
    </xf>
    <xf numFmtId="0" fontId="8" fillId="0" borderId="0" xfId="0" applyFont="1" applyBorder="1" applyAlignment="1">
      <alignment horizontal="left"/>
    </xf>
    <xf numFmtId="167" fontId="42" fillId="36" borderId="0" xfId="44750" applyFont="1" applyFill="1" applyBorder="1" applyAlignment="1">
      <alignment horizontal="left"/>
    </xf>
    <xf numFmtId="0" fontId="40" fillId="42" borderId="18" xfId="44751" applyFont="1" applyFill="1" applyBorder="1" applyAlignment="1">
      <alignment horizontal="left" vertical="center"/>
    </xf>
    <xf numFmtId="0" fontId="8" fillId="43" borderId="18" xfId="0" applyFont="1" applyFill="1" applyBorder="1" applyAlignment="1">
      <alignment horizontal="left"/>
    </xf>
    <xf numFmtId="0" fontId="40" fillId="44" borderId="18" xfId="44752" applyFont="1" applyFill="1" applyBorder="1" applyAlignment="1">
      <alignment horizontal="left" vertical="center"/>
    </xf>
    <xf numFmtId="167" fontId="0" fillId="41" borderId="0" xfId="44750" applyFont="1" applyFill="1" applyAlignment="1">
      <alignment horizontal="left"/>
    </xf>
    <xf numFmtId="167" fontId="46" fillId="45" borderId="26" xfId="44751" applyNumberFormat="1" applyFont="1" applyFill="1" applyBorder="1" applyAlignment="1">
      <alignment horizontal="left" vertical="center"/>
    </xf>
    <xf numFmtId="167" fontId="46" fillId="45" borderId="0" xfId="44751" applyNumberFormat="1" applyFont="1" applyFill="1" applyBorder="1" applyAlignment="1">
      <alignment horizontal="left" vertical="center"/>
    </xf>
    <xf numFmtId="167" fontId="42" fillId="36" borderId="22" xfId="44750" applyFont="1" applyFill="1" applyBorder="1" applyAlignment="1">
      <alignment horizontal="left"/>
    </xf>
    <xf numFmtId="167" fontId="46" fillId="45" borderId="18" xfId="44751" applyNumberFormat="1" applyFont="1" applyFill="1" applyBorder="1" applyAlignment="1">
      <alignment horizontal="left" vertical="center"/>
    </xf>
    <xf numFmtId="0" fontId="8" fillId="0" borderId="18" xfId="0" applyFont="1" applyBorder="1" applyAlignment="1">
      <alignment horizontal="left" vertical="center" wrapText="1"/>
    </xf>
    <xf numFmtId="0" fontId="0" fillId="0" borderId="18" xfId="0" applyFont="1" applyBorder="1" applyAlignment="1">
      <alignment horizontal="left" vertical="center" wrapText="1"/>
    </xf>
    <xf numFmtId="0" fontId="0" fillId="0" borderId="18" xfId="0" applyFont="1" applyBorder="1" applyAlignment="1">
      <alignment horizontal="left"/>
    </xf>
    <xf numFmtId="167" fontId="46" fillId="45" borderId="18" xfId="44751" applyNumberFormat="1" applyFont="1" applyFill="1" applyBorder="1" applyAlignment="1">
      <alignment horizontal="center" vertical="center"/>
    </xf>
    <xf numFmtId="0" fontId="1" fillId="0" borderId="0" xfId="0" applyFont="1"/>
    <xf numFmtId="167" fontId="40" fillId="0" borderId="0" xfId="44750" applyFont="1" applyFill="1" applyBorder="1" applyAlignment="1">
      <alignment horizontal="left"/>
    </xf>
    <xf numFmtId="0" fontId="40" fillId="42" borderId="18" xfId="44751" applyFont="1" applyFill="1" applyBorder="1" applyAlignment="1">
      <alignment horizontal="center" vertical="center"/>
    </xf>
    <xf numFmtId="0" fontId="39" fillId="0" borderId="0" xfId="0" applyFont="1" applyFill="1" applyAlignment="1">
      <alignment horizontal="left" vertical="center"/>
    </xf>
    <xf numFmtId="0" fontId="34" fillId="0" borderId="0" xfId="0" applyFont="1" applyFill="1" applyAlignment="1">
      <alignment horizontal="left" vertical="center"/>
    </xf>
    <xf numFmtId="0" fontId="34" fillId="0" borderId="0" xfId="0" applyFont="1" applyFill="1" applyAlignment="1">
      <alignment horizontal="left"/>
    </xf>
    <xf numFmtId="0" fontId="31" fillId="0" borderId="0" xfId="0" applyFont="1" applyFill="1" applyAlignment="1">
      <alignment horizontal="left"/>
    </xf>
    <xf numFmtId="0" fontId="28" fillId="0" borderId="0" xfId="0" applyFont="1" applyFill="1" applyAlignment="1">
      <alignment horizontal="left"/>
    </xf>
    <xf numFmtId="0" fontId="1" fillId="0" borderId="0" xfId="0" applyFont="1" applyAlignment="1">
      <alignment horizontal="left"/>
    </xf>
    <xf numFmtId="0" fontId="30" fillId="0" borderId="0" xfId="0" applyFont="1" applyFill="1" applyAlignment="1">
      <alignment horizontal="left" vertical="center"/>
    </xf>
    <xf numFmtId="0" fontId="30" fillId="42" borderId="13" xfId="0" applyFont="1" applyFill="1" applyBorder="1" applyAlignment="1">
      <alignment horizontal="left" vertical="center"/>
    </xf>
    <xf numFmtId="0" fontId="30" fillId="42" borderId="12" xfId="0" quotePrefix="1" applyFont="1" applyFill="1" applyBorder="1" applyAlignment="1">
      <alignment horizontal="left" vertical="center"/>
    </xf>
    <xf numFmtId="0" fontId="31" fillId="42" borderId="13" xfId="0" applyFont="1" applyFill="1" applyBorder="1" applyAlignment="1">
      <alignment horizontal="left" vertical="center" indent="1"/>
    </xf>
    <xf numFmtId="0" fontId="31" fillId="42" borderId="13" xfId="0" applyFont="1" applyFill="1" applyBorder="1" applyAlignment="1">
      <alignment horizontal="left" vertical="center" indent="2"/>
    </xf>
    <xf numFmtId="0" fontId="31" fillId="42" borderId="13" xfId="0" applyFont="1" applyFill="1" applyBorder="1" applyAlignment="1">
      <alignment horizontal="left" vertical="center" indent="3"/>
    </xf>
    <xf numFmtId="0" fontId="31" fillId="42" borderId="13" xfId="0" applyFont="1" applyFill="1" applyBorder="1" applyAlignment="1">
      <alignment horizontal="left" vertical="center" indent="4"/>
    </xf>
    <xf numFmtId="0" fontId="42" fillId="42" borderId="13" xfId="0" applyFont="1" applyFill="1" applyBorder="1" applyAlignment="1">
      <alignment horizontal="left" vertical="center"/>
    </xf>
    <xf numFmtId="1" fontId="31" fillId="42" borderId="12" xfId="0" applyNumberFormat="1" applyFont="1" applyFill="1" applyBorder="1" applyAlignment="1">
      <alignment horizontal="center" vertical="center"/>
    </xf>
    <xf numFmtId="4" fontId="8" fillId="35" borderId="18" xfId="0" applyNumberFormat="1" applyFont="1" applyFill="1" applyBorder="1" applyAlignment="1">
      <alignment horizontal="right"/>
    </xf>
    <xf numFmtId="4" fontId="0" fillId="43" borderId="18" xfId="0" applyNumberFormat="1" applyFont="1" applyFill="1" applyBorder="1" applyAlignment="1">
      <alignment horizontal="right"/>
    </xf>
    <xf numFmtId="1" fontId="42" fillId="42" borderId="12" xfId="0" applyNumberFormat="1" applyFont="1" applyFill="1" applyBorder="1" applyAlignment="1">
      <alignment horizontal="center" vertical="center"/>
    </xf>
    <xf numFmtId="0" fontId="42" fillId="42" borderId="13" xfId="0" applyFont="1" applyFill="1" applyBorder="1" applyAlignment="1">
      <alignment horizontal="left" vertical="center" indent="1"/>
    </xf>
    <xf numFmtId="0" fontId="30" fillId="0" borderId="0" xfId="0" applyFont="1" applyFill="1" applyBorder="1" applyAlignment="1">
      <alignment horizontal="left" vertical="center"/>
    </xf>
    <xf numFmtId="1" fontId="31" fillId="0" borderId="0" xfId="0" applyNumberFormat="1" applyFont="1" applyFill="1" applyBorder="1" applyAlignment="1">
      <alignment horizontal="center" vertical="center"/>
    </xf>
    <xf numFmtId="4" fontId="0" fillId="0" borderId="0" xfId="0" applyNumberFormat="1" applyFont="1" applyFill="1" applyBorder="1" applyAlignment="1">
      <alignment horizontal="right"/>
    </xf>
    <xf numFmtId="0" fontId="0" fillId="0" borderId="0" xfId="0" applyFont="1" applyFill="1" applyAlignment="1">
      <alignment horizontal="left" vertical="center"/>
    </xf>
    <xf numFmtId="0" fontId="40" fillId="0" borderId="0" xfId="0" applyFont="1" applyFill="1" applyAlignment="1">
      <alignment horizontal="left" vertical="center"/>
    </xf>
    <xf numFmtId="0" fontId="53" fillId="0" borderId="0" xfId="0" applyFont="1" applyFill="1" applyAlignment="1">
      <alignment horizontal="left" vertical="center"/>
    </xf>
    <xf numFmtId="0" fontId="52" fillId="0" borderId="0" xfId="0" applyFont="1" applyFill="1" applyAlignment="1">
      <alignment horizontal="left"/>
    </xf>
    <xf numFmtId="0" fontId="0" fillId="0" borderId="0" xfId="0" applyFill="1"/>
    <xf numFmtId="0" fontId="8" fillId="40" borderId="9" xfId="0" applyFont="1" applyFill="1" applyBorder="1" applyAlignment="1">
      <alignment horizontal="left"/>
    </xf>
    <xf numFmtId="0" fontId="52" fillId="0" borderId="0" xfId="0" applyFont="1" applyFill="1" applyBorder="1" applyAlignment="1">
      <alignment horizontal="center"/>
    </xf>
    <xf numFmtId="0" fontId="52" fillId="0" borderId="18" xfId="0" applyFont="1" applyFill="1" applyBorder="1" applyAlignment="1">
      <alignment horizontal="center"/>
    </xf>
    <xf numFmtId="0" fontId="34" fillId="0" borderId="18" xfId="0" applyFont="1" applyFill="1" applyBorder="1" applyAlignment="1">
      <alignment horizontal="center"/>
    </xf>
    <xf numFmtId="0" fontId="34" fillId="0" borderId="0" xfId="0" applyFont="1" applyFill="1" applyBorder="1" applyAlignment="1">
      <alignment horizontal="center"/>
    </xf>
    <xf numFmtId="0" fontId="52" fillId="0" borderId="0" xfId="0" applyFont="1" applyFill="1" applyAlignment="1">
      <alignment horizontal="left" vertical="center"/>
    </xf>
    <xf numFmtId="0" fontId="8" fillId="0" borderId="0" xfId="0" applyFont="1" applyFill="1" applyBorder="1" applyAlignment="1">
      <alignment horizontal="left"/>
    </xf>
    <xf numFmtId="0" fontId="52" fillId="0" borderId="0" xfId="0" applyFont="1" applyFill="1" applyBorder="1" applyAlignment="1">
      <alignment horizontal="left" vertical="center"/>
    </xf>
    <xf numFmtId="0" fontId="52" fillId="0" borderId="0" xfId="0" applyFont="1" applyFill="1" applyBorder="1" applyAlignment="1">
      <alignment horizontal="left"/>
    </xf>
    <xf numFmtId="4" fontId="8" fillId="0" borderId="8" xfId="0" applyNumberFormat="1" applyFont="1" applyFill="1" applyBorder="1" applyAlignment="1">
      <alignment horizontal="right"/>
    </xf>
    <xf numFmtId="0" fontId="34" fillId="0" borderId="0" xfId="0" applyFont="1" applyFill="1" applyBorder="1" applyAlignment="1">
      <alignment horizontal="left" vertical="center"/>
    </xf>
    <xf numFmtId="0" fontId="0" fillId="0" borderId="0" xfId="0" applyFill="1" applyBorder="1"/>
    <xf numFmtId="0" fontId="51" fillId="0" borderId="0" xfId="0" applyFont="1" applyFill="1" applyBorder="1" applyAlignment="1">
      <alignment horizontal="left"/>
    </xf>
    <xf numFmtId="0" fontId="8" fillId="0" borderId="22" xfId="0" applyFont="1" applyFill="1" applyBorder="1" applyAlignment="1">
      <alignment horizontal="left"/>
    </xf>
    <xf numFmtId="0" fontId="0" fillId="0" borderId="23" xfId="0" applyBorder="1"/>
    <xf numFmtId="167" fontId="44" fillId="46" borderId="27" xfId="44751" applyNumberFormat="1" applyFont="1" applyFill="1" applyBorder="1" applyAlignment="1">
      <alignment horizontal="left" vertical="center"/>
    </xf>
    <xf numFmtId="0" fontId="0" fillId="0" borderId="18" xfId="0" applyBorder="1" applyAlignment="1">
      <alignment horizontal="center"/>
    </xf>
    <xf numFmtId="0" fontId="51" fillId="47" borderId="0" xfId="0" applyFont="1" applyFill="1" applyAlignment="1">
      <alignment horizontal="left"/>
    </xf>
    <xf numFmtId="0" fontId="48" fillId="47" borderId="0" xfId="0" applyFont="1" applyFill="1" applyAlignment="1">
      <alignment horizontal="left" vertical="center"/>
    </xf>
    <xf numFmtId="0" fontId="53" fillId="47" borderId="0" xfId="0" applyFont="1" applyFill="1" applyAlignment="1">
      <alignment horizontal="left" vertical="center"/>
    </xf>
    <xf numFmtId="0" fontId="52" fillId="47" borderId="0" xfId="0" applyFont="1" applyFill="1" applyAlignment="1">
      <alignment horizontal="left" vertical="center"/>
    </xf>
    <xf numFmtId="0" fontId="0" fillId="47" borderId="0" xfId="0" applyFont="1" applyFill="1" applyAlignment="1">
      <alignment horizontal="left" vertical="center"/>
    </xf>
    <xf numFmtId="0" fontId="40" fillId="47" borderId="0" xfId="0" applyFont="1" applyFill="1" applyAlignment="1">
      <alignment horizontal="left" vertical="center"/>
    </xf>
    <xf numFmtId="0" fontId="52" fillId="47" borderId="0" xfId="0" applyFont="1" applyFill="1" applyAlignment="1">
      <alignment horizontal="left"/>
    </xf>
    <xf numFmtId="0" fontId="51" fillId="47" borderId="0" xfId="0" applyFont="1" applyFill="1" applyAlignment="1">
      <alignment horizontal="right" vertical="center"/>
    </xf>
    <xf numFmtId="0" fontId="51" fillId="48" borderId="0" xfId="0" applyFont="1" applyFill="1" applyAlignment="1">
      <alignment horizontal="left"/>
    </xf>
    <xf numFmtId="0" fontId="48" fillId="48" borderId="0" xfId="0" applyFont="1" applyFill="1" applyAlignment="1">
      <alignment horizontal="left" vertical="center"/>
    </xf>
    <xf numFmtId="0" fontId="53" fillId="48" borderId="0" xfId="0" applyFont="1" applyFill="1" applyAlignment="1">
      <alignment horizontal="left" vertical="center"/>
    </xf>
    <xf numFmtId="0" fontId="52" fillId="48" borderId="0" xfId="0" applyFont="1" applyFill="1" applyAlignment="1">
      <alignment horizontal="left" vertical="center"/>
    </xf>
    <xf numFmtId="0" fontId="51" fillId="48" borderId="0" xfId="0" applyFont="1" applyFill="1" applyAlignment="1">
      <alignment horizontal="right" vertical="center"/>
    </xf>
    <xf numFmtId="0" fontId="0" fillId="48" borderId="0" xfId="0" applyFont="1" applyFill="1" applyAlignment="1">
      <alignment horizontal="left" vertical="center"/>
    </xf>
    <xf numFmtId="0" fontId="40" fillId="48" borderId="0" xfId="0" applyFont="1" applyFill="1" applyAlignment="1">
      <alignment horizontal="left" vertical="center"/>
    </xf>
    <xf numFmtId="0" fontId="52" fillId="48" borderId="0" xfId="0" applyFont="1" applyFill="1" applyAlignment="1">
      <alignment horizontal="left"/>
    </xf>
    <xf numFmtId="0" fontId="0" fillId="0" borderId="9" xfId="0" applyFont="1" applyBorder="1" applyAlignment="1">
      <alignment horizontal="left" vertical="center" wrapText="1"/>
    </xf>
    <xf numFmtId="168" fontId="0" fillId="42" borderId="28" xfId="44753" applyNumberFormat="1" applyFont="1" applyFill="1" applyBorder="1" applyAlignment="1">
      <alignment horizontal="left"/>
    </xf>
    <xf numFmtId="43" fontId="0" fillId="42" borderId="28" xfId="44753" applyFont="1" applyFill="1" applyBorder="1" applyAlignment="1">
      <alignment horizontal="left"/>
    </xf>
    <xf numFmtId="43" fontId="0" fillId="42" borderId="19" xfId="44753" applyFont="1" applyFill="1" applyBorder="1" applyAlignment="1">
      <alignment horizontal="left"/>
    </xf>
    <xf numFmtId="0" fontId="52" fillId="0" borderId="18" xfId="0" applyFont="1" applyFill="1" applyBorder="1" applyAlignment="1">
      <alignment horizontal="center" wrapText="1"/>
    </xf>
    <xf numFmtId="0" fontId="31" fillId="42" borderId="13" xfId="0" applyFont="1" applyFill="1" applyBorder="1" applyAlignment="1">
      <alignment horizontal="left" vertical="center" wrapText="1" indent="3"/>
    </xf>
    <xf numFmtId="0" fontId="31" fillId="42" borderId="13" xfId="0" applyFont="1" applyFill="1" applyBorder="1" applyAlignment="1">
      <alignment horizontal="left" vertical="center" wrapText="1" indent="2"/>
    </xf>
    <xf numFmtId="0" fontId="31" fillId="42" borderId="13" xfId="0" applyFont="1" applyFill="1" applyBorder="1" applyAlignment="1">
      <alignment horizontal="left" vertical="center" wrapText="1" indent="1"/>
    </xf>
    <xf numFmtId="0" fontId="30" fillId="42" borderId="13" xfId="0" applyFont="1" applyFill="1" applyBorder="1" applyAlignment="1">
      <alignment horizontal="left" vertical="center" wrapText="1"/>
    </xf>
    <xf numFmtId="0" fontId="0" fillId="49" borderId="18" xfId="0" applyFill="1" applyBorder="1" applyAlignment="1">
      <alignment horizontal="center"/>
    </xf>
    <xf numFmtId="0" fontId="40" fillId="0" borderId="0" xfId="0" applyFont="1" applyAlignment="1">
      <alignment horizontal="left"/>
    </xf>
    <xf numFmtId="0" fontId="40" fillId="0" borderId="0" xfId="0" applyFont="1" applyFill="1" applyAlignment="1">
      <alignment horizontal="left"/>
    </xf>
    <xf numFmtId="0" fontId="40" fillId="0" borderId="0" xfId="0" applyFont="1" applyFill="1" applyBorder="1" applyAlignment="1">
      <alignment horizontal="left"/>
    </xf>
    <xf numFmtId="0" fontId="56" fillId="0" borderId="0" xfId="0" applyFont="1" applyFill="1" applyAlignment="1">
      <alignment horizontal="left" vertical="center"/>
    </xf>
    <xf numFmtId="0" fontId="52" fillId="0" borderId="19" xfId="0" applyFont="1" applyFill="1" applyBorder="1" applyAlignment="1">
      <alignment horizontal="center"/>
    </xf>
    <xf numFmtId="0" fontId="52" fillId="0" borderId="20" xfId="0" applyFont="1" applyFill="1" applyBorder="1" applyAlignment="1">
      <alignment horizontal="center"/>
    </xf>
    <xf numFmtId="0" fontId="0" fillId="0" borderId="0" xfId="0"/>
    <xf numFmtId="0" fontId="42" fillId="36" borderId="0" xfId="0" applyFont="1" applyFill="1" applyAlignment="1">
      <alignment horizontal="left"/>
    </xf>
    <xf numFmtId="0" fontId="40" fillId="36" borderId="0" xfId="0" applyFont="1" applyFill="1" applyAlignment="1">
      <alignment horizontal="left" vertical="center"/>
    </xf>
    <xf numFmtId="0" fontId="42" fillId="36" borderId="0" xfId="0" applyFont="1" applyFill="1" applyAlignment="1">
      <alignment horizontal="left" vertical="center"/>
    </xf>
    <xf numFmtId="0" fontId="40" fillId="36" borderId="0" xfId="0" applyFont="1" applyFill="1" applyAlignment="1">
      <alignment horizontal="left"/>
    </xf>
    <xf numFmtId="167" fontId="0" fillId="0" borderId="0" xfId="44750" applyFont="1" applyFill="1" applyAlignment="1">
      <alignment horizontal="left"/>
    </xf>
    <xf numFmtId="169" fontId="8" fillId="35" borderId="18" xfId="44754" applyNumberFormat="1" applyFont="1" applyFill="1" applyBorder="1" applyAlignment="1">
      <alignment horizontal="right"/>
    </xf>
    <xf numFmtId="4" fontId="8" fillId="35" borderId="19" xfId="0" applyNumberFormat="1" applyFont="1" applyFill="1" applyBorder="1" applyAlignment="1">
      <alignment horizontal="right"/>
    </xf>
    <xf numFmtId="169" fontId="8" fillId="35" borderId="20" xfId="44754" applyNumberFormat="1" applyFont="1" applyFill="1" applyBorder="1" applyAlignment="1">
      <alignment horizontal="right"/>
    </xf>
    <xf numFmtId="0" fontId="8" fillId="40" borderId="0" xfId="0" applyFont="1" applyFill="1" applyBorder="1" applyAlignment="1">
      <alignment horizontal="left"/>
    </xf>
    <xf numFmtId="0" fontId="8" fillId="40" borderId="30" xfId="0" applyFont="1" applyFill="1" applyBorder="1" applyAlignment="1">
      <alignment horizontal="left"/>
    </xf>
    <xf numFmtId="0" fontId="8" fillId="40" borderId="8" xfId="0" applyFont="1" applyFill="1" applyBorder="1" applyAlignment="1">
      <alignment horizontal="left"/>
    </xf>
    <xf numFmtId="169" fontId="8" fillId="35" borderId="19" xfId="44754" applyNumberFormat="1" applyFont="1" applyFill="1" applyBorder="1" applyAlignment="1">
      <alignment horizontal="right"/>
    </xf>
    <xf numFmtId="43" fontId="0" fillId="42" borderId="19" xfId="44753" applyFont="1" applyFill="1" applyBorder="1" applyAlignment="1">
      <alignment horizontal="left" vertical="center"/>
    </xf>
    <xf numFmtId="0" fontId="0" fillId="0" borderId="18" xfId="0" applyBorder="1" applyAlignment="1">
      <alignment horizontal="center" vertical="center"/>
    </xf>
    <xf numFmtId="43" fontId="0" fillId="42" borderId="19" xfId="44753" applyFont="1" applyFill="1" applyBorder="1" applyAlignment="1">
      <alignment vertical="center"/>
    </xf>
    <xf numFmtId="43" fontId="0" fillId="42" borderId="28" xfId="44753" applyFont="1" applyFill="1" applyBorder="1" applyAlignment="1">
      <alignment horizontal="left" vertical="center"/>
    </xf>
    <xf numFmtId="0" fontId="42" fillId="42" borderId="18" xfId="0" applyFont="1" applyFill="1" applyBorder="1" applyAlignment="1">
      <alignment horizontal="left" vertical="center" indent="1"/>
    </xf>
    <xf numFmtId="0" fontId="31" fillId="42" borderId="18" xfId="0" applyFont="1" applyFill="1" applyBorder="1" applyAlignment="1">
      <alignment horizontal="left" vertical="center" indent="1"/>
    </xf>
    <xf numFmtId="0" fontId="40" fillId="36" borderId="0" xfId="0" applyFont="1" applyFill="1" applyAlignment="1">
      <alignment horizontal="center" vertical="center"/>
    </xf>
    <xf numFmtId="0" fontId="40" fillId="0" borderId="0" xfId="0" applyFont="1" applyFill="1" applyAlignment="1">
      <alignment horizontal="center" vertical="center"/>
    </xf>
    <xf numFmtId="0" fontId="56" fillId="0" borderId="0" xfId="0" applyFont="1" applyFill="1" applyAlignment="1">
      <alignment horizontal="center" vertical="center"/>
    </xf>
    <xf numFmtId="0" fontId="40" fillId="0" borderId="0" xfId="0" applyFont="1" applyFill="1" applyBorder="1" applyAlignment="1">
      <alignment horizontal="center"/>
    </xf>
    <xf numFmtId="0" fontId="42" fillId="42" borderId="18" xfId="0" applyFont="1" applyFill="1" applyBorder="1" applyAlignment="1">
      <alignment horizontal="center" vertical="center"/>
    </xf>
    <xf numFmtId="0" fontId="31" fillId="42" borderId="18" xfId="0" applyFont="1" applyFill="1" applyBorder="1" applyAlignment="1">
      <alignment horizontal="center" vertical="center"/>
    </xf>
    <xf numFmtId="0" fontId="40" fillId="0" borderId="0" xfId="0" applyFont="1" applyAlignment="1">
      <alignment horizontal="center"/>
    </xf>
    <xf numFmtId="0" fontId="31" fillId="42" borderId="20" xfId="0" applyFont="1" applyFill="1" applyBorder="1" applyAlignment="1">
      <alignment horizontal="center" vertical="center"/>
    </xf>
    <xf numFmtId="167" fontId="0" fillId="41" borderId="0" xfId="44750" applyFont="1" applyFill="1" applyAlignment="1">
      <alignment horizontal="center"/>
    </xf>
    <xf numFmtId="49" fontId="0" fillId="42" borderId="19" xfId="44753" applyNumberFormat="1" applyFont="1" applyFill="1" applyBorder="1" applyAlignment="1">
      <alignment horizontal="left" wrapText="1"/>
    </xf>
    <xf numFmtId="49" fontId="44" fillId="46" borderId="27" xfId="44751" applyNumberFormat="1" applyFont="1" applyFill="1" applyBorder="1" applyAlignment="1">
      <alignment horizontal="left" vertical="center"/>
    </xf>
    <xf numFmtId="49" fontId="0" fillId="42" borderId="19" xfId="44753" applyNumberFormat="1" applyFont="1" applyFill="1" applyBorder="1" applyAlignment="1">
      <alignment horizontal="left"/>
    </xf>
    <xf numFmtId="49" fontId="0" fillId="42" borderId="19" xfId="44753" applyNumberFormat="1" applyFont="1" applyFill="1" applyBorder="1" applyAlignment="1">
      <alignment wrapText="1"/>
    </xf>
    <xf numFmtId="49" fontId="0" fillId="0" borderId="0" xfId="0" applyNumberFormat="1"/>
    <xf numFmtId="49" fontId="0" fillId="42" borderId="19" xfId="44753" applyNumberFormat="1" applyFont="1" applyFill="1" applyBorder="1" applyAlignment="1">
      <alignment horizontal="left" vertical="center" wrapText="1"/>
    </xf>
    <xf numFmtId="4" fontId="0" fillId="50" borderId="18" xfId="0" applyNumberFormat="1" applyFont="1" applyFill="1" applyBorder="1" applyAlignment="1">
      <alignment horizontal="right"/>
    </xf>
    <xf numFmtId="43" fontId="0" fillId="50" borderId="28" xfId="44753" applyFont="1" applyFill="1" applyBorder="1" applyAlignment="1">
      <alignment horizontal="left"/>
    </xf>
    <xf numFmtId="167" fontId="0" fillId="0" borderId="0" xfId="44750" applyFont="1" applyAlignment="1">
      <alignment horizontal="left"/>
    </xf>
    <xf numFmtId="167" fontId="40" fillId="36" borderId="15" xfId="44750" applyFont="1" applyFill="1" applyBorder="1" applyAlignment="1">
      <alignment horizontal="right"/>
    </xf>
    <xf numFmtId="167" fontId="40" fillId="36" borderId="0" xfId="44750" applyFont="1" applyFill="1" applyBorder="1" applyAlignment="1">
      <alignment horizontal="right"/>
    </xf>
    <xf numFmtId="167" fontId="40" fillId="0" borderId="0" xfId="44750" applyFont="1" applyFill="1" applyBorder="1" applyAlignment="1">
      <alignment horizontal="right"/>
    </xf>
    <xf numFmtId="167" fontId="46" fillId="45" borderId="18" xfId="44751" applyNumberFormat="1" applyFont="1" applyFill="1" applyBorder="1" applyAlignment="1">
      <alignment horizontal="right" vertical="center"/>
    </xf>
    <xf numFmtId="0" fontId="31" fillId="0" borderId="0" xfId="0" applyFont="1" applyAlignment="1">
      <alignment horizontal="right" vertical="center"/>
    </xf>
    <xf numFmtId="0" fontId="8" fillId="43" borderId="18" xfId="0" applyFont="1" applyFill="1" applyBorder="1" applyAlignment="1">
      <alignment horizontal="right"/>
    </xf>
    <xf numFmtId="170" fontId="8" fillId="43" borderId="18" xfId="0" applyNumberFormat="1" applyFont="1" applyFill="1" applyBorder="1" applyAlignment="1">
      <alignment horizontal="right"/>
    </xf>
    <xf numFmtId="170" fontId="40" fillId="35" borderId="18" xfId="44751" applyNumberFormat="1" applyFont="1" applyFill="1" applyBorder="1" applyAlignment="1">
      <alignment horizontal="right" vertical="center"/>
    </xf>
    <xf numFmtId="1" fontId="31" fillId="0" borderId="18" xfId="745" applyNumberFormat="1" applyFont="1" applyFill="1" applyBorder="1" applyAlignment="1">
      <alignment horizontal="right" vertical="top" wrapText="1"/>
    </xf>
    <xf numFmtId="0" fontId="0" fillId="0" borderId="0" xfId="0" applyAlignment="1">
      <alignment horizontal="right"/>
    </xf>
    <xf numFmtId="0" fontId="8" fillId="35" borderId="18" xfId="0" applyFont="1" applyFill="1" applyBorder="1" applyAlignment="1">
      <alignment horizontal="right"/>
    </xf>
    <xf numFmtId="0" fontId="40" fillId="42" borderId="18" xfId="44751" applyFont="1" applyFill="1" applyBorder="1" applyAlignment="1">
      <alignment horizontal="left" vertical="center" wrapText="1"/>
    </xf>
    <xf numFmtId="0" fontId="40" fillId="51" borderId="0" xfId="44751" applyFont="1" applyFill="1" applyBorder="1" applyAlignment="1">
      <alignment horizontal="center" vertical="center"/>
    </xf>
    <xf numFmtId="0" fontId="8" fillId="51" borderId="0" xfId="0" applyFont="1" applyFill="1" applyBorder="1" applyAlignment="1">
      <alignment horizontal="right"/>
    </xf>
    <xf numFmtId="0" fontId="33" fillId="51" borderId="0" xfId="0" applyFont="1" applyFill="1" applyAlignment="1">
      <alignment horizontal="left" vertical="center"/>
    </xf>
    <xf numFmtId="0" fontId="58" fillId="51" borderId="0" xfId="44751" applyFont="1" applyFill="1" applyBorder="1" applyAlignment="1">
      <alignment horizontal="left" vertical="center"/>
    </xf>
    <xf numFmtId="0" fontId="60" fillId="0" borderId="0" xfId="0" applyFont="1" applyFill="1" applyAlignment="1">
      <alignment horizontal="left" vertical="center"/>
    </xf>
    <xf numFmtId="1" fontId="31" fillId="35" borderId="18" xfId="745" applyNumberFormat="1" applyFont="1" applyFill="1" applyBorder="1" applyAlignment="1">
      <alignment horizontal="right" vertical="top" wrapText="1"/>
    </xf>
    <xf numFmtId="1" fontId="31" fillId="42" borderId="11" xfId="745" applyNumberFormat="1" applyFont="1" applyFill="1" applyBorder="1" applyAlignment="1">
      <alignment horizontal="left" vertical="top"/>
    </xf>
    <xf numFmtId="0" fontId="40" fillId="42" borderId="18" xfId="0" applyFont="1" applyFill="1" applyBorder="1" applyAlignment="1">
      <alignment horizontal="left" vertical="center" indent="1"/>
    </xf>
    <xf numFmtId="0" fontId="40" fillId="42" borderId="18" xfId="0" applyFont="1" applyFill="1" applyBorder="1" applyAlignment="1">
      <alignment horizontal="left" vertical="center" indent="2"/>
    </xf>
    <xf numFmtId="1" fontId="31" fillId="42" borderId="18" xfId="0" applyNumberFormat="1" applyFont="1" applyFill="1" applyBorder="1" applyAlignment="1">
      <alignment horizontal="center" vertical="center"/>
    </xf>
    <xf numFmtId="0" fontId="30" fillId="42" borderId="18" xfId="0" applyFont="1" applyFill="1" applyBorder="1" applyAlignment="1">
      <alignment horizontal="left" vertical="center"/>
    </xf>
    <xf numFmtId="0" fontId="31" fillId="42" borderId="18" xfId="0" applyFont="1" applyFill="1" applyBorder="1" applyAlignment="1">
      <alignment horizontal="left" vertical="center" indent="2"/>
    </xf>
    <xf numFmtId="0" fontId="31" fillId="42" borderId="18" xfId="0" applyFont="1" applyFill="1" applyBorder="1" applyAlignment="1">
      <alignment horizontal="left" vertical="center" indent="3"/>
    </xf>
    <xf numFmtId="0" fontId="49" fillId="42" borderId="18" xfId="0" applyFont="1" applyFill="1" applyBorder="1" applyAlignment="1">
      <alignment horizontal="left" vertical="center" wrapText="1" indent="4"/>
    </xf>
    <xf numFmtId="0" fontId="31" fillId="42" borderId="18" xfId="0" applyFont="1" applyFill="1" applyBorder="1" applyAlignment="1">
      <alignment horizontal="left" vertical="center" wrapText="1" indent="3"/>
    </xf>
    <xf numFmtId="0" fontId="31" fillId="42" borderId="19" xfId="0" applyFont="1" applyFill="1" applyBorder="1" applyAlignment="1">
      <alignment vertical="center" wrapText="1"/>
    </xf>
    <xf numFmtId="0" fontId="61" fillId="0" borderId="0" xfId="0" applyFont="1" applyFill="1" applyAlignment="1">
      <alignment horizontal="left" vertical="center"/>
    </xf>
    <xf numFmtId="167" fontId="62" fillId="51" borderId="0" xfId="44750" applyFont="1" applyFill="1" applyBorder="1" applyAlignment="1">
      <alignment horizontal="right"/>
    </xf>
    <xf numFmtId="0" fontId="61" fillId="0" borderId="0" xfId="0" applyFont="1" applyAlignment="1">
      <alignment horizontal="left" vertical="center"/>
    </xf>
    <xf numFmtId="0" fontId="0" fillId="52" borderId="18" xfId="0" applyFill="1" applyBorder="1" applyAlignment="1">
      <alignment horizontal="center"/>
    </xf>
    <xf numFmtId="0" fontId="48" fillId="52" borderId="18" xfId="0" applyFont="1" applyFill="1" applyBorder="1" applyAlignment="1">
      <alignment horizontal="center"/>
    </xf>
    <xf numFmtId="49" fontId="40" fillId="42" borderId="19" xfId="44753" applyNumberFormat="1" applyFont="1" applyFill="1" applyBorder="1" applyAlignment="1">
      <alignment horizontal="left" wrapText="1"/>
    </xf>
    <xf numFmtId="0" fontId="0" fillId="0" borderId="0" xfId="0" applyFont="1" applyAlignment="1">
      <alignment horizontal="left" vertical="center" wrapText="1"/>
    </xf>
    <xf numFmtId="0" fontId="8" fillId="0" borderId="0" xfId="0" applyFont="1" applyAlignment="1">
      <alignment horizontal="left"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31" fillId="42" borderId="21" xfId="0" applyFont="1" applyFill="1" applyBorder="1" applyAlignment="1">
      <alignment horizontal="left" vertical="center"/>
    </xf>
    <xf numFmtId="0" fontId="31" fillId="42" borderId="24" xfId="0" applyFont="1" applyFill="1" applyBorder="1" applyAlignment="1">
      <alignment horizontal="left" vertical="center"/>
    </xf>
    <xf numFmtId="0" fontId="31" fillId="42" borderId="14" xfId="0" applyFont="1" applyFill="1" applyBorder="1" applyAlignment="1">
      <alignment horizontal="left" vertical="center"/>
    </xf>
    <xf numFmtId="0" fontId="31" fillId="42" borderId="16" xfId="0" applyFont="1" applyFill="1" applyBorder="1" applyAlignment="1">
      <alignment horizontal="left" vertical="center"/>
    </xf>
    <xf numFmtId="0" fontId="31" fillId="42" borderId="22" xfId="0" applyFont="1" applyFill="1" applyBorder="1" applyAlignment="1">
      <alignment horizontal="left" vertical="center"/>
    </xf>
    <xf numFmtId="0" fontId="31" fillId="42" borderId="25" xfId="0" applyFont="1" applyFill="1" applyBorder="1" applyAlignment="1">
      <alignment horizontal="left" vertical="center"/>
    </xf>
    <xf numFmtId="0" fontId="31" fillId="42" borderId="19" xfId="0" applyFont="1" applyFill="1" applyBorder="1" applyAlignment="1">
      <alignment horizontal="left" vertical="center"/>
    </xf>
    <xf numFmtId="0" fontId="31" fillId="42" borderId="20" xfId="0" applyFont="1" applyFill="1" applyBorder="1" applyAlignment="1">
      <alignment horizontal="left" vertical="center"/>
    </xf>
    <xf numFmtId="0" fontId="40" fillId="42" borderId="14" xfId="0" applyFont="1" applyFill="1" applyBorder="1" applyAlignment="1">
      <alignment horizontal="center" vertical="center" wrapText="1"/>
    </xf>
    <xf numFmtId="0" fontId="40" fillId="42" borderId="15" xfId="0" applyFont="1" applyFill="1" applyBorder="1" applyAlignment="1">
      <alignment horizontal="center" vertical="center"/>
    </xf>
    <xf numFmtId="0" fontId="40" fillId="42" borderId="16" xfId="0" applyFont="1" applyFill="1" applyBorder="1" applyAlignment="1">
      <alignment horizontal="center" vertical="center"/>
    </xf>
    <xf numFmtId="0" fontId="40" fillId="42" borderId="21" xfId="0" applyFont="1" applyFill="1" applyBorder="1" applyAlignment="1">
      <alignment horizontal="center" vertical="center"/>
    </xf>
    <xf numFmtId="0" fontId="40" fillId="42" borderId="23" xfId="0" applyFont="1" applyFill="1" applyBorder="1" applyAlignment="1">
      <alignment horizontal="center" vertical="center"/>
    </xf>
    <xf numFmtId="0" fontId="40" fillId="42" borderId="0" xfId="0" applyFont="1" applyFill="1" applyBorder="1" applyAlignment="1">
      <alignment horizontal="center" vertical="center"/>
    </xf>
    <xf numFmtId="0" fontId="40" fillId="42" borderId="24" xfId="0" applyFont="1" applyFill="1" applyBorder="1" applyAlignment="1">
      <alignment horizontal="center" vertical="center"/>
    </xf>
    <xf numFmtId="0" fontId="40" fillId="0" borderId="29" xfId="0" applyFont="1" applyFill="1" applyBorder="1" applyAlignment="1">
      <alignment horizontal="center"/>
    </xf>
    <xf numFmtId="0" fontId="40" fillId="0" borderId="20" xfId="0" applyFont="1" applyFill="1" applyBorder="1" applyAlignment="1">
      <alignment horizontal="center"/>
    </xf>
    <xf numFmtId="0" fontId="40" fillId="47" borderId="19" xfId="0" applyFont="1" applyFill="1" applyBorder="1" applyAlignment="1">
      <alignment horizontal="center"/>
    </xf>
    <xf numFmtId="0" fontId="40" fillId="47" borderId="29" xfId="0" applyFont="1" applyFill="1" applyBorder="1" applyAlignment="1">
      <alignment horizontal="center"/>
    </xf>
    <xf numFmtId="0" fontId="40" fillId="47" borderId="20" xfId="0" applyFont="1" applyFill="1" applyBorder="1" applyAlignment="1">
      <alignment horizontal="center"/>
    </xf>
    <xf numFmtId="0" fontId="40" fillId="48" borderId="19" xfId="0" applyFont="1" applyFill="1" applyBorder="1" applyAlignment="1">
      <alignment horizontal="center"/>
    </xf>
    <xf numFmtId="0" fontId="40" fillId="48" borderId="29" xfId="0" applyFont="1" applyFill="1" applyBorder="1" applyAlignment="1">
      <alignment horizontal="center"/>
    </xf>
    <xf numFmtId="0" fontId="40" fillId="42" borderId="15" xfId="0" applyFont="1" applyFill="1" applyBorder="1" applyAlignment="1">
      <alignment horizontal="center" vertical="center" wrapText="1"/>
    </xf>
  </cellXfs>
  <cellStyles count="44756">
    <cellStyle name="20% - Accent1" xfId="14544" hidden="1"/>
    <cellStyle name="20% - Accent1" xfId="15113" hidden="1"/>
    <cellStyle name="20% - Accent1" xfId="16127" hidden="1"/>
    <cellStyle name="20% - Accent1" xfId="16084" hidden="1"/>
    <cellStyle name="20% - Accent1" xfId="18572" hidden="1"/>
    <cellStyle name="20% - Accent1" xfId="19584" hidden="1"/>
    <cellStyle name="20% - Accent1" xfId="19520" hidden="1"/>
    <cellStyle name="20% - Accent1" xfId="21863" hidden="1"/>
    <cellStyle name="20% - Accent1" xfId="22794" hidden="1"/>
    <cellStyle name="20% - Accent1" xfId="24661" hidden="1"/>
    <cellStyle name="20% - Accent1" xfId="25230" hidden="1"/>
    <cellStyle name="20% - Accent1" xfId="26241" hidden="1"/>
    <cellStyle name="20% - Accent1" xfId="26217" hidden="1"/>
    <cellStyle name="20% - Accent1" xfId="28627" hidden="1"/>
    <cellStyle name="20% - Accent1" xfId="29643" hidden="1"/>
    <cellStyle name="20% - Accent1" xfId="24645" hidden="1"/>
    <cellStyle name="20% - Accent1" xfId="31988" hidden="1"/>
    <cellStyle name="20% - Accent1" xfId="33002" hidden="1"/>
    <cellStyle name="20% - Accent1" xfId="34861" hidden="1"/>
    <cellStyle name="20% - Accent1" xfId="35360" hidden="1"/>
    <cellStyle name="20% - Accent1" xfId="36291" hidden="1"/>
    <cellStyle name="20% - Accent1" xfId="38154" hidden="1"/>
    <cellStyle name="20% - Accent1" xfId="38723" hidden="1"/>
    <cellStyle name="20% - Accent1" xfId="39634" hidden="1"/>
    <cellStyle name="20% - Accent1" xfId="41455" hidden="1"/>
    <cellStyle name="20% - Accent1" xfId="42024" hidden="1"/>
    <cellStyle name="20% - Accent1" xfId="42935" hidden="1"/>
    <cellStyle name="20% - Accent1" xfId="44721" builtinId="30" hidden="1"/>
    <cellStyle name="20% - Accent1 2 10" xfId="17980" hidden="1"/>
    <cellStyle name="20% - Accent1 2 11" xfId="18017" hidden="1"/>
    <cellStyle name="20% - Accent1 2 11" xfId="25253" hidden="1"/>
    <cellStyle name="20% - Accent1 2 11" xfId="32931" hidden="1"/>
    <cellStyle name="20% - Accent1 2 12" xfId="26171" hidden="1"/>
    <cellStyle name="20% - Accent1 2 12" xfId="32967" hidden="1"/>
    <cellStyle name="20% - Accent1 2 13" xfId="26207" hidden="1"/>
    <cellStyle name="20% - Accent1 2 13" xfId="33910" hidden="1"/>
    <cellStyle name="20% - Accent1 2 14" xfId="27149" hidden="1"/>
    <cellStyle name="20% - Accent1 2 14" xfId="33946" hidden="1"/>
    <cellStyle name="20% - Accent1 2 15" xfId="27184" hidden="1"/>
    <cellStyle name="20% - Accent1 2 15" xfId="34853" hidden="1"/>
    <cellStyle name="20% - Accent1 2 16" xfId="28088" hidden="1"/>
    <cellStyle name="20% - Accent1 2 16" xfId="34889" hidden="1"/>
    <cellStyle name="20% - Accent1 2 17" xfId="28123" hidden="1"/>
    <cellStyle name="20% - Accent1 2 2" xfId="1291" hidden="1"/>
    <cellStyle name="20% - Accent1 2 3" xfId="2209" hidden="1"/>
    <cellStyle name="20% - Accent1 2 4" xfId="2246" hidden="1"/>
    <cellStyle name="20% - Accent1 2 5" xfId="3156" hidden="1"/>
    <cellStyle name="20% - Accent1 2 5" xfId="10357" hidden="1"/>
    <cellStyle name="20% - Accent1 2 5" xfId="15136" hidden="1"/>
    <cellStyle name="20% - Accent1 2 6" xfId="3193" hidden="1"/>
    <cellStyle name="20% - Accent1 2 6" xfId="10394" hidden="1"/>
    <cellStyle name="20% - Accent1 2 6" xfId="16054" hidden="1"/>
    <cellStyle name="20% - Accent1 2 7" xfId="4101" hidden="1"/>
    <cellStyle name="20% - Accent1 2 7" xfId="11302" hidden="1"/>
    <cellStyle name="20% - Accent1 2 7" xfId="16091" hidden="1"/>
    <cellStyle name="20% - Accent1 2 8" xfId="4137" hidden="1"/>
    <cellStyle name="20% - Accent1 2 8" xfId="11334" hidden="1"/>
    <cellStyle name="20% - Accent1 2 8" xfId="17035" hidden="1"/>
    <cellStyle name="20% - Accent1 2 9" xfId="17072" hidden="1"/>
    <cellStyle name="20% - Accent1 4" xfId="1" hidden="1"/>
    <cellStyle name="20% - Accent1 4" xfId="717" hidden="1"/>
    <cellStyle name="20% - Accent2" xfId="14548" hidden="1"/>
    <cellStyle name="20% - Accent2" xfId="15109" hidden="1"/>
    <cellStyle name="20% - Accent2" xfId="16123" hidden="1"/>
    <cellStyle name="20% - Accent2" xfId="16051" hidden="1"/>
    <cellStyle name="20% - Accent2" xfId="18568" hidden="1"/>
    <cellStyle name="20% - Accent2" xfId="19580" hidden="1"/>
    <cellStyle name="20% - Accent2" xfId="20534" hidden="1"/>
    <cellStyle name="20% - Accent2" xfId="21859" hidden="1"/>
    <cellStyle name="20% - Accent2" xfId="22790" hidden="1"/>
    <cellStyle name="20% - Accent2" xfId="24665" hidden="1"/>
    <cellStyle name="20% - Accent2" xfId="25226" hidden="1"/>
    <cellStyle name="20% - Accent2" xfId="26237" hidden="1"/>
    <cellStyle name="20% - Accent2" xfId="27186" hidden="1"/>
    <cellStyle name="20% - Accent2" xfId="28623" hidden="1"/>
    <cellStyle name="20% - Accent2" xfId="29639" hidden="1"/>
    <cellStyle name="20% - Accent2" xfId="28648" hidden="1"/>
    <cellStyle name="20% - Accent2" xfId="31984" hidden="1"/>
    <cellStyle name="20% - Accent2" xfId="32998" hidden="1"/>
    <cellStyle name="20% - Accent2" xfId="32939" hidden="1"/>
    <cellStyle name="20% - Accent2" xfId="35356" hidden="1"/>
    <cellStyle name="20% - Accent2" xfId="36287" hidden="1"/>
    <cellStyle name="20% - Accent2" xfId="38158" hidden="1"/>
    <cellStyle name="20% - Accent2" xfId="38719" hidden="1"/>
    <cellStyle name="20% - Accent2" xfId="39630" hidden="1"/>
    <cellStyle name="20% - Accent2" xfId="41459" hidden="1"/>
    <cellStyle name="20% - Accent2" xfId="42020" hidden="1"/>
    <cellStyle name="20% - Accent2" xfId="42931" hidden="1"/>
    <cellStyle name="20% - Accent2" xfId="44725" builtinId="34" hidden="1"/>
    <cellStyle name="20% - Accent2 2 10" xfId="17976" hidden="1"/>
    <cellStyle name="20% - Accent2 2 11" xfId="18013" hidden="1"/>
    <cellStyle name="20% - Accent2 2 11" xfId="25257" hidden="1"/>
    <cellStyle name="20% - Accent2 2 11" xfId="32927" hidden="1"/>
    <cellStyle name="20% - Accent2 2 12" xfId="26167" hidden="1"/>
    <cellStyle name="20% - Accent2 2 12" xfId="32963" hidden="1"/>
    <cellStyle name="20% - Accent2 2 13" xfId="26203" hidden="1"/>
    <cellStyle name="20% - Accent2 2 13" xfId="33906" hidden="1"/>
    <cellStyle name="20% - Accent2 2 14" xfId="27145" hidden="1"/>
    <cellStyle name="20% - Accent2 2 14" xfId="33942" hidden="1"/>
    <cellStyle name="20% - Accent2 2 15" xfId="27180" hidden="1"/>
    <cellStyle name="20% - Accent2 2 15" xfId="34849" hidden="1"/>
    <cellStyle name="20% - Accent2 2 16" xfId="28084" hidden="1"/>
    <cellStyle name="20% - Accent2 2 16" xfId="34885" hidden="1"/>
    <cellStyle name="20% - Accent2 2 17" xfId="28119" hidden="1"/>
    <cellStyle name="20% - Accent2 2 2" xfId="1295" hidden="1"/>
    <cellStyle name="20% - Accent2 2 3" xfId="2205" hidden="1"/>
    <cellStyle name="20% - Accent2 2 4" xfId="2242" hidden="1"/>
    <cellStyle name="20% - Accent2 2 5" xfId="3152" hidden="1"/>
    <cellStyle name="20% - Accent2 2 5" xfId="10353" hidden="1"/>
    <cellStyle name="20% - Accent2 2 5" xfId="15140" hidden="1"/>
    <cellStyle name="20% - Accent2 2 6" xfId="3189" hidden="1"/>
    <cellStyle name="20% - Accent2 2 6" xfId="10390" hidden="1"/>
    <cellStyle name="20% - Accent2 2 6" xfId="16050" hidden="1"/>
    <cellStyle name="20% - Accent2 2 7" xfId="4097" hidden="1"/>
    <cellStyle name="20% - Accent2 2 7" xfId="11298" hidden="1"/>
    <cellStyle name="20% - Accent2 2 7" xfId="16087" hidden="1"/>
    <cellStyle name="20% - Accent2 2 8" xfId="4133" hidden="1"/>
    <cellStyle name="20% - Accent2 2 8" xfId="11330" hidden="1"/>
    <cellStyle name="20% - Accent2 2 8" xfId="17031" hidden="1"/>
    <cellStyle name="20% - Accent2 2 9" xfId="17068" hidden="1"/>
    <cellStyle name="20% - Accent2 4" xfId="2" hidden="1"/>
    <cellStyle name="20% - Accent2 4" xfId="718" hidden="1"/>
    <cellStyle name="20% - Accent3" xfId="14552" hidden="1"/>
    <cellStyle name="20% - Accent3" xfId="15105" hidden="1"/>
    <cellStyle name="20% - Accent3" xfId="16119" hidden="1"/>
    <cellStyle name="20% - Accent3" xfId="15135" hidden="1"/>
    <cellStyle name="20% - Accent3" xfId="18564" hidden="1"/>
    <cellStyle name="20% - Accent3" xfId="19576" hidden="1"/>
    <cellStyle name="20% - Accent3" xfId="18590" hidden="1"/>
    <cellStyle name="20% - Accent3" xfId="21855" hidden="1"/>
    <cellStyle name="20% - Accent3" xfId="22786" hidden="1"/>
    <cellStyle name="20% - Accent3" xfId="24669" hidden="1"/>
    <cellStyle name="20% - Accent3" xfId="25222" hidden="1"/>
    <cellStyle name="20% - Accent3" xfId="26233" hidden="1"/>
    <cellStyle name="20% - Accent3" xfId="25251" hidden="1"/>
    <cellStyle name="20% - Accent3" xfId="28619" hidden="1"/>
    <cellStyle name="20% - Accent3" xfId="29635" hidden="1"/>
    <cellStyle name="20% - Accent3" xfId="28672" hidden="1"/>
    <cellStyle name="20% - Accent3" xfId="31980" hidden="1"/>
    <cellStyle name="20% - Accent3" xfId="32994" hidden="1"/>
    <cellStyle name="20% - Accent3" xfId="33919" hidden="1"/>
    <cellStyle name="20% - Accent3" xfId="35352" hidden="1"/>
    <cellStyle name="20% - Accent3" xfId="36283" hidden="1"/>
    <cellStyle name="20% - Accent3" xfId="38162" hidden="1"/>
    <cellStyle name="20% - Accent3" xfId="38715" hidden="1"/>
    <cellStyle name="20% - Accent3" xfId="39626" hidden="1"/>
    <cellStyle name="20% - Accent3" xfId="41463" hidden="1"/>
    <cellStyle name="20% - Accent3" xfId="42016" hidden="1"/>
    <cellStyle name="20% - Accent3" xfId="42927" hidden="1"/>
    <cellStyle name="20% - Accent3" xfId="44729" builtinId="38" hidden="1"/>
    <cellStyle name="20% - Accent3 2 10" xfId="17972" hidden="1"/>
    <cellStyle name="20% - Accent3 2 11" xfId="18009" hidden="1"/>
    <cellStyle name="20% - Accent3 2 11" xfId="25261" hidden="1"/>
    <cellStyle name="20% - Accent3 2 11" xfId="32923" hidden="1"/>
    <cellStyle name="20% - Accent3 2 12" xfId="26163" hidden="1"/>
    <cellStyle name="20% - Accent3 2 12" xfId="32959" hidden="1"/>
    <cellStyle name="20% - Accent3 2 13" xfId="26199" hidden="1"/>
    <cellStyle name="20% - Accent3 2 13" xfId="33902" hidden="1"/>
    <cellStyle name="20% - Accent3 2 14" xfId="27141" hidden="1"/>
    <cellStyle name="20% - Accent3 2 14" xfId="33938" hidden="1"/>
    <cellStyle name="20% - Accent3 2 15" xfId="27176" hidden="1"/>
    <cellStyle name="20% - Accent3 2 15" xfId="34845" hidden="1"/>
    <cellStyle name="20% - Accent3 2 16" xfId="28080" hidden="1"/>
    <cellStyle name="20% - Accent3 2 16" xfId="34881" hidden="1"/>
    <cellStyle name="20% - Accent3 2 17" xfId="28115" hidden="1"/>
    <cellStyle name="20% - Accent3 2 2" xfId="1299" hidden="1"/>
    <cellStyle name="20% - Accent3 2 3" xfId="2201" hidden="1"/>
    <cellStyle name="20% - Accent3 2 4" xfId="2238" hidden="1"/>
    <cellStyle name="20% - Accent3 2 5" xfId="3148" hidden="1"/>
    <cellStyle name="20% - Accent3 2 5" xfId="10349" hidden="1"/>
    <cellStyle name="20% - Accent3 2 5" xfId="15144" hidden="1"/>
    <cellStyle name="20% - Accent3 2 6" xfId="3185" hidden="1"/>
    <cellStyle name="20% - Accent3 2 6" xfId="10386" hidden="1"/>
    <cellStyle name="20% - Accent3 2 6" xfId="16046" hidden="1"/>
    <cellStyle name="20% - Accent3 2 7" xfId="4093" hidden="1"/>
    <cellStyle name="20% - Accent3 2 7" xfId="11294" hidden="1"/>
    <cellStyle name="20% - Accent3 2 7" xfId="16083" hidden="1"/>
    <cellStyle name="20% - Accent3 2 8" xfId="4129" hidden="1"/>
    <cellStyle name="20% - Accent3 2 8" xfId="11326" hidden="1"/>
    <cellStyle name="20% - Accent3 2 8" xfId="17027" hidden="1"/>
    <cellStyle name="20% - Accent3 2 9" xfId="17064" hidden="1"/>
    <cellStyle name="20% - Accent3 4" xfId="3" hidden="1"/>
    <cellStyle name="20% - Accent3 4" xfId="719" hidden="1"/>
    <cellStyle name="20% - Accent4" xfId="14556" hidden="1"/>
    <cellStyle name="20% - Accent4" xfId="15101" hidden="1"/>
    <cellStyle name="20% - Accent4" xfId="16115" hidden="1"/>
    <cellStyle name="20% - Accent4" xfId="16073" hidden="1"/>
    <cellStyle name="20% - Accent4" xfId="18560" hidden="1"/>
    <cellStyle name="20% - Accent4" xfId="19572" hidden="1"/>
    <cellStyle name="20% - Accent4" xfId="19558" hidden="1"/>
    <cellStyle name="20% - Accent4" xfId="21851" hidden="1"/>
    <cellStyle name="20% - Accent4" xfId="22782" hidden="1"/>
    <cellStyle name="20% - Accent4" xfId="24673" hidden="1"/>
    <cellStyle name="20% - Accent4" xfId="25218" hidden="1"/>
    <cellStyle name="20% - Accent4" xfId="26229" hidden="1"/>
    <cellStyle name="20% - Accent4" xfId="28092" hidden="1"/>
    <cellStyle name="20% - Accent4" xfId="28615" hidden="1"/>
    <cellStyle name="20% - Accent4" xfId="29631" hidden="1"/>
    <cellStyle name="20% - Accent4" xfId="29597" hidden="1"/>
    <cellStyle name="20% - Accent4" xfId="31976" hidden="1"/>
    <cellStyle name="20% - Accent4" xfId="32990" hidden="1"/>
    <cellStyle name="20% - Accent4" xfId="34863" hidden="1"/>
    <cellStyle name="20% - Accent4" xfId="35348" hidden="1"/>
    <cellStyle name="20% - Accent4" xfId="36279" hidden="1"/>
    <cellStyle name="20% - Accent4" xfId="38166" hidden="1"/>
    <cellStyle name="20% - Accent4" xfId="38711" hidden="1"/>
    <cellStyle name="20% - Accent4" xfId="39622" hidden="1"/>
    <cellStyle name="20% - Accent4" xfId="41467" hidden="1"/>
    <cellStyle name="20% - Accent4" xfId="42012" hidden="1"/>
    <cellStyle name="20% - Accent4" xfId="42923" hidden="1"/>
    <cellStyle name="20% - Accent4" xfId="44733" builtinId="42" hidden="1"/>
    <cellStyle name="20% - Accent4 2 10" xfId="17968" hidden="1"/>
    <cellStyle name="20% - Accent4 2 11" xfId="18005" hidden="1"/>
    <cellStyle name="20% - Accent4 2 11" xfId="25265" hidden="1"/>
    <cellStyle name="20% - Accent4 2 11" xfId="32919" hidden="1"/>
    <cellStyle name="20% - Accent4 2 12" xfId="26159" hidden="1"/>
    <cellStyle name="20% - Accent4 2 12" xfId="32955" hidden="1"/>
    <cellStyle name="20% - Accent4 2 13" xfId="26195" hidden="1"/>
    <cellStyle name="20% - Accent4 2 13" xfId="33898" hidden="1"/>
    <cellStyle name="20% - Accent4 2 14" xfId="27137" hidden="1"/>
    <cellStyle name="20% - Accent4 2 14" xfId="33934" hidden="1"/>
    <cellStyle name="20% - Accent4 2 15" xfId="27172" hidden="1"/>
    <cellStyle name="20% - Accent4 2 15" xfId="34841" hidden="1"/>
    <cellStyle name="20% - Accent4 2 16" xfId="28076" hidden="1"/>
    <cellStyle name="20% - Accent4 2 16" xfId="34877" hidden="1"/>
    <cellStyle name="20% - Accent4 2 17" xfId="28111" hidden="1"/>
    <cellStyle name="20% - Accent4 2 2" xfId="1303" hidden="1"/>
    <cellStyle name="20% - Accent4 2 3" xfId="2197" hidden="1"/>
    <cellStyle name="20% - Accent4 2 4" xfId="2234" hidden="1"/>
    <cellStyle name="20% - Accent4 2 5" xfId="3144" hidden="1"/>
    <cellStyle name="20% - Accent4 2 5" xfId="10345" hidden="1"/>
    <cellStyle name="20% - Accent4 2 5" xfId="15148" hidden="1"/>
    <cellStyle name="20% - Accent4 2 6" xfId="3181" hidden="1"/>
    <cellStyle name="20% - Accent4 2 6" xfId="10382" hidden="1"/>
    <cellStyle name="20% - Accent4 2 6" xfId="16042" hidden="1"/>
    <cellStyle name="20% - Accent4 2 7" xfId="4089" hidden="1"/>
    <cellStyle name="20% - Accent4 2 7" xfId="11290" hidden="1"/>
    <cellStyle name="20% - Accent4 2 7" xfId="16079" hidden="1"/>
    <cellStyle name="20% - Accent4 2 8" xfId="4125" hidden="1"/>
    <cellStyle name="20% - Accent4 2 8" xfId="11322" hidden="1"/>
    <cellStyle name="20% - Accent4 2 8" xfId="17023" hidden="1"/>
    <cellStyle name="20% - Accent4 2 9" xfId="17060" hidden="1"/>
    <cellStyle name="20% - Accent4 4" xfId="4" hidden="1"/>
    <cellStyle name="20% - Accent4 4" xfId="720" hidden="1"/>
    <cellStyle name="20% - Accent5" xfId="14560" hidden="1"/>
    <cellStyle name="20% - Accent5" xfId="15097" hidden="1"/>
    <cellStyle name="20% - Accent5" xfId="16111" hidden="1"/>
    <cellStyle name="20% - Accent5" xfId="16040" hidden="1"/>
    <cellStyle name="20% - Accent5" xfId="18556" hidden="1"/>
    <cellStyle name="20% - Accent5" xfId="19568" hidden="1"/>
    <cellStyle name="20% - Accent5" xfId="20536" hidden="1"/>
    <cellStyle name="20% - Accent5" xfId="21847" hidden="1"/>
    <cellStyle name="20% - Accent5" xfId="22778" hidden="1"/>
    <cellStyle name="20% - Accent5" xfId="24677" hidden="1"/>
    <cellStyle name="20% - Accent5" xfId="25214" hidden="1"/>
    <cellStyle name="20% - Accent5" xfId="26225" hidden="1"/>
    <cellStyle name="20% - Accent5" xfId="26175" hidden="1"/>
    <cellStyle name="20% - Accent5" xfId="28611" hidden="1"/>
    <cellStyle name="20% - Accent5" xfId="29627" hidden="1"/>
    <cellStyle name="20% - Accent5" xfId="29564" hidden="1"/>
    <cellStyle name="20% - Accent5" xfId="31972" hidden="1"/>
    <cellStyle name="20% - Accent5" xfId="32986" hidden="1"/>
    <cellStyle name="20% - Accent5" xfId="32941" hidden="1"/>
    <cellStyle name="20% - Accent5" xfId="35344" hidden="1"/>
    <cellStyle name="20% - Accent5" xfId="36275" hidden="1"/>
    <cellStyle name="20% - Accent5" xfId="38170" hidden="1"/>
    <cellStyle name="20% - Accent5" xfId="38707" hidden="1"/>
    <cellStyle name="20% - Accent5" xfId="39618" hidden="1"/>
    <cellStyle name="20% - Accent5" xfId="41471" hidden="1"/>
    <cellStyle name="20% - Accent5" xfId="42008" hidden="1"/>
    <cellStyle name="20% - Accent5" xfId="42919" hidden="1"/>
    <cellStyle name="20% - Accent5" xfId="44737" builtinId="46" hidden="1"/>
    <cellStyle name="20% - Accent5 2 10" xfId="17964" hidden="1"/>
    <cellStyle name="20% - Accent5 2 11" xfId="18001" hidden="1"/>
    <cellStyle name="20% - Accent5 2 11" xfId="25269" hidden="1"/>
    <cellStyle name="20% - Accent5 2 11" xfId="32915" hidden="1"/>
    <cellStyle name="20% - Accent5 2 12" xfId="26155" hidden="1"/>
    <cellStyle name="20% - Accent5 2 12" xfId="32951" hidden="1"/>
    <cellStyle name="20% - Accent5 2 13" xfId="26191" hidden="1"/>
    <cellStyle name="20% - Accent5 2 13" xfId="33894" hidden="1"/>
    <cellStyle name="20% - Accent5 2 14" xfId="27133" hidden="1"/>
    <cellStyle name="20% - Accent5 2 14" xfId="33930" hidden="1"/>
    <cellStyle name="20% - Accent5 2 15" xfId="27168" hidden="1"/>
    <cellStyle name="20% - Accent5 2 15" xfId="34837" hidden="1"/>
    <cellStyle name="20% - Accent5 2 16" xfId="28072" hidden="1"/>
    <cellStyle name="20% - Accent5 2 16" xfId="34873" hidden="1"/>
    <cellStyle name="20% - Accent5 2 17" xfId="28107" hidden="1"/>
    <cellStyle name="20% - Accent5 2 2" xfId="1307" hidden="1"/>
    <cellStyle name="20% - Accent5 2 3" xfId="2193" hidden="1"/>
    <cellStyle name="20% - Accent5 2 4" xfId="2230" hidden="1"/>
    <cellStyle name="20% - Accent5 2 5" xfId="3140" hidden="1"/>
    <cellStyle name="20% - Accent5 2 5" xfId="10341" hidden="1"/>
    <cellStyle name="20% - Accent5 2 5" xfId="15152" hidden="1"/>
    <cellStyle name="20% - Accent5 2 6" xfId="3177" hidden="1"/>
    <cellStyle name="20% - Accent5 2 6" xfId="10378" hidden="1"/>
    <cellStyle name="20% - Accent5 2 6" xfId="16038" hidden="1"/>
    <cellStyle name="20% - Accent5 2 7" xfId="4085" hidden="1"/>
    <cellStyle name="20% - Accent5 2 7" xfId="11286" hidden="1"/>
    <cellStyle name="20% - Accent5 2 7" xfId="16075" hidden="1"/>
    <cellStyle name="20% - Accent5 2 8" xfId="4121" hidden="1"/>
    <cellStyle name="20% - Accent5 2 8" xfId="11318" hidden="1"/>
    <cellStyle name="20% - Accent5 2 8" xfId="17019" hidden="1"/>
    <cellStyle name="20% - Accent5 2 9" xfId="17056" hidden="1"/>
    <cellStyle name="20% - Accent5 4" xfId="5" hidden="1"/>
    <cellStyle name="20% - Accent5 4" xfId="721" hidden="1"/>
    <cellStyle name="20% - Accent6" xfId="14564" hidden="1"/>
    <cellStyle name="20% - Accent6" xfId="15093" hidden="1"/>
    <cellStyle name="20% - Accent6" xfId="16107" hidden="1"/>
    <cellStyle name="20% - Accent6" xfId="15146" hidden="1"/>
    <cellStyle name="20% - Accent6" xfId="18552" hidden="1"/>
    <cellStyle name="20% - Accent6" xfId="19564" hidden="1"/>
    <cellStyle name="20% - Accent6" xfId="18588" hidden="1"/>
    <cellStyle name="20% - Accent6" xfId="21843" hidden="1"/>
    <cellStyle name="20% - Accent6" xfId="22774" hidden="1"/>
    <cellStyle name="20% - Accent6" xfId="24681" hidden="1"/>
    <cellStyle name="20% - Accent6" xfId="25210" hidden="1"/>
    <cellStyle name="20% - Accent6" xfId="26221" hidden="1"/>
    <cellStyle name="20% - Accent6" xfId="27154" hidden="1"/>
    <cellStyle name="20% - Accent6" xfId="28607" hidden="1"/>
    <cellStyle name="20% - Accent6" xfId="29623" hidden="1"/>
    <cellStyle name="20% - Accent6" xfId="28656" hidden="1"/>
    <cellStyle name="20% - Accent6" xfId="31968" hidden="1"/>
    <cellStyle name="20% - Accent6" xfId="32982" hidden="1"/>
    <cellStyle name="20% - Accent6" xfId="33921" hidden="1"/>
    <cellStyle name="20% - Accent6" xfId="35340" hidden="1"/>
    <cellStyle name="20% - Accent6" xfId="36271" hidden="1"/>
    <cellStyle name="20% - Accent6" xfId="38174" hidden="1"/>
    <cellStyle name="20% - Accent6" xfId="38703" hidden="1"/>
    <cellStyle name="20% - Accent6" xfId="39614" hidden="1"/>
    <cellStyle name="20% - Accent6" xfId="41475" hidden="1"/>
    <cellStyle name="20% - Accent6" xfId="42004" hidden="1"/>
    <cellStyle name="20% - Accent6" xfId="42915" hidden="1"/>
    <cellStyle name="20% - Accent6" xfId="44741" builtinId="50" hidden="1"/>
    <cellStyle name="20% - Accent6 2 10" xfId="17960" hidden="1"/>
    <cellStyle name="20% - Accent6 2 11" xfId="17997" hidden="1"/>
    <cellStyle name="20% - Accent6 2 11" xfId="25273" hidden="1"/>
    <cellStyle name="20% - Accent6 2 11" xfId="32911" hidden="1"/>
    <cellStyle name="20% - Accent6 2 12" xfId="26151" hidden="1"/>
    <cellStyle name="20% - Accent6 2 12" xfId="32947" hidden="1"/>
    <cellStyle name="20% - Accent6 2 13" xfId="26187" hidden="1"/>
    <cellStyle name="20% - Accent6 2 13" xfId="33890" hidden="1"/>
    <cellStyle name="20% - Accent6 2 14" xfId="27129" hidden="1"/>
    <cellStyle name="20% - Accent6 2 14" xfId="33926" hidden="1"/>
    <cellStyle name="20% - Accent6 2 15" xfId="27164" hidden="1"/>
    <cellStyle name="20% - Accent6 2 15" xfId="34833" hidden="1"/>
    <cellStyle name="20% - Accent6 2 16" xfId="28068" hidden="1"/>
    <cellStyle name="20% - Accent6 2 16" xfId="34869" hidden="1"/>
    <cellStyle name="20% - Accent6 2 17" xfId="28103" hidden="1"/>
    <cellStyle name="20% - Accent6 2 2" xfId="1311" hidden="1"/>
    <cellStyle name="20% - Accent6 2 3" xfId="2189" hidden="1"/>
    <cellStyle name="20% - Accent6 2 4" xfId="2226" hidden="1"/>
    <cellStyle name="20% - Accent6 2 5" xfId="3136" hidden="1"/>
    <cellStyle name="20% - Accent6 2 5" xfId="10337" hidden="1"/>
    <cellStyle name="20% - Accent6 2 5" xfId="15156" hidden="1"/>
    <cellStyle name="20% - Accent6 2 6" xfId="3173" hidden="1"/>
    <cellStyle name="20% - Accent6 2 6" xfId="10374" hidden="1"/>
    <cellStyle name="20% - Accent6 2 6" xfId="16034" hidden="1"/>
    <cellStyle name="20% - Accent6 2 7" xfId="4081" hidden="1"/>
    <cellStyle name="20% - Accent6 2 7" xfId="11282" hidden="1"/>
    <cellStyle name="20% - Accent6 2 7" xfId="16071" hidden="1"/>
    <cellStyle name="20% - Accent6 2 8" xfId="4117" hidden="1"/>
    <cellStyle name="20% - Accent6 2 8" xfId="11314" hidden="1"/>
    <cellStyle name="20% - Accent6 2 8" xfId="17015" hidden="1"/>
    <cellStyle name="20% - Accent6 2 9" xfId="17052" hidden="1"/>
    <cellStyle name="20% - Accent6 4" xfId="6" hidden="1"/>
    <cellStyle name="20% - Accent6 4" xfId="722" hidden="1"/>
    <cellStyle name="20% - Colore 1" xfId="106" hidden="1"/>
    <cellStyle name="20% - Colore 1" xfId="7410" hidden="1"/>
    <cellStyle name="20% - Colore 2" xfId="110" hidden="1"/>
    <cellStyle name="20% - Colore 2" xfId="7414" hidden="1"/>
    <cellStyle name="20% - Colore 3" xfId="114" hidden="1"/>
    <cellStyle name="20% - Colore 3" xfId="7418" hidden="1"/>
    <cellStyle name="20% - Colore 4" xfId="118" hidden="1"/>
    <cellStyle name="20% - Colore 4" xfId="7422" hidden="1"/>
    <cellStyle name="20% - Colore 5" xfId="122" hidden="1"/>
    <cellStyle name="20% - Colore 5" xfId="7426" hidden="1"/>
    <cellStyle name="20% - Colore 6" xfId="126" hidden="1"/>
    <cellStyle name="20% - Colore 6" xfId="7430" hidden="1"/>
    <cellStyle name="40% - Accent1" xfId="14545" hidden="1"/>
    <cellStyle name="40% - Accent1" xfId="15112" hidden="1"/>
    <cellStyle name="40% - Accent1" xfId="16126" hidden="1"/>
    <cellStyle name="40% - Accent1" xfId="16047" hidden="1"/>
    <cellStyle name="40% - Accent1" xfId="18571" hidden="1"/>
    <cellStyle name="40% - Accent1" xfId="19583" hidden="1"/>
    <cellStyle name="40% - Accent1" xfId="18592" hidden="1"/>
    <cellStyle name="40% - Accent1" xfId="21862" hidden="1"/>
    <cellStyle name="40% - Accent1" xfId="22793" hidden="1"/>
    <cellStyle name="40% - Accent1" xfId="24662" hidden="1"/>
    <cellStyle name="40% - Accent1" xfId="25229" hidden="1"/>
    <cellStyle name="40% - Accent1" xfId="26240" hidden="1"/>
    <cellStyle name="40% - Accent1" xfId="26182" hidden="1"/>
    <cellStyle name="40% - Accent1" xfId="28626" hidden="1"/>
    <cellStyle name="40% - Accent1" xfId="29642" hidden="1"/>
    <cellStyle name="40% - Accent1" xfId="26179" hidden="1"/>
    <cellStyle name="40% - Accent1" xfId="31987" hidden="1"/>
    <cellStyle name="40% - Accent1" xfId="33001" hidden="1"/>
    <cellStyle name="40% - Accent1" xfId="33954" hidden="1"/>
    <cellStyle name="40% - Accent1" xfId="35359" hidden="1"/>
    <cellStyle name="40% - Accent1" xfId="36290" hidden="1"/>
    <cellStyle name="40% - Accent1" xfId="38155" hidden="1"/>
    <cellStyle name="40% - Accent1" xfId="38722" hidden="1"/>
    <cellStyle name="40% - Accent1" xfId="39633" hidden="1"/>
    <cellStyle name="40% - Accent1" xfId="41456" hidden="1"/>
    <cellStyle name="40% - Accent1" xfId="42023" hidden="1"/>
    <cellStyle name="40% - Accent1" xfId="42934" hidden="1"/>
    <cellStyle name="40% - Accent1" xfId="44722" builtinId="31" hidden="1"/>
    <cellStyle name="40% - Accent1 2 10" xfId="17979" hidden="1"/>
    <cellStyle name="40% - Accent1 2 11" xfId="18016" hidden="1"/>
    <cellStyle name="40% - Accent1 2 11" xfId="25254" hidden="1"/>
    <cellStyle name="40% - Accent1 2 11" xfId="32930" hidden="1"/>
    <cellStyle name="40% - Accent1 2 12" xfId="26170" hidden="1"/>
    <cellStyle name="40% - Accent1 2 12" xfId="32966" hidden="1"/>
    <cellStyle name="40% - Accent1 2 13" xfId="26206" hidden="1"/>
    <cellStyle name="40% - Accent1 2 13" xfId="33909" hidden="1"/>
    <cellStyle name="40% - Accent1 2 14" xfId="27148" hidden="1"/>
    <cellStyle name="40% - Accent1 2 14" xfId="33945" hidden="1"/>
    <cellStyle name="40% - Accent1 2 15" xfId="27183" hidden="1"/>
    <cellStyle name="40% - Accent1 2 15" xfId="34852" hidden="1"/>
    <cellStyle name="40% - Accent1 2 16" xfId="28087" hidden="1"/>
    <cellStyle name="40% - Accent1 2 16" xfId="34888" hidden="1"/>
    <cellStyle name="40% - Accent1 2 17" xfId="28122" hidden="1"/>
    <cellStyle name="40% - Accent1 2 2" xfId="1292" hidden="1"/>
    <cellStyle name="40% - Accent1 2 3" xfId="2208" hidden="1"/>
    <cellStyle name="40% - Accent1 2 4" xfId="2245" hidden="1"/>
    <cellStyle name="40% - Accent1 2 5" xfId="3155" hidden="1"/>
    <cellStyle name="40% - Accent1 2 5" xfId="10356" hidden="1"/>
    <cellStyle name="40% - Accent1 2 5" xfId="15137" hidden="1"/>
    <cellStyle name="40% - Accent1 2 6" xfId="3192" hidden="1"/>
    <cellStyle name="40% - Accent1 2 6" xfId="10393" hidden="1"/>
    <cellStyle name="40% - Accent1 2 6" xfId="16053" hidden="1"/>
    <cellStyle name="40% - Accent1 2 7" xfId="4100" hidden="1"/>
    <cellStyle name="40% - Accent1 2 7" xfId="11301" hidden="1"/>
    <cellStyle name="40% - Accent1 2 7" xfId="16090" hidden="1"/>
    <cellStyle name="40% - Accent1 2 8" xfId="4136" hidden="1"/>
    <cellStyle name="40% - Accent1 2 8" xfId="11333" hidden="1"/>
    <cellStyle name="40% - Accent1 2 8" xfId="17034" hidden="1"/>
    <cellStyle name="40% - Accent1 2 9" xfId="17071" hidden="1"/>
    <cellStyle name="40% - Accent1 4" xfId="7" hidden="1"/>
    <cellStyle name="40% - Accent1 4" xfId="723" hidden="1"/>
    <cellStyle name="40% - Accent2" xfId="14549" hidden="1"/>
    <cellStyle name="40% - Accent2" xfId="15108" hidden="1"/>
    <cellStyle name="40% - Accent2" xfId="16122" hidden="1"/>
    <cellStyle name="40% - Accent2" xfId="15139" hidden="1"/>
    <cellStyle name="40% - Accent2" xfId="18567" hidden="1"/>
    <cellStyle name="40% - Accent2" xfId="19579" hidden="1"/>
    <cellStyle name="40% - Accent2" xfId="20499" hidden="1"/>
    <cellStyle name="40% - Accent2" xfId="21858" hidden="1"/>
    <cellStyle name="40% - Accent2" xfId="22789" hidden="1"/>
    <cellStyle name="40% - Accent2" xfId="24666" hidden="1"/>
    <cellStyle name="40% - Accent2" xfId="25225" hidden="1"/>
    <cellStyle name="40% - Accent2" xfId="26236" hidden="1"/>
    <cellStyle name="40% - Accent2" xfId="27151" hidden="1"/>
    <cellStyle name="40% - Accent2" xfId="28622" hidden="1"/>
    <cellStyle name="40% - Accent2" xfId="29638" hidden="1"/>
    <cellStyle name="40% - Accent2" xfId="28646" hidden="1"/>
    <cellStyle name="40% - Accent2" xfId="31983" hidden="1"/>
    <cellStyle name="40% - Accent2" xfId="32997" hidden="1"/>
    <cellStyle name="40% - Accent2" xfId="32006" hidden="1"/>
    <cellStyle name="40% - Accent2" xfId="35355" hidden="1"/>
    <cellStyle name="40% - Accent2" xfId="36286" hidden="1"/>
    <cellStyle name="40% - Accent2" xfId="38159" hidden="1"/>
    <cellStyle name="40% - Accent2" xfId="38718" hidden="1"/>
    <cellStyle name="40% - Accent2" xfId="39629" hidden="1"/>
    <cellStyle name="40% - Accent2" xfId="41460" hidden="1"/>
    <cellStyle name="40% - Accent2" xfId="42019" hidden="1"/>
    <cellStyle name="40% - Accent2" xfId="42930" hidden="1"/>
    <cellStyle name="40% - Accent2" xfId="44726" builtinId="35" hidden="1"/>
    <cellStyle name="40% - Accent2 2 10" xfId="17975" hidden="1"/>
    <cellStyle name="40% - Accent2 2 11" xfId="18012" hidden="1"/>
    <cellStyle name="40% - Accent2 2 11" xfId="25258" hidden="1"/>
    <cellStyle name="40% - Accent2 2 11" xfId="32926" hidden="1"/>
    <cellStyle name="40% - Accent2 2 12" xfId="26166" hidden="1"/>
    <cellStyle name="40% - Accent2 2 12" xfId="32962" hidden="1"/>
    <cellStyle name="40% - Accent2 2 13" xfId="26202" hidden="1"/>
    <cellStyle name="40% - Accent2 2 13" xfId="33905" hidden="1"/>
    <cellStyle name="40% - Accent2 2 14" xfId="27144" hidden="1"/>
    <cellStyle name="40% - Accent2 2 14" xfId="33941" hidden="1"/>
    <cellStyle name="40% - Accent2 2 15" xfId="27179" hidden="1"/>
    <cellStyle name="40% - Accent2 2 15" xfId="34848" hidden="1"/>
    <cellStyle name="40% - Accent2 2 16" xfId="28083" hidden="1"/>
    <cellStyle name="40% - Accent2 2 16" xfId="34884" hidden="1"/>
    <cellStyle name="40% - Accent2 2 17" xfId="28118" hidden="1"/>
    <cellStyle name="40% - Accent2 2 2" xfId="1296" hidden="1"/>
    <cellStyle name="40% - Accent2 2 3" xfId="2204" hidden="1"/>
    <cellStyle name="40% - Accent2 2 4" xfId="2241" hidden="1"/>
    <cellStyle name="40% - Accent2 2 5" xfId="3151" hidden="1"/>
    <cellStyle name="40% - Accent2 2 5" xfId="10352" hidden="1"/>
    <cellStyle name="40% - Accent2 2 5" xfId="15141" hidden="1"/>
    <cellStyle name="40% - Accent2 2 6" xfId="3188" hidden="1"/>
    <cellStyle name="40% - Accent2 2 6" xfId="10389" hidden="1"/>
    <cellStyle name="40% - Accent2 2 6" xfId="16049" hidden="1"/>
    <cellStyle name="40% - Accent2 2 7" xfId="4096" hidden="1"/>
    <cellStyle name="40% - Accent2 2 7" xfId="11297" hidden="1"/>
    <cellStyle name="40% - Accent2 2 7" xfId="16086" hidden="1"/>
    <cellStyle name="40% - Accent2 2 8" xfId="4132" hidden="1"/>
    <cellStyle name="40% - Accent2 2 8" xfId="11329" hidden="1"/>
    <cellStyle name="40% - Accent2 2 8" xfId="17030" hidden="1"/>
    <cellStyle name="40% - Accent2 2 9" xfId="17067" hidden="1"/>
    <cellStyle name="40% - Accent2 4" xfId="8" hidden="1"/>
    <cellStyle name="40% - Accent2 4" xfId="724" hidden="1"/>
    <cellStyle name="40% - Accent3" xfId="14553" hidden="1"/>
    <cellStyle name="40% - Accent3" xfId="15104" hidden="1"/>
    <cellStyle name="40% - Accent3" xfId="16118" hidden="1"/>
    <cellStyle name="40% - Accent3" xfId="16069" hidden="1"/>
    <cellStyle name="40% - Accent3" xfId="18563" hidden="1"/>
    <cellStyle name="40% - Accent3" xfId="19575" hidden="1"/>
    <cellStyle name="40% - Accent3" xfId="21441" hidden="1"/>
    <cellStyle name="40% - Accent3" xfId="21854" hidden="1"/>
    <cellStyle name="40% - Accent3" xfId="22785" hidden="1"/>
    <cellStyle name="40% - Accent3" xfId="24670" hidden="1"/>
    <cellStyle name="40% - Accent3" xfId="25221" hidden="1"/>
    <cellStyle name="40% - Accent3" xfId="26232" hidden="1"/>
    <cellStyle name="40% - Accent3" xfId="24647" hidden="1"/>
    <cellStyle name="40% - Accent3" xfId="28618" hidden="1"/>
    <cellStyle name="40% - Accent3" xfId="29634" hidden="1"/>
    <cellStyle name="40% - Accent3" xfId="29593" hidden="1"/>
    <cellStyle name="40% - Accent3" xfId="31979" hidden="1"/>
    <cellStyle name="40% - Accent3" xfId="32993" hidden="1"/>
    <cellStyle name="40% - Accent3" xfId="32976" hidden="1"/>
    <cellStyle name="40% - Accent3" xfId="35351" hidden="1"/>
    <cellStyle name="40% - Accent3" xfId="36282" hidden="1"/>
    <cellStyle name="40% - Accent3" xfId="38163" hidden="1"/>
    <cellStyle name="40% - Accent3" xfId="38714" hidden="1"/>
    <cellStyle name="40% - Accent3" xfId="39625" hidden="1"/>
    <cellStyle name="40% - Accent3" xfId="41464" hidden="1"/>
    <cellStyle name="40% - Accent3" xfId="42015" hidden="1"/>
    <cellStyle name="40% - Accent3" xfId="42926" hidden="1"/>
    <cellStyle name="40% - Accent3" xfId="44730" builtinId="39" hidden="1"/>
    <cellStyle name="40% - Accent3 2 10" xfId="17971" hidden="1"/>
    <cellStyle name="40% - Accent3 2 11" xfId="18008" hidden="1"/>
    <cellStyle name="40% - Accent3 2 11" xfId="25262" hidden="1"/>
    <cellStyle name="40% - Accent3 2 11" xfId="32922" hidden="1"/>
    <cellStyle name="40% - Accent3 2 12" xfId="26162" hidden="1"/>
    <cellStyle name="40% - Accent3 2 12" xfId="32958" hidden="1"/>
    <cellStyle name="40% - Accent3 2 13" xfId="26198" hidden="1"/>
    <cellStyle name="40% - Accent3 2 13" xfId="33901" hidden="1"/>
    <cellStyle name="40% - Accent3 2 14" xfId="27140" hidden="1"/>
    <cellStyle name="40% - Accent3 2 14" xfId="33937" hidden="1"/>
    <cellStyle name="40% - Accent3 2 15" xfId="27175" hidden="1"/>
    <cellStyle name="40% - Accent3 2 15" xfId="34844" hidden="1"/>
    <cellStyle name="40% - Accent3 2 16" xfId="28079" hidden="1"/>
    <cellStyle name="40% - Accent3 2 16" xfId="34880" hidden="1"/>
    <cellStyle name="40% - Accent3 2 17" xfId="28114" hidden="1"/>
    <cellStyle name="40% - Accent3 2 2" xfId="1300" hidden="1"/>
    <cellStyle name="40% - Accent3 2 3" xfId="2200" hidden="1"/>
    <cellStyle name="40% - Accent3 2 4" xfId="2237" hidden="1"/>
    <cellStyle name="40% - Accent3 2 5" xfId="3147" hidden="1"/>
    <cellStyle name="40% - Accent3 2 5" xfId="10348" hidden="1"/>
    <cellStyle name="40% - Accent3 2 5" xfId="15145" hidden="1"/>
    <cellStyle name="40% - Accent3 2 6" xfId="3184" hidden="1"/>
    <cellStyle name="40% - Accent3 2 6" xfId="10385" hidden="1"/>
    <cellStyle name="40% - Accent3 2 6" xfId="16045" hidden="1"/>
    <cellStyle name="40% - Accent3 2 7" xfId="4092" hidden="1"/>
    <cellStyle name="40% - Accent3 2 7" xfId="11293" hidden="1"/>
    <cellStyle name="40% - Accent3 2 7" xfId="16082" hidden="1"/>
    <cellStyle name="40% - Accent3 2 8" xfId="4128" hidden="1"/>
    <cellStyle name="40% - Accent3 2 8" xfId="11325" hidden="1"/>
    <cellStyle name="40% - Accent3 2 8" xfId="17026" hidden="1"/>
    <cellStyle name="40% - Accent3 2 9" xfId="17063" hidden="1"/>
    <cellStyle name="40% - Accent3 4" xfId="9" hidden="1"/>
    <cellStyle name="40% - Accent3 4" xfId="725" hidden="1"/>
    <cellStyle name="40% - Accent4" xfId="14557" hidden="1"/>
    <cellStyle name="40% - Accent4" xfId="15100" hidden="1"/>
    <cellStyle name="40% - Accent4" xfId="16114" hidden="1"/>
    <cellStyle name="40% - Accent4" xfId="16036" hidden="1"/>
    <cellStyle name="40% - Accent4" xfId="18559" hidden="1"/>
    <cellStyle name="40% - Accent4" xfId="19571" hidden="1"/>
    <cellStyle name="40% - Accent4" xfId="19523" hidden="1"/>
    <cellStyle name="40% - Accent4" xfId="21850" hidden="1"/>
    <cellStyle name="40% - Accent4" xfId="22781" hidden="1"/>
    <cellStyle name="40% - Accent4" xfId="24674" hidden="1"/>
    <cellStyle name="40% - Accent4" xfId="25217" hidden="1"/>
    <cellStyle name="40% - Accent4" xfId="26228" hidden="1"/>
    <cellStyle name="40% - Accent4" xfId="27188" hidden="1"/>
    <cellStyle name="40% - Accent4" xfId="28614" hidden="1"/>
    <cellStyle name="40% - Accent4" xfId="29630" hidden="1"/>
    <cellStyle name="40% - Accent4" xfId="29560" hidden="1"/>
    <cellStyle name="40% - Accent4" xfId="31975" hidden="1"/>
    <cellStyle name="40% - Accent4" xfId="32989" hidden="1"/>
    <cellStyle name="40% - Accent4" xfId="33956" hidden="1"/>
    <cellStyle name="40% - Accent4" xfId="35347" hidden="1"/>
    <cellStyle name="40% - Accent4" xfId="36278" hidden="1"/>
    <cellStyle name="40% - Accent4" xfId="38167" hidden="1"/>
    <cellStyle name="40% - Accent4" xfId="38710" hidden="1"/>
    <cellStyle name="40% - Accent4" xfId="39621" hidden="1"/>
    <cellStyle name="40% - Accent4" xfId="41468" hidden="1"/>
    <cellStyle name="40% - Accent4" xfId="42011" hidden="1"/>
    <cellStyle name="40% - Accent4" xfId="42922" hidden="1"/>
    <cellStyle name="40% - Accent4" xfId="44734" builtinId="43" hidden="1"/>
    <cellStyle name="40% - Accent4 2 10" xfId="17967" hidden="1"/>
    <cellStyle name="40% - Accent4 2 11" xfId="18004" hidden="1"/>
    <cellStyle name="40% - Accent4 2 11" xfId="25266" hidden="1"/>
    <cellStyle name="40% - Accent4 2 11" xfId="32918" hidden="1"/>
    <cellStyle name="40% - Accent4 2 12" xfId="26158" hidden="1"/>
    <cellStyle name="40% - Accent4 2 12" xfId="32954" hidden="1"/>
    <cellStyle name="40% - Accent4 2 13" xfId="26194" hidden="1"/>
    <cellStyle name="40% - Accent4 2 13" xfId="33897" hidden="1"/>
    <cellStyle name="40% - Accent4 2 14" xfId="27136" hidden="1"/>
    <cellStyle name="40% - Accent4 2 14" xfId="33933" hidden="1"/>
    <cellStyle name="40% - Accent4 2 15" xfId="27171" hidden="1"/>
    <cellStyle name="40% - Accent4 2 15" xfId="34840" hidden="1"/>
    <cellStyle name="40% - Accent4 2 16" xfId="28075" hidden="1"/>
    <cellStyle name="40% - Accent4 2 16" xfId="34876" hidden="1"/>
    <cellStyle name="40% - Accent4 2 17" xfId="28110" hidden="1"/>
    <cellStyle name="40% - Accent4 2 2" xfId="1304" hidden="1"/>
    <cellStyle name="40% - Accent4 2 3" xfId="2196" hidden="1"/>
    <cellStyle name="40% - Accent4 2 4" xfId="2233" hidden="1"/>
    <cellStyle name="40% - Accent4 2 5" xfId="3143" hidden="1"/>
    <cellStyle name="40% - Accent4 2 5" xfId="10344" hidden="1"/>
    <cellStyle name="40% - Accent4 2 5" xfId="15149" hidden="1"/>
    <cellStyle name="40% - Accent4 2 6" xfId="3180" hidden="1"/>
    <cellStyle name="40% - Accent4 2 6" xfId="10381" hidden="1"/>
    <cellStyle name="40% - Accent4 2 6" xfId="16041" hidden="1"/>
    <cellStyle name="40% - Accent4 2 7" xfId="4088" hidden="1"/>
    <cellStyle name="40% - Accent4 2 7" xfId="11289" hidden="1"/>
    <cellStyle name="40% - Accent4 2 7" xfId="16078" hidden="1"/>
    <cellStyle name="40% - Accent4 2 8" xfId="4124" hidden="1"/>
    <cellStyle name="40% - Accent4 2 8" xfId="11321" hidden="1"/>
    <cellStyle name="40% - Accent4 2 8" xfId="17022" hidden="1"/>
    <cellStyle name="40% - Accent4 2 9" xfId="17059" hidden="1"/>
    <cellStyle name="40% - Accent4 4" xfId="10" hidden="1"/>
    <cellStyle name="40% - Accent4 4" xfId="726" hidden="1"/>
    <cellStyle name="40% - Accent5" xfId="14561" hidden="1"/>
    <cellStyle name="40% - Accent5" xfId="15096" hidden="1"/>
    <cellStyle name="40% - Accent5" xfId="16110" hidden="1"/>
    <cellStyle name="40% - Accent5" xfId="15150" hidden="1"/>
    <cellStyle name="40% - Accent5" xfId="18555" hidden="1"/>
    <cellStyle name="40% - Accent5" xfId="19567" hidden="1"/>
    <cellStyle name="40% - Accent5" xfId="20501" hidden="1"/>
    <cellStyle name="40% - Accent5" xfId="21846" hidden="1"/>
    <cellStyle name="40% - Accent5" xfId="22777" hidden="1"/>
    <cellStyle name="40% - Accent5" xfId="24678" hidden="1"/>
    <cellStyle name="40% - Accent5" xfId="25213" hidden="1"/>
    <cellStyle name="40% - Accent5" xfId="26224" hidden="1"/>
    <cellStyle name="40% - Accent5" xfId="25249" hidden="1"/>
    <cellStyle name="40% - Accent5" xfId="28610" hidden="1"/>
    <cellStyle name="40% - Accent5" xfId="29626" hidden="1"/>
    <cellStyle name="40% - Accent5" xfId="28660" hidden="1"/>
    <cellStyle name="40% - Accent5" xfId="31971" hidden="1"/>
    <cellStyle name="40% - Accent5" xfId="32985" hidden="1"/>
    <cellStyle name="40% - Accent5" xfId="32004" hidden="1"/>
    <cellStyle name="40% - Accent5" xfId="35343" hidden="1"/>
    <cellStyle name="40% - Accent5" xfId="36274" hidden="1"/>
    <cellStyle name="40% - Accent5" xfId="38171" hidden="1"/>
    <cellStyle name="40% - Accent5" xfId="38706" hidden="1"/>
    <cellStyle name="40% - Accent5" xfId="39617" hidden="1"/>
    <cellStyle name="40% - Accent5" xfId="41472" hidden="1"/>
    <cellStyle name="40% - Accent5" xfId="42007" hidden="1"/>
    <cellStyle name="40% - Accent5" xfId="42918" hidden="1"/>
    <cellStyle name="40% - Accent5" xfId="44738" builtinId="47" hidden="1"/>
    <cellStyle name="40% - Accent5 2 10" xfId="17963" hidden="1"/>
    <cellStyle name="40% - Accent5 2 11" xfId="18000" hidden="1"/>
    <cellStyle name="40% - Accent5 2 11" xfId="25270" hidden="1"/>
    <cellStyle name="40% - Accent5 2 11" xfId="32914" hidden="1"/>
    <cellStyle name="40% - Accent5 2 12" xfId="26154" hidden="1"/>
    <cellStyle name="40% - Accent5 2 12" xfId="32950" hidden="1"/>
    <cellStyle name="40% - Accent5 2 13" xfId="26190" hidden="1"/>
    <cellStyle name="40% - Accent5 2 13" xfId="33893" hidden="1"/>
    <cellStyle name="40% - Accent5 2 14" xfId="27132" hidden="1"/>
    <cellStyle name="40% - Accent5 2 14" xfId="33929" hidden="1"/>
    <cellStyle name="40% - Accent5 2 15" xfId="27167" hidden="1"/>
    <cellStyle name="40% - Accent5 2 15" xfId="34836" hidden="1"/>
    <cellStyle name="40% - Accent5 2 16" xfId="28071" hidden="1"/>
    <cellStyle name="40% - Accent5 2 16" xfId="34872" hidden="1"/>
    <cellStyle name="40% - Accent5 2 17" xfId="28106" hidden="1"/>
    <cellStyle name="40% - Accent5 2 2" xfId="1308" hidden="1"/>
    <cellStyle name="40% - Accent5 2 3" xfId="2192" hidden="1"/>
    <cellStyle name="40% - Accent5 2 4" xfId="2229" hidden="1"/>
    <cellStyle name="40% - Accent5 2 5" xfId="3139" hidden="1"/>
    <cellStyle name="40% - Accent5 2 5" xfId="10340" hidden="1"/>
    <cellStyle name="40% - Accent5 2 5" xfId="15153" hidden="1"/>
    <cellStyle name="40% - Accent5 2 6" xfId="3176" hidden="1"/>
    <cellStyle name="40% - Accent5 2 6" xfId="10377" hidden="1"/>
    <cellStyle name="40% - Accent5 2 6" xfId="16037" hidden="1"/>
    <cellStyle name="40% - Accent5 2 7" xfId="4084" hidden="1"/>
    <cellStyle name="40% - Accent5 2 7" xfId="11285" hidden="1"/>
    <cellStyle name="40% - Accent5 2 7" xfId="16074" hidden="1"/>
    <cellStyle name="40% - Accent5 2 8" xfId="4120" hidden="1"/>
    <cellStyle name="40% - Accent5 2 8" xfId="11317" hidden="1"/>
    <cellStyle name="40% - Accent5 2 8" xfId="17018" hidden="1"/>
    <cellStyle name="40% - Accent5 2 9" xfId="17055" hidden="1"/>
    <cellStyle name="40% - Accent5 4" xfId="11" hidden="1"/>
    <cellStyle name="40% - Accent5 4" xfId="727" hidden="1"/>
    <cellStyle name="40% - Accent6" xfId="14565" hidden="1"/>
    <cellStyle name="40% - Accent6" xfId="15092" hidden="1"/>
    <cellStyle name="40% - Accent6" xfId="16106" hidden="1"/>
    <cellStyle name="40% - Accent6" xfId="16085" hidden="1"/>
    <cellStyle name="40% - Accent6" xfId="18551" hidden="1"/>
    <cellStyle name="40% - Accent6" xfId="19563" hidden="1"/>
    <cellStyle name="40% - Accent6" xfId="21443" hidden="1"/>
    <cellStyle name="40% - Accent6" xfId="21842" hidden="1"/>
    <cellStyle name="40% - Accent6" xfId="22773" hidden="1"/>
    <cellStyle name="40% - Accent6" xfId="24682" hidden="1"/>
    <cellStyle name="40% - Accent6" xfId="25209" hidden="1"/>
    <cellStyle name="40% - Accent6" xfId="26220" hidden="1"/>
    <cellStyle name="40% - Accent6" xfId="26212" hidden="1"/>
    <cellStyle name="40% - Accent6" xfId="28606" hidden="1"/>
    <cellStyle name="40% - Accent6" xfId="29622" hidden="1"/>
    <cellStyle name="40% - Accent6" xfId="29609" hidden="1"/>
    <cellStyle name="40% - Accent6" xfId="31967" hidden="1"/>
    <cellStyle name="40% - Accent6" xfId="32981" hidden="1"/>
    <cellStyle name="40% - Accent6" xfId="32978" hidden="1"/>
    <cellStyle name="40% - Accent6" xfId="35339" hidden="1"/>
    <cellStyle name="40% - Accent6" xfId="36270" hidden="1"/>
    <cellStyle name="40% - Accent6" xfId="38175" hidden="1"/>
    <cellStyle name="40% - Accent6" xfId="38702" hidden="1"/>
    <cellStyle name="40% - Accent6" xfId="39613" hidden="1"/>
    <cellStyle name="40% - Accent6" xfId="41476" hidden="1"/>
    <cellStyle name="40% - Accent6" xfId="42003" hidden="1"/>
    <cellStyle name="40% - Accent6" xfId="42914" hidden="1"/>
    <cellStyle name="40% - Accent6" xfId="44742" builtinId="51" hidden="1"/>
    <cellStyle name="40% - Accent6 2 10" xfId="17959" hidden="1"/>
    <cellStyle name="40% - Accent6 2 11" xfId="17996" hidden="1"/>
    <cellStyle name="40% - Accent6 2 11" xfId="25274" hidden="1"/>
    <cellStyle name="40% - Accent6 2 11" xfId="32910" hidden="1"/>
    <cellStyle name="40% - Accent6 2 12" xfId="26150" hidden="1"/>
    <cellStyle name="40% - Accent6 2 12" xfId="32946" hidden="1"/>
    <cellStyle name="40% - Accent6 2 13" xfId="26186" hidden="1"/>
    <cellStyle name="40% - Accent6 2 13" xfId="33889" hidden="1"/>
    <cellStyle name="40% - Accent6 2 14" xfId="27128" hidden="1"/>
    <cellStyle name="40% - Accent6 2 14" xfId="33925" hidden="1"/>
    <cellStyle name="40% - Accent6 2 15" xfId="27163" hidden="1"/>
    <cellStyle name="40% - Accent6 2 15" xfId="34832" hidden="1"/>
    <cellStyle name="40% - Accent6 2 16" xfId="28067" hidden="1"/>
    <cellStyle name="40% - Accent6 2 16" xfId="34868" hidden="1"/>
    <cellStyle name="40% - Accent6 2 17" xfId="28102" hidden="1"/>
    <cellStyle name="40% - Accent6 2 2" xfId="1312" hidden="1"/>
    <cellStyle name="40% - Accent6 2 3" xfId="2188" hidden="1"/>
    <cellStyle name="40% - Accent6 2 4" xfId="2225" hidden="1"/>
    <cellStyle name="40% - Accent6 2 5" xfId="3135" hidden="1"/>
    <cellStyle name="40% - Accent6 2 5" xfId="10336" hidden="1"/>
    <cellStyle name="40% - Accent6 2 5" xfId="15157" hidden="1"/>
    <cellStyle name="40% - Accent6 2 6" xfId="3172" hidden="1"/>
    <cellStyle name="40% - Accent6 2 6" xfId="10373" hidden="1"/>
    <cellStyle name="40% - Accent6 2 6" xfId="16033" hidden="1"/>
    <cellStyle name="40% - Accent6 2 7" xfId="4080" hidden="1"/>
    <cellStyle name="40% - Accent6 2 7" xfId="11281" hidden="1"/>
    <cellStyle name="40% - Accent6 2 7" xfId="16070" hidden="1"/>
    <cellStyle name="40% - Accent6 2 8" xfId="4116" hidden="1"/>
    <cellStyle name="40% - Accent6 2 8" xfId="11313" hidden="1"/>
    <cellStyle name="40% - Accent6 2 8" xfId="17014" hidden="1"/>
    <cellStyle name="40% - Accent6 2 9" xfId="17051" hidden="1"/>
    <cellStyle name="40% - Accent6 4" xfId="12" hidden="1"/>
    <cellStyle name="40% - Accent6 4" xfId="728" hidden="1"/>
    <cellStyle name="40% - Colore 1" xfId="107" hidden="1"/>
    <cellStyle name="40% - Colore 1" xfId="7411" hidden="1"/>
    <cellStyle name="40% - Colore 2" xfId="111" hidden="1"/>
    <cellStyle name="40% - Colore 2" xfId="7415" hidden="1"/>
    <cellStyle name="40% - Colore 3" xfId="115" hidden="1"/>
    <cellStyle name="40% - Colore 3" xfId="7419" hidden="1"/>
    <cellStyle name="40% - Colore 4" xfId="119" hidden="1"/>
    <cellStyle name="40% - Colore 4" xfId="7423" hidden="1"/>
    <cellStyle name="40% - Colore 5" xfId="123" hidden="1"/>
    <cellStyle name="40% - Colore 5" xfId="7427" hidden="1"/>
    <cellStyle name="40% - Colore 6" xfId="127" hidden="1"/>
    <cellStyle name="40% - Colore 6" xfId="7431" hidden="1"/>
    <cellStyle name="60 % - Accent1 2" xfId="13" hidden="1"/>
    <cellStyle name="60 % - Accent1 2" xfId="129" hidden="1"/>
    <cellStyle name="60% - Accent1" xfId="14546" hidden="1"/>
    <cellStyle name="60% - Accent1" xfId="15111" hidden="1"/>
    <cellStyle name="60% - Accent1" xfId="16125" hidden="1"/>
    <cellStyle name="60% - Accent1" xfId="15143" hidden="1"/>
    <cellStyle name="60% - Accent1" xfId="18570" hidden="1"/>
    <cellStyle name="60% - Accent1" xfId="19582" hidden="1"/>
    <cellStyle name="60% - Accent1" xfId="14528" hidden="1"/>
    <cellStyle name="60% - Accent1" xfId="21861" hidden="1"/>
    <cellStyle name="60% - Accent1" xfId="22792" hidden="1"/>
    <cellStyle name="60% - Accent1" xfId="24663" hidden="1"/>
    <cellStyle name="60% - Accent1" xfId="25228" hidden="1"/>
    <cellStyle name="60% - Accent1" xfId="26239" hidden="1"/>
    <cellStyle name="60% - Accent1" xfId="25243" hidden="1"/>
    <cellStyle name="60% - Accent1" xfId="28625" hidden="1"/>
    <cellStyle name="60% - Accent1" xfId="29641" hidden="1"/>
    <cellStyle name="60% - Accent1" xfId="25247" hidden="1"/>
    <cellStyle name="60% - Accent1" xfId="31986" hidden="1"/>
    <cellStyle name="60% - Accent1" xfId="33000" hidden="1"/>
    <cellStyle name="60% - Accent1" xfId="33918" hidden="1"/>
    <cellStyle name="60% - Accent1" xfId="35358" hidden="1"/>
    <cellStyle name="60% - Accent1" xfId="36289" hidden="1"/>
    <cellStyle name="60% - Accent1" xfId="38156" hidden="1"/>
    <cellStyle name="60% - Accent1" xfId="38721" hidden="1"/>
    <cellStyle name="60% - Accent1" xfId="39632" hidden="1"/>
    <cellStyle name="60% - Accent1" xfId="41457" hidden="1"/>
    <cellStyle name="60% - Accent1" xfId="42022" hidden="1"/>
    <cellStyle name="60% - Accent1" xfId="42933" hidden="1"/>
    <cellStyle name="60% - Accent1" xfId="44723" builtinId="32" hidden="1"/>
    <cellStyle name="60% - Accent1 2 2" xfId="1293" hidden="1"/>
    <cellStyle name="60% - Accent1 2 2" xfId="6435" hidden="1"/>
    <cellStyle name="60% - Accent1 2 2" xfId="13626" hidden="1"/>
    <cellStyle name="60% - Accent1 2 2" xfId="17033" hidden="1"/>
    <cellStyle name="60% - Accent1 2 2" xfId="20525" hidden="1"/>
    <cellStyle name="60% - Accent1 2 2" xfId="23690" hidden="1"/>
    <cellStyle name="60% - Accent1 2 2" xfId="27182" hidden="1"/>
    <cellStyle name="60% - Accent1 2 2" xfId="30549" hidden="1"/>
    <cellStyle name="60% - Accent1 2 2" xfId="33944" hidden="1"/>
    <cellStyle name="60% - Accent1 2 2" xfId="37187" hidden="1"/>
    <cellStyle name="60% - Accent1 2 2" xfId="40532" hidden="1"/>
    <cellStyle name="60% - Accent1 2 3" xfId="2207" hidden="1"/>
    <cellStyle name="60% - Accent1 2 3" xfId="7320" hidden="1"/>
    <cellStyle name="60% - Accent1 2 3" xfId="14511" hidden="1"/>
    <cellStyle name="60% - Accent1 2 3" xfId="17070" hidden="1"/>
    <cellStyle name="60% - Accent1 2 3" xfId="21431" hidden="1"/>
    <cellStyle name="60% - Accent1 2 3" xfId="23714" hidden="1"/>
    <cellStyle name="60% - Accent1 2 3" xfId="28086" hidden="1"/>
    <cellStyle name="60% - Accent1 2 3" xfId="30585" hidden="1"/>
    <cellStyle name="60% - Accent1 2 3" xfId="34851" hidden="1"/>
    <cellStyle name="60% - Accent1 2 3" xfId="37211" hidden="1"/>
    <cellStyle name="60% - Accent1 2 3" xfId="41417" hidden="1"/>
    <cellStyle name="60% - Accent1 2 4" xfId="2244" hidden="1"/>
    <cellStyle name="60% - Accent1 2 4" xfId="7334" hidden="1"/>
    <cellStyle name="60% - Accent1 2 4" xfId="14525" hidden="1"/>
    <cellStyle name="60% - Accent1 2 4" xfId="17978" hidden="1"/>
    <cellStyle name="60% - Accent1 2 4" xfId="21466" hidden="1"/>
    <cellStyle name="60% - Accent1 2 4" xfId="24609" hidden="1"/>
    <cellStyle name="60% - Accent1 2 4" xfId="28121" hidden="1"/>
    <cellStyle name="60% - Accent1 2 4" xfId="31493" hidden="1"/>
    <cellStyle name="60% - Accent1 2 4" xfId="34887" hidden="1"/>
    <cellStyle name="60% - Accent1 2 4" xfId="38106" hidden="1"/>
    <cellStyle name="60% - Accent1 2 4" xfId="41431" hidden="1"/>
    <cellStyle name="60% - Accent1 2 5" xfId="3154" hidden="1"/>
    <cellStyle name="60% - Accent1 2 5" xfId="10355" hidden="1"/>
    <cellStyle name="60% - Accent1 2 5" xfId="18015" hidden="1"/>
    <cellStyle name="60% - Accent1 2 5" xfId="24633" hidden="1"/>
    <cellStyle name="60% - Accent1 2 5" xfId="31530" hidden="1"/>
    <cellStyle name="60% - Accent1 2 5" xfId="38130" hidden="1"/>
    <cellStyle name="60% - Accent1 2 6" xfId="3191" hidden="1"/>
    <cellStyle name="60% - Accent1 2 6" xfId="10392" hidden="1"/>
    <cellStyle name="60% - Accent1 2 7" xfId="4099" hidden="1"/>
    <cellStyle name="60% - Accent1 2 7" xfId="11300" hidden="1"/>
    <cellStyle name="60% - Accent1 2 8" xfId="4135" hidden="1"/>
    <cellStyle name="60% - Accent1 2 8" xfId="11332" hidden="1"/>
    <cellStyle name="60% - Accent1 4" xfId="14" hidden="1"/>
    <cellStyle name="60% - Accent1 4" xfId="729" hidden="1"/>
    <cellStyle name="60% - Accent1 4" xfId="1277" hidden="1"/>
    <cellStyle name="60% - Accent1 4" xfId="8020" hidden="1"/>
    <cellStyle name="60% - Accent2" xfId="14550" hidden="1"/>
    <cellStyle name="60% - Accent2" xfId="15107" hidden="1"/>
    <cellStyle name="60% - Accent2" xfId="16121" hidden="1"/>
    <cellStyle name="60% - Accent2" xfId="16092" hidden="1"/>
    <cellStyle name="60% - Accent2" xfId="18566" hidden="1"/>
    <cellStyle name="60% - Accent2" xfId="19578" hidden="1"/>
    <cellStyle name="60% - Accent2" xfId="19557" hidden="1"/>
    <cellStyle name="60% - Accent2" xfId="21857" hidden="1"/>
    <cellStyle name="60% - Accent2" xfId="22788" hidden="1"/>
    <cellStyle name="60% - Accent2" xfId="24667" hidden="1"/>
    <cellStyle name="60% - Accent2" xfId="25224" hidden="1"/>
    <cellStyle name="60% - Accent2" xfId="26235" hidden="1"/>
    <cellStyle name="60% - Accent2" xfId="26209" hidden="1"/>
    <cellStyle name="60% - Accent2" xfId="28621" hidden="1"/>
    <cellStyle name="60% - Accent2" xfId="29637" hidden="1"/>
    <cellStyle name="60% - Accent2" xfId="29589" hidden="1"/>
    <cellStyle name="60% - Accent2" xfId="31982" hidden="1"/>
    <cellStyle name="60% - Accent2" xfId="32996" hidden="1"/>
    <cellStyle name="60% - Accent2" xfId="34862" hidden="1"/>
    <cellStyle name="60% - Accent2" xfId="35354" hidden="1"/>
    <cellStyle name="60% - Accent2" xfId="36285" hidden="1"/>
    <cellStyle name="60% - Accent2" xfId="38160" hidden="1"/>
    <cellStyle name="60% - Accent2" xfId="38717" hidden="1"/>
    <cellStyle name="60% - Accent2" xfId="39628" hidden="1"/>
    <cellStyle name="60% - Accent2" xfId="41461" hidden="1"/>
    <cellStyle name="60% - Accent2" xfId="42018" hidden="1"/>
    <cellStyle name="60% - Accent2" xfId="42929" hidden="1"/>
    <cellStyle name="60% - Accent2" xfId="44727" builtinId="36" hidden="1"/>
    <cellStyle name="60% - Accent2 2 2" xfId="1297" hidden="1"/>
    <cellStyle name="60% - Accent2 2 2" xfId="6433" hidden="1"/>
    <cellStyle name="60% - Accent2 2 2" xfId="13624" hidden="1"/>
    <cellStyle name="60% - Accent2 2 2" xfId="17029" hidden="1"/>
    <cellStyle name="60% - Accent2 2 2" xfId="20521" hidden="1"/>
    <cellStyle name="60% - Accent2 2 2" xfId="23688" hidden="1"/>
    <cellStyle name="60% - Accent2 2 2" xfId="27178" hidden="1"/>
    <cellStyle name="60% - Accent2 2 2" xfId="30545" hidden="1"/>
    <cellStyle name="60% - Accent2 2 2" xfId="33940" hidden="1"/>
    <cellStyle name="60% - Accent2 2 2" xfId="37185" hidden="1"/>
    <cellStyle name="60% - Accent2 2 2" xfId="40530" hidden="1"/>
    <cellStyle name="60% - Accent2 2 3" xfId="2203" hidden="1"/>
    <cellStyle name="60% - Accent2 2 3" xfId="7318" hidden="1"/>
    <cellStyle name="60% - Accent2 2 3" xfId="14509" hidden="1"/>
    <cellStyle name="60% - Accent2 2 3" xfId="17066" hidden="1"/>
    <cellStyle name="60% - Accent2 2 3" xfId="21427" hidden="1"/>
    <cellStyle name="60% - Accent2 2 3" xfId="23712" hidden="1"/>
    <cellStyle name="60% - Accent2 2 3" xfId="28082" hidden="1"/>
    <cellStyle name="60% - Accent2 2 3" xfId="30581" hidden="1"/>
    <cellStyle name="60% - Accent2 2 3" xfId="34847" hidden="1"/>
    <cellStyle name="60% - Accent2 2 3" xfId="37209" hidden="1"/>
    <cellStyle name="60% - Accent2 2 3" xfId="41415" hidden="1"/>
    <cellStyle name="60% - Accent2 2 4" xfId="2240" hidden="1"/>
    <cellStyle name="60% - Accent2 2 4" xfId="7332" hidden="1"/>
    <cellStyle name="60% - Accent2 2 4" xfId="14523" hidden="1"/>
    <cellStyle name="60% - Accent2 2 4" xfId="17974" hidden="1"/>
    <cellStyle name="60% - Accent2 2 4" xfId="21462" hidden="1"/>
    <cellStyle name="60% - Accent2 2 4" xfId="24607" hidden="1"/>
    <cellStyle name="60% - Accent2 2 4" xfId="28117" hidden="1"/>
    <cellStyle name="60% - Accent2 2 4" xfId="31489" hidden="1"/>
    <cellStyle name="60% - Accent2 2 4" xfId="34883" hidden="1"/>
    <cellStyle name="60% - Accent2 2 4" xfId="38104" hidden="1"/>
    <cellStyle name="60% - Accent2 2 4" xfId="41429" hidden="1"/>
    <cellStyle name="60% - Accent2 2 5" xfId="3150" hidden="1"/>
    <cellStyle name="60% - Accent2 2 5" xfId="10351" hidden="1"/>
    <cellStyle name="60% - Accent2 2 5" xfId="18011" hidden="1"/>
    <cellStyle name="60% - Accent2 2 5" xfId="24631" hidden="1"/>
    <cellStyle name="60% - Accent2 2 5" xfId="31526" hidden="1"/>
    <cellStyle name="60% - Accent2 2 5" xfId="38128" hidden="1"/>
    <cellStyle name="60% - Accent2 2 6" xfId="3187" hidden="1"/>
    <cellStyle name="60% - Accent2 2 6" xfId="10388" hidden="1"/>
    <cellStyle name="60% - Accent2 2 7" xfId="4095" hidden="1"/>
    <cellStyle name="60% - Accent2 2 7" xfId="11296" hidden="1"/>
    <cellStyle name="60% - Accent2 2 8" xfId="4131" hidden="1"/>
    <cellStyle name="60% - Accent2 2 8" xfId="11328" hidden="1"/>
    <cellStyle name="60% - Accent2 4" xfId="15" hidden="1"/>
    <cellStyle name="60% - Accent2 4" xfId="730" hidden="1"/>
    <cellStyle name="60% - Accent2 4" xfId="1276" hidden="1"/>
    <cellStyle name="60% - Accent2 4" xfId="8021" hidden="1"/>
    <cellStyle name="60% - Accent3" xfId="14554" hidden="1"/>
    <cellStyle name="60% - Accent3" xfId="15103" hidden="1"/>
    <cellStyle name="60% - Accent3" xfId="16117" hidden="1"/>
    <cellStyle name="60% - Accent3" xfId="16032" hidden="1"/>
    <cellStyle name="60% - Accent3" xfId="18562" hidden="1"/>
    <cellStyle name="60% - Accent3" xfId="19574" hidden="1"/>
    <cellStyle name="60% - Accent3" xfId="20535" hidden="1"/>
    <cellStyle name="60% - Accent3" xfId="21853" hidden="1"/>
    <cellStyle name="60% - Accent3" xfId="22784" hidden="1"/>
    <cellStyle name="60% - Accent3" xfId="24671" hidden="1"/>
    <cellStyle name="60% - Accent3" xfId="25220" hidden="1"/>
    <cellStyle name="60% - Accent3" xfId="26231" hidden="1"/>
    <cellStyle name="60% - Accent3" xfId="24648" hidden="1"/>
    <cellStyle name="60% - Accent3" xfId="28617" hidden="1"/>
    <cellStyle name="60% - Accent3" xfId="29633" hidden="1"/>
    <cellStyle name="60% - Accent3" xfId="29556" hidden="1"/>
    <cellStyle name="60% - Accent3" xfId="31978" hidden="1"/>
    <cellStyle name="60% - Accent3" xfId="32992" hidden="1"/>
    <cellStyle name="60% - Accent3" xfId="32940" hidden="1"/>
    <cellStyle name="60% - Accent3" xfId="35350" hidden="1"/>
    <cellStyle name="60% - Accent3" xfId="36281" hidden="1"/>
    <cellStyle name="60% - Accent3" xfId="38164" hidden="1"/>
    <cellStyle name="60% - Accent3" xfId="38713" hidden="1"/>
    <cellStyle name="60% - Accent3" xfId="39624" hidden="1"/>
    <cellStyle name="60% - Accent3" xfId="41465" hidden="1"/>
    <cellStyle name="60% - Accent3" xfId="42014" hidden="1"/>
    <cellStyle name="60% - Accent3" xfId="42925" hidden="1"/>
    <cellStyle name="60% - Accent3" xfId="44731" builtinId="40" hidden="1"/>
    <cellStyle name="60% - Accent3 2 2" xfId="1301" hidden="1"/>
    <cellStyle name="60% - Accent3 2 2" xfId="6431" hidden="1"/>
    <cellStyle name="60% - Accent3 2 2" xfId="13622" hidden="1"/>
    <cellStyle name="60% - Accent3 2 2" xfId="17025" hidden="1"/>
    <cellStyle name="60% - Accent3 2 2" xfId="20517" hidden="1"/>
    <cellStyle name="60% - Accent3 2 2" xfId="23686" hidden="1"/>
    <cellStyle name="60% - Accent3 2 2" xfId="27174" hidden="1"/>
    <cellStyle name="60% - Accent3 2 2" xfId="30541" hidden="1"/>
    <cellStyle name="60% - Accent3 2 2" xfId="33936" hidden="1"/>
    <cellStyle name="60% - Accent3 2 2" xfId="37183" hidden="1"/>
    <cellStyle name="60% - Accent3 2 2" xfId="40528" hidden="1"/>
    <cellStyle name="60% - Accent3 2 3" xfId="2199" hidden="1"/>
    <cellStyle name="60% - Accent3 2 3" xfId="7316" hidden="1"/>
    <cellStyle name="60% - Accent3 2 3" xfId="14507" hidden="1"/>
    <cellStyle name="60% - Accent3 2 3" xfId="17062" hidden="1"/>
    <cellStyle name="60% - Accent3 2 3" xfId="21423" hidden="1"/>
    <cellStyle name="60% - Accent3 2 3" xfId="23710" hidden="1"/>
    <cellStyle name="60% - Accent3 2 3" xfId="28078" hidden="1"/>
    <cellStyle name="60% - Accent3 2 3" xfId="30577" hidden="1"/>
    <cellStyle name="60% - Accent3 2 3" xfId="34843" hidden="1"/>
    <cellStyle name="60% - Accent3 2 3" xfId="37207" hidden="1"/>
    <cellStyle name="60% - Accent3 2 3" xfId="41413" hidden="1"/>
    <cellStyle name="60% - Accent3 2 4" xfId="2236" hidden="1"/>
    <cellStyle name="60% - Accent3 2 4" xfId="7330" hidden="1"/>
    <cellStyle name="60% - Accent3 2 4" xfId="14521" hidden="1"/>
    <cellStyle name="60% - Accent3 2 4" xfId="17970" hidden="1"/>
    <cellStyle name="60% - Accent3 2 4" xfId="21458" hidden="1"/>
    <cellStyle name="60% - Accent3 2 4" xfId="24605" hidden="1"/>
    <cellStyle name="60% - Accent3 2 4" xfId="28113" hidden="1"/>
    <cellStyle name="60% - Accent3 2 4" xfId="31485" hidden="1"/>
    <cellStyle name="60% - Accent3 2 4" xfId="34879" hidden="1"/>
    <cellStyle name="60% - Accent3 2 4" xfId="38102" hidden="1"/>
    <cellStyle name="60% - Accent3 2 4" xfId="41427" hidden="1"/>
    <cellStyle name="60% - Accent3 2 5" xfId="3146" hidden="1"/>
    <cellStyle name="60% - Accent3 2 5" xfId="10347" hidden="1"/>
    <cellStyle name="60% - Accent3 2 5" xfId="18007" hidden="1"/>
    <cellStyle name="60% - Accent3 2 5" xfId="24629" hidden="1"/>
    <cellStyle name="60% - Accent3 2 5" xfId="31522" hidden="1"/>
    <cellStyle name="60% - Accent3 2 5" xfId="38126" hidden="1"/>
    <cellStyle name="60% - Accent3 2 6" xfId="3183" hidden="1"/>
    <cellStyle name="60% - Accent3 2 6" xfId="10384" hidden="1"/>
    <cellStyle name="60% - Accent3 2 7" xfId="4091" hidden="1"/>
    <cellStyle name="60% - Accent3 2 7" xfId="11292" hidden="1"/>
    <cellStyle name="60% - Accent3 2 8" xfId="4127" hidden="1"/>
    <cellStyle name="60% - Accent3 2 8" xfId="11324" hidden="1"/>
    <cellStyle name="60% - Accent3 4" xfId="16" hidden="1"/>
    <cellStyle name="60% - Accent3 4" xfId="731" hidden="1"/>
    <cellStyle name="60% - Accent3 4" xfId="1275" hidden="1"/>
    <cellStyle name="60% - Accent3 4" xfId="8022" hidden="1"/>
    <cellStyle name="60% - Accent4" xfId="14558" hidden="1"/>
    <cellStyle name="60% - Accent4" xfId="15099" hidden="1"/>
    <cellStyle name="60% - Accent4" xfId="16113" hidden="1"/>
    <cellStyle name="60% - Accent4" xfId="15154" hidden="1"/>
    <cellStyle name="60% - Accent4" xfId="18558" hidden="1"/>
    <cellStyle name="60% - Accent4" xfId="19570" hidden="1"/>
    <cellStyle name="60% - Accent4" xfId="18589" hidden="1"/>
    <cellStyle name="60% - Accent4" xfId="21849" hidden="1"/>
    <cellStyle name="60% - Accent4" xfId="22780" hidden="1"/>
    <cellStyle name="60% - Accent4" xfId="24675" hidden="1"/>
    <cellStyle name="60% - Accent4" xfId="25216" hidden="1"/>
    <cellStyle name="60% - Accent4" xfId="26227" hidden="1"/>
    <cellStyle name="60% - Accent4" xfId="27153" hidden="1"/>
    <cellStyle name="60% - Accent4" xfId="28613" hidden="1"/>
    <cellStyle name="60% - Accent4" xfId="29629" hidden="1"/>
    <cellStyle name="60% - Accent4" xfId="28664" hidden="1"/>
    <cellStyle name="60% - Accent4" xfId="31974" hidden="1"/>
    <cellStyle name="60% - Accent4" xfId="32988" hidden="1"/>
    <cellStyle name="60% - Accent4" xfId="33920" hidden="1"/>
    <cellStyle name="60% - Accent4" xfId="35346" hidden="1"/>
    <cellStyle name="60% - Accent4" xfId="36277" hidden="1"/>
    <cellStyle name="60% - Accent4" xfId="38168" hidden="1"/>
    <cellStyle name="60% - Accent4" xfId="38709" hidden="1"/>
    <cellStyle name="60% - Accent4" xfId="39620" hidden="1"/>
    <cellStyle name="60% - Accent4" xfId="41469" hidden="1"/>
    <cellStyle name="60% - Accent4" xfId="42010" hidden="1"/>
    <cellStyle name="60% - Accent4" xfId="42921" hidden="1"/>
    <cellStyle name="60% - Accent4" xfId="44735" builtinId="44" hidden="1"/>
    <cellStyle name="60% - Accent4 2 2" xfId="1305" hidden="1"/>
    <cellStyle name="60% - Accent4 2 2" xfId="6429" hidden="1"/>
    <cellStyle name="60% - Accent4 2 2" xfId="13620" hidden="1"/>
    <cellStyle name="60% - Accent4 2 2" xfId="17021" hidden="1"/>
    <cellStyle name="60% - Accent4 2 2" xfId="20513" hidden="1"/>
    <cellStyle name="60% - Accent4 2 2" xfId="23684" hidden="1"/>
    <cellStyle name="60% - Accent4 2 2" xfId="27170" hidden="1"/>
    <cellStyle name="60% - Accent4 2 2" xfId="30537" hidden="1"/>
    <cellStyle name="60% - Accent4 2 2" xfId="33932" hidden="1"/>
    <cellStyle name="60% - Accent4 2 2" xfId="37181" hidden="1"/>
    <cellStyle name="60% - Accent4 2 2" xfId="40526" hidden="1"/>
    <cellStyle name="60% - Accent4 2 3" xfId="2195" hidden="1"/>
    <cellStyle name="60% - Accent4 2 3" xfId="7314" hidden="1"/>
    <cellStyle name="60% - Accent4 2 3" xfId="14505" hidden="1"/>
    <cellStyle name="60% - Accent4 2 3" xfId="17058" hidden="1"/>
    <cellStyle name="60% - Accent4 2 3" xfId="21419" hidden="1"/>
    <cellStyle name="60% - Accent4 2 3" xfId="23708" hidden="1"/>
    <cellStyle name="60% - Accent4 2 3" xfId="28074" hidden="1"/>
    <cellStyle name="60% - Accent4 2 3" xfId="30573" hidden="1"/>
    <cellStyle name="60% - Accent4 2 3" xfId="34839" hidden="1"/>
    <cellStyle name="60% - Accent4 2 3" xfId="37205" hidden="1"/>
    <cellStyle name="60% - Accent4 2 3" xfId="41411" hidden="1"/>
    <cellStyle name="60% - Accent4 2 4" xfId="2232" hidden="1"/>
    <cellStyle name="60% - Accent4 2 4" xfId="7328" hidden="1"/>
    <cellStyle name="60% - Accent4 2 4" xfId="14519" hidden="1"/>
    <cellStyle name="60% - Accent4 2 4" xfId="17966" hidden="1"/>
    <cellStyle name="60% - Accent4 2 4" xfId="21454" hidden="1"/>
    <cellStyle name="60% - Accent4 2 4" xfId="24603" hidden="1"/>
    <cellStyle name="60% - Accent4 2 4" xfId="28109" hidden="1"/>
    <cellStyle name="60% - Accent4 2 4" xfId="31481" hidden="1"/>
    <cellStyle name="60% - Accent4 2 4" xfId="34875" hidden="1"/>
    <cellStyle name="60% - Accent4 2 4" xfId="38100" hidden="1"/>
    <cellStyle name="60% - Accent4 2 4" xfId="41425" hidden="1"/>
    <cellStyle name="60% - Accent4 2 5" xfId="3142" hidden="1"/>
    <cellStyle name="60% - Accent4 2 5" xfId="10343" hidden="1"/>
    <cellStyle name="60% - Accent4 2 5" xfId="18003" hidden="1"/>
    <cellStyle name="60% - Accent4 2 5" xfId="24627" hidden="1"/>
    <cellStyle name="60% - Accent4 2 5" xfId="31518" hidden="1"/>
    <cellStyle name="60% - Accent4 2 5" xfId="38124" hidden="1"/>
    <cellStyle name="60% - Accent4 2 6" xfId="3179" hidden="1"/>
    <cellStyle name="60% - Accent4 2 6" xfId="10380" hidden="1"/>
    <cellStyle name="60% - Accent4 2 7" xfId="4087" hidden="1"/>
    <cellStyle name="60% - Accent4 2 7" xfId="11288" hidden="1"/>
    <cellStyle name="60% - Accent4 2 8" xfId="4123" hidden="1"/>
    <cellStyle name="60% - Accent4 2 8" xfId="11320" hidden="1"/>
    <cellStyle name="60% - Accent4 4" xfId="17" hidden="1"/>
    <cellStyle name="60% - Accent4 4" xfId="732" hidden="1"/>
    <cellStyle name="60% - Accent4 4" xfId="1274" hidden="1"/>
    <cellStyle name="60% - Accent4 4" xfId="8023" hidden="1"/>
    <cellStyle name="60% - Accent5" xfId="14562" hidden="1"/>
    <cellStyle name="60% - Accent5" xfId="15095" hidden="1"/>
    <cellStyle name="60% - Accent5" xfId="16109" hidden="1"/>
    <cellStyle name="60% - Accent5" xfId="16081" hidden="1"/>
    <cellStyle name="60% - Accent5" xfId="18554" hidden="1"/>
    <cellStyle name="60% - Accent5" xfId="19566" hidden="1"/>
    <cellStyle name="60% - Accent5" xfId="19559" hidden="1"/>
    <cellStyle name="60% - Accent5" xfId="21845" hidden="1"/>
    <cellStyle name="60% - Accent5" xfId="22776" hidden="1"/>
    <cellStyle name="60% - Accent5" xfId="24679" hidden="1"/>
    <cellStyle name="60% - Accent5" xfId="25212" hidden="1"/>
    <cellStyle name="60% - Accent5" xfId="26223" hidden="1"/>
    <cellStyle name="60% - Accent5" xfId="28093" hidden="1"/>
    <cellStyle name="60% - Accent5" xfId="28609" hidden="1"/>
    <cellStyle name="60% - Accent5" xfId="29625" hidden="1"/>
    <cellStyle name="60% - Accent5" xfId="29605" hidden="1"/>
    <cellStyle name="60% - Accent5" xfId="31970" hidden="1"/>
    <cellStyle name="60% - Accent5" xfId="32984" hidden="1"/>
    <cellStyle name="60% - Accent5" xfId="34864" hidden="1"/>
    <cellStyle name="60% - Accent5" xfId="35342" hidden="1"/>
    <cellStyle name="60% - Accent5" xfId="36273" hidden="1"/>
    <cellStyle name="60% - Accent5" xfId="38172" hidden="1"/>
    <cellStyle name="60% - Accent5" xfId="38705" hidden="1"/>
    <cellStyle name="60% - Accent5" xfId="39616" hidden="1"/>
    <cellStyle name="60% - Accent5" xfId="41473" hidden="1"/>
    <cellStyle name="60% - Accent5" xfId="42006" hidden="1"/>
    <cellStyle name="60% - Accent5" xfId="42917" hidden="1"/>
    <cellStyle name="60% - Accent5" xfId="44739" builtinId="48" hidden="1"/>
    <cellStyle name="60% - Accent5 2 2" xfId="1309" hidden="1"/>
    <cellStyle name="60% - Accent5 2 2" xfId="6427" hidden="1"/>
    <cellStyle name="60% - Accent5 2 2" xfId="13618" hidden="1"/>
    <cellStyle name="60% - Accent5 2 2" xfId="17017" hidden="1"/>
    <cellStyle name="60% - Accent5 2 2" xfId="20509" hidden="1"/>
    <cellStyle name="60% - Accent5 2 2" xfId="23682" hidden="1"/>
    <cellStyle name="60% - Accent5 2 2" xfId="27166" hidden="1"/>
    <cellStyle name="60% - Accent5 2 2" xfId="30533" hidden="1"/>
    <cellStyle name="60% - Accent5 2 2" xfId="33928" hidden="1"/>
    <cellStyle name="60% - Accent5 2 2" xfId="37179" hidden="1"/>
    <cellStyle name="60% - Accent5 2 2" xfId="40524" hidden="1"/>
    <cellStyle name="60% - Accent5 2 3" xfId="2191" hidden="1"/>
    <cellStyle name="60% - Accent5 2 3" xfId="7312" hidden="1"/>
    <cellStyle name="60% - Accent5 2 3" xfId="14503" hidden="1"/>
    <cellStyle name="60% - Accent5 2 3" xfId="17054" hidden="1"/>
    <cellStyle name="60% - Accent5 2 3" xfId="21415" hidden="1"/>
    <cellStyle name="60% - Accent5 2 3" xfId="23706" hidden="1"/>
    <cellStyle name="60% - Accent5 2 3" xfId="28070" hidden="1"/>
    <cellStyle name="60% - Accent5 2 3" xfId="30569" hidden="1"/>
    <cellStyle name="60% - Accent5 2 3" xfId="34835" hidden="1"/>
    <cellStyle name="60% - Accent5 2 3" xfId="37203" hidden="1"/>
    <cellStyle name="60% - Accent5 2 3" xfId="41409" hidden="1"/>
    <cellStyle name="60% - Accent5 2 4" xfId="2228" hidden="1"/>
    <cellStyle name="60% - Accent5 2 4" xfId="7326" hidden="1"/>
    <cellStyle name="60% - Accent5 2 4" xfId="14517" hidden="1"/>
    <cellStyle name="60% - Accent5 2 4" xfId="17962" hidden="1"/>
    <cellStyle name="60% - Accent5 2 4" xfId="21450" hidden="1"/>
    <cellStyle name="60% - Accent5 2 4" xfId="24601" hidden="1"/>
    <cellStyle name="60% - Accent5 2 4" xfId="28105" hidden="1"/>
    <cellStyle name="60% - Accent5 2 4" xfId="31477" hidden="1"/>
    <cellStyle name="60% - Accent5 2 4" xfId="34871" hidden="1"/>
    <cellStyle name="60% - Accent5 2 4" xfId="38098" hidden="1"/>
    <cellStyle name="60% - Accent5 2 4" xfId="41423" hidden="1"/>
    <cellStyle name="60% - Accent5 2 5" xfId="3138" hidden="1"/>
    <cellStyle name="60% - Accent5 2 5" xfId="10339" hidden="1"/>
    <cellStyle name="60% - Accent5 2 5" xfId="17999" hidden="1"/>
    <cellStyle name="60% - Accent5 2 5" xfId="24625" hidden="1"/>
    <cellStyle name="60% - Accent5 2 5" xfId="31514" hidden="1"/>
    <cellStyle name="60% - Accent5 2 5" xfId="38122" hidden="1"/>
    <cellStyle name="60% - Accent5 2 6" xfId="3175" hidden="1"/>
    <cellStyle name="60% - Accent5 2 6" xfId="10376" hidden="1"/>
    <cellStyle name="60% - Accent5 2 7" xfId="4083" hidden="1"/>
    <cellStyle name="60% - Accent5 2 7" xfId="11284" hidden="1"/>
    <cellStyle name="60% - Accent5 2 8" xfId="4119" hidden="1"/>
    <cellStyle name="60% - Accent5 2 8" xfId="11316" hidden="1"/>
    <cellStyle name="60% - Accent5 4" xfId="18" hidden="1"/>
    <cellStyle name="60% - Accent5 4" xfId="733" hidden="1"/>
    <cellStyle name="60% - Accent5 4" xfId="1273" hidden="1"/>
    <cellStyle name="60% - Accent5 4" xfId="8024" hidden="1"/>
    <cellStyle name="60% - Accent6" xfId="14566" hidden="1"/>
    <cellStyle name="60% - Accent6" xfId="15091" hidden="1"/>
    <cellStyle name="60% - Accent6" xfId="16105" hidden="1"/>
    <cellStyle name="60% - Accent6" xfId="16048" hidden="1"/>
    <cellStyle name="60% - Accent6" xfId="18550" hidden="1"/>
    <cellStyle name="60% - Accent6" xfId="19562" hidden="1"/>
    <cellStyle name="60% - Accent6" xfId="20537" hidden="1"/>
    <cellStyle name="60% - Accent6" xfId="21841" hidden="1"/>
    <cellStyle name="60% - Accent6" xfId="22772" hidden="1"/>
    <cellStyle name="60% - Accent6" xfId="24683" hidden="1"/>
    <cellStyle name="60% - Accent6" xfId="25208" hidden="1"/>
    <cellStyle name="60% - Accent6" xfId="26219" hidden="1"/>
    <cellStyle name="60% - Accent6" xfId="26176" hidden="1"/>
    <cellStyle name="60% - Accent6" xfId="28605" hidden="1"/>
    <cellStyle name="60% - Accent6" xfId="29621" hidden="1"/>
    <cellStyle name="60% - Accent6" xfId="29572" hidden="1"/>
    <cellStyle name="60% - Accent6" xfId="31966" hidden="1"/>
    <cellStyle name="60% - Accent6" xfId="32980" hidden="1"/>
    <cellStyle name="60% - Accent6" xfId="32942" hidden="1"/>
    <cellStyle name="60% - Accent6" xfId="35338" hidden="1"/>
    <cellStyle name="60% - Accent6" xfId="36269" hidden="1"/>
    <cellStyle name="60% - Accent6" xfId="38176" hidden="1"/>
    <cellStyle name="60% - Accent6" xfId="38701" hidden="1"/>
    <cellStyle name="60% - Accent6" xfId="39612" hidden="1"/>
    <cellStyle name="60% - Accent6" xfId="41477" hidden="1"/>
    <cellStyle name="60% - Accent6" xfId="42002" hidden="1"/>
    <cellStyle name="60% - Accent6" xfId="42913" hidden="1"/>
    <cellStyle name="60% - Accent6" xfId="44743" builtinId="52" hidden="1"/>
    <cellStyle name="60% - Accent6 2 2" xfId="1313" hidden="1"/>
    <cellStyle name="60% - Accent6 2 2" xfId="6425" hidden="1"/>
    <cellStyle name="60% - Accent6 2 2" xfId="13616" hidden="1"/>
    <cellStyle name="60% - Accent6 2 2" xfId="17013" hidden="1"/>
    <cellStyle name="60% - Accent6 2 2" xfId="20505" hidden="1"/>
    <cellStyle name="60% - Accent6 2 2" xfId="23680" hidden="1"/>
    <cellStyle name="60% - Accent6 2 2" xfId="27162" hidden="1"/>
    <cellStyle name="60% - Accent6 2 2" xfId="30529" hidden="1"/>
    <cellStyle name="60% - Accent6 2 2" xfId="33924" hidden="1"/>
    <cellStyle name="60% - Accent6 2 2" xfId="37177" hidden="1"/>
    <cellStyle name="60% - Accent6 2 2" xfId="40522" hidden="1"/>
    <cellStyle name="60% - Accent6 2 3" xfId="2187" hidden="1"/>
    <cellStyle name="60% - Accent6 2 3" xfId="7310" hidden="1"/>
    <cellStyle name="60% - Accent6 2 3" xfId="14501" hidden="1"/>
    <cellStyle name="60% - Accent6 2 3" xfId="17050" hidden="1"/>
    <cellStyle name="60% - Accent6 2 3" xfId="21411" hidden="1"/>
    <cellStyle name="60% - Accent6 2 3" xfId="23704" hidden="1"/>
    <cellStyle name="60% - Accent6 2 3" xfId="28066" hidden="1"/>
    <cellStyle name="60% - Accent6 2 3" xfId="30565" hidden="1"/>
    <cellStyle name="60% - Accent6 2 3" xfId="34831" hidden="1"/>
    <cellStyle name="60% - Accent6 2 3" xfId="37201" hidden="1"/>
    <cellStyle name="60% - Accent6 2 3" xfId="41407" hidden="1"/>
    <cellStyle name="60% - Accent6 2 4" xfId="2224" hidden="1"/>
    <cellStyle name="60% - Accent6 2 4" xfId="7324" hidden="1"/>
    <cellStyle name="60% - Accent6 2 4" xfId="14515" hidden="1"/>
    <cellStyle name="60% - Accent6 2 4" xfId="17958" hidden="1"/>
    <cellStyle name="60% - Accent6 2 4" xfId="21446" hidden="1"/>
    <cellStyle name="60% - Accent6 2 4" xfId="24599" hidden="1"/>
    <cellStyle name="60% - Accent6 2 4" xfId="28101" hidden="1"/>
    <cellStyle name="60% - Accent6 2 4" xfId="31473" hidden="1"/>
    <cellStyle name="60% - Accent6 2 4" xfId="34867" hidden="1"/>
    <cellStyle name="60% - Accent6 2 4" xfId="38096" hidden="1"/>
    <cellStyle name="60% - Accent6 2 4" xfId="41421" hidden="1"/>
    <cellStyle name="60% - Accent6 2 5" xfId="3134" hidden="1"/>
    <cellStyle name="60% - Accent6 2 5" xfId="10335" hidden="1"/>
    <cellStyle name="60% - Accent6 2 5" xfId="17995" hidden="1"/>
    <cellStyle name="60% - Accent6 2 5" xfId="24623" hidden="1"/>
    <cellStyle name="60% - Accent6 2 5" xfId="31510" hidden="1"/>
    <cellStyle name="60% - Accent6 2 5" xfId="38120" hidden="1"/>
    <cellStyle name="60% - Accent6 2 6" xfId="3171" hidden="1"/>
    <cellStyle name="60% - Accent6 2 6" xfId="10372" hidden="1"/>
    <cellStyle name="60% - Accent6 2 7" xfId="4079" hidden="1"/>
    <cellStyle name="60% - Accent6 2 7" xfId="11280" hidden="1"/>
    <cellStyle name="60% - Accent6 2 8" xfId="4115" hidden="1"/>
    <cellStyle name="60% - Accent6 2 8" xfId="11312" hidden="1"/>
    <cellStyle name="60% - Accent6 4" xfId="19" hidden="1"/>
    <cellStyle name="60% - Accent6 4" xfId="734" hidden="1"/>
    <cellStyle name="60% - Accent6 4" xfId="1272" hidden="1"/>
    <cellStyle name="60% - Accent6 4" xfId="8025" hidden="1"/>
    <cellStyle name="60% - Colore 1" xfId="108" hidden="1"/>
    <cellStyle name="60% - Colore 1" xfId="7412" hidden="1"/>
    <cellStyle name="60% - Colore 2" xfId="112" hidden="1"/>
    <cellStyle name="60% - Colore 2" xfId="7416" hidden="1"/>
    <cellStyle name="60% - Colore 3" xfId="116" hidden="1"/>
    <cellStyle name="60% - Colore 3" xfId="7420" hidden="1"/>
    <cellStyle name="60% - Colore 4" xfId="120" hidden="1"/>
    <cellStyle name="60% - Colore 4" xfId="7424" hidden="1"/>
    <cellStyle name="60% - Colore 5" xfId="124" hidden="1"/>
    <cellStyle name="60% - Colore 5" xfId="7428" hidden="1"/>
    <cellStyle name="60% - Colore 6" xfId="128" hidden="1"/>
    <cellStyle name="60% - Colore 6" xfId="7432" hidden="1"/>
    <cellStyle name="Accent1" xfId="14543" hidden="1"/>
    <cellStyle name="Accent1" xfId="15114" hidden="1"/>
    <cellStyle name="Accent1" xfId="16128" hidden="1"/>
    <cellStyle name="Accent1" xfId="15147" hidden="1"/>
    <cellStyle name="Accent1" xfId="18573" hidden="1"/>
    <cellStyle name="Accent1" xfId="19585" hidden="1"/>
    <cellStyle name="Accent1" xfId="19555" hidden="1"/>
    <cellStyle name="Accent1" xfId="21864" hidden="1"/>
    <cellStyle name="Accent1" xfId="22795" hidden="1"/>
    <cellStyle name="Accent1" xfId="24660" hidden="1"/>
    <cellStyle name="Accent1" xfId="25231" hidden="1"/>
    <cellStyle name="Accent1" xfId="26242" hidden="1"/>
    <cellStyle name="Accent1" xfId="27159" hidden="1"/>
    <cellStyle name="Accent1" xfId="28628" hidden="1"/>
    <cellStyle name="Accent1" xfId="29644" hidden="1"/>
    <cellStyle name="Accent1" xfId="28651" hidden="1"/>
    <cellStyle name="Accent1" xfId="31989" hidden="1"/>
    <cellStyle name="Accent1" xfId="33003" hidden="1"/>
    <cellStyle name="Accent1" xfId="28096" hidden="1"/>
    <cellStyle name="Accent1" xfId="35361" hidden="1"/>
    <cellStyle name="Accent1" xfId="36292" hidden="1"/>
    <cellStyle name="Accent1" xfId="38153" hidden="1"/>
    <cellStyle name="Accent1" xfId="38724" hidden="1"/>
    <cellStyle name="Accent1" xfId="39635" hidden="1"/>
    <cellStyle name="Accent1" xfId="41454" hidden="1"/>
    <cellStyle name="Accent1" xfId="42025" hidden="1"/>
    <cellStyle name="Accent1" xfId="42936" hidden="1"/>
    <cellStyle name="Accent1" xfId="44720" builtinId="29" hidden="1"/>
    <cellStyle name="Accent1 2" xfId="20" hidden="1"/>
    <cellStyle name="Accent1 2" xfId="735" hidden="1"/>
    <cellStyle name="Accent1 2 2" xfId="1290" hidden="1"/>
    <cellStyle name="Accent1 2 2" xfId="6436" hidden="1"/>
    <cellStyle name="Accent1 2 2" xfId="13627" hidden="1"/>
    <cellStyle name="Accent1 2 2" xfId="17036" hidden="1"/>
    <cellStyle name="Accent1 2 2" xfId="20528" hidden="1"/>
    <cellStyle name="Accent1 2 2" xfId="23691" hidden="1"/>
    <cellStyle name="Accent1 2 2" xfId="27185" hidden="1"/>
    <cellStyle name="Accent1 2 2" xfId="30552" hidden="1"/>
    <cellStyle name="Accent1 2 2" xfId="33947" hidden="1"/>
    <cellStyle name="Accent1 2 2" xfId="37188" hidden="1"/>
    <cellStyle name="Accent1 2 2" xfId="40533" hidden="1"/>
    <cellStyle name="Accent1 2 3" xfId="2210" hidden="1"/>
    <cellStyle name="Accent1 2 3" xfId="7321" hidden="1"/>
    <cellStyle name="Accent1 2 3" xfId="14512" hidden="1"/>
    <cellStyle name="Accent1 2 3" xfId="17073" hidden="1"/>
    <cellStyle name="Accent1 2 3" xfId="21434" hidden="1"/>
    <cellStyle name="Accent1 2 3" xfId="23715" hidden="1"/>
    <cellStyle name="Accent1 2 3" xfId="28089" hidden="1"/>
    <cellStyle name="Accent1 2 3" xfId="30588" hidden="1"/>
    <cellStyle name="Accent1 2 3" xfId="34854" hidden="1"/>
    <cellStyle name="Accent1 2 3" xfId="37212" hidden="1"/>
    <cellStyle name="Accent1 2 3" xfId="41418" hidden="1"/>
    <cellStyle name="Accent1 2 4" xfId="2247" hidden="1"/>
    <cellStyle name="Accent1 2 4" xfId="7335" hidden="1"/>
    <cellStyle name="Accent1 2 4" xfId="14526" hidden="1"/>
    <cellStyle name="Accent1 2 4" xfId="17981" hidden="1"/>
    <cellStyle name="Accent1 2 4" xfId="21469" hidden="1"/>
    <cellStyle name="Accent1 2 4" xfId="24610" hidden="1"/>
    <cellStyle name="Accent1 2 4" xfId="28124" hidden="1"/>
    <cellStyle name="Accent1 2 4" xfId="31496" hidden="1"/>
    <cellStyle name="Accent1 2 4" xfId="34890" hidden="1"/>
    <cellStyle name="Accent1 2 4" xfId="38107" hidden="1"/>
    <cellStyle name="Accent1 2 4" xfId="41432" hidden="1"/>
    <cellStyle name="Accent1 2 5" xfId="3157" hidden="1"/>
    <cellStyle name="Accent1 2 5" xfId="10358" hidden="1"/>
    <cellStyle name="Accent1 2 5" xfId="18018" hidden="1"/>
    <cellStyle name="Accent1 2 5" xfId="24634" hidden="1"/>
    <cellStyle name="Accent1 2 5" xfId="31533" hidden="1"/>
    <cellStyle name="Accent1 2 5" xfId="38131" hidden="1"/>
    <cellStyle name="Accent1 2 6" xfId="3194" hidden="1"/>
    <cellStyle name="Accent1 2 6" xfId="10395" hidden="1"/>
    <cellStyle name="Accent1 2 7" xfId="4102" hidden="1"/>
    <cellStyle name="Accent1 2 7" xfId="11303" hidden="1"/>
    <cellStyle name="Accent1 2 8" xfId="4138" hidden="1"/>
    <cellStyle name="Accent1 2 8" xfId="11335" hidden="1"/>
    <cellStyle name="Accent2" xfId="14547" hidden="1"/>
    <cellStyle name="Accent2" xfId="15110" hidden="1"/>
    <cellStyle name="Accent2" xfId="16124" hidden="1"/>
    <cellStyle name="Accent2" xfId="16088" hidden="1"/>
    <cellStyle name="Accent2" xfId="18569" hidden="1"/>
    <cellStyle name="Accent2" xfId="19581" hidden="1"/>
    <cellStyle name="Accent2" xfId="21440" hidden="1"/>
    <cellStyle name="Accent2" xfId="21860" hidden="1"/>
    <cellStyle name="Accent2" xfId="22791" hidden="1"/>
    <cellStyle name="Accent2" xfId="24664" hidden="1"/>
    <cellStyle name="Accent2" xfId="25227" hidden="1"/>
    <cellStyle name="Accent2" xfId="26238" hidden="1"/>
    <cellStyle name="Accent2" xfId="28090" hidden="1"/>
    <cellStyle name="Accent2" xfId="28624" hidden="1"/>
    <cellStyle name="Accent2" xfId="29640" hidden="1"/>
    <cellStyle name="Accent2" xfId="28649" hidden="1"/>
    <cellStyle name="Accent2" xfId="31985" hidden="1"/>
    <cellStyle name="Accent2" xfId="32999" hidden="1"/>
    <cellStyle name="Accent2" xfId="32975" hidden="1"/>
    <cellStyle name="Accent2" xfId="35357" hidden="1"/>
    <cellStyle name="Accent2" xfId="36288" hidden="1"/>
    <cellStyle name="Accent2" xfId="38157" hidden="1"/>
    <cellStyle name="Accent2" xfId="38720" hidden="1"/>
    <cellStyle name="Accent2" xfId="39631" hidden="1"/>
    <cellStyle name="Accent2" xfId="41458" hidden="1"/>
    <cellStyle name="Accent2" xfId="42021" hidden="1"/>
    <cellStyle name="Accent2" xfId="42932" hidden="1"/>
    <cellStyle name="Accent2" xfId="44724" builtinId="33" hidden="1"/>
    <cellStyle name="Accent2 2" xfId="21" hidden="1"/>
    <cellStyle name="Accent2 2" xfId="736" hidden="1"/>
    <cellStyle name="Accent2 2 2" xfId="1294" hidden="1"/>
    <cellStyle name="Accent2 2 2" xfId="6434" hidden="1"/>
    <cellStyle name="Accent2 2 2" xfId="13625" hidden="1"/>
    <cellStyle name="Accent2 2 2" xfId="17032" hidden="1"/>
    <cellStyle name="Accent2 2 2" xfId="20524" hidden="1"/>
    <cellStyle name="Accent2 2 2" xfId="23689" hidden="1"/>
    <cellStyle name="Accent2 2 2" xfId="27181" hidden="1"/>
    <cellStyle name="Accent2 2 2" xfId="30548" hidden="1"/>
    <cellStyle name="Accent2 2 2" xfId="33943" hidden="1"/>
    <cellStyle name="Accent2 2 2" xfId="37186" hidden="1"/>
    <cellStyle name="Accent2 2 2" xfId="40531" hidden="1"/>
    <cellStyle name="Accent2 2 3" xfId="2206" hidden="1"/>
    <cellStyle name="Accent2 2 3" xfId="7319" hidden="1"/>
    <cellStyle name="Accent2 2 3" xfId="14510" hidden="1"/>
    <cellStyle name="Accent2 2 3" xfId="17069" hidden="1"/>
    <cellStyle name="Accent2 2 3" xfId="21430" hidden="1"/>
    <cellStyle name="Accent2 2 3" xfId="23713" hidden="1"/>
    <cellStyle name="Accent2 2 3" xfId="28085" hidden="1"/>
    <cellStyle name="Accent2 2 3" xfId="30584" hidden="1"/>
    <cellStyle name="Accent2 2 3" xfId="34850" hidden="1"/>
    <cellStyle name="Accent2 2 3" xfId="37210" hidden="1"/>
    <cellStyle name="Accent2 2 3" xfId="41416" hidden="1"/>
    <cellStyle name="Accent2 2 4" xfId="2243" hidden="1"/>
    <cellStyle name="Accent2 2 4" xfId="7333" hidden="1"/>
    <cellStyle name="Accent2 2 4" xfId="14524" hidden="1"/>
    <cellStyle name="Accent2 2 4" xfId="17977" hidden="1"/>
    <cellStyle name="Accent2 2 4" xfId="21465" hidden="1"/>
    <cellStyle name="Accent2 2 4" xfId="24608" hidden="1"/>
    <cellStyle name="Accent2 2 4" xfId="28120" hidden="1"/>
    <cellStyle name="Accent2 2 4" xfId="31492" hidden="1"/>
    <cellStyle name="Accent2 2 4" xfId="34886" hidden="1"/>
    <cellStyle name="Accent2 2 4" xfId="38105" hidden="1"/>
    <cellStyle name="Accent2 2 4" xfId="41430" hidden="1"/>
    <cellStyle name="Accent2 2 5" xfId="3153" hidden="1"/>
    <cellStyle name="Accent2 2 5" xfId="10354" hidden="1"/>
    <cellStyle name="Accent2 2 5" xfId="18014" hidden="1"/>
    <cellStyle name="Accent2 2 5" xfId="24632" hidden="1"/>
    <cellStyle name="Accent2 2 5" xfId="31529" hidden="1"/>
    <cellStyle name="Accent2 2 5" xfId="38129" hidden="1"/>
    <cellStyle name="Accent2 2 6" xfId="3190" hidden="1"/>
    <cellStyle name="Accent2 2 6" xfId="10391" hidden="1"/>
    <cellStyle name="Accent2 2 7" xfId="4098" hidden="1"/>
    <cellStyle name="Accent2 2 7" xfId="11299" hidden="1"/>
    <cellStyle name="Accent2 2 8" xfId="4134" hidden="1"/>
    <cellStyle name="Accent2 2 8" xfId="11331" hidden="1"/>
    <cellStyle name="Accent3" xfId="14551" hidden="1"/>
    <cellStyle name="Accent3" xfId="15106" hidden="1"/>
    <cellStyle name="Accent3" xfId="16120" hidden="1"/>
    <cellStyle name="Accent3" xfId="16055" hidden="1"/>
    <cellStyle name="Accent3" xfId="18565" hidden="1"/>
    <cellStyle name="Accent3" xfId="19577" hidden="1"/>
    <cellStyle name="Accent3" xfId="19522" hidden="1"/>
    <cellStyle name="Accent3" xfId="21856" hidden="1"/>
    <cellStyle name="Accent3" xfId="22787" hidden="1"/>
    <cellStyle name="Accent3" xfId="24668" hidden="1"/>
    <cellStyle name="Accent3" xfId="25223" hidden="1"/>
    <cellStyle name="Accent3" xfId="26234" hidden="1"/>
    <cellStyle name="Accent3" xfId="26173" hidden="1"/>
    <cellStyle name="Accent3" xfId="28620" hidden="1"/>
    <cellStyle name="Accent3" xfId="29636" hidden="1"/>
    <cellStyle name="Accent3" xfId="29552" hidden="1"/>
    <cellStyle name="Accent3" xfId="31981" hidden="1"/>
    <cellStyle name="Accent3" xfId="32995" hidden="1"/>
    <cellStyle name="Accent3" xfId="33955" hidden="1"/>
    <cellStyle name="Accent3" xfId="35353" hidden="1"/>
    <cellStyle name="Accent3" xfId="36284" hidden="1"/>
    <cellStyle name="Accent3" xfId="38161" hidden="1"/>
    <cellStyle name="Accent3" xfId="38716" hidden="1"/>
    <cellStyle name="Accent3" xfId="39627" hidden="1"/>
    <cellStyle name="Accent3" xfId="41462" hidden="1"/>
    <cellStyle name="Accent3" xfId="42017" hidden="1"/>
    <cellStyle name="Accent3" xfId="42928" hidden="1"/>
    <cellStyle name="Accent3" xfId="44728" builtinId="37" hidden="1"/>
    <cellStyle name="Accent3 2" xfId="22" hidden="1"/>
    <cellStyle name="Accent3 2" xfId="737" hidden="1"/>
    <cellStyle name="Accent3 2 2" xfId="1298" hidden="1"/>
    <cellStyle name="Accent3 2 2" xfId="6432" hidden="1"/>
    <cellStyle name="Accent3 2 2" xfId="13623" hidden="1"/>
    <cellStyle name="Accent3 2 2" xfId="17028" hidden="1"/>
    <cellStyle name="Accent3 2 2" xfId="20520" hidden="1"/>
    <cellStyle name="Accent3 2 2" xfId="23687" hidden="1"/>
    <cellStyle name="Accent3 2 2" xfId="27177" hidden="1"/>
    <cellStyle name="Accent3 2 2" xfId="30544" hidden="1"/>
    <cellStyle name="Accent3 2 2" xfId="33939" hidden="1"/>
    <cellStyle name="Accent3 2 2" xfId="37184" hidden="1"/>
    <cellStyle name="Accent3 2 2" xfId="40529" hidden="1"/>
    <cellStyle name="Accent3 2 3" xfId="2202" hidden="1"/>
    <cellStyle name="Accent3 2 3" xfId="7317" hidden="1"/>
    <cellStyle name="Accent3 2 3" xfId="14508" hidden="1"/>
    <cellStyle name="Accent3 2 3" xfId="17065" hidden="1"/>
    <cellStyle name="Accent3 2 3" xfId="21426" hidden="1"/>
    <cellStyle name="Accent3 2 3" xfId="23711" hidden="1"/>
    <cellStyle name="Accent3 2 3" xfId="28081" hidden="1"/>
    <cellStyle name="Accent3 2 3" xfId="30580" hidden="1"/>
    <cellStyle name="Accent3 2 3" xfId="34846" hidden="1"/>
    <cellStyle name="Accent3 2 3" xfId="37208" hidden="1"/>
    <cellStyle name="Accent3 2 3" xfId="41414" hidden="1"/>
    <cellStyle name="Accent3 2 4" xfId="2239" hidden="1"/>
    <cellStyle name="Accent3 2 4" xfId="7331" hidden="1"/>
    <cellStyle name="Accent3 2 4" xfId="14522" hidden="1"/>
    <cellStyle name="Accent3 2 4" xfId="17973" hidden="1"/>
    <cellStyle name="Accent3 2 4" xfId="21461" hidden="1"/>
    <cellStyle name="Accent3 2 4" xfId="24606" hidden="1"/>
    <cellStyle name="Accent3 2 4" xfId="28116" hidden="1"/>
    <cellStyle name="Accent3 2 4" xfId="31488" hidden="1"/>
    <cellStyle name="Accent3 2 4" xfId="34882" hidden="1"/>
    <cellStyle name="Accent3 2 4" xfId="38103" hidden="1"/>
    <cellStyle name="Accent3 2 4" xfId="41428" hidden="1"/>
    <cellStyle name="Accent3 2 5" xfId="3149" hidden="1"/>
    <cellStyle name="Accent3 2 5" xfId="10350" hidden="1"/>
    <cellStyle name="Accent3 2 5" xfId="18010" hidden="1"/>
    <cellStyle name="Accent3 2 5" xfId="24630" hidden="1"/>
    <cellStyle name="Accent3 2 5" xfId="31525" hidden="1"/>
    <cellStyle name="Accent3 2 5" xfId="38127" hidden="1"/>
    <cellStyle name="Accent3 2 6" xfId="3186" hidden="1"/>
    <cellStyle name="Accent3 2 6" xfId="10387" hidden="1"/>
    <cellStyle name="Accent3 2 7" xfId="4094" hidden="1"/>
    <cellStyle name="Accent3 2 7" xfId="11295" hidden="1"/>
    <cellStyle name="Accent3 2 8" xfId="4130" hidden="1"/>
    <cellStyle name="Accent3 2 8" xfId="11327" hidden="1"/>
    <cellStyle name="Accent4" xfId="14555" hidden="1"/>
    <cellStyle name="Accent4" xfId="15102" hidden="1"/>
    <cellStyle name="Accent4" xfId="16116" hidden="1"/>
    <cellStyle name="Accent4" xfId="15158" hidden="1"/>
    <cellStyle name="Accent4" xfId="18561" hidden="1"/>
    <cellStyle name="Accent4" xfId="19573" hidden="1"/>
    <cellStyle name="Accent4" xfId="20500" hidden="1"/>
    <cellStyle name="Accent4" xfId="21852" hidden="1"/>
    <cellStyle name="Accent4" xfId="22783" hidden="1"/>
    <cellStyle name="Accent4" xfId="24672" hidden="1"/>
    <cellStyle name="Accent4" xfId="25219" hidden="1"/>
    <cellStyle name="Accent4" xfId="26230" hidden="1"/>
    <cellStyle name="Accent4" xfId="24646" hidden="1"/>
    <cellStyle name="Accent4" xfId="28616" hidden="1"/>
    <cellStyle name="Accent4" xfId="29632" hidden="1"/>
    <cellStyle name="Accent4" xfId="28668" hidden="1"/>
    <cellStyle name="Accent4" xfId="31977" hidden="1"/>
    <cellStyle name="Accent4" xfId="32991" hidden="1"/>
    <cellStyle name="Accent4" xfId="32005" hidden="1"/>
    <cellStyle name="Accent4" xfId="35349" hidden="1"/>
    <cellStyle name="Accent4" xfId="36280" hidden="1"/>
    <cellStyle name="Accent4" xfId="38165" hidden="1"/>
    <cellStyle name="Accent4" xfId="38712" hidden="1"/>
    <cellStyle name="Accent4" xfId="39623" hidden="1"/>
    <cellStyle name="Accent4" xfId="41466" hidden="1"/>
    <cellStyle name="Accent4" xfId="42013" hidden="1"/>
    <cellStyle name="Accent4" xfId="42924" hidden="1"/>
    <cellStyle name="Accent4" xfId="44732" builtinId="41" hidden="1"/>
    <cellStyle name="Accent4 2" xfId="23" hidden="1"/>
    <cellStyle name="Accent4 2" xfId="738" hidden="1"/>
    <cellStyle name="Accent4 2 2" xfId="1302" hidden="1"/>
    <cellStyle name="Accent4 2 2" xfId="6430" hidden="1"/>
    <cellStyle name="Accent4 2 2" xfId="13621" hidden="1"/>
    <cellStyle name="Accent4 2 2" xfId="17024" hidden="1"/>
    <cellStyle name="Accent4 2 2" xfId="20516" hidden="1"/>
    <cellStyle name="Accent4 2 2" xfId="23685" hidden="1"/>
    <cellStyle name="Accent4 2 2" xfId="27173" hidden="1"/>
    <cellStyle name="Accent4 2 2" xfId="30540" hidden="1"/>
    <cellStyle name="Accent4 2 2" xfId="33935" hidden="1"/>
    <cellStyle name="Accent4 2 2" xfId="37182" hidden="1"/>
    <cellStyle name="Accent4 2 2" xfId="40527" hidden="1"/>
    <cellStyle name="Accent4 2 3" xfId="2198" hidden="1"/>
    <cellStyle name="Accent4 2 3" xfId="7315" hidden="1"/>
    <cellStyle name="Accent4 2 3" xfId="14506" hidden="1"/>
    <cellStyle name="Accent4 2 3" xfId="17061" hidden="1"/>
    <cellStyle name="Accent4 2 3" xfId="21422" hidden="1"/>
    <cellStyle name="Accent4 2 3" xfId="23709" hidden="1"/>
    <cellStyle name="Accent4 2 3" xfId="28077" hidden="1"/>
    <cellStyle name="Accent4 2 3" xfId="30576" hidden="1"/>
    <cellStyle name="Accent4 2 3" xfId="34842" hidden="1"/>
    <cellStyle name="Accent4 2 3" xfId="37206" hidden="1"/>
    <cellStyle name="Accent4 2 3" xfId="41412" hidden="1"/>
    <cellStyle name="Accent4 2 4" xfId="2235" hidden="1"/>
    <cellStyle name="Accent4 2 4" xfId="7329" hidden="1"/>
    <cellStyle name="Accent4 2 4" xfId="14520" hidden="1"/>
    <cellStyle name="Accent4 2 4" xfId="17969" hidden="1"/>
    <cellStyle name="Accent4 2 4" xfId="21457" hidden="1"/>
    <cellStyle name="Accent4 2 4" xfId="24604" hidden="1"/>
    <cellStyle name="Accent4 2 4" xfId="28112" hidden="1"/>
    <cellStyle name="Accent4 2 4" xfId="31484" hidden="1"/>
    <cellStyle name="Accent4 2 4" xfId="34878" hidden="1"/>
    <cellStyle name="Accent4 2 4" xfId="38101" hidden="1"/>
    <cellStyle name="Accent4 2 4" xfId="41426" hidden="1"/>
    <cellStyle name="Accent4 2 5" xfId="3145" hidden="1"/>
    <cellStyle name="Accent4 2 5" xfId="10346" hidden="1"/>
    <cellStyle name="Accent4 2 5" xfId="18006" hidden="1"/>
    <cellStyle name="Accent4 2 5" xfId="24628" hidden="1"/>
    <cellStyle name="Accent4 2 5" xfId="31521" hidden="1"/>
    <cellStyle name="Accent4 2 5" xfId="38125" hidden="1"/>
    <cellStyle name="Accent4 2 6" xfId="3182" hidden="1"/>
    <cellStyle name="Accent4 2 6" xfId="10383" hidden="1"/>
    <cellStyle name="Accent4 2 7" xfId="4090" hidden="1"/>
    <cellStyle name="Accent4 2 7" xfId="11291" hidden="1"/>
    <cellStyle name="Accent4 2 8" xfId="4126" hidden="1"/>
    <cellStyle name="Accent4 2 8" xfId="11323" hidden="1"/>
    <cellStyle name="Accent5" xfId="14559" hidden="1"/>
    <cellStyle name="Accent5" xfId="15098" hidden="1"/>
    <cellStyle name="Accent5" xfId="16112" hidden="1"/>
    <cellStyle name="Accent5" xfId="16077" hidden="1"/>
    <cellStyle name="Accent5" xfId="18557" hidden="1"/>
    <cellStyle name="Accent5" xfId="19569" hidden="1"/>
    <cellStyle name="Accent5" xfId="21442" hidden="1"/>
    <cellStyle name="Accent5" xfId="21848" hidden="1"/>
    <cellStyle name="Accent5" xfId="22779" hidden="1"/>
    <cellStyle name="Accent5" xfId="24676" hidden="1"/>
    <cellStyle name="Accent5" xfId="25215" hidden="1"/>
    <cellStyle name="Accent5" xfId="26226" hidden="1"/>
    <cellStyle name="Accent5" xfId="26211" hidden="1"/>
    <cellStyle name="Accent5" xfId="28612" hidden="1"/>
    <cellStyle name="Accent5" xfId="29628" hidden="1"/>
    <cellStyle name="Accent5" xfId="29601" hidden="1"/>
    <cellStyle name="Accent5" xfId="31973" hidden="1"/>
    <cellStyle name="Accent5" xfId="32987" hidden="1"/>
    <cellStyle name="Accent5" xfId="32977" hidden="1"/>
    <cellStyle name="Accent5" xfId="35345" hidden="1"/>
    <cellStyle name="Accent5" xfId="36276" hidden="1"/>
    <cellStyle name="Accent5" xfId="38169" hidden="1"/>
    <cellStyle name="Accent5" xfId="38708" hidden="1"/>
    <cellStyle name="Accent5" xfId="39619" hidden="1"/>
    <cellStyle name="Accent5" xfId="41470" hidden="1"/>
    <cellStyle name="Accent5" xfId="42009" hidden="1"/>
    <cellStyle name="Accent5" xfId="42920" hidden="1"/>
    <cellStyle name="Accent5" xfId="44736" builtinId="45" hidden="1"/>
    <cellStyle name="Accent5 2" xfId="24" hidden="1"/>
    <cellStyle name="Accent5 2" xfId="739" hidden="1"/>
    <cellStyle name="Accent5 2 2" xfId="1306" hidden="1"/>
    <cellStyle name="Accent5 2 2" xfId="6428" hidden="1"/>
    <cellStyle name="Accent5 2 2" xfId="13619" hidden="1"/>
    <cellStyle name="Accent5 2 2" xfId="17020" hidden="1"/>
    <cellStyle name="Accent5 2 2" xfId="20512" hidden="1"/>
    <cellStyle name="Accent5 2 2" xfId="23683" hidden="1"/>
    <cellStyle name="Accent5 2 2" xfId="27169" hidden="1"/>
    <cellStyle name="Accent5 2 2" xfId="30536" hidden="1"/>
    <cellStyle name="Accent5 2 2" xfId="33931" hidden="1"/>
    <cellStyle name="Accent5 2 2" xfId="37180" hidden="1"/>
    <cellStyle name="Accent5 2 2" xfId="40525" hidden="1"/>
    <cellStyle name="Accent5 2 3" xfId="2194" hidden="1"/>
    <cellStyle name="Accent5 2 3" xfId="7313" hidden="1"/>
    <cellStyle name="Accent5 2 3" xfId="14504" hidden="1"/>
    <cellStyle name="Accent5 2 3" xfId="17057" hidden="1"/>
    <cellStyle name="Accent5 2 3" xfId="21418" hidden="1"/>
    <cellStyle name="Accent5 2 3" xfId="23707" hidden="1"/>
    <cellStyle name="Accent5 2 3" xfId="28073" hidden="1"/>
    <cellStyle name="Accent5 2 3" xfId="30572" hidden="1"/>
    <cellStyle name="Accent5 2 3" xfId="34838" hidden="1"/>
    <cellStyle name="Accent5 2 3" xfId="37204" hidden="1"/>
    <cellStyle name="Accent5 2 3" xfId="41410" hidden="1"/>
    <cellStyle name="Accent5 2 4" xfId="2231" hidden="1"/>
    <cellStyle name="Accent5 2 4" xfId="7327" hidden="1"/>
    <cellStyle name="Accent5 2 4" xfId="14518" hidden="1"/>
    <cellStyle name="Accent5 2 4" xfId="17965" hidden="1"/>
    <cellStyle name="Accent5 2 4" xfId="21453" hidden="1"/>
    <cellStyle name="Accent5 2 4" xfId="24602" hidden="1"/>
    <cellStyle name="Accent5 2 4" xfId="28108" hidden="1"/>
    <cellStyle name="Accent5 2 4" xfId="31480" hidden="1"/>
    <cellStyle name="Accent5 2 4" xfId="34874" hidden="1"/>
    <cellStyle name="Accent5 2 4" xfId="38099" hidden="1"/>
    <cellStyle name="Accent5 2 4" xfId="41424" hidden="1"/>
    <cellStyle name="Accent5 2 5" xfId="3141" hidden="1"/>
    <cellStyle name="Accent5 2 5" xfId="10342" hidden="1"/>
    <cellStyle name="Accent5 2 5" xfId="18002" hidden="1"/>
    <cellStyle name="Accent5 2 5" xfId="24626" hidden="1"/>
    <cellStyle name="Accent5 2 5" xfId="31517" hidden="1"/>
    <cellStyle name="Accent5 2 5" xfId="38123" hidden="1"/>
    <cellStyle name="Accent5 2 6" xfId="3178" hidden="1"/>
    <cellStyle name="Accent5 2 6" xfId="10379" hidden="1"/>
    <cellStyle name="Accent5 2 7" xfId="4086" hidden="1"/>
    <cellStyle name="Accent5 2 7" xfId="11287" hidden="1"/>
    <cellStyle name="Accent5 2 8" xfId="4122" hidden="1"/>
    <cellStyle name="Accent5 2 8" xfId="11319" hidden="1"/>
    <cellStyle name="Accent6" xfId="14563" hidden="1"/>
    <cellStyle name="Accent6" xfId="15094" hidden="1"/>
    <cellStyle name="Accent6" xfId="16108" hidden="1"/>
    <cellStyle name="Accent6" xfId="16044" hidden="1"/>
    <cellStyle name="Accent6" xfId="18553" hidden="1"/>
    <cellStyle name="Accent6" xfId="19565" hidden="1"/>
    <cellStyle name="Accent6" xfId="19524" hidden="1"/>
    <cellStyle name="Accent6" xfId="21844" hidden="1"/>
    <cellStyle name="Accent6" xfId="22775" hidden="1"/>
    <cellStyle name="Accent6" xfId="24680" hidden="1"/>
    <cellStyle name="Accent6" xfId="25211" hidden="1"/>
    <cellStyle name="Accent6" xfId="26222" hidden="1"/>
    <cellStyle name="Accent6" xfId="27189" hidden="1"/>
    <cellStyle name="Accent6" xfId="28608" hidden="1"/>
    <cellStyle name="Accent6" xfId="29624" hidden="1"/>
    <cellStyle name="Accent6" xfId="29568" hidden="1"/>
    <cellStyle name="Accent6" xfId="31969" hidden="1"/>
    <cellStyle name="Accent6" xfId="32983" hidden="1"/>
    <cellStyle name="Accent6" xfId="33957" hidden="1"/>
    <cellStyle name="Accent6" xfId="35341" hidden="1"/>
    <cellStyle name="Accent6" xfId="36272" hidden="1"/>
    <cellStyle name="Accent6" xfId="38173" hidden="1"/>
    <cellStyle name="Accent6" xfId="38704" hidden="1"/>
    <cellStyle name="Accent6" xfId="39615" hidden="1"/>
    <cellStyle name="Accent6" xfId="41474" hidden="1"/>
    <cellStyle name="Accent6" xfId="42005" hidden="1"/>
    <cellStyle name="Accent6" xfId="42916" hidden="1"/>
    <cellStyle name="Accent6" xfId="44740" builtinId="49" hidden="1"/>
    <cellStyle name="Accent6 2" xfId="25" hidden="1"/>
    <cellStyle name="Accent6 2" xfId="740" hidden="1"/>
    <cellStyle name="Accent6 2 2" xfId="1310" hidden="1"/>
    <cellStyle name="Accent6 2 2" xfId="6426" hidden="1"/>
    <cellStyle name="Accent6 2 2" xfId="13617" hidden="1"/>
    <cellStyle name="Accent6 2 2" xfId="17016" hidden="1"/>
    <cellStyle name="Accent6 2 2" xfId="20508" hidden="1"/>
    <cellStyle name="Accent6 2 2" xfId="23681" hidden="1"/>
    <cellStyle name="Accent6 2 2" xfId="27165" hidden="1"/>
    <cellStyle name="Accent6 2 2" xfId="30532" hidden="1"/>
    <cellStyle name="Accent6 2 2" xfId="33927" hidden="1"/>
    <cellStyle name="Accent6 2 2" xfId="37178" hidden="1"/>
    <cellStyle name="Accent6 2 2" xfId="40523" hidden="1"/>
    <cellStyle name="Accent6 2 3" xfId="2190" hidden="1"/>
    <cellStyle name="Accent6 2 3" xfId="7311" hidden="1"/>
    <cellStyle name="Accent6 2 3" xfId="14502" hidden="1"/>
    <cellStyle name="Accent6 2 3" xfId="17053" hidden="1"/>
    <cellStyle name="Accent6 2 3" xfId="21414" hidden="1"/>
    <cellStyle name="Accent6 2 3" xfId="23705" hidden="1"/>
    <cellStyle name="Accent6 2 3" xfId="28069" hidden="1"/>
    <cellStyle name="Accent6 2 3" xfId="30568" hidden="1"/>
    <cellStyle name="Accent6 2 3" xfId="34834" hidden="1"/>
    <cellStyle name="Accent6 2 3" xfId="37202" hidden="1"/>
    <cellStyle name="Accent6 2 3" xfId="41408" hidden="1"/>
    <cellStyle name="Accent6 2 4" xfId="2227" hidden="1"/>
    <cellStyle name="Accent6 2 4" xfId="7325" hidden="1"/>
    <cellStyle name="Accent6 2 4" xfId="14516" hidden="1"/>
    <cellStyle name="Accent6 2 4" xfId="17961" hidden="1"/>
    <cellStyle name="Accent6 2 4" xfId="21449" hidden="1"/>
    <cellStyle name="Accent6 2 4" xfId="24600" hidden="1"/>
    <cellStyle name="Accent6 2 4" xfId="28104" hidden="1"/>
    <cellStyle name="Accent6 2 4" xfId="31476" hidden="1"/>
    <cellStyle name="Accent6 2 4" xfId="34870" hidden="1"/>
    <cellStyle name="Accent6 2 4" xfId="38097" hidden="1"/>
    <cellStyle name="Accent6 2 4" xfId="41422" hidden="1"/>
    <cellStyle name="Accent6 2 5" xfId="3137" hidden="1"/>
    <cellStyle name="Accent6 2 5" xfId="10338" hidden="1"/>
    <cellStyle name="Accent6 2 5" xfId="17998" hidden="1"/>
    <cellStyle name="Accent6 2 5" xfId="24624" hidden="1"/>
    <cellStyle name="Accent6 2 5" xfId="31513" hidden="1"/>
    <cellStyle name="Accent6 2 5" xfId="38121" hidden="1"/>
    <cellStyle name="Accent6 2 6" xfId="3174" hidden="1"/>
    <cellStyle name="Accent6 2 6" xfId="10375" hidden="1"/>
    <cellStyle name="Accent6 2 7" xfId="4082" hidden="1"/>
    <cellStyle name="Accent6 2 7" xfId="11283" hidden="1"/>
    <cellStyle name="Accent6 2 8" xfId="4118" hidden="1"/>
    <cellStyle name="Accent6 2 8" xfId="11315" hidden="1"/>
    <cellStyle name="Bad" xfId="14537" hidden="1"/>
    <cellStyle name="Bad" xfId="15120" hidden="1"/>
    <cellStyle name="Bad" xfId="16134" hidden="1"/>
    <cellStyle name="Bad" xfId="15155" hidden="1"/>
    <cellStyle name="Bad" xfId="18579" hidden="1"/>
    <cellStyle name="Bad" xfId="19591" hidden="1"/>
    <cellStyle name="Bad" xfId="18585" hidden="1"/>
    <cellStyle name="Bad" xfId="21870" hidden="1"/>
    <cellStyle name="Bad" xfId="22801" hidden="1"/>
    <cellStyle name="Bad" xfId="24654" hidden="1"/>
    <cellStyle name="Bad" xfId="25237" hidden="1"/>
    <cellStyle name="Bad" xfId="26248" hidden="1"/>
    <cellStyle name="Bad" xfId="27158" hidden="1"/>
    <cellStyle name="Bad" xfId="28634" hidden="1"/>
    <cellStyle name="Bad" xfId="29650" hidden="1"/>
    <cellStyle name="Bad" xfId="28647" hidden="1"/>
    <cellStyle name="Bad" xfId="31995" hidden="1"/>
    <cellStyle name="Bad" xfId="33009" hidden="1"/>
    <cellStyle name="Bad" xfId="34859" hidden="1"/>
    <cellStyle name="Bad" xfId="35367" hidden="1"/>
    <cellStyle name="Bad" xfId="36298" hidden="1"/>
    <cellStyle name="Bad" xfId="38147" hidden="1"/>
    <cellStyle name="Bad" xfId="38730" hidden="1"/>
    <cellStyle name="Bad" xfId="39641" hidden="1"/>
    <cellStyle name="Bad" xfId="41448" hidden="1"/>
    <cellStyle name="Bad" xfId="42031" hidden="1"/>
    <cellStyle name="Bad" xfId="42942" hidden="1"/>
    <cellStyle name="Bad" xfId="44709" builtinId="27" hidden="1"/>
    <cellStyle name="Bad 10" xfId="26" hidden="1"/>
    <cellStyle name="Bad 10" xfId="7336" hidden="1"/>
    <cellStyle name="Bad 100" xfId="27" hidden="1"/>
    <cellStyle name="Bad 100" xfId="7337" hidden="1"/>
    <cellStyle name="Bad 1000" xfId="28" hidden="1"/>
    <cellStyle name="Bad 1000" xfId="7338" hidden="1"/>
    <cellStyle name="Bad 1001" xfId="29" hidden="1"/>
    <cellStyle name="Bad 1001" xfId="7339" hidden="1"/>
    <cellStyle name="Bad 1002" xfId="30" hidden="1"/>
    <cellStyle name="Bad 1002" xfId="7340" hidden="1"/>
    <cellStyle name="Bad 1003" xfId="31" hidden="1"/>
    <cellStyle name="Bad 1003" xfId="7341" hidden="1"/>
    <cellStyle name="Bad 2 10" xfId="4144" hidden="1"/>
    <cellStyle name="Bad 2 10" xfId="11340" hidden="1"/>
    <cellStyle name="Bad 2 4" xfId="1284" hidden="1"/>
    <cellStyle name="Bad 2 4" xfId="8557" hidden="1"/>
    <cellStyle name="Bad 2 4" xfId="16061" hidden="1"/>
    <cellStyle name="Bad 2 4" xfId="21474" hidden="1"/>
    <cellStyle name="Bad 2 4" xfId="22753" hidden="1"/>
    <cellStyle name="Bad 2 4" xfId="28130" hidden="1"/>
    <cellStyle name="Bad 2 4" xfId="29578" hidden="1"/>
    <cellStyle name="Bad 2 4" xfId="34896" hidden="1"/>
    <cellStyle name="Bad 2 4" xfId="36250" hidden="1"/>
    <cellStyle name="Bad 2 4" xfId="41437" hidden="1"/>
    <cellStyle name="Bad 2 5" xfId="2216" hidden="1"/>
    <cellStyle name="Bad 2 5" xfId="9441" hidden="1"/>
    <cellStyle name="Bad 2 5" xfId="16098" hidden="1"/>
    <cellStyle name="Bad 2 5" xfId="22765" hidden="1"/>
    <cellStyle name="Bad 2 5" xfId="29614" hidden="1"/>
    <cellStyle name="Bad 2 5" xfId="36262" hidden="1"/>
    <cellStyle name="Bad 2 6" xfId="2253" hidden="1"/>
    <cellStyle name="Bad 2 6" xfId="9454" hidden="1"/>
    <cellStyle name="Bad 2 6" xfId="17042" hidden="1"/>
    <cellStyle name="Bad 2 6" xfId="23696" hidden="1"/>
    <cellStyle name="Bad 2 6" xfId="30557" hidden="1"/>
    <cellStyle name="Bad 2 6" xfId="37193" hidden="1"/>
    <cellStyle name="Bad 2 7" xfId="3163" hidden="1"/>
    <cellStyle name="Bad 2 7" xfId="10364" hidden="1"/>
    <cellStyle name="Bad 2 7" xfId="17079" hidden="1"/>
    <cellStyle name="Bad 2 7" xfId="23720" hidden="1"/>
    <cellStyle name="Bad 2 7" xfId="30594" hidden="1"/>
    <cellStyle name="Bad 2 7" xfId="37217" hidden="1"/>
    <cellStyle name="Bad 2 8" xfId="3200" hidden="1"/>
    <cellStyle name="Bad 2 8" xfId="10401" hidden="1"/>
    <cellStyle name="Bad 2 8" xfId="17987" hidden="1"/>
    <cellStyle name="Bad 2 8" xfId="24615" hidden="1"/>
    <cellStyle name="Bad 2 8" xfId="31502" hidden="1"/>
    <cellStyle name="Bad 2 8" xfId="38112" hidden="1"/>
    <cellStyle name="Bad 2 9" xfId="4107" hidden="1"/>
    <cellStyle name="Bad 2 9" xfId="18024" hidden="1"/>
    <cellStyle name="Bad 2 9" xfId="24639" hidden="1"/>
    <cellStyle name="Bad 2 9" xfId="31539" hidden="1"/>
    <cellStyle name="Bad 2 9" xfId="38136" hidden="1"/>
    <cellStyle name="Cabeçalho 1" xfId="95" hidden="1"/>
    <cellStyle name="Cabeçalho 1" xfId="7399" hidden="1"/>
    <cellStyle name="Cabeçalho 2" xfId="96" hidden="1"/>
    <cellStyle name="Cabeçalho 2" xfId="7400" hidden="1"/>
    <cellStyle name="Cabeçalho 3" xfId="97" hidden="1"/>
    <cellStyle name="Cabeçalho 3" xfId="7401" hidden="1"/>
    <cellStyle name="Cabeçalho 4" xfId="98" hidden="1"/>
    <cellStyle name="Cabeçalho 4" xfId="7402" hidden="1"/>
    <cellStyle name="Calcolo" xfId="138" hidden="1"/>
    <cellStyle name="Calcolo" xfId="7441" hidden="1"/>
    <cellStyle name="Calculation" xfId="14539" hidden="1"/>
    <cellStyle name="Calculation" xfId="15118" hidden="1"/>
    <cellStyle name="Calculation" xfId="16132" hidden="1"/>
    <cellStyle name="Calculation" xfId="16039" hidden="1"/>
    <cellStyle name="Calculation" xfId="18577" hidden="1"/>
    <cellStyle name="Calculation" xfId="19589" hidden="1"/>
    <cellStyle name="Calculation" xfId="15129" hidden="1"/>
    <cellStyle name="Calculation" xfId="21868" hidden="1"/>
    <cellStyle name="Calculation" xfId="22799" hidden="1"/>
    <cellStyle name="Calculation" xfId="24656" hidden="1"/>
    <cellStyle name="Calculation" xfId="25235" hidden="1"/>
    <cellStyle name="Calculation" xfId="26246" hidden="1"/>
    <cellStyle name="Calculation" xfId="26181" hidden="1"/>
    <cellStyle name="Calculation" xfId="28632" hidden="1"/>
    <cellStyle name="Calculation" xfId="29648" hidden="1"/>
    <cellStyle name="Calculation" xfId="28645" hidden="1"/>
    <cellStyle name="Calculation" xfId="31993" hidden="1"/>
    <cellStyle name="Calculation" xfId="33007" hidden="1"/>
    <cellStyle name="Calculation" xfId="33916" hidden="1"/>
    <cellStyle name="Calculation" xfId="35365" hidden="1"/>
    <cellStyle name="Calculation" xfId="36296" hidden="1"/>
    <cellStyle name="Calculation" xfId="38149" hidden="1"/>
    <cellStyle name="Calculation" xfId="38728" hidden="1"/>
    <cellStyle name="Calculation" xfId="39639" hidden="1"/>
    <cellStyle name="Calculation" xfId="41450" hidden="1"/>
    <cellStyle name="Calculation" xfId="42029" hidden="1"/>
    <cellStyle name="Calculation" xfId="42940" hidden="1"/>
    <cellStyle name="Calculation" xfId="44713" builtinId="22" hidden="1"/>
    <cellStyle name="Calculation 10" xfId="32" hidden="1"/>
    <cellStyle name="Calculation 10" xfId="7342" hidden="1"/>
    <cellStyle name="Calculation 100" xfId="33" hidden="1"/>
    <cellStyle name="Calculation 100" xfId="7343" hidden="1"/>
    <cellStyle name="Calculation 1000" xfId="34" hidden="1"/>
    <cellStyle name="Calculation 1000" xfId="7344" hidden="1"/>
    <cellStyle name="Calculation 1001" xfId="35" hidden="1"/>
    <cellStyle name="Calculation 1001" xfId="7345" hidden="1"/>
    <cellStyle name="Calculation 1002" xfId="36" hidden="1"/>
    <cellStyle name="Calculation 1002" xfId="7346" hidden="1"/>
    <cellStyle name="Calculation 1003" xfId="37" hidden="1"/>
    <cellStyle name="Calculation 1003" xfId="7347" hidden="1"/>
    <cellStyle name="Calculation 2 10" xfId="4142" hidden="1"/>
    <cellStyle name="Calculation 2 10" xfId="11338" hidden="1"/>
    <cellStyle name="Calculation 2 4" xfId="1286" hidden="1"/>
    <cellStyle name="Calculation 2 4" xfId="8559" hidden="1"/>
    <cellStyle name="Calculation 2 4" xfId="16059" hidden="1"/>
    <cellStyle name="Calculation 2 4" xfId="21472" hidden="1"/>
    <cellStyle name="Calculation 2 4" xfId="22751" hidden="1"/>
    <cellStyle name="Calculation 2 4" xfId="28128" hidden="1"/>
    <cellStyle name="Calculation 2 4" xfId="29576" hidden="1"/>
    <cellStyle name="Calculation 2 4" xfId="34894" hidden="1"/>
    <cellStyle name="Calculation 2 4" xfId="36248" hidden="1"/>
    <cellStyle name="Calculation 2 4" xfId="41435" hidden="1"/>
    <cellStyle name="Calculation 2 5" xfId="2214" hidden="1"/>
    <cellStyle name="Calculation 2 5" xfId="9439" hidden="1"/>
    <cellStyle name="Calculation 2 5" xfId="16096" hidden="1"/>
    <cellStyle name="Calculation 2 5" xfId="22763" hidden="1"/>
    <cellStyle name="Calculation 2 5" xfId="29612" hidden="1"/>
    <cellStyle name="Calculation 2 5" xfId="36260" hidden="1"/>
    <cellStyle name="Calculation 2 6" xfId="2251" hidden="1"/>
    <cellStyle name="Calculation 2 6" xfId="9452" hidden="1"/>
    <cellStyle name="Calculation 2 6" xfId="17040" hidden="1"/>
    <cellStyle name="Calculation 2 6" xfId="23694" hidden="1"/>
    <cellStyle name="Calculation 2 6" xfId="30555" hidden="1"/>
    <cellStyle name="Calculation 2 6" xfId="37191" hidden="1"/>
    <cellStyle name="Calculation 2 7" xfId="3161" hidden="1"/>
    <cellStyle name="Calculation 2 7" xfId="10362" hidden="1"/>
    <cellStyle name="Calculation 2 7" xfId="17077" hidden="1"/>
    <cellStyle name="Calculation 2 7" xfId="23718" hidden="1"/>
    <cellStyle name="Calculation 2 7" xfId="30592" hidden="1"/>
    <cellStyle name="Calculation 2 7" xfId="37215" hidden="1"/>
    <cellStyle name="Calculation 2 8" xfId="3198" hidden="1"/>
    <cellStyle name="Calculation 2 8" xfId="10399" hidden="1"/>
    <cellStyle name="Calculation 2 8" xfId="17985" hidden="1"/>
    <cellStyle name="Calculation 2 8" xfId="24613" hidden="1"/>
    <cellStyle name="Calculation 2 8" xfId="31500" hidden="1"/>
    <cellStyle name="Calculation 2 8" xfId="38110" hidden="1"/>
    <cellStyle name="Calculation 2 9" xfId="4105" hidden="1"/>
    <cellStyle name="Calculation 2 9" xfId="18022" hidden="1"/>
    <cellStyle name="Calculation 2 9" xfId="24637" hidden="1"/>
    <cellStyle name="Calculation 2 9" xfId="31537" hidden="1"/>
    <cellStyle name="Calculation 2 9" xfId="38134" hidden="1"/>
    <cellStyle name="Cálculo" xfId="102" hidden="1"/>
    <cellStyle name="Cálculo" xfId="7406" hidden="1"/>
    <cellStyle name="Cella collegata" xfId="131" hidden="1"/>
    <cellStyle name="Cella collegata" xfId="7434" hidden="1"/>
    <cellStyle name="Cella da controllare" xfId="136" hidden="1"/>
    <cellStyle name="Cella da controllare" xfId="7439" hidden="1"/>
    <cellStyle name="Célula Ligada" xfId="103" hidden="1"/>
    <cellStyle name="Célula Ligada" xfId="7407" hidden="1"/>
    <cellStyle name="Check Cell" xfId="14540" hidden="1"/>
    <cellStyle name="Check Cell" xfId="15117" hidden="1"/>
    <cellStyle name="Check Cell" xfId="16131" hidden="1"/>
    <cellStyle name="Check Cell" xfId="15151" hidden="1"/>
    <cellStyle name="Check Cell" xfId="18576" hidden="1"/>
    <cellStyle name="Check Cell" xfId="19588" hidden="1"/>
    <cellStyle name="Check Cell" xfId="21438" hidden="1"/>
    <cellStyle name="Check Cell" xfId="21867" hidden="1"/>
    <cellStyle name="Check Cell" xfId="22798" hidden="1"/>
    <cellStyle name="Check Cell" xfId="24657" hidden="1"/>
    <cellStyle name="Check Cell" xfId="25234" hidden="1"/>
    <cellStyle name="Check Cell" xfId="26245" hidden="1"/>
    <cellStyle name="Check Cell" xfId="25244" hidden="1"/>
    <cellStyle name="Check Cell" xfId="28631" hidden="1"/>
    <cellStyle name="Check Cell" xfId="29647" hidden="1"/>
    <cellStyle name="Check Cell" xfId="28644" hidden="1"/>
    <cellStyle name="Check Cell" xfId="31992" hidden="1"/>
    <cellStyle name="Check Cell" xfId="33006" hidden="1"/>
    <cellStyle name="Check Cell" xfId="32973" hidden="1"/>
    <cellStyle name="Check Cell" xfId="35364" hidden="1"/>
    <cellStyle name="Check Cell" xfId="36295" hidden="1"/>
    <cellStyle name="Check Cell" xfId="38150" hidden="1"/>
    <cellStyle name="Check Cell" xfId="38727" hidden="1"/>
    <cellStyle name="Check Cell" xfId="39638" hidden="1"/>
    <cellStyle name="Check Cell" xfId="41451" hidden="1"/>
    <cellStyle name="Check Cell" xfId="42028" hidden="1"/>
    <cellStyle name="Check Cell" xfId="42939" hidden="1"/>
    <cellStyle name="Check Cell" xfId="44715" builtinId="23" hidden="1"/>
    <cellStyle name="Check Cell 10" xfId="38" hidden="1"/>
    <cellStyle name="Check Cell 10" xfId="7348" hidden="1"/>
    <cellStyle name="Check Cell 100" xfId="39" hidden="1"/>
    <cellStyle name="Check Cell 100" xfId="7349" hidden="1"/>
    <cellStyle name="Check Cell 1000" xfId="40" hidden="1"/>
    <cellStyle name="Check Cell 1000" xfId="7350" hidden="1"/>
    <cellStyle name="Check Cell 1001" xfId="41" hidden="1"/>
    <cellStyle name="Check Cell 1001" xfId="7351" hidden="1"/>
    <cellStyle name="Check Cell 1002" xfId="42" hidden="1"/>
    <cellStyle name="Check Cell 1002" xfId="7352" hidden="1"/>
    <cellStyle name="Check Cell 1003" xfId="43" hidden="1"/>
    <cellStyle name="Check Cell 1003" xfId="7353" hidden="1"/>
    <cellStyle name="Check Cell 2 10" xfId="4141" hidden="1"/>
    <cellStyle name="Check Cell 2 10" xfId="11337" hidden="1"/>
    <cellStyle name="Check Cell 2 4" xfId="1287" hidden="1"/>
    <cellStyle name="Check Cell 2 4" xfId="8560" hidden="1"/>
    <cellStyle name="Check Cell 2 4" xfId="16058" hidden="1"/>
    <cellStyle name="Check Cell 2 4" xfId="21471" hidden="1"/>
    <cellStyle name="Check Cell 2 4" xfId="22750" hidden="1"/>
    <cellStyle name="Check Cell 2 4" xfId="28127" hidden="1"/>
    <cellStyle name="Check Cell 2 4" xfId="29575" hidden="1"/>
    <cellStyle name="Check Cell 2 4" xfId="34893" hidden="1"/>
    <cellStyle name="Check Cell 2 4" xfId="36247" hidden="1"/>
    <cellStyle name="Check Cell 2 4" xfId="41434" hidden="1"/>
    <cellStyle name="Check Cell 2 5" xfId="2213" hidden="1"/>
    <cellStyle name="Check Cell 2 5" xfId="9438" hidden="1"/>
    <cellStyle name="Check Cell 2 5" xfId="16095" hidden="1"/>
    <cellStyle name="Check Cell 2 5" xfId="22762" hidden="1"/>
    <cellStyle name="Check Cell 2 5" xfId="29611" hidden="1"/>
    <cellStyle name="Check Cell 2 5" xfId="36259" hidden="1"/>
    <cellStyle name="Check Cell 2 6" xfId="2250" hidden="1"/>
    <cellStyle name="Check Cell 2 6" xfId="9451" hidden="1"/>
    <cellStyle name="Check Cell 2 6" xfId="17039" hidden="1"/>
    <cellStyle name="Check Cell 2 6" xfId="23693" hidden="1"/>
    <cellStyle name="Check Cell 2 6" xfId="30554" hidden="1"/>
    <cellStyle name="Check Cell 2 6" xfId="37190" hidden="1"/>
    <cellStyle name="Check Cell 2 7" xfId="3160" hidden="1"/>
    <cellStyle name="Check Cell 2 7" xfId="10361" hidden="1"/>
    <cellStyle name="Check Cell 2 7" xfId="17076" hidden="1"/>
    <cellStyle name="Check Cell 2 7" xfId="23717" hidden="1"/>
    <cellStyle name="Check Cell 2 7" xfId="30591" hidden="1"/>
    <cellStyle name="Check Cell 2 7" xfId="37214" hidden="1"/>
    <cellStyle name="Check Cell 2 8" xfId="3197" hidden="1"/>
    <cellStyle name="Check Cell 2 8" xfId="10398" hidden="1"/>
    <cellStyle name="Check Cell 2 8" xfId="17984" hidden="1"/>
    <cellStyle name="Check Cell 2 8" xfId="24612" hidden="1"/>
    <cellStyle name="Check Cell 2 8" xfId="31499" hidden="1"/>
    <cellStyle name="Check Cell 2 8" xfId="38109" hidden="1"/>
    <cellStyle name="Check Cell 2 9" xfId="4104" hidden="1"/>
    <cellStyle name="Check Cell 2 9" xfId="18021" hidden="1"/>
    <cellStyle name="Check Cell 2 9" xfId="24636" hidden="1"/>
    <cellStyle name="Check Cell 2 9" xfId="31536" hidden="1"/>
    <cellStyle name="Check Cell 2 9" xfId="38133" hidden="1"/>
    <cellStyle name="Colore 1" xfId="105" hidden="1"/>
    <cellStyle name="Colore 1" xfId="7409" hidden="1"/>
    <cellStyle name="Colore 2" xfId="109" hidden="1"/>
    <cellStyle name="Colore 2" xfId="7413" hidden="1"/>
    <cellStyle name="Colore 3" xfId="113" hidden="1"/>
    <cellStyle name="Colore 3" xfId="7417" hidden="1"/>
    <cellStyle name="Colore 4" xfId="117" hidden="1"/>
    <cellStyle name="Colore 4" xfId="7421" hidden="1"/>
    <cellStyle name="Colore 5" xfId="121" hidden="1"/>
    <cellStyle name="Colore 5" xfId="7425" hidden="1"/>
    <cellStyle name="Colore 6" xfId="125" hidden="1"/>
    <cellStyle name="Colore 6" xfId="7429" hidden="1"/>
    <cellStyle name="Comma" xfId="44699" builtinId="3" hidden="1"/>
    <cellStyle name="Comma" xfId="44753" builtinId="3"/>
    <cellStyle name="Comma [0]" xfId="44700" builtinId="6" hidden="1"/>
    <cellStyle name="Correcto" xfId="99" hidden="1"/>
    <cellStyle name="Correcto" xfId="7403" hidden="1"/>
    <cellStyle name="Currency [0]" xfId="44701" builtinId="7" hidden="1"/>
    <cellStyle name="DC_Label" xfId="44751"/>
    <cellStyle name="DC_Prefilled_General" xfId="44752"/>
    <cellStyle name="DPM_CellCode" xfId="745"/>
    <cellStyle name="Entrada" xfId="101" hidden="1"/>
    <cellStyle name="Entrada" xfId="7405" hidden="1"/>
    <cellStyle name="Explanatory Text" xfId="14542" hidden="1"/>
    <cellStyle name="Explanatory Text" xfId="15115" hidden="1"/>
    <cellStyle name="Explanatory Text" xfId="16129" hidden="1"/>
    <cellStyle name="Explanatory Text" xfId="16043" hidden="1"/>
    <cellStyle name="Explanatory Text" xfId="18574" hidden="1"/>
    <cellStyle name="Explanatory Text" xfId="19586" hidden="1"/>
    <cellStyle name="Explanatory Text" xfId="20497" hidden="1"/>
    <cellStyle name="Explanatory Text" xfId="21865" hidden="1"/>
    <cellStyle name="Explanatory Text" xfId="22796" hidden="1"/>
    <cellStyle name="Explanatory Text" xfId="24659" hidden="1"/>
    <cellStyle name="Explanatory Text" xfId="25232" hidden="1"/>
    <cellStyle name="Explanatory Text" xfId="26243" hidden="1"/>
    <cellStyle name="Explanatory Text" xfId="27192" hidden="1"/>
    <cellStyle name="Explanatory Text" xfId="28629" hidden="1"/>
    <cellStyle name="Explanatory Text" xfId="29645" hidden="1"/>
    <cellStyle name="Explanatory Text" xfId="28642" hidden="1"/>
    <cellStyle name="Explanatory Text" xfId="31990" hidden="1"/>
    <cellStyle name="Explanatory Text" xfId="33004" hidden="1"/>
    <cellStyle name="Explanatory Text" xfId="32008" hidden="1"/>
    <cellStyle name="Explanatory Text" xfId="35362" hidden="1"/>
    <cellStyle name="Explanatory Text" xfId="36293" hidden="1"/>
    <cellStyle name="Explanatory Text" xfId="38152" hidden="1"/>
    <cellStyle name="Explanatory Text" xfId="38725" hidden="1"/>
    <cellStyle name="Explanatory Text" xfId="39636" hidden="1"/>
    <cellStyle name="Explanatory Text" xfId="41453" hidden="1"/>
    <cellStyle name="Explanatory Text" xfId="42026" hidden="1"/>
    <cellStyle name="Explanatory Text" xfId="42937" hidden="1"/>
    <cellStyle name="Explanatory Text" xfId="44718" builtinId="53" hidden="1"/>
    <cellStyle name="Explanatory Text 10" xfId="44" hidden="1"/>
    <cellStyle name="Explanatory Text 10" xfId="7354" hidden="1"/>
    <cellStyle name="Explanatory Text 100" xfId="45" hidden="1"/>
    <cellStyle name="Explanatory Text 100" xfId="7355" hidden="1"/>
    <cellStyle name="Explanatory Text 1000" xfId="46" hidden="1"/>
    <cellStyle name="Explanatory Text 1000" xfId="7356" hidden="1"/>
    <cellStyle name="Explanatory Text 1001" xfId="47" hidden="1"/>
    <cellStyle name="Explanatory Text 1001" xfId="7357" hidden="1"/>
    <cellStyle name="Explanatory Text 1002" xfId="48" hidden="1"/>
    <cellStyle name="Explanatory Text 1002" xfId="7358" hidden="1"/>
    <cellStyle name="Explanatory Text 1003" xfId="49" hidden="1"/>
    <cellStyle name="Explanatory Text 1003" xfId="7359" hidden="1"/>
    <cellStyle name="Explanatory Text 2 2" xfId="1289" hidden="1"/>
    <cellStyle name="Explanatory Text 2 2" xfId="8562" hidden="1"/>
    <cellStyle name="Explanatory Text 2 2" xfId="16056" hidden="1"/>
    <cellStyle name="Explanatory Text 2 2" xfId="21470" hidden="1"/>
    <cellStyle name="Explanatory Text 2 2" xfId="22749" hidden="1"/>
    <cellStyle name="Explanatory Text 2 2" xfId="28125" hidden="1"/>
    <cellStyle name="Explanatory Text 2 2" xfId="29573" hidden="1"/>
    <cellStyle name="Explanatory Text 2 2" xfId="34891" hidden="1"/>
    <cellStyle name="Explanatory Text 2 2" xfId="36246" hidden="1"/>
    <cellStyle name="Explanatory Text 2 2" xfId="41433" hidden="1"/>
    <cellStyle name="Explanatory Text 2 3" xfId="2211" hidden="1"/>
    <cellStyle name="Explanatory Text 2 3" xfId="9436" hidden="1"/>
    <cellStyle name="Explanatory Text 2 3" xfId="16093" hidden="1"/>
    <cellStyle name="Explanatory Text 2 3" xfId="22761" hidden="1"/>
    <cellStyle name="Explanatory Text 2 3" xfId="29610" hidden="1"/>
    <cellStyle name="Explanatory Text 2 3" xfId="36258" hidden="1"/>
    <cellStyle name="Explanatory Text 2 4" xfId="2248" hidden="1"/>
    <cellStyle name="Explanatory Text 2 4" xfId="9449" hidden="1"/>
    <cellStyle name="Explanatory Text 2 4" xfId="17037" hidden="1"/>
    <cellStyle name="Explanatory Text 2 4" xfId="23692" hidden="1"/>
    <cellStyle name="Explanatory Text 2 4" xfId="30553" hidden="1"/>
    <cellStyle name="Explanatory Text 2 4" xfId="37189" hidden="1"/>
    <cellStyle name="Explanatory Text 2 5" xfId="3158" hidden="1"/>
    <cellStyle name="Explanatory Text 2 5" xfId="10359" hidden="1"/>
    <cellStyle name="Explanatory Text 2 5" xfId="17074" hidden="1"/>
    <cellStyle name="Explanatory Text 2 5" xfId="23716" hidden="1"/>
    <cellStyle name="Explanatory Text 2 5" xfId="30589" hidden="1"/>
    <cellStyle name="Explanatory Text 2 5" xfId="37213" hidden="1"/>
    <cellStyle name="Explanatory Text 2 6" xfId="3195" hidden="1"/>
    <cellStyle name="Explanatory Text 2 6" xfId="10396" hidden="1"/>
    <cellStyle name="Explanatory Text 2 6" xfId="17982" hidden="1"/>
    <cellStyle name="Explanatory Text 2 6" xfId="24611" hidden="1"/>
    <cellStyle name="Explanatory Text 2 6" xfId="31497" hidden="1"/>
    <cellStyle name="Explanatory Text 2 6" xfId="38108" hidden="1"/>
    <cellStyle name="Explanatory Text 2 7" xfId="4103" hidden="1"/>
    <cellStyle name="Explanatory Text 2 7" xfId="11304" hidden="1"/>
    <cellStyle name="Explanatory Text 2 7" xfId="18019" hidden="1"/>
    <cellStyle name="Explanatory Text 2 7" xfId="24635" hidden="1"/>
    <cellStyle name="Explanatory Text 2 7" xfId="31534" hidden="1"/>
    <cellStyle name="Explanatory Text 2 7" xfId="38132" hidden="1"/>
    <cellStyle name="Explanatory Text 2 8" xfId="4139" hidden="1"/>
    <cellStyle name="Followed Hyperlink" xfId="44698" builtinId="9" hidden="1"/>
    <cellStyle name="Good" xfId="44708" builtinId="26" hidden="1"/>
    <cellStyle name="Heading 1" xfId="44704" builtinId="16" hidden="1"/>
    <cellStyle name="Heading 1" xfId="14533" hidden="1"/>
    <cellStyle name="Heading 1" xfId="15124" hidden="1"/>
    <cellStyle name="Heading 1" xfId="16138" hidden="1"/>
    <cellStyle name="Heading 1" xfId="15132" hidden="1"/>
    <cellStyle name="Heading 1" xfId="18583" hidden="1"/>
    <cellStyle name="Heading 1" xfId="19595" hidden="1"/>
    <cellStyle name="Heading 1" xfId="14529" hidden="1"/>
    <cellStyle name="Heading 1" xfId="21874" hidden="1"/>
    <cellStyle name="Heading 1" xfId="22805" hidden="1"/>
    <cellStyle name="Heading 1" xfId="24650" hidden="1"/>
    <cellStyle name="Heading 1" xfId="25241" hidden="1"/>
    <cellStyle name="Heading 1" xfId="26252" hidden="1"/>
    <cellStyle name="Heading 1" xfId="26180" hidden="1"/>
    <cellStyle name="Heading 1" xfId="28638" hidden="1"/>
    <cellStyle name="Heading 1" xfId="29654" hidden="1"/>
    <cellStyle name="Heading 1" xfId="27155" hidden="1"/>
    <cellStyle name="Heading 1" xfId="31999" hidden="1"/>
    <cellStyle name="Heading 1" xfId="33013" hidden="1"/>
    <cellStyle name="Heading 1" xfId="27157" hidden="1"/>
    <cellStyle name="Heading 1" xfId="35371" hidden="1"/>
    <cellStyle name="Heading 1" xfId="36302" hidden="1"/>
    <cellStyle name="Heading 1" xfId="38143" hidden="1"/>
    <cellStyle name="Heading 1" xfId="38734" hidden="1"/>
    <cellStyle name="Heading 1" xfId="39645" hidden="1"/>
    <cellStyle name="Heading 1" xfId="41444" hidden="1"/>
    <cellStyle name="Heading 1" xfId="42035" hidden="1"/>
    <cellStyle name="Heading 1" xfId="42946" hidden="1"/>
    <cellStyle name="Heading 1 10" xfId="50" hidden="1"/>
    <cellStyle name="Heading 1 10" xfId="7360" hidden="1"/>
    <cellStyle name="Heading 1 100" xfId="51" hidden="1"/>
    <cellStyle name="Heading 1 100" xfId="7361" hidden="1"/>
    <cellStyle name="Heading 1 1000" xfId="52" hidden="1"/>
    <cellStyle name="Heading 1 1000" xfId="7362" hidden="1"/>
    <cellStyle name="Heading 1 1001" xfId="53" hidden="1"/>
    <cellStyle name="Heading 1 1001" xfId="7363" hidden="1"/>
    <cellStyle name="Heading 1 1002" xfId="54" hidden="1"/>
    <cellStyle name="Heading 1 1002" xfId="7364" hidden="1"/>
    <cellStyle name="Heading 1 1003" xfId="55" hidden="1"/>
    <cellStyle name="Heading 1 1003" xfId="7365" hidden="1"/>
    <cellStyle name="Heading 1 2 2" xfId="1280" hidden="1"/>
    <cellStyle name="Heading 1 2 2" xfId="8553" hidden="1"/>
    <cellStyle name="Heading 1 2 2" xfId="16065" hidden="1"/>
    <cellStyle name="Heading 1 2 2" xfId="21478" hidden="1"/>
    <cellStyle name="Heading 1 2 2" xfId="22757" hidden="1"/>
    <cellStyle name="Heading 1 2 2" xfId="28134" hidden="1"/>
    <cellStyle name="Heading 1 2 2" xfId="29582" hidden="1"/>
    <cellStyle name="Heading 1 2 2" xfId="34900" hidden="1"/>
    <cellStyle name="Heading 1 2 2" xfId="36254" hidden="1"/>
    <cellStyle name="Heading 1 2 2" xfId="41441" hidden="1"/>
    <cellStyle name="Heading 1 2 3" xfId="2220" hidden="1"/>
    <cellStyle name="Heading 1 2 3" xfId="9445" hidden="1"/>
    <cellStyle name="Heading 1 2 3" xfId="16102" hidden="1"/>
    <cellStyle name="Heading 1 2 3" xfId="22769" hidden="1"/>
    <cellStyle name="Heading 1 2 3" xfId="29618" hidden="1"/>
    <cellStyle name="Heading 1 2 3" xfId="36266" hidden="1"/>
    <cellStyle name="Heading 1 2 4" xfId="2257" hidden="1"/>
    <cellStyle name="Heading 1 2 4" xfId="9458" hidden="1"/>
    <cellStyle name="Heading 1 2 4" xfId="17046" hidden="1"/>
    <cellStyle name="Heading 1 2 4" xfId="23700" hidden="1"/>
    <cellStyle name="Heading 1 2 4" xfId="30561" hidden="1"/>
    <cellStyle name="Heading 1 2 4" xfId="37197" hidden="1"/>
    <cellStyle name="Heading 1 2 5" xfId="3167" hidden="1"/>
    <cellStyle name="Heading 1 2 5" xfId="10368" hidden="1"/>
    <cellStyle name="Heading 1 2 5" xfId="17083" hidden="1"/>
    <cellStyle name="Heading 1 2 5" xfId="23724" hidden="1"/>
    <cellStyle name="Heading 1 2 5" xfId="30598" hidden="1"/>
    <cellStyle name="Heading 1 2 5" xfId="37221" hidden="1"/>
    <cellStyle name="Heading 1 2 6" xfId="3204" hidden="1"/>
    <cellStyle name="Heading 1 2 6" xfId="10405" hidden="1"/>
    <cellStyle name="Heading 1 2 6" xfId="17991" hidden="1"/>
    <cellStyle name="Heading 1 2 6" xfId="24619" hidden="1"/>
    <cellStyle name="Heading 1 2 6" xfId="31506" hidden="1"/>
    <cellStyle name="Heading 1 2 6" xfId="38116" hidden="1"/>
    <cellStyle name="Heading 1 2 7" xfId="4111" hidden="1"/>
    <cellStyle name="Heading 1 2 7" xfId="11308" hidden="1"/>
    <cellStyle name="Heading 1 2 7" xfId="18028" hidden="1"/>
    <cellStyle name="Heading 1 2 7" xfId="24643" hidden="1"/>
    <cellStyle name="Heading 1 2 7" xfId="31543" hidden="1"/>
    <cellStyle name="Heading 1 2 7" xfId="38140" hidden="1"/>
    <cellStyle name="Heading 1 2 8" xfId="4148" hidden="1"/>
    <cellStyle name="Heading 2" xfId="44705" builtinId="17" hidden="1"/>
    <cellStyle name="Heading 2" xfId="14534" hidden="1"/>
    <cellStyle name="Heading 2" xfId="15123" hidden="1"/>
    <cellStyle name="Heading 2" xfId="16137" hidden="1"/>
    <cellStyle name="Heading 2" xfId="15130" hidden="1"/>
    <cellStyle name="Heading 2" xfId="18582" hidden="1"/>
    <cellStyle name="Heading 2" xfId="19594" hidden="1"/>
    <cellStyle name="Heading 2" xfId="15131" hidden="1"/>
    <cellStyle name="Heading 2" xfId="21873" hidden="1"/>
    <cellStyle name="Heading 2" xfId="22804" hidden="1"/>
    <cellStyle name="Heading 2" xfId="24651" hidden="1"/>
    <cellStyle name="Heading 2" xfId="25240" hidden="1"/>
    <cellStyle name="Heading 2" xfId="26251" hidden="1"/>
    <cellStyle name="Heading 2" xfId="25245" hidden="1"/>
    <cellStyle name="Heading 2" xfId="28637" hidden="1"/>
    <cellStyle name="Heading 2" xfId="29653" hidden="1"/>
    <cellStyle name="Heading 2" xfId="28640" hidden="1"/>
    <cellStyle name="Heading 2" xfId="31998" hidden="1"/>
    <cellStyle name="Heading 2" xfId="33012" hidden="1"/>
    <cellStyle name="Heading 2" xfId="32001" hidden="1"/>
    <cellStyle name="Heading 2" xfId="35370" hidden="1"/>
    <cellStyle name="Heading 2" xfId="36301" hidden="1"/>
    <cellStyle name="Heading 2" xfId="38144" hidden="1"/>
    <cellStyle name="Heading 2" xfId="38733" hidden="1"/>
    <cellStyle name="Heading 2" xfId="39644" hidden="1"/>
    <cellStyle name="Heading 2" xfId="41445" hidden="1"/>
    <cellStyle name="Heading 2" xfId="42034" hidden="1"/>
    <cellStyle name="Heading 2" xfId="42945" hidden="1"/>
    <cellStyle name="Heading 2 10" xfId="56" hidden="1"/>
    <cellStyle name="Heading 2 10" xfId="7366" hidden="1"/>
    <cellStyle name="Heading 2 100" xfId="57" hidden="1"/>
    <cellStyle name="Heading 2 100" xfId="7367" hidden="1"/>
    <cellStyle name="Heading 2 1000" xfId="58" hidden="1"/>
    <cellStyle name="Heading 2 1000" xfId="7368" hidden="1"/>
    <cellStyle name="Heading 2 1001" xfId="59" hidden="1"/>
    <cellStyle name="Heading 2 1001" xfId="7369" hidden="1"/>
    <cellStyle name="Heading 2 1002" xfId="60" hidden="1"/>
    <cellStyle name="Heading 2 1002" xfId="7370" hidden="1"/>
    <cellStyle name="Heading 2 1003" xfId="61" hidden="1"/>
    <cellStyle name="Heading 2 1003" xfId="7371" hidden="1"/>
    <cellStyle name="Heading 2 2 2" xfId="1281" hidden="1"/>
    <cellStyle name="Heading 2 2 2" xfId="8554" hidden="1"/>
    <cellStyle name="Heading 2 2 2" xfId="16064" hidden="1"/>
    <cellStyle name="Heading 2 2 2" xfId="21477" hidden="1"/>
    <cellStyle name="Heading 2 2 2" xfId="22756" hidden="1"/>
    <cellStyle name="Heading 2 2 2" xfId="28133" hidden="1"/>
    <cellStyle name="Heading 2 2 2" xfId="29581" hidden="1"/>
    <cellStyle name="Heading 2 2 2" xfId="34899" hidden="1"/>
    <cellStyle name="Heading 2 2 2" xfId="36253" hidden="1"/>
    <cellStyle name="Heading 2 2 2" xfId="41440" hidden="1"/>
    <cellStyle name="Heading 2 2 3" xfId="2219" hidden="1"/>
    <cellStyle name="Heading 2 2 3" xfId="9444" hidden="1"/>
    <cellStyle name="Heading 2 2 3" xfId="16101" hidden="1"/>
    <cellStyle name="Heading 2 2 3" xfId="22768" hidden="1"/>
    <cellStyle name="Heading 2 2 3" xfId="29617" hidden="1"/>
    <cellStyle name="Heading 2 2 3" xfId="36265" hidden="1"/>
    <cellStyle name="Heading 2 2 4" xfId="2256" hidden="1"/>
    <cellStyle name="Heading 2 2 4" xfId="9457" hidden="1"/>
    <cellStyle name="Heading 2 2 4" xfId="17045" hidden="1"/>
    <cellStyle name="Heading 2 2 4" xfId="23699" hidden="1"/>
    <cellStyle name="Heading 2 2 4" xfId="30560" hidden="1"/>
    <cellStyle name="Heading 2 2 4" xfId="37196" hidden="1"/>
    <cellStyle name="Heading 2 2 5" xfId="3166" hidden="1"/>
    <cellStyle name="Heading 2 2 5" xfId="10367" hidden="1"/>
    <cellStyle name="Heading 2 2 5" xfId="17082" hidden="1"/>
    <cellStyle name="Heading 2 2 5" xfId="23723" hidden="1"/>
    <cellStyle name="Heading 2 2 5" xfId="30597" hidden="1"/>
    <cellStyle name="Heading 2 2 5" xfId="37220" hidden="1"/>
    <cellStyle name="Heading 2 2 6" xfId="3203" hidden="1"/>
    <cellStyle name="Heading 2 2 6" xfId="10404" hidden="1"/>
    <cellStyle name="Heading 2 2 6" xfId="17990" hidden="1"/>
    <cellStyle name="Heading 2 2 6" xfId="24618" hidden="1"/>
    <cellStyle name="Heading 2 2 6" xfId="31505" hidden="1"/>
    <cellStyle name="Heading 2 2 6" xfId="38115" hidden="1"/>
    <cellStyle name="Heading 2 2 7" xfId="4110" hidden="1"/>
    <cellStyle name="Heading 2 2 7" xfId="11307" hidden="1"/>
    <cellStyle name="Heading 2 2 7" xfId="18027" hidden="1"/>
    <cellStyle name="Heading 2 2 7" xfId="24642" hidden="1"/>
    <cellStyle name="Heading 2 2 7" xfId="31542" hidden="1"/>
    <cellStyle name="Heading 2 2 7" xfId="38139" hidden="1"/>
    <cellStyle name="Heading 2 2 8" xfId="4147" hidden="1"/>
    <cellStyle name="Heading 3" xfId="44706" builtinId="18" hidden="1"/>
    <cellStyle name="Heading 3" xfId="14535" hidden="1"/>
    <cellStyle name="Heading 3" xfId="15122" hidden="1"/>
    <cellStyle name="Heading 3" xfId="16136" hidden="1"/>
    <cellStyle name="Heading 3" xfId="16072" hidden="1"/>
    <cellStyle name="Heading 3" xfId="18581" hidden="1"/>
    <cellStyle name="Heading 3" xfId="19593" hidden="1"/>
    <cellStyle name="Heading 3" xfId="14531" hidden="1"/>
    <cellStyle name="Heading 3" xfId="21872" hidden="1"/>
    <cellStyle name="Heading 3" xfId="22803" hidden="1"/>
    <cellStyle name="Heading 3" xfId="24652" hidden="1"/>
    <cellStyle name="Heading 3" xfId="25239" hidden="1"/>
    <cellStyle name="Heading 3" xfId="26250" hidden="1"/>
    <cellStyle name="Heading 3" xfId="28097" hidden="1"/>
    <cellStyle name="Heading 3" xfId="28636" hidden="1"/>
    <cellStyle name="Heading 3" xfId="29652" hidden="1"/>
    <cellStyle name="Heading 3" xfId="28641" hidden="1"/>
    <cellStyle name="Heading 3" xfId="31997" hidden="1"/>
    <cellStyle name="Heading 3" xfId="33011" hidden="1"/>
    <cellStyle name="Heading 3" xfId="32002" hidden="1"/>
    <cellStyle name="Heading 3" xfId="35369" hidden="1"/>
    <cellStyle name="Heading 3" xfId="36300" hidden="1"/>
    <cellStyle name="Heading 3" xfId="38145" hidden="1"/>
    <cellStyle name="Heading 3" xfId="38732" hidden="1"/>
    <cellStyle name="Heading 3" xfId="39643" hidden="1"/>
    <cellStyle name="Heading 3" xfId="41446" hidden="1"/>
    <cellStyle name="Heading 3" xfId="42033" hidden="1"/>
    <cellStyle name="Heading 3" xfId="42944" hidden="1"/>
    <cellStyle name="Heading 3 10" xfId="62" hidden="1"/>
    <cellStyle name="Heading 3 10" xfId="7372" hidden="1"/>
    <cellStyle name="Heading 3 100" xfId="63" hidden="1"/>
    <cellStyle name="Heading 3 100" xfId="7373" hidden="1"/>
    <cellStyle name="Heading 3 1000" xfId="64" hidden="1"/>
    <cellStyle name="Heading 3 1000" xfId="7374" hidden="1"/>
    <cellStyle name="Heading 3 1001" xfId="65" hidden="1"/>
    <cellStyle name="Heading 3 1001" xfId="7375" hidden="1"/>
    <cellStyle name="Heading 3 1002" xfId="66" hidden="1"/>
    <cellStyle name="Heading 3 1002" xfId="7376" hidden="1"/>
    <cellStyle name="Heading 3 1003" xfId="67" hidden="1"/>
    <cellStyle name="Heading 3 1003" xfId="7377" hidden="1"/>
    <cellStyle name="Heading 3 2 2" xfId="1282" hidden="1"/>
    <cellStyle name="Heading 3 2 2" xfId="8555" hidden="1"/>
    <cellStyle name="Heading 3 2 2" xfId="16063" hidden="1"/>
    <cellStyle name="Heading 3 2 2" xfId="21476" hidden="1"/>
    <cellStyle name="Heading 3 2 2" xfId="22755" hidden="1"/>
    <cellStyle name="Heading 3 2 2" xfId="28132" hidden="1"/>
    <cellStyle name="Heading 3 2 2" xfId="29580" hidden="1"/>
    <cellStyle name="Heading 3 2 2" xfId="34898" hidden="1"/>
    <cellStyle name="Heading 3 2 2" xfId="36252" hidden="1"/>
    <cellStyle name="Heading 3 2 2" xfId="41439" hidden="1"/>
    <cellStyle name="Heading 3 2 3" xfId="2218" hidden="1"/>
    <cellStyle name="Heading 3 2 3" xfId="9443" hidden="1"/>
    <cellStyle name="Heading 3 2 3" xfId="16100" hidden="1"/>
    <cellStyle name="Heading 3 2 3" xfId="22767" hidden="1"/>
    <cellStyle name="Heading 3 2 3" xfId="29616" hidden="1"/>
    <cellStyle name="Heading 3 2 3" xfId="36264" hidden="1"/>
    <cellStyle name="Heading 3 2 4" xfId="2255" hidden="1"/>
    <cellStyle name="Heading 3 2 4" xfId="9456" hidden="1"/>
    <cellStyle name="Heading 3 2 4" xfId="17044" hidden="1"/>
    <cellStyle name="Heading 3 2 4" xfId="23698" hidden="1"/>
    <cellStyle name="Heading 3 2 4" xfId="30559" hidden="1"/>
    <cellStyle name="Heading 3 2 4" xfId="37195" hidden="1"/>
    <cellStyle name="Heading 3 2 5" xfId="3165" hidden="1"/>
    <cellStyle name="Heading 3 2 5" xfId="10366" hidden="1"/>
    <cellStyle name="Heading 3 2 5" xfId="17081" hidden="1"/>
    <cellStyle name="Heading 3 2 5" xfId="23722" hidden="1"/>
    <cellStyle name="Heading 3 2 5" xfId="30596" hidden="1"/>
    <cellStyle name="Heading 3 2 5" xfId="37219" hidden="1"/>
    <cellStyle name="Heading 3 2 6" xfId="3202" hidden="1"/>
    <cellStyle name="Heading 3 2 6" xfId="10403" hidden="1"/>
    <cellStyle name="Heading 3 2 6" xfId="17989" hidden="1"/>
    <cellStyle name="Heading 3 2 6" xfId="24617" hidden="1"/>
    <cellStyle name="Heading 3 2 6" xfId="31504" hidden="1"/>
    <cellStyle name="Heading 3 2 6" xfId="38114" hidden="1"/>
    <cellStyle name="Heading 3 2 7" xfId="4109" hidden="1"/>
    <cellStyle name="Heading 3 2 7" xfId="11306" hidden="1"/>
    <cellStyle name="Heading 3 2 7" xfId="18026" hidden="1"/>
    <cellStyle name="Heading 3 2 7" xfId="24641" hidden="1"/>
    <cellStyle name="Heading 3 2 7" xfId="31541" hidden="1"/>
    <cellStyle name="Heading 3 2 7" xfId="38138" hidden="1"/>
    <cellStyle name="Heading 3 2 8" xfId="4146" hidden="1"/>
    <cellStyle name="Heading 4" xfId="44707" builtinId="19" hidden="1"/>
    <cellStyle name="Heading 4" xfId="14536" hidden="1"/>
    <cellStyle name="Heading 4" xfId="15121" hidden="1"/>
    <cellStyle name="Heading 4" xfId="16135" hidden="1"/>
    <cellStyle name="Heading 4" xfId="16035" hidden="1"/>
    <cellStyle name="Heading 4" xfId="18580" hidden="1"/>
    <cellStyle name="Heading 4" xfId="19592" hidden="1"/>
    <cellStyle name="Heading 4" xfId="14530" hidden="1"/>
    <cellStyle name="Heading 4" xfId="21871" hidden="1"/>
    <cellStyle name="Heading 4" xfId="22802" hidden="1"/>
    <cellStyle name="Heading 4" xfId="24653" hidden="1"/>
    <cellStyle name="Heading 4" xfId="25238" hidden="1"/>
    <cellStyle name="Heading 4" xfId="26249" hidden="1"/>
    <cellStyle name="Heading 4" xfId="27191" hidden="1"/>
    <cellStyle name="Heading 4" xfId="28635" hidden="1"/>
    <cellStyle name="Heading 4" xfId="29651" hidden="1"/>
    <cellStyle name="Heading 4" xfId="26214" hidden="1"/>
    <cellStyle name="Heading 4" xfId="31996" hidden="1"/>
    <cellStyle name="Heading 4" xfId="33010" hidden="1"/>
    <cellStyle name="Heading 4" xfId="29574" hidden="1"/>
    <cellStyle name="Heading 4" xfId="35368" hidden="1"/>
    <cellStyle name="Heading 4" xfId="36299" hidden="1"/>
    <cellStyle name="Heading 4" xfId="38146" hidden="1"/>
    <cellStyle name="Heading 4" xfId="38731" hidden="1"/>
    <cellStyle name="Heading 4" xfId="39642" hidden="1"/>
    <cellStyle name="Heading 4" xfId="41447" hidden="1"/>
    <cellStyle name="Heading 4" xfId="42032" hidden="1"/>
    <cellStyle name="Heading 4" xfId="42943" hidden="1"/>
    <cellStyle name="Heading 4 10" xfId="68" hidden="1"/>
    <cellStyle name="Heading 4 10" xfId="7378" hidden="1"/>
    <cellStyle name="Heading 4 100" xfId="69" hidden="1"/>
    <cellStyle name="Heading 4 100" xfId="7379" hidden="1"/>
    <cellStyle name="Heading 4 1000" xfId="70" hidden="1"/>
    <cellStyle name="Heading 4 1000" xfId="7380" hidden="1"/>
    <cellStyle name="Heading 4 1001" xfId="71" hidden="1"/>
    <cellStyle name="Heading 4 1001" xfId="7381" hidden="1"/>
    <cellStyle name="Heading 4 1002" xfId="72" hidden="1"/>
    <cellStyle name="Heading 4 1002" xfId="7382" hidden="1"/>
    <cellStyle name="Heading 4 1003" xfId="73" hidden="1"/>
    <cellStyle name="Heading 4 1003" xfId="7383" hidden="1"/>
    <cellStyle name="Heading 4 2 2" xfId="1283" hidden="1"/>
    <cellStyle name="Heading 4 2 2" xfId="8556" hidden="1"/>
    <cellStyle name="Heading 4 2 2" xfId="16062" hidden="1"/>
    <cellStyle name="Heading 4 2 2" xfId="21475" hidden="1"/>
    <cellStyle name="Heading 4 2 2" xfId="22754" hidden="1"/>
    <cellStyle name="Heading 4 2 2" xfId="28131" hidden="1"/>
    <cellStyle name="Heading 4 2 2" xfId="29579" hidden="1"/>
    <cellStyle name="Heading 4 2 2" xfId="34897" hidden="1"/>
    <cellStyle name="Heading 4 2 2" xfId="36251" hidden="1"/>
    <cellStyle name="Heading 4 2 2" xfId="41438" hidden="1"/>
    <cellStyle name="Heading 4 2 3" xfId="2217" hidden="1"/>
    <cellStyle name="Heading 4 2 3" xfId="9442" hidden="1"/>
    <cellStyle name="Heading 4 2 3" xfId="16099" hidden="1"/>
    <cellStyle name="Heading 4 2 3" xfId="22766" hidden="1"/>
    <cellStyle name="Heading 4 2 3" xfId="29615" hidden="1"/>
    <cellStyle name="Heading 4 2 3" xfId="36263" hidden="1"/>
    <cellStyle name="Heading 4 2 4" xfId="2254" hidden="1"/>
    <cellStyle name="Heading 4 2 4" xfId="9455" hidden="1"/>
    <cellStyle name="Heading 4 2 4" xfId="17043" hidden="1"/>
    <cellStyle name="Heading 4 2 4" xfId="23697" hidden="1"/>
    <cellStyle name="Heading 4 2 4" xfId="30558" hidden="1"/>
    <cellStyle name="Heading 4 2 4" xfId="37194" hidden="1"/>
    <cellStyle name="Heading 4 2 5" xfId="3164" hidden="1"/>
    <cellStyle name="Heading 4 2 5" xfId="10365" hidden="1"/>
    <cellStyle name="Heading 4 2 5" xfId="17080" hidden="1"/>
    <cellStyle name="Heading 4 2 5" xfId="23721" hidden="1"/>
    <cellStyle name="Heading 4 2 5" xfId="30595" hidden="1"/>
    <cellStyle name="Heading 4 2 5" xfId="37218" hidden="1"/>
    <cellStyle name="Heading 4 2 6" xfId="3201" hidden="1"/>
    <cellStyle name="Heading 4 2 6" xfId="10402" hidden="1"/>
    <cellStyle name="Heading 4 2 6" xfId="17988" hidden="1"/>
    <cellStyle name="Heading 4 2 6" xfId="24616" hidden="1"/>
    <cellStyle name="Heading 4 2 6" xfId="31503" hidden="1"/>
    <cellStyle name="Heading 4 2 6" xfId="38113" hidden="1"/>
    <cellStyle name="Heading 4 2 7" xfId="4108" hidden="1"/>
    <cellStyle name="Heading 4 2 7" xfId="11305" hidden="1"/>
    <cellStyle name="Heading 4 2 7" xfId="18025" hidden="1"/>
    <cellStyle name="Heading 4 2 7" xfId="24640" hidden="1"/>
    <cellStyle name="Heading 4 2 7" xfId="31540" hidden="1"/>
    <cellStyle name="Heading 4 2 7" xfId="38137" hidden="1"/>
    <cellStyle name="Heading 4 2 8" xfId="4145" hidden="1"/>
    <cellStyle name="Hiperligação 2" xfId="44745"/>
    <cellStyle name="Hyperlink 2" xfId="44747"/>
    <cellStyle name="Incorrecto" xfId="100" hidden="1"/>
    <cellStyle name="Incorrecto" xfId="7404" hidden="1"/>
    <cellStyle name="Input" xfId="44711" builtinId="20" hidden="1"/>
    <cellStyle name="IORP_Empty" xfId="44746"/>
    <cellStyle name="Linked Cell" xfId="44714" builtinId="24" hidden="1"/>
    <cellStyle name="Neutral" xfId="14538" hidden="1"/>
    <cellStyle name="Neutral" xfId="15119" hidden="1"/>
    <cellStyle name="Neutral" xfId="16133" hidden="1"/>
    <cellStyle name="Neutral" xfId="16076" hidden="1"/>
    <cellStyle name="Neutral" xfId="18578" hidden="1"/>
    <cellStyle name="Neutral" xfId="19590" hidden="1"/>
    <cellStyle name="Neutral" xfId="18586" hidden="1"/>
    <cellStyle name="Neutral" xfId="21869" hidden="1"/>
    <cellStyle name="Neutral" xfId="22800" hidden="1"/>
    <cellStyle name="Neutral" xfId="24655" hidden="1"/>
    <cellStyle name="Neutral" xfId="25236" hidden="1"/>
    <cellStyle name="Neutral" xfId="26247" hidden="1"/>
    <cellStyle name="Neutral" xfId="26216" hidden="1"/>
    <cellStyle name="Neutral" xfId="28633" hidden="1"/>
    <cellStyle name="Neutral" xfId="29649" hidden="1"/>
    <cellStyle name="Neutral" xfId="26177" hidden="1"/>
    <cellStyle name="Neutral" xfId="31994" hidden="1"/>
    <cellStyle name="Neutral" xfId="33008" hidden="1"/>
    <cellStyle name="Neutral" xfId="33952" hidden="1"/>
    <cellStyle name="Neutral" xfId="35366" hidden="1"/>
    <cellStyle name="Neutral" xfId="36297" hidden="1"/>
    <cellStyle name="Neutral" xfId="38148" hidden="1"/>
    <cellStyle name="Neutral" xfId="38729" hidden="1"/>
    <cellStyle name="Neutral" xfId="39640" hidden="1"/>
    <cellStyle name="Neutral" xfId="41449" hidden="1"/>
    <cellStyle name="Neutral" xfId="42030" hidden="1"/>
    <cellStyle name="Neutral" xfId="42941" hidden="1"/>
    <cellStyle name="Neutral" xfId="44710" builtinId="28" hidden="1"/>
    <cellStyle name="Neutral 10" xfId="74" hidden="1"/>
    <cellStyle name="Neutral 10" xfId="7384" hidden="1"/>
    <cellStyle name="Neutral 100" xfId="75" hidden="1"/>
    <cellStyle name="Neutral 100" xfId="7385" hidden="1"/>
    <cellStyle name="Neutral 1000" xfId="76" hidden="1"/>
    <cellStyle name="Neutral 1000" xfId="7386" hidden="1"/>
    <cellStyle name="Neutral 1001" xfId="77" hidden="1"/>
    <cellStyle name="Neutral 1001" xfId="7387" hidden="1"/>
    <cellStyle name="Neutral 1002" xfId="78" hidden="1"/>
    <cellStyle name="Neutral 1002" xfId="7388" hidden="1"/>
    <cellStyle name="Neutral 1003" xfId="79" hidden="1"/>
    <cellStyle name="Neutral 1003" xfId="7389" hidden="1"/>
    <cellStyle name="Neutral 2 10" xfId="4143" hidden="1"/>
    <cellStyle name="Neutral 2 10" xfId="11339" hidden="1"/>
    <cellStyle name="Neutral 2 4" xfId="1285" hidden="1"/>
    <cellStyle name="Neutral 2 4" xfId="8558" hidden="1"/>
    <cellStyle name="Neutral 2 4" xfId="16060" hidden="1"/>
    <cellStyle name="Neutral 2 4" xfId="21473" hidden="1"/>
    <cellStyle name="Neutral 2 4" xfId="22752" hidden="1"/>
    <cellStyle name="Neutral 2 4" xfId="28129" hidden="1"/>
    <cellStyle name="Neutral 2 4" xfId="29577" hidden="1"/>
    <cellStyle name="Neutral 2 4" xfId="34895" hidden="1"/>
    <cellStyle name="Neutral 2 4" xfId="36249" hidden="1"/>
    <cellStyle name="Neutral 2 4" xfId="41436" hidden="1"/>
    <cellStyle name="Neutral 2 5" xfId="2215" hidden="1"/>
    <cellStyle name="Neutral 2 5" xfId="9440" hidden="1"/>
    <cellStyle name="Neutral 2 5" xfId="16097" hidden="1"/>
    <cellStyle name="Neutral 2 5" xfId="22764" hidden="1"/>
    <cellStyle name="Neutral 2 5" xfId="29613" hidden="1"/>
    <cellStyle name="Neutral 2 5" xfId="36261" hidden="1"/>
    <cellStyle name="Neutral 2 6" xfId="2252" hidden="1"/>
    <cellStyle name="Neutral 2 6" xfId="9453" hidden="1"/>
    <cellStyle name="Neutral 2 6" xfId="17041" hidden="1"/>
    <cellStyle name="Neutral 2 6" xfId="23695" hidden="1"/>
    <cellStyle name="Neutral 2 6" xfId="30556" hidden="1"/>
    <cellStyle name="Neutral 2 6" xfId="37192" hidden="1"/>
    <cellStyle name="Neutral 2 7" xfId="3162" hidden="1"/>
    <cellStyle name="Neutral 2 7" xfId="10363" hidden="1"/>
    <cellStyle name="Neutral 2 7" xfId="17078" hidden="1"/>
    <cellStyle name="Neutral 2 7" xfId="23719" hidden="1"/>
    <cellStyle name="Neutral 2 7" xfId="30593" hidden="1"/>
    <cellStyle name="Neutral 2 7" xfId="37216" hidden="1"/>
    <cellStyle name="Neutral 2 8" xfId="3199" hidden="1"/>
    <cellStyle name="Neutral 2 8" xfId="10400" hidden="1"/>
    <cellStyle name="Neutral 2 8" xfId="17986" hidden="1"/>
    <cellStyle name="Neutral 2 8" xfId="24614" hidden="1"/>
    <cellStyle name="Neutral 2 8" xfId="31501" hidden="1"/>
    <cellStyle name="Neutral 2 8" xfId="38111" hidden="1"/>
    <cellStyle name="Neutral 2 9" xfId="4106" hidden="1"/>
    <cellStyle name="Neutral 2 9" xfId="18023" hidden="1"/>
    <cellStyle name="Neutral 2 9" xfId="24638" hidden="1"/>
    <cellStyle name="Neutral 2 9" xfId="31538" hidden="1"/>
    <cellStyle name="Neutral 2 9" xfId="38135" hidden="1"/>
    <cellStyle name="Neutrale" xfId="135" hidden="1"/>
    <cellStyle name="Neutrale" xfId="7438" hidden="1"/>
    <cellStyle name="Normal" xfId="0" builtinId="0"/>
    <cellStyle name="Normal 2" xfId="44748"/>
    <cellStyle name="Normal 2 2" xfId="44755"/>
    <cellStyle name="Normal 4" xfId="44750"/>
    <cellStyle name="Normalny 13" xfId="80"/>
    <cellStyle name="Normalny 2 4" xfId="746"/>
    <cellStyle name="Normalny 4" xfId="81"/>
    <cellStyle name="Normalny 4 2" xfId="44744"/>
    <cellStyle name="Note" xfId="44717" builtinId="10" hidden="1"/>
    <cellStyle name="Note" xfId="14541" hidden="1"/>
    <cellStyle name="Note" xfId="15116" hidden="1"/>
    <cellStyle name="Note" xfId="16130" hidden="1"/>
    <cellStyle name="Note" xfId="16080" hidden="1"/>
    <cellStyle name="Note" xfId="18575" hidden="1"/>
    <cellStyle name="Note" xfId="19587" hidden="1"/>
    <cellStyle name="Note" xfId="20532" hidden="1"/>
    <cellStyle name="Note" xfId="21866" hidden="1"/>
    <cellStyle name="Note" xfId="22797" hidden="1"/>
    <cellStyle name="Note" xfId="24658" hidden="1"/>
    <cellStyle name="Note" xfId="25233" hidden="1"/>
    <cellStyle name="Note" xfId="26244" hidden="1"/>
    <cellStyle name="Note" xfId="28098" hidden="1"/>
    <cellStyle name="Note" xfId="28630" hidden="1"/>
    <cellStyle name="Note" xfId="29646" hidden="1"/>
    <cellStyle name="Note" xfId="28643" hidden="1"/>
    <cellStyle name="Note" xfId="31991" hidden="1"/>
    <cellStyle name="Note" xfId="33005" hidden="1"/>
    <cellStyle name="Note" xfId="32937" hidden="1"/>
    <cellStyle name="Note" xfId="35363" hidden="1"/>
    <cellStyle name="Note" xfId="36294" hidden="1"/>
    <cellStyle name="Note" xfId="38151" hidden="1"/>
    <cellStyle name="Note" xfId="38726" hidden="1"/>
    <cellStyle name="Note" xfId="39637" hidden="1"/>
    <cellStyle name="Note" xfId="41452" hidden="1"/>
    <cellStyle name="Note" xfId="42027" hidden="1"/>
    <cellStyle name="Note" xfId="42938" hidden="1"/>
    <cellStyle name="Note 11" xfId="747" hidden="1"/>
    <cellStyle name="Note 11" xfId="8026" hidden="1"/>
    <cellStyle name="Note 12" xfId="1278" hidden="1"/>
    <cellStyle name="Note 12" xfId="8551" hidden="1"/>
    <cellStyle name="Note 13" xfId="2260" hidden="1"/>
    <cellStyle name="Note 13" xfId="9461" hidden="1"/>
    <cellStyle name="Note 2 10" xfId="4140" hidden="1"/>
    <cellStyle name="Note 2 10" xfId="11336" hidden="1"/>
    <cellStyle name="Note 2 10" xfId="17983" hidden="1"/>
    <cellStyle name="Note 2 11" xfId="18020" hidden="1"/>
    <cellStyle name="Note 2 11" xfId="25250" hidden="1"/>
    <cellStyle name="Note 2 11" xfId="32934" hidden="1"/>
    <cellStyle name="Note 2 12" xfId="26174" hidden="1"/>
    <cellStyle name="Note 2 12" xfId="32970" hidden="1"/>
    <cellStyle name="Note 2 13" xfId="26210" hidden="1"/>
    <cellStyle name="Note 2 13" xfId="33913" hidden="1"/>
    <cellStyle name="Note 2 14" xfId="27152" hidden="1"/>
    <cellStyle name="Note 2 14" xfId="33949" hidden="1"/>
    <cellStyle name="Note 2 15" xfId="27187" hidden="1"/>
    <cellStyle name="Note 2 15" xfId="34856" hidden="1"/>
    <cellStyle name="Note 2 16" xfId="28091" hidden="1"/>
    <cellStyle name="Note 2 16" xfId="34892" hidden="1"/>
    <cellStyle name="Note 2 17" xfId="28126" hidden="1"/>
    <cellStyle name="Note 2 4" xfId="1288" hidden="1"/>
    <cellStyle name="Note 2 4" xfId="8561" hidden="1"/>
    <cellStyle name="Note 2 4" xfId="15134" hidden="1"/>
    <cellStyle name="Note 2 5" xfId="2212" hidden="1"/>
    <cellStyle name="Note 2 5" xfId="9437" hidden="1"/>
    <cellStyle name="Note 2 5" xfId="16057" hidden="1"/>
    <cellStyle name="Note 2 6" xfId="2249" hidden="1"/>
    <cellStyle name="Note 2 6" xfId="9450" hidden="1"/>
    <cellStyle name="Note 2 6" xfId="16094" hidden="1"/>
    <cellStyle name="Note 2 7" xfId="3159" hidden="1"/>
    <cellStyle name="Note 2 7" xfId="10360" hidden="1"/>
    <cellStyle name="Note 2 7" xfId="17038" hidden="1"/>
    <cellStyle name="Note 2 8" xfId="3196" hidden="1"/>
    <cellStyle name="Note 2 8" xfId="10397" hidden="1"/>
    <cellStyle name="Note 2 8" xfId="17075" hidden="1"/>
    <cellStyle name="Output" xfId="44712" builtinId="21" hidden="1"/>
    <cellStyle name="Output 5" xfId="82" hidden="1"/>
    <cellStyle name="Output 5" xfId="741" hidden="1"/>
    <cellStyle name="Output 6" xfId="83" hidden="1"/>
    <cellStyle name="Output 6" xfId="742" hidden="1"/>
    <cellStyle name="Output 7" xfId="84" hidden="1"/>
    <cellStyle name="Output 7" xfId="743" hidden="1"/>
    <cellStyle name="Output 8" xfId="85" hidden="1"/>
    <cellStyle name="Output 8" xfId="744" hidden="1"/>
    <cellStyle name="Percent" xfId="44702" builtinId="5" hidden="1"/>
    <cellStyle name="Percent" xfId="44754" builtinId="5"/>
    <cellStyle name="QISP_NotInSet" xfId="44749"/>
    <cellStyle name="Saída 4" xfId="92" hidden="1"/>
    <cellStyle name="Saída 4" xfId="7396" hidden="1"/>
    <cellStyle name="Testo avviso" xfId="132" hidden="1"/>
    <cellStyle name="Testo avviso" xfId="7435" hidden="1"/>
    <cellStyle name="Testo descrittivo" xfId="137" hidden="1"/>
    <cellStyle name="Testo descrittivo" xfId="7440" hidden="1"/>
    <cellStyle name="Texto de Aviso" xfId="104" hidden="1"/>
    <cellStyle name="Texto de Aviso" xfId="7408" hidden="1"/>
    <cellStyle name="Title" xfId="14532" hidden="1"/>
    <cellStyle name="Title" xfId="15125" hidden="1"/>
    <cellStyle name="Title" xfId="16139" hidden="1"/>
    <cellStyle name="Title" xfId="15133" hidden="1"/>
    <cellStyle name="Title" xfId="18584" hidden="1"/>
    <cellStyle name="Title" xfId="19596" hidden="1"/>
    <cellStyle name="Title" xfId="15127" hidden="1"/>
    <cellStyle name="Title" xfId="21875" hidden="1"/>
    <cellStyle name="Title" xfId="22806" hidden="1"/>
    <cellStyle name="Title" xfId="24649" hidden="1"/>
    <cellStyle name="Title" xfId="25242" hidden="1"/>
    <cellStyle name="Title" xfId="26253" hidden="1"/>
    <cellStyle name="Title" xfId="26215" hidden="1"/>
    <cellStyle name="Title" xfId="28639" hidden="1"/>
    <cellStyle name="Title" xfId="29655" hidden="1"/>
    <cellStyle name="Title" xfId="28095" hidden="1"/>
    <cellStyle name="Title" xfId="32000" hidden="1"/>
    <cellStyle name="Title" xfId="33014" hidden="1"/>
    <cellStyle name="Title" xfId="30590" hidden="1"/>
    <cellStyle name="Title" xfId="35372" hidden="1"/>
    <cellStyle name="Title" xfId="36303" hidden="1"/>
    <cellStyle name="Title" xfId="38142" hidden="1"/>
    <cellStyle name="Title" xfId="38735" hidden="1"/>
    <cellStyle name="Title" xfId="39646" hidden="1"/>
    <cellStyle name="Title" xfId="41443" hidden="1"/>
    <cellStyle name="Title" xfId="42036" hidden="1"/>
    <cellStyle name="Title" xfId="42947" hidden="1"/>
    <cellStyle name="Title" xfId="44703" builtinId="15" hidden="1"/>
    <cellStyle name="Title 10" xfId="86" hidden="1"/>
    <cellStyle name="Title 10" xfId="7390" hidden="1"/>
    <cellStyle name="Title 100" xfId="87" hidden="1"/>
    <cellStyle name="Title 100" xfId="7391" hidden="1"/>
    <cellStyle name="Title 1000" xfId="88" hidden="1"/>
    <cellStyle name="Title 1000" xfId="7392" hidden="1"/>
    <cellStyle name="Title 1001" xfId="89" hidden="1"/>
    <cellStyle name="Title 1001" xfId="7393" hidden="1"/>
    <cellStyle name="Title 1002" xfId="90" hidden="1"/>
    <cellStyle name="Title 1002" xfId="7394" hidden="1"/>
    <cellStyle name="Title 1003" xfId="91" hidden="1"/>
    <cellStyle name="Title 1003" xfId="7395" hidden="1"/>
    <cellStyle name="Title 2 2" xfId="1279" hidden="1"/>
    <cellStyle name="Title 2 2" xfId="8552" hidden="1"/>
    <cellStyle name="Title 2 2" xfId="16066" hidden="1"/>
    <cellStyle name="Title 2 2" xfId="21479" hidden="1"/>
    <cellStyle name="Title 2 2" xfId="22758" hidden="1"/>
    <cellStyle name="Title 2 2" xfId="28135" hidden="1"/>
    <cellStyle name="Title 2 2" xfId="29583" hidden="1"/>
    <cellStyle name="Title 2 2" xfId="34901" hidden="1"/>
    <cellStyle name="Title 2 2" xfId="36255" hidden="1"/>
    <cellStyle name="Title 2 2" xfId="41442" hidden="1"/>
    <cellStyle name="Title 2 3" xfId="2221" hidden="1"/>
    <cellStyle name="Title 2 3" xfId="9446" hidden="1"/>
    <cellStyle name="Title 2 3" xfId="16103" hidden="1"/>
    <cellStyle name="Title 2 3" xfId="22770" hidden="1"/>
    <cellStyle name="Title 2 3" xfId="29619" hidden="1"/>
    <cellStyle name="Title 2 3" xfId="36267" hidden="1"/>
    <cellStyle name="Title 2 4" xfId="2258" hidden="1"/>
    <cellStyle name="Title 2 4" xfId="9459" hidden="1"/>
    <cellStyle name="Title 2 4" xfId="17047" hidden="1"/>
    <cellStyle name="Title 2 4" xfId="23701" hidden="1"/>
    <cellStyle name="Title 2 4" xfId="30562" hidden="1"/>
    <cellStyle name="Title 2 4" xfId="37198" hidden="1"/>
    <cellStyle name="Title 2 5" xfId="3168" hidden="1"/>
    <cellStyle name="Title 2 5" xfId="10369" hidden="1"/>
    <cellStyle name="Title 2 5" xfId="17084" hidden="1"/>
    <cellStyle name="Title 2 5" xfId="23725" hidden="1"/>
    <cellStyle name="Title 2 5" xfId="30599" hidden="1"/>
    <cellStyle name="Title 2 5" xfId="37222" hidden="1"/>
    <cellStyle name="Title 2 6" xfId="3205" hidden="1"/>
    <cellStyle name="Title 2 6" xfId="10406" hidden="1"/>
    <cellStyle name="Title 2 6" xfId="17992" hidden="1"/>
    <cellStyle name="Title 2 6" xfId="24620" hidden="1"/>
    <cellStyle name="Title 2 6" xfId="31507" hidden="1"/>
    <cellStyle name="Title 2 6" xfId="38117" hidden="1"/>
    <cellStyle name="Title 2 7" xfId="4112" hidden="1"/>
    <cellStyle name="Title 2 7" xfId="11309" hidden="1"/>
    <cellStyle name="Title 2 7" xfId="18029" hidden="1"/>
    <cellStyle name="Title 2 7" xfId="24644" hidden="1"/>
    <cellStyle name="Title 2 7" xfId="31544" hidden="1"/>
    <cellStyle name="Title 2 7" xfId="38141" hidden="1"/>
    <cellStyle name="Title 2 8" xfId="4149" hidden="1"/>
    <cellStyle name="Titolo" xfId="133" hidden="1"/>
    <cellStyle name="Titolo" xfId="7436" hidden="1"/>
    <cellStyle name="Título" xfId="94" hidden="1"/>
    <cellStyle name="Título" xfId="7398" hidden="1"/>
    <cellStyle name="Total" xfId="44719" builtinId="25" hidden="1"/>
    <cellStyle name="Uwaga 2" xfId="130" hidden="1"/>
    <cellStyle name="Uwaga 2" xfId="134" hidden="1"/>
    <cellStyle name="Uwaga 2" xfId="139" hidden="1"/>
    <cellStyle name="Uwaga 2" xfId="140" hidden="1"/>
    <cellStyle name="Uwaga 2" xfId="141" hidden="1"/>
    <cellStyle name="Uwaga 2" xfId="142" hidden="1"/>
    <cellStyle name="Uwaga 2" xfId="143" hidden="1"/>
    <cellStyle name="Uwaga 2" xfId="149" hidden="1"/>
    <cellStyle name="Uwaga 2" xfId="150" hidden="1"/>
    <cellStyle name="Uwaga 2" xfId="151" hidden="1"/>
    <cellStyle name="Uwaga 2" xfId="152" hidden="1"/>
    <cellStyle name="Uwaga 2" xfId="153" hidden="1"/>
    <cellStyle name="Uwaga 2" xfId="154" hidden="1"/>
    <cellStyle name="Uwaga 2" xfId="155" hidden="1"/>
    <cellStyle name="Uwaga 2" xfId="147" hidden="1"/>
    <cellStyle name="Uwaga 2" xfId="159" hidden="1"/>
    <cellStyle name="Uwaga 2" xfId="160" hidden="1"/>
    <cellStyle name="Uwaga 2" xfId="161" hidden="1"/>
    <cellStyle name="Uwaga 2" xfId="162" hidden="1"/>
    <cellStyle name="Uwaga 2" xfId="163" hidden="1"/>
    <cellStyle name="Uwaga 2" xfId="164" hidden="1"/>
    <cellStyle name="Uwaga 2" xfId="148" hidden="1"/>
    <cellStyle name="Uwaga 2" xfId="168" hidden="1"/>
    <cellStyle name="Uwaga 2" xfId="169" hidden="1"/>
    <cellStyle name="Uwaga 2" xfId="170" hidden="1"/>
    <cellStyle name="Uwaga 2" xfId="171" hidden="1"/>
    <cellStyle name="Uwaga 2" xfId="172" hidden="1"/>
    <cellStyle name="Uwaga 2" xfId="173" hidden="1"/>
    <cellStyle name="Uwaga 2" xfId="178" hidden="1"/>
    <cellStyle name="Uwaga 2" xfId="179" hidden="1"/>
    <cellStyle name="Uwaga 2" xfId="180" hidden="1"/>
    <cellStyle name="Uwaga 2" xfId="181" hidden="1"/>
    <cellStyle name="Uwaga 2" xfId="182" hidden="1"/>
    <cellStyle name="Uwaga 2" xfId="183" hidden="1"/>
    <cellStyle name="Uwaga 2" xfId="184" hidden="1"/>
    <cellStyle name="Uwaga 2" xfId="191" hidden="1"/>
    <cellStyle name="Uwaga 2" xfId="192" hidden="1"/>
    <cellStyle name="Uwaga 2" xfId="193" hidden="1"/>
    <cellStyle name="Uwaga 2" xfId="194" hidden="1"/>
    <cellStyle name="Uwaga 2" xfId="195" hidden="1"/>
    <cellStyle name="Uwaga 2" xfId="196" hidden="1"/>
    <cellStyle name="Uwaga 2" xfId="197" hidden="1"/>
    <cellStyle name="Uwaga 2" xfId="189" hidden="1"/>
    <cellStyle name="Uwaga 2" xfId="201" hidden="1"/>
    <cellStyle name="Uwaga 2" xfId="202" hidden="1"/>
    <cellStyle name="Uwaga 2" xfId="203" hidden="1"/>
    <cellStyle name="Uwaga 2" xfId="204" hidden="1"/>
    <cellStyle name="Uwaga 2" xfId="205" hidden="1"/>
    <cellStyle name="Uwaga 2" xfId="206" hidden="1"/>
    <cellStyle name="Uwaga 2" xfId="190" hidden="1"/>
    <cellStyle name="Uwaga 2" xfId="210" hidden="1"/>
    <cellStyle name="Uwaga 2" xfId="211" hidden="1"/>
    <cellStyle name="Uwaga 2" xfId="212" hidden="1"/>
    <cellStyle name="Uwaga 2" xfId="213" hidden="1"/>
    <cellStyle name="Uwaga 2" xfId="214" hidden="1"/>
    <cellStyle name="Uwaga 2" xfId="215" hidden="1"/>
    <cellStyle name="Uwaga 2" xfId="177" hidden="1"/>
    <cellStyle name="Uwaga 2" xfId="219" hidden="1"/>
    <cellStyle name="Uwaga 2" xfId="220" hidden="1"/>
    <cellStyle name="Uwaga 2" xfId="221" hidden="1"/>
    <cellStyle name="Uwaga 2" xfId="222" hidden="1"/>
    <cellStyle name="Uwaga 2" xfId="223" hidden="1"/>
    <cellStyle name="Uwaga 2" xfId="224" hidden="1"/>
    <cellStyle name="Uwaga 2" xfId="230" hidden="1"/>
    <cellStyle name="Uwaga 2" xfId="231" hidden="1"/>
    <cellStyle name="Uwaga 2" xfId="232" hidden="1"/>
    <cellStyle name="Uwaga 2" xfId="233" hidden="1"/>
    <cellStyle name="Uwaga 2" xfId="234" hidden="1"/>
    <cellStyle name="Uwaga 2" xfId="235" hidden="1"/>
    <cellStyle name="Uwaga 2" xfId="236" hidden="1"/>
    <cellStyle name="Uwaga 2" xfId="228" hidden="1"/>
    <cellStyle name="Uwaga 2" xfId="240" hidden="1"/>
    <cellStyle name="Uwaga 2" xfId="241" hidden="1"/>
    <cellStyle name="Uwaga 2" xfId="242" hidden="1"/>
    <cellStyle name="Uwaga 2" xfId="243" hidden="1"/>
    <cellStyle name="Uwaga 2" xfId="244" hidden="1"/>
    <cellStyle name="Uwaga 2" xfId="245" hidden="1"/>
    <cellStyle name="Uwaga 2" xfId="229" hidden="1"/>
    <cellStyle name="Uwaga 2" xfId="249" hidden="1"/>
    <cellStyle name="Uwaga 2" xfId="250" hidden="1"/>
    <cellStyle name="Uwaga 2" xfId="251" hidden="1"/>
    <cellStyle name="Uwaga 2" xfId="252" hidden="1"/>
    <cellStyle name="Uwaga 2" xfId="253" hidden="1"/>
    <cellStyle name="Uwaga 2" xfId="254" hidden="1"/>
    <cellStyle name="Uwaga 2" xfId="258" hidden="1"/>
    <cellStyle name="Uwaga 2" xfId="259" hidden="1"/>
    <cellStyle name="Uwaga 2" xfId="260" hidden="1"/>
    <cellStyle name="Uwaga 2" xfId="261" hidden="1"/>
    <cellStyle name="Uwaga 2" xfId="262" hidden="1"/>
    <cellStyle name="Uwaga 2" xfId="263" hidden="1"/>
    <cellStyle name="Uwaga 2" xfId="264" hidden="1"/>
    <cellStyle name="Uwaga 2" xfId="270" hidden="1"/>
    <cellStyle name="Uwaga 2" xfId="271" hidden="1"/>
    <cellStyle name="Uwaga 2" xfId="272" hidden="1"/>
    <cellStyle name="Uwaga 2" xfId="273" hidden="1"/>
    <cellStyle name="Uwaga 2" xfId="274" hidden="1"/>
    <cellStyle name="Uwaga 2" xfId="275" hidden="1"/>
    <cellStyle name="Uwaga 2" xfId="276" hidden="1"/>
    <cellStyle name="Uwaga 2" xfId="268" hidden="1"/>
    <cellStyle name="Uwaga 2" xfId="280" hidden="1"/>
    <cellStyle name="Uwaga 2" xfId="281" hidden="1"/>
    <cellStyle name="Uwaga 2" xfId="282" hidden="1"/>
    <cellStyle name="Uwaga 2" xfId="283" hidden="1"/>
    <cellStyle name="Uwaga 2" xfId="284" hidden="1"/>
    <cellStyle name="Uwaga 2" xfId="285" hidden="1"/>
    <cellStyle name="Uwaga 2" xfId="269" hidden="1"/>
    <cellStyle name="Uwaga 2" xfId="289" hidden="1"/>
    <cellStyle name="Uwaga 2" xfId="290" hidden="1"/>
    <cellStyle name="Uwaga 2" xfId="291" hidden="1"/>
    <cellStyle name="Uwaga 2" xfId="292" hidden="1"/>
    <cellStyle name="Uwaga 2" xfId="293" hidden="1"/>
    <cellStyle name="Uwaga 2" xfId="294" hidden="1"/>
    <cellStyle name="Uwaga 2" xfId="298" hidden="1"/>
    <cellStyle name="Uwaga 2" xfId="299" hidden="1"/>
    <cellStyle name="Uwaga 2" xfId="300" hidden="1"/>
    <cellStyle name="Uwaga 2" xfId="301" hidden="1"/>
    <cellStyle name="Uwaga 2" xfId="302" hidden="1"/>
    <cellStyle name="Uwaga 2" xfId="303" hidden="1"/>
    <cellStyle name="Uwaga 2" xfId="304" hidden="1"/>
    <cellStyle name="Uwaga 2" xfId="310" hidden="1"/>
    <cellStyle name="Uwaga 2" xfId="311" hidden="1"/>
    <cellStyle name="Uwaga 2" xfId="312" hidden="1"/>
    <cellStyle name="Uwaga 2" xfId="313" hidden="1"/>
    <cellStyle name="Uwaga 2" xfId="314" hidden="1"/>
    <cellStyle name="Uwaga 2" xfId="315" hidden="1"/>
    <cellStyle name="Uwaga 2" xfId="316" hidden="1"/>
    <cellStyle name="Uwaga 2" xfId="308" hidden="1"/>
    <cellStyle name="Uwaga 2" xfId="320" hidden="1"/>
    <cellStyle name="Uwaga 2" xfId="321" hidden="1"/>
    <cellStyle name="Uwaga 2" xfId="322" hidden="1"/>
    <cellStyle name="Uwaga 2" xfId="323" hidden="1"/>
    <cellStyle name="Uwaga 2" xfId="324" hidden="1"/>
    <cellStyle name="Uwaga 2" xfId="325" hidden="1"/>
    <cellStyle name="Uwaga 2" xfId="309" hidden="1"/>
    <cellStyle name="Uwaga 2" xfId="329" hidden="1"/>
    <cellStyle name="Uwaga 2" xfId="330" hidden="1"/>
    <cellStyle name="Uwaga 2" xfId="331" hidden="1"/>
    <cellStyle name="Uwaga 2" xfId="332" hidden="1"/>
    <cellStyle name="Uwaga 2" xfId="333" hidden="1"/>
    <cellStyle name="Uwaga 2" xfId="334" hidden="1"/>
    <cellStyle name="Uwaga 2" xfId="188" hidden="1"/>
    <cellStyle name="Uwaga 2" xfId="338" hidden="1"/>
    <cellStyle name="Uwaga 2" xfId="339" hidden="1"/>
    <cellStyle name="Uwaga 2" xfId="340" hidden="1"/>
    <cellStyle name="Uwaga 2" xfId="341" hidden="1"/>
    <cellStyle name="Uwaga 2" xfId="342" hidden="1"/>
    <cellStyle name="Uwaga 2" xfId="343" hidden="1"/>
    <cellStyle name="Uwaga 2" xfId="349" hidden="1"/>
    <cellStyle name="Uwaga 2" xfId="350" hidden="1"/>
    <cellStyle name="Uwaga 2" xfId="351" hidden="1"/>
    <cellStyle name="Uwaga 2" xfId="352" hidden="1"/>
    <cellStyle name="Uwaga 2" xfId="353" hidden="1"/>
    <cellStyle name="Uwaga 2" xfId="354" hidden="1"/>
    <cellStyle name="Uwaga 2" xfId="355" hidden="1"/>
    <cellStyle name="Uwaga 2" xfId="347" hidden="1"/>
    <cellStyle name="Uwaga 2" xfId="359" hidden="1"/>
    <cellStyle name="Uwaga 2" xfId="360" hidden="1"/>
    <cellStyle name="Uwaga 2" xfId="361" hidden="1"/>
    <cellStyle name="Uwaga 2" xfId="362" hidden="1"/>
    <cellStyle name="Uwaga 2" xfId="363" hidden="1"/>
    <cellStyle name="Uwaga 2" xfId="364" hidden="1"/>
    <cellStyle name="Uwaga 2" xfId="348" hidden="1"/>
    <cellStyle name="Uwaga 2" xfId="368" hidden="1"/>
    <cellStyle name="Uwaga 2" xfId="369" hidden="1"/>
    <cellStyle name="Uwaga 2" xfId="370" hidden="1"/>
    <cellStyle name="Uwaga 2" xfId="371" hidden="1"/>
    <cellStyle name="Uwaga 2" xfId="372" hidden="1"/>
    <cellStyle name="Uwaga 2" xfId="373" hidden="1"/>
    <cellStyle name="Uwaga 2" xfId="378" hidden="1"/>
    <cellStyle name="Uwaga 2" xfId="379" hidden="1"/>
    <cellStyle name="Uwaga 2" xfId="380" hidden="1"/>
    <cellStyle name="Uwaga 2" xfId="381" hidden="1"/>
    <cellStyle name="Uwaga 2" xfId="382" hidden="1"/>
    <cellStyle name="Uwaga 2" xfId="383" hidden="1"/>
    <cellStyle name="Uwaga 2" xfId="384" hidden="1"/>
    <cellStyle name="Uwaga 2" xfId="390" hidden="1"/>
    <cellStyle name="Uwaga 2" xfId="391" hidden="1"/>
    <cellStyle name="Uwaga 2" xfId="392" hidden="1"/>
    <cellStyle name="Uwaga 2" xfId="393" hidden="1"/>
    <cellStyle name="Uwaga 2" xfId="394" hidden="1"/>
    <cellStyle name="Uwaga 2" xfId="395" hidden="1"/>
    <cellStyle name="Uwaga 2" xfId="396" hidden="1"/>
    <cellStyle name="Uwaga 2" xfId="388" hidden="1"/>
    <cellStyle name="Uwaga 2" xfId="400" hidden="1"/>
    <cellStyle name="Uwaga 2" xfId="401" hidden="1"/>
    <cellStyle name="Uwaga 2" xfId="402" hidden="1"/>
    <cellStyle name="Uwaga 2" xfId="403" hidden="1"/>
    <cellStyle name="Uwaga 2" xfId="404" hidden="1"/>
    <cellStyle name="Uwaga 2" xfId="405" hidden="1"/>
    <cellStyle name="Uwaga 2" xfId="389" hidden="1"/>
    <cellStyle name="Uwaga 2" xfId="409" hidden="1"/>
    <cellStyle name="Uwaga 2" xfId="410" hidden="1"/>
    <cellStyle name="Uwaga 2" xfId="411" hidden="1"/>
    <cellStyle name="Uwaga 2" xfId="412" hidden="1"/>
    <cellStyle name="Uwaga 2" xfId="413" hidden="1"/>
    <cellStyle name="Uwaga 2" xfId="414" hidden="1"/>
    <cellStyle name="Uwaga 2" xfId="418" hidden="1"/>
    <cellStyle name="Uwaga 2" xfId="419" hidden="1"/>
    <cellStyle name="Uwaga 2" xfId="420" hidden="1"/>
    <cellStyle name="Uwaga 2" xfId="421" hidden="1"/>
    <cellStyle name="Uwaga 2" xfId="422" hidden="1"/>
    <cellStyle name="Uwaga 2" xfId="423" hidden="1"/>
    <cellStyle name="Uwaga 2" xfId="424" hidden="1"/>
    <cellStyle name="Uwaga 2" xfId="430" hidden="1"/>
    <cellStyle name="Uwaga 2" xfId="431" hidden="1"/>
    <cellStyle name="Uwaga 2" xfId="432" hidden="1"/>
    <cellStyle name="Uwaga 2" xfId="433" hidden="1"/>
    <cellStyle name="Uwaga 2" xfId="434" hidden="1"/>
    <cellStyle name="Uwaga 2" xfId="435" hidden="1"/>
    <cellStyle name="Uwaga 2" xfId="436" hidden="1"/>
    <cellStyle name="Uwaga 2" xfId="428" hidden="1"/>
    <cellStyle name="Uwaga 2" xfId="440" hidden="1"/>
    <cellStyle name="Uwaga 2" xfId="441" hidden="1"/>
    <cellStyle name="Uwaga 2" xfId="442" hidden="1"/>
    <cellStyle name="Uwaga 2" xfId="443" hidden="1"/>
    <cellStyle name="Uwaga 2" xfId="444" hidden="1"/>
    <cellStyle name="Uwaga 2" xfId="445" hidden="1"/>
    <cellStyle name="Uwaga 2" xfId="429" hidden="1"/>
    <cellStyle name="Uwaga 2" xfId="449" hidden="1"/>
    <cellStyle name="Uwaga 2" xfId="450" hidden="1"/>
    <cellStyle name="Uwaga 2" xfId="451" hidden="1"/>
    <cellStyle name="Uwaga 2" xfId="452" hidden="1"/>
    <cellStyle name="Uwaga 2" xfId="453" hidden="1"/>
    <cellStyle name="Uwaga 2" xfId="454" hidden="1"/>
    <cellStyle name="Uwaga 2" xfId="377" hidden="1"/>
    <cellStyle name="Uwaga 2" xfId="458" hidden="1"/>
    <cellStyle name="Uwaga 2" xfId="459" hidden="1"/>
    <cellStyle name="Uwaga 2" xfId="460" hidden="1"/>
    <cellStyle name="Uwaga 2" xfId="461" hidden="1"/>
    <cellStyle name="Uwaga 2" xfId="462" hidden="1"/>
    <cellStyle name="Uwaga 2" xfId="463" hidden="1"/>
    <cellStyle name="Uwaga 2" xfId="469" hidden="1"/>
    <cellStyle name="Uwaga 2" xfId="470" hidden="1"/>
    <cellStyle name="Uwaga 2" xfId="471" hidden="1"/>
    <cellStyle name="Uwaga 2" xfId="472" hidden="1"/>
    <cellStyle name="Uwaga 2" xfId="473" hidden="1"/>
    <cellStyle name="Uwaga 2" xfId="474" hidden="1"/>
    <cellStyle name="Uwaga 2" xfId="475" hidden="1"/>
    <cellStyle name="Uwaga 2" xfId="467" hidden="1"/>
    <cellStyle name="Uwaga 2" xfId="479" hidden="1"/>
    <cellStyle name="Uwaga 2" xfId="480" hidden="1"/>
    <cellStyle name="Uwaga 2" xfId="481" hidden="1"/>
    <cellStyle name="Uwaga 2" xfId="482" hidden="1"/>
    <cellStyle name="Uwaga 2" xfId="483" hidden="1"/>
    <cellStyle name="Uwaga 2" xfId="484" hidden="1"/>
    <cellStyle name="Uwaga 2" xfId="468" hidden="1"/>
    <cellStyle name="Uwaga 2" xfId="488" hidden="1"/>
    <cellStyle name="Uwaga 2" xfId="489" hidden="1"/>
    <cellStyle name="Uwaga 2" xfId="490" hidden="1"/>
    <cellStyle name="Uwaga 2" xfId="491" hidden="1"/>
    <cellStyle name="Uwaga 2" xfId="492" hidden="1"/>
    <cellStyle name="Uwaga 2" xfId="493" hidden="1"/>
    <cellStyle name="Uwaga 2" xfId="498" hidden="1"/>
    <cellStyle name="Uwaga 2" xfId="499" hidden="1"/>
    <cellStyle name="Uwaga 2" xfId="500" hidden="1"/>
    <cellStyle name="Uwaga 2" xfId="501" hidden="1"/>
    <cellStyle name="Uwaga 2" xfId="502" hidden="1"/>
    <cellStyle name="Uwaga 2" xfId="503" hidden="1"/>
    <cellStyle name="Uwaga 2" xfId="504" hidden="1"/>
    <cellStyle name="Uwaga 2" xfId="510" hidden="1"/>
    <cellStyle name="Uwaga 2" xfId="511" hidden="1"/>
    <cellStyle name="Uwaga 2" xfId="512" hidden="1"/>
    <cellStyle name="Uwaga 2" xfId="513" hidden="1"/>
    <cellStyle name="Uwaga 2" xfId="514" hidden="1"/>
    <cellStyle name="Uwaga 2" xfId="515" hidden="1"/>
    <cellStyle name="Uwaga 2" xfId="516" hidden="1"/>
    <cellStyle name="Uwaga 2" xfId="508" hidden="1"/>
    <cellStyle name="Uwaga 2" xfId="520" hidden="1"/>
    <cellStyle name="Uwaga 2" xfId="521" hidden="1"/>
    <cellStyle name="Uwaga 2" xfId="522" hidden="1"/>
    <cellStyle name="Uwaga 2" xfId="523" hidden="1"/>
    <cellStyle name="Uwaga 2" xfId="524" hidden="1"/>
    <cellStyle name="Uwaga 2" xfId="525" hidden="1"/>
    <cellStyle name="Uwaga 2" xfId="509" hidden="1"/>
    <cellStyle name="Uwaga 2" xfId="529" hidden="1"/>
    <cellStyle name="Uwaga 2" xfId="530" hidden="1"/>
    <cellStyle name="Uwaga 2" xfId="531" hidden="1"/>
    <cellStyle name="Uwaga 2" xfId="532" hidden="1"/>
    <cellStyle name="Uwaga 2" xfId="533" hidden="1"/>
    <cellStyle name="Uwaga 2" xfId="534" hidden="1"/>
    <cellStyle name="Uwaga 2" xfId="497" hidden="1"/>
    <cellStyle name="Uwaga 2" xfId="538" hidden="1"/>
    <cellStyle name="Uwaga 2" xfId="539" hidden="1"/>
    <cellStyle name="Uwaga 2" xfId="540" hidden="1"/>
    <cellStyle name="Uwaga 2" xfId="541" hidden="1"/>
    <cellStyle name="Uwaga 2" xfId="542" hidden="1"/>
    <cellStyle name="Uwaga 2" xfId="543" hidden="1"/>
    <cellStyle name="Uwaga 2" xfId="549" hidden="1"/>
    <cellStyle name="Uwaga 2" xfId="550" hidden="1"/>
    <cellStyle name="Uwaga 2" xfId="551" hidden="1"/>
    <cellStyle name="Uwaga 2" xfId="552" hidden="1"/>
    <cellStyle name="Uwaga 2" xfId="553" hidden="1"/>
    <cellStyle name="Uwaga 2" xfId="554" hidden="1"/>
    <cellStyle name="Uwaga 2" xfId="555" hidden="1"/>
    <cellStyle name="Uwaga 2" xfId="547" hidden="1"/>
    <cellStyle name="Uwaga 2" xfId="559" hidden="1"/>
    <cellStyle name="Uwaga 2" xfId="560" hidden="1"/>
    <cellStyle name="Uwaga 2" xfId="561" hidden="1"/>
    <cellStyle name="Uwaga 2" xfId="562" hidden="1"/>
    <cellStyle name="Uwaga 2" xfId="563" hidden="1"/>
    <cellStyle name="Uwaga 2" xfId="564" hidden="1"/>
    <cellStyle name="Uwaga 2" xfId="548" hidden="1"/>
    <cellStyle name="Uwaga 2" xfId="568" hidden="1"/>
    <cellStyle name="Uwaga 2" xfId="569" hidden="1"/>
    <cellStyle name="Uwaga 2" xfId="570" hidden="1"/>
    <cellStyle name="Uwaga 2" xfId="571" hidden="1"/>
    <cellStyle name="Uwaga 2" xfId="572" hidden="1"/>
    <cellStyle name="Uwaga 2" xfId="573" hidden="1"/>
    <cellStyle name="Uwaga 2" xfId="577" hidden="1"/>
    <cellStyle name="Uwaga 2" xfId="578" hidden="1"/>
    <cellStyle name="Uwaga 2" xfId="579" hidden="1"/>
    <cellStyle name="Uwaga 2" xfId="580" hidden="1"/>
    <cellStyle name="Uwaga 2" xfId="581" hidden="1"/>
    <cellStyle name="Uwaga 2" xfId="582" hidden="1"/>
    <cellStyle name="Uwaga 2" xfId="583" hidden="1"/>
    <cellStyle name="Uwaga 2" xfId="589" hidden="1"/>
    <cellStyle name="Uwaga 2" xfId="590" hidden="1"/>
    <cellStyle name="Uwaga 2" xfId="591" hidden="1"/>
    <cellStyle name="Uwaga 2" xfId="592" hidden="1"/>
    <cellStyle name="Uwaga 2" xfId="593" hidden="1"/>
    <cellStyle name="Uwaga 2" xfId="594" hidden="1"/>
    <cellStyle name="Uwaga 2" xfId="595" hidden="1"/>
    <cellStyle name="Uwaga 2" xfId="587" hidden="1"/>
    <cellStyle name="Uwaga 2" xfId="599" hidden="1"/>
    <cellStyle name="Uwaga 2" xfId="600" hidden="1"/>
    <cellStyle name="Uwaga 2" xfId="601" hidden="1"/>
    <cellStyle name="Uwaga 2" xfId="602" hidden="1"/>
    <cellStyle name="Uwaga 2" xfId="603" hidden="1"/>
    <cellStyle name="Uwaga 2" xfId="604" hidden="1"/>
    <cellStyle name="Uwaga 2" xfId="588" hidden="1"/>
    <cellStyle name="Uwaga 2" xfId="608" hidden="1"/>
    <cellStyle name="Uwaga 2" xfId="609" hidden="1"/>
    <cellStyle name="Uwaga 2" xfId="610" hidden="1"/>
    <cellStyle name="Uwaga 2" xfId="611" hidden="1"/>
    <cellStyle name="Uwaga 2" xfId="612" hidden="1"/>
    <cellStyle name="Uwaga 2" xfId="613" hidden="1"/>
    <cellStyle name="Uwaga 2" xfId="617" hidden="1"/>
    <cellStyle name="Uwaga 2" xfId="618" hidden="1"/>
    <cellStyle name="Uwaga 2" xfId="619" hidden="1"/>
    <cellStyle name="Uwaga 2" xfId="620" hidden="1"/>
    <cellStyle name="Uwaga 2" xfId="621" hidden="1"/>
    <cellStyle name="Uwaga 2" xfId="622" hidden="1"/>
    <cellStyle name="Uwaga 2" xfId="623" hidden="1"/>
    <cellStyle name="Uwaga 2" xfId="629" hidden="1"/>
    <cellStyle name="Uwaga 2" xfId="630" hidden="1"/>
    <cellStyle name="Uwaga 2" xfId="631" hidden="1"/>
    <cellStyle name="Uwaga 2" xfId="632" hidden="1"/>
    <cellStyle name="Uwaga 2" xfId="633" hidden="1"/>
    <cellStyle name="Uwaga 2" xfId="634" hidden="1"/>
    <cellStyle name="Uwaga 2" xfId="635" hidden="1"/>
    <cellStyle name="Uwaga 2" xfId="627" hidden="1"/>
    <cellStyle name="Uwaga 2" xfId="639" hidden="1"/>
    <cellStyle name="Uwaga 2" xfId="640" hidden="1"/>
    <cellStyle name="Uwaga 2" xfId="641" hidden="1"/>
    <cellStyle name="Uwaga 2" xfId="642" hidden="1"/>
    <cellStyle name="Uwaga 2" xfId="643" hidden="1"/>
    <cellStyle name="Uwaga 2" xfId="644" hidden="1"/>
    <cellStyle name="Uwaga 2" xfId="628" hidden="1"/>
    <cellStyle name="Uwaga 2" xfId="648" hidden="1"/>
    <cellStyle name="Uwaga 2" xfId="649" hidden="1"/>
    <cellStyle name="Uwaga 2" xfId="650" hidden="1"/>
    <cellStyle name="Uwaga 2" xfId="651" hidden="1"/>
    <cellStyle name="Uwaga 2" xfId="652" hidden="1"/>
    <cellStyle name="Uwaga 2" xfId="653" hidden="1"/>
    <cellStyle name="Uwaga 2" xfId="657" hidden="1"/>
    <cellStyle name="Uwaga 2" xfId="658" hidden="1"/>
    <cellStyle name="Uwaga 2" xfId="659" hidden="1"/>
    <cellStyle name="Uwaga 2" xfId="660" hidden="1"/>
    <cellStyle name="Uwaga 2" xfId="661" hidden="1"/>
    <cellStyle name="Uwaga 2" xfId="662" hidden="1"/>
    <cellStyle name="Uwaga 2" xfId="663" hidden="1"/>
    <cellStyle name="Uwaga 2" xfId="667" hidden="1"/>
    <cellStyle name="Uwaga 2" xfId="668" hidden="1"/>
    <cellStyle name="Uwaga 2" xfId="669" hidden="1"/>
    <cellStyle name="Uwaga 2" xfId="670" hidden="1"/>
    <cellStyle name="Uwaga 2" xfId="671" hidden="1"/>
    <cellStyle name="Uwaga 2" xfId="672" hidden="1"/>
    <cellStyle name="Uwaga 2" xfId="673" hidden="1"/>
    <cellStyle name="Uwaga 2" xfId="677" hidden="1"/>
    <cellStyle name="Uwaga 2" xfId="678" hidden="1"/>
    <cellStyle name="Uwaga 2" xfId="679" hidden="1"/>
    <cellStyle name="Uwaga 2" xfId="680" hidden="1"/>
    <cellStyle name="Uwaga 2" xfId="681" hidden="1"/>
    <cellStyle name="Uwaga 2" xfId="682" hidden="1"/>
    <cellStyle name="Uwaga 2" xfId="683" hidden="1"/>
    <cellStyle name="Uwaga 2" xfId="687" hidden="1"/>
    <cellStyle name="Uwaga 2" xfId="688" hidden="1"/>
    <cellStyle name="Uwaga 2" xfId="689" hidden="1"/>
    <cellStyle name="Uwaga 2" xfId="690" hidden="1"/>
    <cellStyle name="Uwaga 2" xfId="691" hidden="1"/>
    <cellStyle name="Uwaga 2" xfId="692" hidden="1"/>
    <cellStyle name="Uwaga 2" xfId="693" hidden="1"/>
    <cellStyle name="Uwaga 2" xfId="697" hidden="1"/>
    <cellStyle name="Uwaga 2" xfId="698" hidden="1"/>
    <cellStyle name="Uwaga 2" xfId="699" hidden="1"/>
    <cellStyle name="Uwaga 2" xfId="700" hidden="1"/>
    <cellStyle name="Uwaga 2" xfId="701" hidden="1"/>
    <cellStyle name="Uwaga 2" xfId="702" hidden="1"/>
    <cellStyle name="Uwaga 2" xfId="703" hidden="1"/>
    <cellStyle name="Uwaga 2" xfId="707" hidden="1"/>
    <cellStyle name="Uwaga 2" xfId="708" hidden="1"/>
    <cellStyle name="Uwaga 2" xfId="709" hidden="1"/>
    <cellStyle name="Uwaga 2" xfId="710" hidden="1"/>
    <cellStyle name="Uwaga 2" xfId="711" hidden="1"/>
    <cellStyle name="Uwaga 2" xfId="712" hidden="1"/>
    <cellStyle name="Uwaga 2" xfId="713" hidden="1"/>
    <cellStyle name="Uwaga 2" xfId="748" hidden="1"/>
    <cellStyle name="Uwaga 2" xfId="1314" hidden="1"/>
    <cellStyle name="Uwaga 2" xfId="2185" hidden="1"/>
    <cellStyle name="Uwaga 2" xfId="2186" hidden="1"/>
    <cellStyle name="Uwaga 2" xfId="2222" hidden="1"/>
    <cellStyle name="Uwaga 2" xfId="2223" hidden="1"/>
    <cellStyle name="Uwaga 2" xfId="1271" hidden="1"/>
    <cellStyle name="Uwaga 2" xfId="2261" hidden="1"/>
    <cellStyle name="Uwaga 2" xfId="3132" hidden="1"/>
    <cellStyle name="Uwaga 2" xfId="3133" hidden="1"/>
    <cellStyle name="Uwaga 2" xfId="3169" hidden="1"/>
    <cellStyle name="Uwaga 2" xfId="3170" hidden="1"/>
    <cellStyle name="Uwaga 2" xfId="2259" hidden="1"/>
    <cellStyle name="Uwaga 2" xfId="3206" hidden="1"/>
    <cellStyle name="Uwaga 2" xfId="4077" hidden="1"/>
    <cellStyle name="Uwaga 2" xfId="4078" hidden="1"/>
    <cellStyle name="Uwaga 2" xfId="4113" hidden="1"/>
    <cellStyle name="Uwaga 2" xfId="4114" hidden="1"/>
    <cellStyle name="Uwaga 2" xfId="4150" hidden="1"/>
    <cellStyle name="Uwaga 2" xfId="4674" hidden="1"/>
    <cellStyle name="Uwaga 2" xfId="5545" hidden="1"/>
    <cellStyle name="Uwaga 2" xfId="5546" hidden="1"/>
    <cellStyle name="Uwaga 2" xfId="5547" hidden="1"/>
    <cellStyle name="Uwaga 2" xfId="5548" hidden="1"/>
    <cellStyle name="Uwaga 2" xfId="4673" hidden="1"/>
    <cellStyle name="Uwaga 2" xfId="5550" hidden="1"/>
    <cellStyle name="Uwaga 2" xfId="6421" hidden="1"/>
    <cellStyle name="Uwaga 2" xfId="6422" hidden="1"/>
    <cellStyle name="Uwaga 2" xfId="6423" hidden="1"/>
    <cellStyle name="Uwaga 2" xfId="6424" hidden="1"/>
    <cellStyle name="Uwaga 2" xfId="5549" hidden="1"/>
    <cellStyle name="Uwaga 2" xfId="6437" hidden="1"/>
    <cellStyle name="Uwaga 2" xfId="7308" hidden="1"/>
    <cellStyle name="Uwaga 2" xfId="7309" hidden="1"/>
    <cellStyle name="Uwaga 2" xfId="7322" hidden="1"/>
    <cellStyle name="Uwaga 2" xfId="7323" hidden="1"/>
    <cellStyle name="Uwaga 2" xfId="7433" hidden="1"/>
    <cellStyle name="Uwaga 2" xfId="7437" hidden="1"/>
    <cellStyle name="Uwaga 2" xfId="7442" hidden="1"/>
    <cellStyle name="Uwaga 2" xfId="7443" hidden="1"/>
    <cellStyle name="Uwaga 2" xfId="7444" hidden="1"/>
    <cellStyle name="Uwaga 2" xfId="7445" hidden="1"/>
    <cellStyle name="Uwaga 2" xfId="7446" hidden="1"/>
    <cellStyle name="Uwaga 2" xfId="7452" hidden="1"/>
    <cellStyle name="Uwaga 2" xfId="7453" hidden="1"/>
    <cellStyle name="Uwaga 2" xfId="7454" hidden="1"/>
    <cellStyle name="Uwaga 2" xfId="7455" hidden="1"/>
    <cellStyle name="Uwaga 2" xfId="7456" hidden="1"/>
    <cellStyle name="Uwaga 2" xfId="7457" hidden="1"/>
    <cellStyle name="Uwaga 2" xfId="7458" hidden="1"/>
    <cellStyle name="Uwaga 2" xfId="7450" hidden="1"/>
    <cellStyle name="Uwaga 2" xfId="7462" hidden="1"/>
    <cellStyle name="Uwaga 2" xfId="7463" hidden="1"/>
    <cellStyle name="Uwaga 2" xfId="7464" hidden="1"/>
    <cellStyle name="Uwaga 2" xfId="7465" hidden="1"/>
    <cellStyle name="Uwaga 2" xfId="7466" hidden="1"/>
    <cellStyle name="Uwaga 2" xfId="7467" hidden="1"/>
    <cellStyle name="Uwaga 2" xfId="7451" hidden="1"/>
    <cellStyle name="Uwaga 2" xfId="7471" hidden="1"/>
    <cellStyle name="Uwaga 2" xfId="7472" hidden="1"/>
    <cellStyle name="Uwaga 2" xfId="7473" hidden="1"/>
    <cellStyle name="Uwaga 2" xfId="7474" hidden="1"/>
    <cellStyle name="Uwaga 2" xfId="7475" hidden="1"/>
    <cellStyle name="Uwaga 2" xfId="7476" hidden="1"/>
    <cellStyle name="Uwaga 2" xfId="7481" hidden="1"/>
    <cellStyle name="Uwaga 2" xfId="7482" hidden="1"/>
    <cellStyle name="Uwaga 2" xfId="7483" hidden="1"/>
    <cellStyle name="Uwaga 2" xfId="7484" hidden="1"/>
    <cellStyle name="Uwaga 2" xfId="7485" hidden="1"/>
    <cellStyle name="Uwaga 2" xfId="7486" hidden="1"/>
    <cellStyle name="Uwaga 2" xfId="7487" hidden="1"/>
    <cellStyle name="Uwaga 2" xfId="7494" hidden="1"/>
    <cellStyle name="Uwaga 2" xfId="7495" hidden="1"/>
    <cellStyle name="Uwaga 2" xfId="7496" hidden="1"/>
    <cellStyle name="Uwaga 2" xfId="7497" hidden="1"/>
    <cellStyle name="Uwaga 2" xfId="7498" hidden="1"/>
    <cellStyle name="Uwaga 2" xfId="7499" hidden="1"/>
    <cellStyle name="Uwaga 2" xfId="7500" hidden="1"/>
    <cellStyle name="Uwaga 2" xfId="7492" hidden="1"/>
    <cellStyle name="Uwaga 2" xfId="7504" hidden="1"/>
    <cellStyle name="Uwaga 2" xfId="7505" hidden="1"/>
    <cellStyle name="Uwaga 2" xfId="7506" hidden="1"/>
    <cellStyle name="Uwaga 2" xfId="7507" hidden="1"/>
    <cellStyle name="Uwaga 2" xfId="7508" hidden="1"/>
    <cellStyle name="Uwaga 2" xfId="7509" hidden="1"/>
    <cellStyle name="Uwaga 2" xfId="7493" hidden="1"/>
    <cellStyle name="Uwaga 2" xfId="7513" hidden="1"/>
    <cellStyle name="Uwaga 2" xfId="7514" hidden="1"/>
    <cellStyle name="Uwaga 2" xfId="7515" hidden="1"/>
    <cellStyle name="Uwaga 2" xfId="7516" hidden="1"/>
    <cellStyle name="Uwaga 2" xfId="7517" hidden="1"/>
    <cellStyle name="Uwaga 2" xfId="7518" hidden="1"/>
    <cellStyle name="Uwaga 2" xfId="7480" hidden="1"/>
    <cellStyle name="Uwaga 2" xfId="7522" hidden="1"/>
    <cellStyle name="Uwaga 2" xfId="7523" hidden="1"/>
    <cellStyle name="Uwaga 2" xfId="7524" hidden="1"/>
    <cellStyle name="Uwaga 2" xfId="7525" hidden="1"/>
    <cellStyle name="Uwaga 2" xfId="7526" hidden="1"/>
    <cellStyle name="Uwaga 2" xfId="7527" hidden="1"/>
    <cellStyle name="Uwaga 2" xfId="7533" hidden="1"/>
    <cellStyle name="Uwaga 2" xfId="7534" hidden="1"/>
    <cellStyle name="Uwaga 2" xfId="7535" hidden="1"/>
    <cellStyle name="Uwaga 2" xfId="7536" hidden="1"/>
    <cellStyle name="Uwaga 2" xfId="7537" hidden="1"/>
    <cellStyle name="Uwaga 2" xfId="7538" hidden="1"/>
    <cellStyle name="Uwaga 2" xfId="7539" hidden="1"/>
    <cellStyle name="Uwaga 2" xfId="7531" hidden="1"/>
    <cellStyle name="Uwaga 2" xfId="7543" hidden="1"/>
    <cellStyle name="Uwaga 2" xfId="7544" hidden="1"/>
    <cellStyle name="Uwaga 2" xfId="7545" hidden="1"/>
    <cellStyle name="Uwaga 2" xfId="7546" hidden="1"/>
    <cellStyle name="Uwaga 2" xfId="7547" hidden="1"/>
    <cellStyle name="Uwaga 2" xfId="7548" hidden="1"/>
    <cellStyle name="Uwaga 2" xfId="7532" hidden="1"/>
    <cellStyle name="Uwaga 2" xfId="7552" hidden="1"/>
    <cellStyle name="Uwaga 2" xfId="7553" hidden="1"/>
    <cellStyle name="Uwaga 2" xfId="7554" hidden="1"/>
    <cellStyle name="Uwaga 2" xfId="7555" hidden="1"/>
    <cellStyle name="Uwaga 2" xfId="7556" hidden="1"/>
    <cellStyle name="Uwaga 2" xfId="7557" hidden="1"/>
    <cellStyle name="Uwaga 2" xfId="7561" hidden="1"/>
    <cellStyle name="Uwaga 2" xfId="7562" hidden="1"/>
    <cellStyle name="Uwaga 2" xfId="7563" hidden="1"/>
    <cellStyle name="Uwaga 2" xfId="7564" hidden="1"/>
    <cellStyle name="Uwaga 2" xfId="7565" hidden="1"/>
    <cellStyle name="Uwaga 2" xfId="7566" hidden="1"/>
    <cellStyle name="Uwaga 2" xfId="7567" hidden="1"/>
    <cellStyle name="Uwaga 2" xfId="7573" hidden="1"/>
    <cellStyle name="Uwaga 2" xfId="7574" hidden="1"/>
    <cellStyle name="Uwaga 2" xfId="7575" hidden="1"/>
    <cellStyle name="Uwaga 2" xfId="7576" hidden="1"/>
    <cellStyle name="Uwaga 2" xfId="7577" hidden="1"/>
    <cellStyle name="Uwaga 2" xfId="7578" hidden="1"/>
    <cellStyle name="Uwaga 2" xfId="7579" hidden="1"/>
    <cellStyle name="Uwaga 2" xfId="7571" hidden="1"/>
    <cellStyle name="Uwaga 2" xfId="7583" hidden="1"/>
    <cellStyle name="Uwaga 2" xfId="7584" hidden="1"/>
    <cellStyle name="Uwaga 2" xfId="7585" hidden="1"/>
    <cellStyle name="Uwaga 2" xfId="7586" hidden="1"/>
    <cellStyle name="Uwaga 2" xfId="7587" hidden="1"/>
    <cellStyle name="Uwaga 2" xfId="7588" hidden="1"/>
    <cellStyle name="Uwaga 2" xfId="7572" hidden="1"/>
    <cellStyle name="Uwaga 2" xfId="7592" hidden="1"/>
    <cellStyle name="Uwaga 2" xfId="7593" hidden="1"/>
    <cellStyle name="Uwaga 2" xfId="7594" hidden="1"/>
    <cellStyle name="Uwaga 2" xfId="7595" hidden="1"/>
    <cellStyle name="Uwaga 2" xfId="7596" hidden="1"/>
    <cellStyle name="Uwaga 2" xfId="7597" hidden="1"/>
    <cellStyle name="Uwaga 2" xfId="7601" hidden="1"/>
    <cellStyle name="Uwaga 2" xfId="7602" hidden="1"/>
    <cellStyle name="Uwaga 2" xfId="7603" hidden="1"/>
    <cellStyle name="Uwaga 2" xfId="7604" hidden="1"/>
    <cellStyle name="Uwaga 2" xfId="7605" hidden="1"/>
    <cellStyle name="Uwaga 2" xfId="7606" hidden="1"/>
    <cellStyle name="Uwaga 2" xfId="7607" hidden="1"/>
    <cellStyle name="Uwaga 2" xfId="7613" hidden="1"/>
    <cellStyle name="Uwaga 2" xfId="7614" hidden="1"/>
    <cellStyle name="Uwaga 2" xfId="7615" hidden="1"/>
    <cellStyle name="Uwaga 2" xfId="7616" hidden="1"/>
    <cellStyle name="Uwaga 2" xfId="7617" hidden="1"/>
    <cellStyle name="Uwaga 2" xfId="7618" hidden="1"/>
    <cellStyle name="Uwaga 2" xfId="7619" hidden="1"/>
    <cellStyle name="Uwaga 2" xfId="7611" hidden="1"/>
    <cellStyle name="Uwaga 2" xfId="7623" hidden="1"/>
    <cellStyle name="Uwaga 2" xfId="7624" hidden="1"/>
    <cellStyle name="Uwaga 2" xfId="7625" hidden="1"/>
    <cellStyle name="Uwaga 2" xfId="7626" hidden="1"/>
    <cellStyle name="Uwaga 2" xfId="7627" hidden="1"/>
    <cellStyle name="Uwaga 2" xfId="7628" hidden="1"/>
    <cellStyle name="Uwaga 2" xfId="7612" hidden="1"/>
    <cellStyle name="Uwaga 2" xfId="7632" hidden="1"/>
    <cellStyle name="Uwaga 2" xfId="7633" hidden="1"/>
    <cellStyle name="Uwaga 2" xfId="7634" hidden="1"/>
    <cellStyle name="Uwaga 2" xfId="7635" hidden="1"/>
    <cellStyle name="Uwaga 2" xfId="7636" hidden="1"/>
    <cellStyle name="Uwaga 2" xfId="7637" hidden="1"/>
    <cellStyle name="Uwaga 2" xfId="7491" hidden="1"/>
    <cellStyle name="Uwaga 2" xfId="7641" hidden="1"/>
    <cellStyle name="Uwaga 2" xfId="7642" hidden="1"/>
    <cellStyle name="Uwaga 2" xfId="7643" hidden="1"/>
    <cellStyle name="Uwaga 2" xfId="7644" hidden="1"/>
    <cellStyle name="Uwaga 2" xfId="7645" hidden="1"/>
    <cellStyle name="Uwaga 2" xfId="7646" hidden="1"/>
    <cellStyle name="Uwaga 2" xfId="7652" hidden="1"/>
    <cellStyle name="Uwaga 2" xfId="7653" hidden="1"/>
    <cellStyle name="Uwaga 2" xfId="7654" hidden="1"/>
    <cellStyle name="Uwaga 2" xfId="7655" hidden="1"/>
    <cellStyle name="Uwaga 2" xfId="7656" hidden="1"/>
    <cellStyle name="Uwaga 2" xfId="7657" hidden="1"/>
    <cellStyle name="Uwaga 2" xfId="7658" hidden="1"/>
    <cellStyle name="Uwaga 2" xfId="7650" hidden="1"/>
    <cellStyle name="Uwaga 2" xfId="7662" hidden="1"/>
    <cellStyle name="Uwaga 2" xfId="7663" hidden="1"/>
    <cellStyle name="Uwaga 2" xfId="7664" hidden="1"/>
    <cellStyle name="Uwaga 2" xfId="7665" hidden="1"/>
    <cellStyle name="Uwaga 2" xfId="7666" hidden="1"/>
    <cellStyle name="Uwaga 2" xfId="7667" hidden="1"/>
    <cellStyle name="Uwaga 2" xfId="7651" hidden="1"/>
    <cellStyle name="Uwaga 2" xfId="7671" hidden="1"/>
    <cellStyle name="Uwaga 2" xfId="7672" hidden="1"/>
    <cellStyle name="Uwaga 2" xfId="7673" hidden="1"/>
    <cellStyle name="Uwaga 2" xfId="7674" hidden="1"/>
    <cellStyle name="Uwaga 2" xfId="7675" hidden="1"/>
    <cellStyle name="Uwaga 2" xfId="7676" hidden="1"/>
    <cellStyle name="Uwaga 2" xfId="7681" hidden="1"/>
    <cellStyle name="Uwaga 2" xfId="7682" hidden="1"/>
    <cellStyle name="Uwaga 2" xfId="7683" hidden="1"/>
    <cellStyle name="Uwaga 2" xfId="7684" hidden="1"/>
    <cellStyle name="Uwaga 2" xfId="7685" hidden="1"/>
    <cellStyle name="Uwaga 2" xfId="7686" hidden="1"/>
    <cellStyle name="Uwaga 2" xfId="7687" hidden="1"/>
    <cellStyle name="Uwaga 2" xfId="7693" hidden="1"/>
    <cellStyle name="Uwaga 2" xfId="7694" hidden="1"/>
    <cellStyle name="Uwaga 2" xfId="7695" hidden="1"/>
    <cellStyle name="Uwaga 2" xfId="7696" hidden="1"/>
    <cellStyle name="Uwaga 2" xfId="7697" hidden="1"/>
    <cellStyle name="Uwaga 2" xfId="7698" hidden="1"/>
    <cellStyle name="Uwaga 2" xfId="7699" hidden="1"/>
    <cellStyle name="Uwaga 2" xfId="7691" hidden="1"/>
    <cellStyle name="Uwaga 2" xfId="7703" hidden="1"/>
    <cellStyle name="Uwaga 2" xfId="7704" hidden="1"/>
    <cellStyle name="Uwaga 2" xfId="7705" hidden="1"/>
    <cellStyle name="Uwaga 2" xfId="7706" hidden="1"/>
    <cellStyle name="Uwaga 2" xfId="7707" hidden="1"/>
    <cellStyle name="Uwaga 2" xfId="7708" hidden="1"/>
    <cellStyle name="Uwaga 2" xfId="7692" hidden="1"/>
    <cellStyle name="Uwaga 2" xfId="7712" hidden="1"/>
    <cellStyle name="Uwaga 2" xfId="7713" hidden="1"/>
    <cellStyle name="Uwaga 2" xfId="7714" hidden="1"/>
    <cellStyle name="Uwaga 2" xfId="7715" hidden="1"/>
    <cellStyle name="Uwaga 2" xfId="7716" hidden="1"/>
    <cellStyle name="Uwaga 2" xfId="7717" hidden="1"/>
    <cellStyle name="Uwaga 2" xfId="7721" hidden="1"/>
    <cellStyle name="Uwaga 2" xfId="7722" hidden="1"/>
    <cellStyle name="Uwaga 2" xfId="7723" hidden="1"/>
    <cellStyle name="Uwaga 2" xfId="7724" hidden="1"/>
    <cellStyle name="Uwaga 2" xfId="7725" hidden="1"/>
    <cellStyle name="Uwaga 2" xfId="7726" hidden="1"/>
    <cellStyle name="Uwaga 2" xfId="7727" hidden="1"/>
    <cellStyle name="Uwaga 2" xfId="7733" hidden="1"/>
    <cellStyle name="Uwaga 2" xfId="7734" hidden="1"/>
    <cellStyle name="Uwaga 2" xfId="7735" hidden="1"/>
    <cellStyle name="Uwaga 2" xfId="7736" hidden="1"/>
    <cellStyle name="Uwaga 2" xfId="7737" hidden="1"/>
    <cellStyle name="Uwaga 2" xfId="7738" hidden="1"/>
    <cellStyle name="Uwaga 2" xfId="7739" hidden="1"/>
    <cellStyle name="Uwaga 2" xfId="7731" hidden="1"/>
    <cellStyle name="Uwaga 2" xfId="7743" hidden="1"/>
    <cellStyle name="Uwaga 2" xfId="7744" hidden="1"/>
    <cellStyle name="Uwaga 2" xfId="7745" hidden="1"/>
    <cellStyle name="Uwaga 2" xfId="7746" hidden="1"/>
    <cellStyle name="Uwaga 2" xfId="7747" hidden="1"/>
    <cellStyle name="Uwaga 2" xfId="7748" hidden="1"/>
    <cellStyle name="Uwaga 2" xfId="7732" hidden="1"/>
    <cellStyle name="Uwaga 2" xfId="7752" hidden="1"/>
    <cellStyle name="Uwaga 2" xfId="7753" hidden="1"/>
    <cellStyle name="Uwaga 2" xfId="7754" hidden="1"/>
    <cellStyle name="Uwaga 2" xfId="7755" hidden="1"/>
    <cellStyle name="Uwaga 2" xfId="7756" hidden="1"/>
    <cellStyle name="Uwaga 2" xfId="7757" hidden="1"/>
    <cellStyle name="Uwaga 2" xfId="7680" hidden="1"/>
    <cellStyle name="Uwaga 2" xfId="7761" hidden="1"/>
    <cellStyle name="Uwaga 2" xfId="7762" hidden="1"/>
    <cellStyle name="Uwaga 2" xfId="7763" hidden="1"/>
    <cellStyle name="Uwaga 2" xfId="7764" hidden="1"/>
    <cellStyle name="Uwaga 2" xfId="7765" hidden="1"/>
    <cellStyle name="Uwaga 2" xfId="7766" hidden="1"/>
    <cellStyle name="Uwaga 2" xfId="7772" hidden="1"/>
    <cellStyle name="Uwaga 2" xfId="7773" hidden="1"/>
    <cellStyle name="Uwaga 2" xfId="7774" hidden="1"/>
    <cellStyle name="Uwaga 2" xfId="7775" hidden="1"/>
    <cellStyle name="Uwaga 2" xfId="7776" hidden="1"/>
    <cellStyle name="Uwaga 2" xfId="7777" hidden="1"/>
    <cellStyle name="Uwaga 2" xfId="7778" hidden="1"/>
    <cellStyle name="Uwaga 2" xfId="7770" hidden="1"/>
    <cellStyle name="Uwaga 2" xfId="7782" hidden="1"/>
    <cellStyle name="Uwaga 2" xfId="7783" hidden="1"/>
    <cellStyle name="Uwaga 2" xfId="7784" hidden="1"/>
    <cellStyle name="Uwaga 2" xfId="7785" hidden="1"/>
    <cellStyle name="Uwaga 2" xfId="7786" hidden="1"/>
    <cellStyle name="Uwaga 2" xfId="7787" hidden="1"/>
    <cellStyle name="Uwaga 2" xfId="7771" hidden="1"/>
    <cellStyle name="Uwaga 2" xfId="7791" hidden="1"/>
    <cellStyle name="Uwaga 2" xfId="7792" hidden="1"/>
    <cellStyle name="Uwaga 2" xfId="7793" hidden="1"/>
    <cellStyle name="Uwaga 2" xfId="7794" hidden="1"/>
    <cellStyle name="Uwaga 2" xfId="7795" hidden="1"/>
    <cellStyle name="Uwaga 2" xfId="7796" hidden="1"/>
    <cellStyle name="Uwaga 2" xfId="7801" hidden="1"/>
    <cellStyle name="Uwaga 2" xfId="7802" hidden="1"/>
    <cellStyle name="Uwaga 2" xfId="7803" hidden="1"/>
    <cellStyle name="Uwaga 2" xfId="7804" hidden="1"/>
    <cellStyle name="Uwaga 2" xfId="7805" hidden="1"/>
    <cellStyle name="Uwaga 2" xfId="7806" hidden="1"/>
    <cellStyle name="Uwaga 2" xfId="7807" hidden="1"/>
    <cellStyle name="Uwaga 2" xfId="7813" hidden="1"/>
    <cellStyle name="Uwaga 2" xfId="7814" hidden="1"/>
    <cellStyle name="Uwaga 2" xfId="7815" hidden="1"/>
    <cellStyle name="Uwaga 2" xfId="7816" hidden="1"/>
    <cellStyle name="Uwaga 2" xfId="7817" hidden="1"/>
    <cellStyle name="Uwaga 2" xfId="7818" hidden="1"/>
    <cellStyle name="Uwaga 2" xfId="7819" hidden="1"/>
    <cellStyle name="Uwaga 2" xfId="7811" hidden="1"/>
    <cellStyle name="Uwaga 2" xfId="7823" hidden="1"/>
    <cellStyle name="Uwaga 2" xfId="7824" hidden="1"/>
    <cellStyle name="Uwaga 2" xfId="7825" hidden="1"/>
    <cellStyle name="Uwaga 2" xfId="7826" hidden="1"/>
    <cellStyle name="Uwaga 2" xfId="7827" hidden="1"/>
    <cellStyle name="Uwaga 2" xfId="7828" hidden="1"/>
    <cellStyle name="Uwaga 2" xfId="7812" hidden="1"/>
    <cellStyle name="Uwaga 2" xfId="7832" hidden="1"/>
    <cellStyle name="Uwaga 2" xfId="7833" hidden="1"/>
    <cellStyle name="Uwaga 2" xfId="7834" hidden="1"/>
    <cellStyle name="Uwaga 2" xfId="7835" hidden="1"/>
    <cellStyle name="Uwaga 2" xfId="7836" hidden="1"/>
    <cellStyle name="Uwaga 2" xfId="7837" hidden="1"/>
    <cellStyle name="Uwaga 2" xfId="7800" hidden="1"/>
    <cellStyle name="Uwaga 2" xfId="7841" hidden="1"/>
    <cellStyle name="Uwaga 2" xfId="7842" hidden="1"/>
    <cellStyle name="Uwaga 2" xfId="7843" hidden="1"/>
    <cellStyle name="Uwaga 2" xfId="7844" hidden="1"/>
    <cellStyle name="Uwaga 2" xfId="7845" hidden="1"/>
    <cellStyle name="Uwaga 2" xfId="7846" hidden="1"/>
    <cellStyle name="Uwaga 2" xfId="7852" hidden="1"/>
    <cellStyle name="Uwaga 2" xfId="7853" hidden="1"/>
    <cellStyle name="Uwaga 2" xfId="7854" hidden="1"/>
    <cellStyle name="Uwaga 2" xfId="7855" hidden="1"/>
    <cellStyle name="Uwaga 2" xfId="7856" hidden="1"/>
    <cellStyle name="Uwaga 2" xfId="7857" hidden="1"/>
    <cellStyle name="Uwaga 2" xfId="7858" hidden="1"/>
    <cellStyle name="Uwaga 2" xfId="7850" hidden="1"/>
    <cellStyle name="Uwaga 2" xfId="7862" hidden="1"/>
    <cellStyle name="Uwaga 2" xfId="7863" hidden="1"/>
    <cellStyle name="Uwaga 2" xfId="7864" hidden="1"/>
    <cellStyle name="Uwaga 2" xfId="7865" hidden="1"/>
    <cellStyle name="Uwaga 2" xfId="7866" hidden="1"/>
    <cellStyle name="Uwaga 2" xfId="7867" hidden="1"/>
    <cellStyle name="Uwaga 2" xfId="7851" hidden="1"/>
    <cellStyle name="Uwaga 2" xfId="7871" hidden="1"/>
    <cellStyle name="Uwaga 2" xfId="7872" hidden="1"/>
    <cellStyle name="Uwaga 2" xfId="7873" hidden="1"/>
    <cellStyle name="Uwaga 2" xfId="7874" hidden="1"/>
    <cellStyle name="Uwaga 2" xfId="7875" hidden="1"/>
    <cellStyle name="Uwaga 2" xfId="7876" hidden="1"/>
    <cellStyle name="Uwaga 2" xfId="7880" hidden="1"/>
    <cellStyle name="Uwaga 2" xfId="7881" hidden="1"/>
    <cellStyle name="Uwaga 2" xfId="7882" hidden="1"/>
    <cellStyle name="Uwaga 2" xfId="7883" hidden="1"/>
    <cellStyle name="Uwaga 2" xfId="7884" hidden="1"/>
    <cellStyle name="Uwaga 2" xfId="7885" hidden="1"/>
    <cellStyle name="Uwaga 2" xfId="7886" hidden="1"/>
    <cellStyle name="Uwaga 2" xfId="7892" hidden="1"/>
    <cellStyle name="Uwaga 2" xfId="7893" hidden="1"/>
    <cellStyle name="Uwaga 2" xfId="7894" hidden="1"/>
    <cellStyle name="Uwaga 2" xfId="7895" hidden="1"/>
    <cellStyle name="Uwaga 2" xfId="7896" hidden="1"/>
    <cellStyle name="Uwaga 2" xfId="7897" hidden="1"/>
    <cellStyle name="Uwaga 2" xfId="7898" hidden="1"/>
    <cellStyle name="Uwaga 2" xfId="7890" hidden="1"/>
    <cellStyle name="Uwaga 2" xfId="7902" hidden="1"/>
    <cellStyle name="Uwaga 2" xfId="7903" hidden="1"/>
    <cellStyle name="Uwaga 2" xfId="7904" hidden="1"/>
    <cellStyle name="Uwaga 2" xfId="7905" hidden="1"/>
    <cellStyle name="Uwaga 2" xfId="7906" hidden="1"/>
    <cellStyle name="Uwaga 2" xfId="7907" hidden="1"/>
    <cellStyle name="Uwaga 2" xfId="7891" hidden="1"/>
    <cellStyle name="Uwaga 2" xfId="7911" hidden="1"/>
    <cellStyle name="Uwaga 2" xfId="7912" hidden="1"/>
    <cellStyle name="Uwaga 2" xfId="7913" hidden="1"/>
    <cellStyle name="Uwaga 2" xfId="7914" hidden="1"/>
    <cellStyle name="Uwaga 2" xfId="7915" hidden="1"/>
    <cellStyle name="Uwaga 2" xfId="7916" hidden="1"/>
    <cellStyle name="Uwaga 2" xfId="7920" hidden="1"/>
    <cellStyle name="Uwaga 2" xfId="7921" hidden="1"/>
    <cellStyle name="Uwaga 2" xfId="7922" hidden="1"/>
    <cellStyle name="Uwaga 2" xfId="7923" hidden="1"/>
    <cellStyle name="Uwaga 2" xfId="7924" hidden="1"/>
    <cellStyle name="Uwaga 2" xfId="7925" hidden="1"/>
    <cellStyle name="Uwaga 2" xfId="7926" hidden="1"/>
    <cellStyle name="Uwaga 2" xfId="7932" hidden="1"/>
    <cellStyle name="Uwaga 2" xfId="7933" hidden="1"/>
    <cellStyle name="Uwaga 2" xfId="7934" hidden="1"/>
    <cellStyle name="Uwaga 2" xfId="7935" hidden="1"/>
    <cellStyle name="Uwaga 2" xfId="7936" hidden="1"/>
    <cellStyle name="Uwaga 2" xfId="7937" hidden="1"/>
    <cellStyle name="Uwaga 2" xfId="7938" hidden="1"/>
    <cellStyle name="Uwaga 2" xfId="7930" hidden="1"/>
    <cellStyle name="Uwaga 2" xfId="7942" hidden="1"/>
    <cellStyle name="Uwaga 2" xfId="7943" hidden="1"/>
    <cellStyle name="Uwaga 2" xfId="7944" hidden="1"/>
    <cellStyle name="Uwaga 2" xfId="7945" hidden="1"/>
    <cellStyle name="Uwaga 2" xfId="7946" hidden="1"/>
    <cellStyle name="Uwaga 2" xfId="7947" hidden="1"/>
    <cellStyle name="Uwaga 2" xfId="7931" hidden="1"/>
    <cellStyle name="Uwaga 2" xfId="7951" hidden="1"/>
    <cellStyle name="Uwaga 2" xfId="7952" hidden="1"/>
    <cellStyle name="Uwaga 2" xfId="7953" hidden="1"/>
    <cellStyle name="Uwaga 2" xfId="7954" hidden="1"/>
    <cellStyle name="Uwaga 2" xfId="7955" hidden="1"/>
    <cellStyle name="Uwaga 2" xfId="7956" hidden="1"/>
    <cellStyle name="Uwaga 2" xfId="7960" hidden="1"/>
    <cellStyle name="Uwaga 2" xfId="7961" hidden="1"/>
    <cellStyle name="Uwaga 2" xfId="7962" hidden="1"/>
    <cellStyle name="Uwaga 2" xfId="7963" hidden="1"/>
    <cellStyle name="Uwaga 2" xfId="7964" hidden="1"/>
    <cellStyle name="Uwaga 2" xfId="7965" hidden="1"/>
    <cellStyle name="Uwaga 2" xfId="7966" hidden="1"/>
    <cellStyle name="Uwaga 2" xfId="7970" hidden="1"/>
    <cellStyle name="Uwaga 2" xfId="7971" hidden="1"/>
    <cellStyle name="Uwaga 2" xfId="7972" hidden="1"/>
    <cellStyle name="Uwaga 2" xfId="7973" hidden="1"/>
    <cellStyle name="Uwaga 2" xfId="7974" hidden="1"/>
    <cellStyle name="Uwaga 2" xfId="7975" hidden="1"/>
    <cellStyle name="Uwaga 2" xfId="7976" hidden="1"/>
    <cellStyle name="Uwaga 2" xfId="7980" hidden="1"/>
    <cellStyle name="Uwaga 2" xfId="7981" hidden="1"/>
    <cellStyle name="Uwaga 2" xfId="7982" hidden="1"/>
    <cellStyle name="Uwaga 2" xfId="7983" hidden="1"/>
    <cellStyle name="Uwaga 2" xfId="7984" hidden="1"/>
    <cellStyle name="Uwaga 2" xfId="7985" hidden="1"/>
    <cellStyle name="Uwaga 2" xfId="7986" hidden="1"/>
    <cellStyle name="Uwaga 2" xfId="7990" hidden="1"/>
    <cellStyle name="Uwaga 2" xfId="7991" hidden="1"/>
    <cellStyle name="Uwaga 2" xfId="7992" hidden="1"/>
    <cellStyle name="Uwaga 2" xfId="7993" hidden="1"/>
    <cellStyle name="Uwaga 2" xfId="7994" hidden="1"/>
    <cellStyle name="Uwaga 2" xfId="7995" hidden="1"/>
    <cellStyle name="Uwaga 2" xfId="7996" hidden="1"/>
    <cellStyle name="Uwaga 2" xfId="8000" hidden="1"/>
    <cellStyle name="Uwaga 2" xfId="8001" hidden="1"/>
    <cellStyle name="Uwaga 2" xfId="8002" hidden="1"/>
    <cellStyle name="Uwaga 2" xfId="8003" hidden="1"/>
    <cellStyle name="Uwaga 2" xfId="8004" hidden="1"/>
    <cellStyle name="Uwaga 2" xfId="8005" hidden="1"/>
    <cellStyle name="Uwaga 2" xfId="8006" hidden="1"/>
    <cellStyle name="Uwaga 2" xfId="8010" hidden="1"/>
    <cellStyle name="Uwaga 2" xfId="8011" hidden="1"/>
    <cellStyle name="Uwaga 2" xfId="8012" hidden="1"/>
    <cellStyle name="Uwaga 2" xfId="8013" hidden="1"/>
    <cellStyle name="Uwaga 2" xfId="8014" hidden="1"/>
    <cellStyle name="Uwaga 2" xfId="8015" hidden="1"/>
    <cellStyle name="Uwaga 2" xfId="8016" hidden="1"/>
    <cellStyle name="Uwaga 2" xfId="8027" hidden="1"/>
    <cellStyle name="Uwaga 2" xfId="8563" hidden="1"/>
    <cellStyle name="Uwaga 2" xfId="9434" hidden="1"/>
    <cellStyle name="Uwaga 2" xfId="9435" hidden="1"/>
    <cellStyle name="Uwaga 2" xfId="9447" hidden="1"/>
    <cellStyle name="Uwaga 2" xfId="9448" hidden="1"/>
    <cellStyle name="Uwaga 2" xfId="8550" hidden="1"/>
    <cellStyle name="Uwaga 2" xfId="9462" hidden="1"/>
    <cellStyle name="Uwaga 2" xfId="10333" hidden="1"/>
    <cellStyle name="Uwaga 2" xfId="10334" hidden="1"/>
    <cellStyle name="Uwaga 2" xfId="10370" hidden="1"/>
    <cellStyle name="Uwaga 2" xfId="10371" hidden="1"/>
    <cellStyle name="Uwaga 2" xfId="9460" hidden="1"/>
    <cellStyle name="Uwaga 2" xfId="10407" hidden="1"/>
    <cellStyle name="Uwaga 2" xfId="11278" hidden="1"/>
    <cellStyle name="Uwaga 2" xfId="11279" hidden="1"/>
    <cellStyle name="Uwaga 2" xfId="11310" hidden="1"/>
    <cellStyle name="Uwaga 2" xfId="11311" hidden="1"/>
    <cellStyle name="Uwaga 2" xfId="11341" hidden="1"/>
    <cellStyle name="Uwaga 2" xfId="11865" hidden="1"/>
    <cellStyle name="Uwaga 2" xfId="12736" hidden="1"/>
    <cellStyle name="Uwaga 2" xfId="12737" hidden="1"/>
    <cellStyle name="Uwaga 2" xfId="12738" hidden="1"/>
    <cellStyle name="Uwaga 2" xfId="12739" hidden="1"/>
    <cellStyle name="Uwaga 2" xfId="11864" hidden="1"/>
    <cellStyle name="Uwaga 2" xfId="12741" hidden="1"/>
    <cellStyle name="Uwaga 2" xfId="13612" hidden="1"/>
    <cellStyle name="Uwaga 2" xfId="13613" hidden="1"/>
    <cellStyle name="Uwaga 2" xfId="13614" hidden="1"/>
    <cellStyle name="Uwaga 2" xfId="13615" hidden="1"/>
    <cellStyle name="Uwaga 2" xfId="12740" hidden="1"/>
    <cellStyle name="Uwaga 2" xfId="13628" hidden="1"/>
    <cellStyle name="Uwaga 2" xfId="14499" hidden="1"/>
    <cellStyle name="Uwaga 2" xfId="14500" hidden="1"/>
    <cellStyle name="Uwaga 2" xfId="14513" hidden="1"/>
    <cellStyle name="Uwaga 2" xfId="14514" hidden="1"/>
    <cellStyle name="Uwaga 2" xfId="14567" hidden="1"/>
    <cellStyle name="Uwaga 2" xfId="15159" hidden="1"/>
    <cellStyle name="Uwaga 2" xfId="16030" hidden="1"/>
    <cellStyle name="Uwaga 2" xfId="16031" hidden="1"/>
    <cellStyle name="Uwaga 2" xfId="16067" hidden="1"/>
    <cellStyle name="Uwaga 2" xfId="16068" hidden="1"/>
    <cellStyle name="Uwaga 2" xfId="15090" hidden="1"/>
    <cellStyle name="Uwaga 2" xfId="16140" hidden="1"/>
    <cellStyle name="Uwaga 2" xfId="17011" hidden="1"/>
    <cellStyle name="Uwaga 2" xfId="17012" hidden="1"/>
    <cellStyle name="Uwaga 2" xfId="17048" hidden="1"/>
    <cellStyle name="Uwaga 2" xfId="17049" hidden="1"/>
    <cellStyle name="Uwaga 2" xfId="16104" hidden="1"/>
    <cellStyle name="Uwaga 2" xfId="17085" hidden="1"/>
    <cellStyle name="Uwaga 2" xfId="17956" hidden="1"/>
    <cellStyle name="Uwaga 2" xfId="17957" hidden="1"/>
    <cellStyle name="Uwaga 2" xfId="17993" hidden="1"/>
    <cellStyle name="Uwaga 2" xfId="17994" hidden="1"/>
    <cellStyle name="Uwaga 2" xfId="15142" hidden="1"/>
    <cellStyle name="Uwaga 2" xfId="18620" hidden="1"/>
    <cellStyle name="Uwaga 2" xfId="19491" hidden="1"/>
    <cellStyle name="Uwaga 2" xfId="19492" hidden="1"/>
    <cellStyle name="Uwaga 2" xfId="19526" hidden="1"/>
    <cellStyle name="Uwaga 2" xfId="19527" hidden="1"/>
    <cellStyle name="Uwaga 2" xfId="18549" hidden="1"/>
    <cellStyle name="Uwaga 2" xfId="19597" hidden="1"/>
    <cellStyle name="Uwaga 2" xfId="20468" hidden="1"/>
    <cellStyle name="Uwaga 2" xfId="20469" hidden="1"/>
    <cellStyle name="Uwaga 2" xfId="20503" hidden="1"/>
    <cellStyle name="Uwaga 2" xfId="20504" hidden="1"/>
    <cellStyle name="Uwaga 2" xfId="19561" hidden="1"/>
    <cellStyle name="Uwaga 2" xfId="20538" hidden="1"/>
    <cellStyle name="Uwaga 2" xfId="21409" hidden="1"/>
    <cellStyle name="Uwaga 2" xfId="21410" hidden="1"/>
    <cellStyle name="Uwaga 2" xfId="21444" hidden="1"/>
    <cellStyle name="Uwaga 2" xfId="21445" hidden="1"/>
    <cellStyle name="Uwaga 2" xfId="20502" hidden="1"/>
    <cellStyle name="Uwaga 2" xfId="21876" hidden="1"/>
    <cellStyle name="Uwaga 2" xfId="22747" hidden="1"/>
    <cellStyle name="Uwaga 2" xfId="22748" hidden="1"/>
    <cellStyle name="Uwaga 2" xfId="22759" hidden="1"/>
    <cellStyle name="Uwaga 2" xfId="22760" hidden="1"/>
    <cellStyle name="Uwaga 2" xfId="21840" hidden="1"/>
    <cellStyle name="Uwaga 2" xfId="22807" hidden="1"/>
    <cellStyle name="Uwaga 2" xfId="23678" hidden="1"/>
    <cellStyle name="Uwaga 2" xfId="23679" hidden="1"/>
    <cellStyle name="Uwaga 2" xfId="23702" hidden="1"/>
    <cellStyle name="Uwaga 2" xfId="23703" hidden="1"/>
    <cellStyle name="Uwaga 2" xfId="22771" hidden="1"/>
    <cellStyle name="Uwaga 2" xfId="23726" hidden="1"/>
    <cellStyle name="Uwaga 2" xfId="24597" hidden="1"/>
    <cellStyle name="Uwaga 2" xfId="24598" hidden="1"/>
    <cellStyle name="Uwaga 2" xfId="24621" hidden="1"/>
    <cellStyle name="Uwaga 2" xfId="24622" hidden="1"/>
    <cellStyle name="Uwaga 2" xfId="24684" hidden="1"/>
    <cellStyle name="Uwaga 2" xfId="25276" hidden="1"/>
    <cellStyle name="Uwaga 2" xfId="26147" hidden="1"/>
    <cellStyle name="Uwaga 2" xfId="26148" hidden="1"/>
    <cellStyle name="Uwaga 2" xfId="26183" hidden="1"/>
    <cellStyle name="Uwaga 2" xfId="26184" hidden="1"/>
    <cellStyle name="Uwaga 2" xfId="25207" hidden="1"/>
    <cellStyle name="Uwaga 2" xfId="26254" hidden="1"/>
    <cellStyle name="Uwaga 2" xfId="27125" hidden="1"/>
    <cellStyle name="Uwaga 2" xfId="27126" hidden="1"/>
    <cellStyle name="Uwaga 2" xfId="27160" hidden="1"/>
    <cellStyle name="Uwaga 2" xfId="27161" hidden="1"/>
    <cellStyle name="Uwaga 2" xfId="26218" hidden="1"/>
    <cellStyle name="Uwaga 2" xfId="27193" hidden="1"/>
    <cellStyle name="Uwaga 2" xfId="28064" hidden="1"/>
    <cellStyle name="Uwaga 2" xfId="28065" hidden="1"/>
    <cellStyle name="Uwaga 2" xfId="28099" hidden="1"/>
    <cellStyle name="Uwaga 2" xfId="28100" hidden="1"/>
    <cellStyle name="Uwaga 2" xfId="25248" hidden="1"/>
    <cellStyle name="Uwaga 2" xfId="28676" hidden="1"/>
    <cellStyle name="Uwaga 2" xfId="29547" hidden="1"/>
    <cellStyle name="Uwaga 2" xfId="29548" hidden="1"/>
    <cellStyle name="Uwaga 2" xfId="29584" hidden="1"/>
    <cellStyle name="Uwaga 2" xfId="29585" hidden="1"/>
    <cellStyle name="Uwaga 2" xfId="28604" hidden="1"/>
    <cellStyle name="Uwaga 2" xfId="29656" hidden="1"/>
    <cellStyle name="Uwaga 2" xfId="30527" hidden="1"/>
    <cellStyle name="Uwaga 2" xfId="30528" hidden="1"/>
    <cellStyle name="Uwaga 2" xfId="30563" hidden="1"/>
    <cellStyle name="Uwaga 2" xfId="30564" hidden="1"/>
    <cellStyle name="Uwaga 2" xfId="29620" hidden="1"/>
    <cellStyle name="Uwaga 2" xfId="30600" hidden="1"/>
    <cellStyle name="Uwaga 2" xfId="31471" hidden="1"/>
    <cellStyle name="Uwaga 2" xfId="31472" hidden="1"/>
    <cellStyle name="Uwaga 2" xfId="31508" hidden="1"/>
    <cellStyle name="Uwaga 2" xfId="31509" hidden="1"/>
    <cellStyle name="Uwaga 2" xfId="28652" hidden="1"/>
    <cellStyle name="Uwaga 2" xfId="32036" hidden="1"/>
    <cellStyle name="Uwaga 2" xfId="32907" hidden="1"/>
    <cellStyle name="Uwaga 2" xfId="32908" hidden="1"/>
    <cellStyle name="Uwaga 2" xfId="32943" hidden="1"/>
    <cellStyle name="Uwaga 2" xfId="32944" hidden="1"/>
    <cellStyle name="Uwaga 2" xfId="31965" hidden="1"/>
    <cellStyle name="Uwaga 2" xfId="33015" hidden="1"/>
    <cellStyle name="Uwaga 2" xfId="33886" hidden="1"/>
    <cellStyle name="Uwaga 2" xfId="33887" hidden="1"/>
    <cellStyle name="Uwaga 2" xfId="33922" hidden="1"/>
    <cellStyle name="Uwaga 2" xfId="33923" hidden="1"/>
    <cellStyle name="Uwaga 2" xfId="32979" hidden="1"/>
    <cellStyle name="Uwaga 2" xfId="33958" hidden="1"/>
    <cellStyle name="Uwaga 2" xfId="34829" hidden="1"/>
    <cellStyle name="Uwaga 2" xfId="34830" hidden="1"/>
    <cellStyle name="Uwaga 2" xfId="34865" hidden="1"/>
    <cellStyle name="Uwaga 2" xfId="34866" hidden="1"/>
    <cellStyle name="Uwaga 2" xfId="32003" hidden="1"/>
    <cellStyle name="Uwaga 2" xfId="35373" hidden="1"/>
    <cellStyle name="Uwaga 2" xfId="36244" hidden="1"/>
    <cellStyle name="Uwaga 2" xfId="36245" hidden="1"/>
    <cellStyle name="Uwaga 2" xfId="36256" hidden="1"/>
    <cellStyle name="Uwaga 2" xfId="36257" hidden="1"/>
    <cellStyle name="Uwaga 2" xfId="35337" hidden="1"/>
    <cellStyle name="Uwaga 2" xfId="36304" hidden="1"/>
    <cellStyle name="Uwaga 2" xfId="37175" hidden="1"/>
    <cellStyle name="Uwaga 2" xfId="37176" hidden="1"/>
    <cellStyle name="Uwaga 2" xfId="37199" hidden="1"/>
    <cellStyle name="Uwaga 2" xfId="37200" hidden="1"/>
    <cellStyle name="Uwaga 2" xfId="36268" hidden="1"/>
    <cellStyle name="Uwaga 2" xfId="37223" hidden="1"/>
    <cellStyle name="Uwaga 2" xfId="38094" hidden="1"/>
    <cellStyle name="Uwaga 2" xfId="38095" hidden="1"/>
    <cellStyle name="Uwaga 2" xfId="38118" hidden="1"/>
    <cellStyle name="Uwaga 2" xfId="38119" hidden="1"/>
    <cellStyle name="Uwaga 2" xfId="38177" hidden="1"/>
    <cellStyle name="Uwaga 2" xfId="38736" hidden="1"/>
    <cellStyle name="Uwaga 2" xfId="39607" hidden="1"/>
    <cellStyle name="Uwaga 2" xfId="39608" hidden="1"/>
    <cellStyle name="Uwaga 2" xfId="39609" hidden="1"/>
    <cellStyle name="Uwaga 2" xfId="39610" hidden="1"/>
    <cellStyle name="Uwaga 2" xfId="38700" hidden="1"/>
    <cellStyle name="Uwaga 2" xfId="39647" hidden="1"/>
    <cellStyle name="Uwaga 2" xfId="40518" hidden="1"/>
    <cellStyle name="Uwaga 2" xfId="40519" hidden="1"/>
    <cellStyle name="Uwaga 2" xfId="40520" hidden="1"/>
    <cellStyle name="Uwaga 2" xfId="40521" hidden="1"/>
    <cellStyle name="Uwaga 2" xfId="39611" hidden="1"/>
    <cellStyle name="Uwaga 2" xfId="40534" hidden="1"/>
    <cellStyle name="Uwaga 2" xfId="41405" hidden="1"/>
    <cellStyle name="Uwaga 2" xfId="41406" hidden="1"/>
    <cellStyle name="Uwaga 2" xfId="41419" hidden="1"/>
    <cellStyle name="Uwaga 2" xfId="41420" hidden="1"/>
    <cellStyle name="Uwaga 2" xfId="41478" hidden="1"/>
    <cellStyle name="Uwaga 2" xfId="42037" hidden="1"/>
    <cellStyle name="Uwaga 2" xfId="42908" hidden="1"/>
    <cellStyle name="Uwaga 2" xfId="42909" hidden="1"/>
    <cellStyle name="Uwaga 2" xfId="42910" hidden="1"/>
    <cellStyle name="Uwaga 2" xfId="42911" hidden="1"/>
    <cellStyle name="Uwaga 2" xfId="42001" hidden="1"/>
    <cellStyle name="Uwaga 2" xfId="42948" hidden="1"/>
    <cellStyle name="Uwaga 2" xfId="43819" hidden="1"/>
    <cellStyle name="Uwaga 2" xfId="43820" hidden="1"/>
    <cellStyle name="Uwaga 2" xfId="43821" hidden="1"/>
    <cellStyle name="Uwaga 2" xfId="43822" hidden="1"/>
    <cellStyle name="Uwaga 2" xfId="42912" hidden="1"/>
    <cellStyle name="Uwaga 2" xfId="43823" hidden="1"/>
    <cellStyle name="Uwaga 2" xfId="44694" hidden="1"/>
    <cellStyle name="Uwaga 2" xfId="44695" hidden="1"/>
    <cellStyle name="Uwaga 2" xfId="44696" hidden="1"/>
    <cellStyle name="Uwaga 2" xfId="44697" hidden="1"/>
    <cellStyle name="Uwaga 3" xfId="144" hidden="1"/>
    <cellStyle name="Uwaga 3" xfId="145" hidden="1"/>
    <cellStyle name="Uwaga 3" xfId="146" hidden="1"/>
    <cellStyle name="Uwaga 3" xfId="156" hidden="1"/>
    <cellStyle name="Uwaga 3" xfId="157" hidden="1"/>
    <cellStyle name="Uwaga 3" xfId="158" hidden="1"/>
    <cellStyle name="Uwaga 3" xfId="165" hidden="1"/>
    <cellStyle name="Uwaga 3" xfId="166" hidden="1"/>
    <cellStyle name="Uwaga 3" xfId="167" hidden="1"/>
    <cellStyle name="Uwaga 3" xfId="174" hidden="1"/>
    <cellStyle name="Uwaga 3" xfId="175" hidden="1"/>
    <cellStyle name="Uwaga 3" xfId="176" hidden="1"/>
    <cellStyle name="Uwaga 3" xfId="185" hidden="1"/>
    <cellStyle name="Uwaga 3" xfId="186" hidden="1"/>
    <cellStyle name="Uwaga 3" xfId="187" hidden="1"/>
    <cellStyle name="Uwaga 3" xfId="198" hidden="1"/>
    <cellStyle name="Uwaga 3" xfId="199" hidden="1"/>
    <cellStyle name="Uwaga 3" xfId="200" hidden="1"/>
    <cellStyle name="Uwaga 3" xfId="207" hidden="1"/>
    <cellStyle name="Uwaga 3" xfId="208" hidden="1"/>
    <cellStyle name="Uwaga 3" xfId="209" hidden="1"/>
    <cellStyle name="Uwaga 3" xfId="216" hidden="1"/>
    <cellStyle name="Uwaga 3" xfId="217" hidden="1"/>
    <cellStyle name="Uwaga 3" xfId="218" hidden="1"/>
    <cellStyle name="Uwaga 3" xfId="225" hidden="1"/>
    <cellStyle name="Uwaga 3" xfId="226" hidden="1"/>
    <cellStyle name="Uwaga 3" xfId="227" hidden="1"/>
    <cellStyle name="Uwaga 3" xfId="237" hidden="1"/>
    <cellStyle name="Uwaga 3" xfId="238" hidden="1"/>
    <cellStyle name="Uwaga 3" xfId="239" hidden="1"/>
    <cellStyle name="Uwaga 3" xfId="246" hidden="1"/>
    <cellStyle name="Uwaga 3" xfId="247" hidden="1"/>
    <cellStyle name="Uwaga 3" xfId="248" hidden="1"/>
    <cellStyle name="Uwaga 3" xfId="255" hidden="1"/>
    <cellStyle name="Uwaga 3" xfId="256" hidden="1"/>
    <cellStyle name="Uwaga 3" xfId="257" hidden="1"/>
    <cellStyle name="Uwaga 3" xfId="265" hidden="1"/>
    <cellStyle name="Uwaga 3" xfId="266" hidden="1"/>
    <cellStyle name="Uwaga 3" xfId="267" hidden="1"/>
    <cellStyle name="Uwaga 3" xfId="277" hidden="1"/>
    <cellStyle name="Uwaga 3" xfId="278" hidden="1"/>
    <cellStyle name="Uwaga 3" xfId="279" hidden="1"/>
    <cellStyle name="Uwaga 3" xfId="286" hidden="1"/>
    <cellStyle name="Uwaga 3" xfId="287" hidden="1"/>
    <cellStyle name="Uwaga 3" xfId="288" hidden="1"/>
    <cellStyle name="Uwaga 3" xfId="295" hidden="1"/>
    <cellStyle name="Uwaga 3" xfId="296" hidden="1"/>
    <cellStyle name="Uwaga 3" xfId="297" hidden="1"/>
    <cellStyle name="Uwaga 3" xfId="305" hidden="1"/>
    <cellStyle name="Uwaga 3" xfId="306" hidden="1"/>
    <cellStyle name="Uwaga 3" xfId="307" hidden="1"/>
    <cellStyle name="Uwaga 3" xfId="317" hidden="1"/>
    <cellStyle name="Uwaga 3" xfId="318" hidden="1"/>
    <cellStyle name="Uwaga 3" xfId="319" hidden="1"/>
    <cellStyle name="Uwaga 3" xfId="326" hidden="1"/>
    <cellStyle name="Uwaga 3" xfId="327" hidden="1"/>
    <cellStyle name="Uwaga 3" xfId="328" hidden="1"/>
    <cellStyle name="Uwaga 3" xfId="335" hidden="1"/>
    <cellStyle name="Uwaga 3" xfId="336" hidden="1"/>
    <cellStyle name="Uwaga 3" xfId="337" hidden="1"/>
    <cellStyle name="Uwaga 3" xfId="344" hidden="1"/>
    <cellStyle name="Uwaga 3" xfId="345" hidden="1"/>
    <cellStyle name="Uwaga 3" xfId="346" hidden="1"/>
    <cellStyle name="Uwaga 3" xfId="356" hidden="1"/>
    <cellStyle name="Uwaga 3" xfId="357" hidden="1"/>
    <cellStyle name="Uwaga 3" xfId="358" hidden="1"/>
    <cellStyle name="Uwaga 3" xfId="365" hidden="1"/>
    <cellStyle name="Uwaga 3" xfId="366" hidden="1"/>
    <cellStyle name="Uwaga 3" xfId="367" hidden="1"/>
    <cellStyle name="Uwaga 3" xfId="374" hidden="1"/>
    <cellStyle name="Uwaga 3" xfId="375" hidden="1"/>
    <cellStyle name="Uwaga 3" xfId="376" hidden="1"/>
    <cellStyle name="Uwaga 3" xfId="385" hidden="1"/>
    <cellStyle name="Uwaga 3" xfId="386" hidden="1"/>
    <cellStyle name="Uwaga 3" xfId="387" hidden="1"/>
    <cellStyle name="Uwaga 3" xfId="397" hidden="1"/>
    <cellStyle name="Uwaga 3" xfId="398" hidden="1"/>
    <cellStyle name="Uwaga 3" xfId="399" hidden="1"/>
    <cellStyle name="Uwaga 3" xfId="406" hidden="1"/>
    <cellStyle name="Uwaga 3" xfId="407" hidden="1"/>
    <cellStyle name="Uwaga 3" xfId="408" hidden="1"/>
    <cellStyle name="Uwaga 3" xfId="415" hidden="1"/>
    <cellStyle name="Uwaga 3" xfId="416" hidden="1"/>
    <cellStyle name="Uwaga 3" xfId="417" hidden="1"/>
    <cellStyle name="Uwaga 3" xfId="425" hidden="1"/>
    <cellStyle name="Uwaga 3" xfId="426" hidden="1"/>
    <cellStyle name="Uwaga 3" xfId="427" hidden="1"/>
    <cellStyle name="Uwaga 3" xfId="437" hidden="1"/>
    <cellStyle name="Uwaga 3" xfId="438" hidden="1"/>
    <cellStyle name="Uwaga 3" xfId="439" hidden="1"/>
    <cellStyle name="Uwaga 3" xfId="446" hidden="1"/>
    <cellStyle name="Uwaga 3" xfId="447" hidden="1"/>
    <cellStyle name="Uwaga 3" xfId="448" hidden="1"/>
    <cellStyle name="Uwaga 3" xfId="455" hidden="1"/>
    <cellStyle name="Uwaga 3" xfId="456" hidden="1"/>
    <cellStyle name="Uwaga 3" xfId="457" hidden="1"/>
    <cellStyle name="Uwaga 3" xfId="464" hidden="1"/>
    <cellStyle name="Uwaga 3" xfId="465" hidden="1"/>
    <cellStyle name="Uwaga 3" xfId="466" hidden="1"/>
    <cellStyle name="Uwaga 3" xfId="476" hidden="1"/>
    <cellStyle name="Uwaga 3" xfId="477" hidden="1"/>
    <cellStyle name="Uwaga 3" xfId="478" hidden="1"/>
    <cellStyle name="Uwaga 3" xfId="485" hidden="1"/>
    <cellStyle name="Uwaga 3" xfId="486" hidden="1"/>
    <cellStyle name="Uwaga 3" xfId="487" hidden="1"/>
    <cellStyle name="Uwaga 3" xfId="494" hidden="1"/>
    <cellStyle name="Uwaga 3" xfId="495" hidden="1"/>
    <cellStyle name="Uwaga 3" xfId="496" hidden="1"/>
    <cellStyle name="Uwaga 3" xfId="505" hidden="1"/>
    <cellStyle name="Uwaga 3" xfId="506" hidden="1"/>
    <cellStyle name="Uwaga 3" xfId="507" hidden="1"/>
    <cellStyle name="Uwaga 3" xfId="517" hidden="1"/>
    <cellStyle name="Uwaga 3" xfId="518" hidden="1"/>
    <cellStyle name="Uwaga 3" xfId="519" hidden="1"/>
    <cellStyle name="Uwaga 3" xfId="526" hidden="1"/>
    <cellStyle name="Uwaga 3" xfId="527" hidden="1"/>
    <cellStyle name="Uwaga 3" xfId="528" hidden="1"/>
    <cellStyle name="Uwaga 3" xfId="535" hidden="1"/>
    <cellStyle name="Uwaga 3" xfId="536" hidden="1"/>
    <cellStyle name="Uwaga 3" xfId="537" hidden="1"/>
    <cellStyle name="Uwaga 3" xfId="544" hidden="1"/>
    <cellStyle name="Uwaga 3" xfId="545" hidden="1"/>
    <cellStyle name="Uwaga 3" xfId="546" hidden="1"/>
    <cellStyle name="Uwaga 3" xfId="556" hidden="1"/>
    <cellStyle name="Uwaga 3" xfId="557" hidden="1"/>
    <cellStyle name="Uwaga 3" xfId="558" hidden="1"/>
    <cellStyle name="Uwaga 3" xfId="565" hidden="1"/>
    <cellStyle name="Uwaga 3" xfId="566" hidden="1"/>
    <cellStyle name="Uwaga 3" xfId="567" hidden="1"/>
    <cellStyle name="Uwaga 3" xfId="574" hidden="1"/>
    <cellStyle name="Uwaga 3" xfId="575" hidden="1"/>
    <cellStyle name="Uwaga 3" xfId="576" hidden="1"/>
    <cellStyle name="Uwaga 3" xfId="584" hidden="1"/>
    <cellStyle name="Uwaga 3" xfId="585" hidden="1"/>
    <cellStyle name="Uwaga 3" xfId="586" hidden="1"/>
    <cellStyle name="Uwaga 3" xfId="596" hidden="1"/>
    <cellStyle name="Uwaga 3" xfId="597" hidden="1"/>
    <cellStyle name="Uwaga 3" xfId="598" hidden="1"/>
    <cellStyle name="Uwaga 3" xfId="605" hidden="1"/>
    <cellStyle name="Uwaga 3" xfId="606" hidden="1"/>
    <cellStyle name="Uwaga 3" xfId="607" hidden="1"/>
    <cellStyle name="Uwaga 3" xfId="614" hidden="1"/>
    <cellStyle name="Uwaga 3" xfId="615" hidden="1"/>
    <cellStyle name="Uwaga 3" xfId="616" hidden="1"/>
    <cellStyle name="Uwaga 3" xfId="624" hidden="1"/>
    <cellStyle name="Uwaga 3" xfId="625" hidden="1"/>
    <cellStyle name="Uwaga 3" xfId="626" hidden="1"/>
    <cellStyle name="Uwaga 3" xfId="636" hidden="1"/>
    <cellStyle name="Uwaga 3" xfId="637" hidden="1"/>
    <cellStyle name="Uwaga 3" xfId="638" hidden="1"/>
    <cellStyle name="Uwaga 3" xfId="645" hidden="1"/>
    <cellStyle name="Uwaga 3" xfId="646" hidden="1"/>
    <cellStyle name="Uwaga 3" xfId="647" hidden="1"/>
    <cellStyle name="Uwaga 3" xfId="654" hidden="1"/>
    <cellStyle name="Uwaga 3" xfId="655" hidden="1"/>
    <cellStyle name="Uwaga 3" xfId="656" hidden="1"/>
    <cellStyle name="Uwaga 3" xfId="664" hidden="1"/>
    <cellStyle name="Uwaga 3" xfId="665" hidden="1"/>
    <cellStyle name="Uwaga 3" xfId="666" hidden="1"/>
    <cellStyle name="Uwaga 3" xfId="674" hidden="1"/>
    <cellStyle name="Uwaga 3" xfId="675" hidden="1"/>
    <cellStyle name="Uwaga 3" xfId="676" hidden="1"/>
    <cellStyle name="Uwaga 3" xfId="684" hidden="1"/>
    <cellStyle name="Uwaga 3" xfId="685" hidden="1"/>
    <cellStyle name="Uwaga 3" xfId="686" hidden="1"/>
    <cellStyle name="Uwaga 3" xfId="694" hidden="1"/>
    <cellStyle name="Uwaga 3" xfId="695" hidden="1"/>
    <cellStyle name="Uwaga 3" xfId="696" hidden="1"/>
    <cellStyle name="Uwaga 3" xfId="704" hidden="1"/>
    <cellStyle name="Uwaga 3" xfId="705" hidden="1"/>
    <cellStyle name="Uwaga 3" xfId="706" hidden="1"/>
    <cellStyle name="Uwaga 3" xfId="714" hidden="1"/>
    <cellStyle name="Uwaga 3" xfId="715" hidden="1"/>
    <cellStyle name="Uwaga 3" xfId="716" hidden="1"/>
    <cellStyle name="Uwaga 3" xfId="755" hidden="1"/>
    <cellStyle name="Uwaga 3" xfId="756" hidden="1"/>
    <cellStyle name="Uwaga 3" xfId="758" hidden="1"/>
    <cellStyle name="Uwaga 3" xfId="764" hidden="1"/>
    <cellStyle name="Uwaga 3" xfId="765" hidden="1"/>
    <cellStyle name="Uwaga 3" xfId="768" hidden="1"/>
    <cellStyle name="Uwaga 3" xfId="773" hidden="1"/>
    <cellStyle name="Uwaga 3" xfId="774" hidden="1"/>
    <cellStyle name="Uwaga 3" xfId="777" hidden="1"/>
    <cellStyle name="Uwaga 3" xfId="782" hidden="1"/>
    <cellStyle name="Uwaga 3" xfId="783" hidden="1"/>
    <cellStyle name="Uwaga 3" xfId="784" hidden="1"/>
    <cellStyle name="Uwaga 3" xfId="791" hidden="1"/>
    <cellStyle name="Uwaga 3" xfId="794" hidden="1"/>
    <cellStyle name="Uwaga 3" xfId="797" hidden="1"/>
    <cellStyle name="Uwaga 3" xfId="803" hidden="1"/>
    <cellStyle name="Uwaga 3" xfId="806" hidden="1"/>
    <cellStyle name="Uwaga 3" xfId="808" hidden="1"/>
    <cellStyle name="Uwaga 3" xfId="813" hidden="1"/>
    <cellStyle name="Uwaga 3" xfId="816" hidden="1"/>
    <cellStyle name="Uwaga 3" xfId="817" hidden="1"/>
    <cellStyle name="Uwaga 3" xfId="821" hidden="1"/>
    <cellStyle name="Uwaga 3" xfId="824" hidden="1"/>
    <cellStyle name="Uwaga 3" xfId="826" hidden="1"/>
    <cellStyle name="Uwaga 3" xfId="827" hidden="1"/>
    <cellStyle name="Uwaga 3" xfId="828" hidden="1"/>
    <cellStyle name="Uwaga 3" xfId="831" hidden="1"/>
    <cellStyle name="Uwaga 3" xfId="838" hidden="1"/>
    <cellStyle name="Uwaga 3" xfId="841" hidden="1"/>
    <cellStyle name="Uwaga 3" xfId="844" hidden="1"/>
    <cellStyle name="Uwaga 3" xfId="847" hidden="1"/>
    <cellStyle name="Uwaga 3" xfId="850" hidden="1"/>
    <cellStyle name="Uwaga 3" xfId="853" hidden="1"/>
    <cellStyle name="Uwaga 3" xfId="855" hidden="1"/>
    <cellStyle name="Uwaga 3" xfId="858" hidden="1"/>
    <cellStyle name="Uwaga 3" xfId="861" hidden="1"/>
    <cellStyle name="Uwaga 3" xfId="863" hidden="1"/>
    <cellStyle name="Uwaga 3" xfId="864" hidden="1"/>
    <cellStyle name="Uwaga 3" xfId="866" hidden="1"/>
    <cellStyle name="Uwaga 3" xfId="873" hidden="1"/>
    <cellStyle name="Uwaga 3" xfId="876" hidden="1"/>
    <cellStyle name="Uwaga 3" xfId="879" hidden="1"/>
    <cellStyle name="Uwaga 3" xfId="883" hidden="1"/>
    <cellStyle name="Uwaga 3" xfId="886" hidden="1"/>
    <cellStyle name="Uwaga 3" xfId="889" hidden="1"/>
    <cellStyle name="Uwaga 3" xfId="891" hidden="1"/>
    <cellStyle name="Uwaga 3" xfId="894" hidden="1"/>
    <cellStyle name="Uwaga 3" xfId="897" hidden="1"/>
    <cellStyle name="Uwaga 3" xfId="899" hidden="1"/>
    <cellStyle name="Uwaga 3" xfId="900" hidden="1"/>
    <cellStyle name="Uwaga 3" xfId="903" hidden="1"/>
    <cellStyle name="Uwaga 3" xfId="910" hidden="1"/>
    <cellStyle name="Uwaga 3" xfId="913" hidden="1"/>
    <cellStyle name="Uwaga 3" xfId="916" hidden="1"/>
    <cellStyle name="Uwaga 3" xfId="920" hidden="1"/>
    <cellStyle name="Uwaga 3" xfId="923" hidden="1"/>
    <cellStyle name="Uwaga 3" xfId="925" hidden="1"/>
    <cellStyle name="Uwaga 3" xfId="928" hidden="1"/>
    <cellStyle name="Uwaga 3" xfId="931" hidden="1"/>
    <cellStyle name="Uwaga 3" xfId="934" hidden="1"/>
    <cellStyle name="Uwaga 3" xfId="935" hidden="1"/>
    <cellStyle name="Uwaga 3" xfId="936" hidden="1"/>
    <cellStyle name="Uwaga 3" xfId="938" hidden="1"/>
    <cellStyle name="Uwaga 3" xfId="944" hidden="1"/>
    <cellStyle name="Uwaga 3" xfId="945" hidden="1"/>
    <cellStyle name="Uwaga 3" xfId="947" hidden="1"/>
    <cellStyle name="Uwaga 3" xfId="953" hidden="1"/>
    <cellStyle name="Uwaga 3" xfId="955" hidden="1"/>
    <cellStyle name="Uwaga 3" xfId="958" hidden="1"/>
    <cellStyle name="Uwaga 3" xfId="962" hidden="1"/>
    <cellStyle name="Uwaga 3" xfId="963" hidden="1"/>
    <cellStyle name="Uwaga 3" xfId="965" hidden="1"/>
    <cellStyle name="Uwaga 3" xfId="971" hidden="1"/>
    <cellStyle name="Uwaga 3" xfId="972" hidden="1"/>
    <cellStyle name="Uwaga 3" xfId="973" hidden="1"/>
    <cellStyle name="Uwaga 3" xfId="981" hidden="1"/>
    <cellStyle name="Uwaga 3" xfId="984" hidden="1"/>
    <cellStyle name="Uwaga 3" xfId="987" hidden="1"/>
    <cellStyle name="Uwaga 3" xfId="990" hidden="1"/>
    <cellStyle name="Uwaga 3" xfId="993" hidden="1"/>
    <cellStyle name="Uwaga 3" xfId="996" hidden="1"/>
    <cellStyle name="Uwaga 3" xfId="999" hidden="1"/>
    <cellStyle name="Uwaga 3" xfId="1002" hidden="1"/>
    <cellStyle name="Uwaga 3" xfId="1005" hidden="1"/>
    <cellStyle name="Uwaga 3" xfId="1007" hidden="1"/>
    <cellStyle name="Uwaga 3" xfId="1008" hidden="1"/>
    <cellStyle name="Uwaga 3" xfId="1010" hidden="1"/>
    <cellStyle name="Uwaga 3" xfId="1017" hidden="1"/>
    <cellStyle name="Uwaga 3" xfId="1020" hidden="1"/>
    <cellStyle name="Uwaga 3" xfId="1023" hidden="1"/>
    <cellStyle name="Uwaga 3" xfId="1026" hidden="1"/>
    <cellStyle name="Uwaga 3" xfId="1029" hidden="1"/>
    <cellStyle name="Uwaga 3" xfId="1032" hidden="1"/>
    <cellStyle name="Uwaga 3" xfId="1035" hidden="1"/>
    <cellStyle name="Uwaga 3" xfId="1037" hidden="1"/>
    <cellStyle name="Uwaga 3" xfId="1040" hidden="1"/>
    <cellStyle name="Uwaga 3" xfId="1043" hidden="1"/>
    <cellStyle name="Uwaga 3" xfId="1044" hidden="1"/>
    <cellStyle name="Uwaga 3" xfId="1045" hidden="1"/>
    <cellStyle name="Uwaga 3" xfId="1052" hidden="1"/>
    <cellStyle name="Uwaga 3" xfId="1053" hidden="1"/>
    <cellStyle name="Uwaga 3" xfId="1055" hidden="1"/>
    <cellStyle name="Uwaga 3" xfId="1061" hidden="1"/>
    <cellStyle name="Uwaga 3" xfId="1062" hidden="1"/>
    <cellStyle name="Uwaga 3" xfId="1064" hidden="1"/>
    <cellStyle name="Uwaga 3" xfId="1070" hidden="1"/>
    <cellStyle name="Uwaga 3" xfId="1071" hidden="1"/>
    <cellStyle name="Uwaga 3" xfId="1073" hidden="1"/>
    <cellStyle name="Uwaga 3" xfId="1079" hidden="1"/>
    <cellStyle name="Uwaga 3" xfId="1080" hidden="1"/>
    <cellStyle name="Uwaga 3" xfId="1081" hidden="1"/>
    <cellStyle name="Uwaga 3" xfId="1089" hidden="1"/>
    <cellStyle name="Uwaga 3" xfId="1091" hidden="1"/>
    <cellStyle name="Uwaga 3" xfId="1094" hidden="1"/>
    <cellStyle name="Uwaga 3" xfId="1098" hidden="1"/>
    <cellStyle name="Uwaga 3" xfId="1101" hidden="1"/>
    <cellStyle name="Uwaga 3" xfId="1104" hidden="1"/>
    <cellStyle name="Uwaga 3" xfId="1107" hidden="1"/>
    <cellStyle name="Uwaga 3" xfId="1109" hidden="1"/>
    <cellStyle name="Uwaga 3" xfId="1112" hidden="1"/>
    <cellStyle name="Uwaga 3" xfId="1115" hidden="1"/>
    <cellStyle name="Uwaga 3" xfId="1116" hidden="1"/>
    <cellStyle name="Uwaga 3" xfId="1117" hidden="1"/>
    <cellStyle name="Uwaga 3" xfId="1124" hidden="1"/>
    <cellStyle name="Uwaga 3" xfId="1126" hidden="1"/>
    <cellStyle name="Uwaga 3" xfId="1128" hidden="1"/>
    <cellStyle name="Uwaga 3" xfId="1133" hidden="1"/>
    <cellStyle name="Uwaga 3" xfId="1135" hidden="1"/>
    <cellStyle name="Uwaga 3" xfId="1137" hidden="1"/>
    <cellStyle name="Uwaga 3" xfId="1142" hidden="1"/>
    <cellStyle name="Uwaga 3" xfId="1144" hidden="1"/>
    <cellStyle name="Uwaga 3" xfId="1146" hidden="1"/>
    <cellStyle name="Uwaga 3" xfId="1151" hidden="1"/>
    <cellStyle name="Uwaga 3" xfId="1152" hidden="1"/>
    <cellStyle name="Uwaga 3" xfId="1153" hidden="1"/>
    <cellStyle name="Uwaga 3" xfId="1160" hidden="1"/>
    <cellStyle name="Uwaga 3" xfId="1162" hidden="1"/>
    <cellStyle name="Uwaga 3" xfId="1164" hidden="1"/>
    <cellStyle name="Uwaga 3" xfId="1169" hidden="1"/>
    <cellStyle name="Uwaga 3" xfId="1171" hidden="1"/>
    <cellStyle name="Uwaga 3" xfId="1173" hidden="1"/>
    <cellStyle name="Uwaga 3" xfId="1178" hidden="1"/>
    <cellStyle name="Uwaga 3" xfId="1180" hidden="1"/>
    <cellStyle name="Uwaga 3" xfId="1181" hidden="1"/>
    <cellStyle name="Uwaga 3" xfId="1187" hidden="1"/>
    <cellStyle name="Uwaga 3" xfId="1188" hidden="1"/>
    <cellStyle name="Uwaga 3" xfId="1189" hidden="1"/>
    <cellStyle name="Uwaga 3" xfId="1196" hidden="1"/>
    <cellStyle name="Uwaga 3" xfId="1198" hidden="1"/>
    <cellStyle name="Uwaga 3" xfId="1200" hidden="1"/>
    <cellStyle name="Uwaga 3" xfId="1205" hidden="1"/>
    <cellStyle name="Uwaga 3" xfId="1207" hidden="1"/>
    <cellStyle name="Uwaga 3" xfId="1209" hidden="1"/>
    <cellStyle name="Uwaga 3" xfId="1214" hidden="1"/>
    <cellStyle name="Uwaga 3" xfId="1216" hidden="1"/>
    <cellStyle name="Uwaga 3" xfId="1218" hidden="1"/>
    <cellStyle name="Uwaga 3" xfId="1223" hidden="1"/>
    <cellStyle name="Uwaga 3" xfId="1224" hidden="1"/>
    <cellStyle name="Uwaga 3" xfId="1226" hidden="1"/>
    <cellStyle name="Uwaga 3" xfId="1232" hidden="1"/>
    <cellStyle name="Uwaga 3" xfId="1233" hidden="1"/>
    <cellStyle name="Uwaga 3" xfId="1234" hidden="1"/>
    <cellStyle name="Uwaga 3" xfId="1241" hidden="1"/>
    <cellStyle name="Uwaga 3" xfId="1242" hidden="1"/>
    <cellStyle name="Uwaga 3" xfId="1243" hidden="1"/>
    <cellStyle name="Uwaga 3" xfId="1250" hidden="1"/>
    <cellStyle name="Uwaga 3" xfId="1251" hidden="1"/>
    <cellStyle name="Uwaga 3" xfId="1252" hidden="1"/>
    <cellStyle name="Uwaga 3" xfId="1259" hidden="1"/>
    <cellStyle name="Uwaga 3" xfId="1260" hidden="1"/>
    <cellStyle name="Uwaga 3" xfId="1261" hidden="1"/>
    <cellStyle name="Uwaga 3" xfId="1268" hidden="1"/>
    <cellStyle name="Uwaga 3" xfId="1269" hidden="1"/>
    <cellStyle name="Uwaga 3" xfId="1270" hidden="1"/>
    <cellStyle name="Uwaga 3" xfId="1327" hidden="1"/>
    <cellStyle name="Uwaga 3" xfId="1328" hidden="1"/>
    <cellStyle name="Uwaga 3" xfId="1330" hidden="1"/>
    <cellStyle name="Uwaga 3" xfId="1342" hidden="1"/>
    <cellStyle name="Uwaga 3" xfId="1343" hidden="1"/>
    <cellStyle name="Uwaga 3" xfId="1348" hidden="1"/>
    <cellStyle name="Uwaga 3" xfId="1357" hidden="1"/>
    <cellStyle name="Uwaga 3" xfId="1358" hidden="1"/>
    <cellStyle name="Uwaga 3" xfId="1363" hidden="1"/>
    <cellStyle name="Uwaga 3" xfId="1372" hidden="1"/>
    <cellStyle name="Uwaga 3" xfId="1373" hidden="1"/>
    <cellStyle name="Uwaga 3" xfId="1374" hidden="1"/>
    <cellStyle name="Uwaga 3" xfId="1387" hidden="1"/>
    <cellStyle name="Uwaga 3" xfId="1392" hidden="1"/>
    <cellStyle name="Uwaga 3" xfId="1397" hidden="1"/>
    <cellStyle name="Uwaga 3" xfId="1407" hidden="1"/>
    <cellStyle name="Uwaga 3" xfId="1412" hidden="1"/>
    <cellStyle name="Uwaga 3" xfId="1416" hidden="1"/>
    <cellStyle name="Uwaga 3" xfId="1423" hidden="1"/>
    <cellStyle name="Uwaga 3" xfId="1428" hidden="1"/>
    <cellStyle name="Uwaga 3" xfId="1431" hidden="1"/>
    <cellStyle name="Uwaga 3" xfId="1437" hidden="1"/>
    <cellStyle name="Uwaga 3" xfId="1442" hidden="1"/>
    <cellStyle name="Uwaga 3" xfId="1446" hidden="1"/>
    <cellStyle name="Uwaga 3" xfId="1447" hidden="1"/>
    <cellStyle name="Uwaga 3" xfId="1448" hidden="1"/>
    <cellStyle name="Uwaga 3" xfId="1452" hidden="1"/>
    <cellStyle name="Uwaga 3" xfId="1464" hidden="1"/>
    <cellStyle name="Uwaga 3" xfId="1469" hidden="1"/>
    <cellStyle name="Uwaga 3" xfId="1474" hidden="1"/>
    <cellStyle name="Uwaga 3" xfId="1479" hidden="1"/>
    <cellStyle name="Uwaga 3" xfId="1484" hidden="1"/>
    <cellStyle name="Uwaga 3" xfId="1489" hidden="1"/>
    <cellStyle name="Uwaga 3" xfId="1493" hidden="1"/>
    <cellStyle name="Uwaga 3" xfId="1497" hidden="1"/>
    <cellStyle name="Uwaga 3" xfId="1502" hidden="1"/>
    <cellStyle name="Uwaga 3" xfId="1507" hidden="1"/>
    <cellStyle name="Uwaga 3" xfId="1508" hidden="1"/>
    <cellStyle name="Uwaga 3" xfId="1510" hidden="1"/>
    <cellStyle name="Uwaga 3" xfId="1523" hidden="1"/>
    <cellStyle name="Uwaga 3" xfId="1527" hidden="1"/>
    <cellStyle name="Uwaga 3" xfId="1532" hidden="1"/>
    <cellStyle name="Uwaga 3" xfId="1539" hidden="1"/>
    <cellStyle name="Uwaga 3" xfId="1543" hidden="1"/>
    <cellStyle name="Uwaga 3" xfId="1548" hidden="1"/>
    <cellStyle name="Uwaga 3" xfId="1553" hidden="1"/>
    <cellStyle name="Uwaga 3" xfId="1556" hidden="1"/>
    <cellStyle name="Uwaga 3" xfId="1561" hidden="1"/>
    <cellStyle name="Uwaga 3" xfId="1567" hidden="1"/>
    <cellStyle name="Uwaga 3" xfId="1568" hidden="1"/>
    <cellStyle name="Uwaga 3" xfId="1571" hidden="1"/>
    <cellStyle name="Uwaga 3" xfId="1584" hidden="1"/>
    <cellStyle name="Uwaga 3" xfId="1588" hidden="1"/>
    <cellStyle name="Uwaga 3" xfId="1593" hidden="1"/>
    <cellStyle name="Uwaga 3" xfId="1600" hidden="1"/>
    <cellStyle name="Uwaga 3" xfId="1605" hidden="1"/>
    <cellStyle name="Uwaga 3" xfId="1609" hidden="1"/>
    <cellStyle name="Uwaga 3" xfId="1614" hidden="1"/>
    <cellStyle name="Uwaga 3" xfId="1618" hidden="1"/>
    <cellStyle name="Uwaga 3" xfId="1623" hidden="1"/>
    <cellStyle name="Uwaga 3" xfId="1627" hidden="1"/>
    <cellStyle name="Uwaga 3" xfId="1628" hidden="1"/>
    <cellStyle name="Uwaga 3" xfId="1630" hidden="1"/>
    <cellStyle name="Uwaga 3" xfId="1642" hidden="1"/>
    <cellStyle name="Uwaga 3" xfId="1643" hidden="1"/>
    <cellStyle name="Uwaga 3" xfId="1645" hidden="1"/>
    <cellStyle name="Uwaga 3" xfId="1657" hidden="1"/>
    <cellStyle name="Uwaga 3" xfId="1659" hidden="1"/>
    <cellStyle name="Uwaga 3" xfId="1662" hidden="1"/>
    <cellStyle name="Uwaga 3" xfId="1672" hidden="1"/>
    <cellStyle name="Uwaga 3" xfId="1673" hidden="1"/>
    <cellStyle name="Uwaga 3" xfId="1675" hidden="1"/>
    <cellStyle name="Uwaga 3" xfId="1687" hidden="1"/>
    <cellStyle name="Uwaga 3" xfId="1688" hidden="1"/>
    <cellStyle name="Uwaga 3" xfId="1689" hidden="1"/>
    <cellStyle name="Uwaga 3" xfId="1703" hidden="1"/>
    <cellStyle name="Uwaga 3" xfId="1706" hidden="1"/>
    <cellStyle name="Uwaga 3" xfId="1710" hidden="1"/>
    <cellStyle name="Uwaga 3" xfId="1718" hidden="1"/>
    <cellStyle name="Uwaga 3" xfId="1721" hidden="1"/>
    <cellStyle name="Uwaga 3" xfId="1725" hidden="1"/>
    <cellStyle name="Uwaga 3" xfId="1733" hidden="1"/>
    <cellStyle name="Uwaga 3" xfId="1736" hidden="1"/>
    <cellStyle name="Uwaga 3" xfId="1740" hidden="1"/>
    <cellStyle name="Uwaga 3" xfId="1747" hidden="1"/>
    <cellStyle name="Uwaga 3" xfId="1748" hidden="1"/>
    <cellStyle name="Uwaga 3" xfId="1750" hidden="1"/>
    <cellStyle name="Uwaga 3" xfId="1763" hidden="1"/>
    <cellStyle name="Uwaga 3" xfId="1766" hidden="1"/>
    <cellStyle name="Uwaga 3" xfId="1769" hidden="1"/>
    <cellStyle name="Uwaga 3" xfId="1778" hidden="1"/>
    <cellStyle name="Uwaga 3" xfId="1781" hidden="1"/>
    <cellStyle name="Uwaga 3" xfId="1785" hidden="1"/>
    <cellStyle name="Uwaga 3" xfId="1793" hidden="1"/>
    <cellStyle name="Uwaga 3" xfId="1795" hidden="1"/>
    <cellStyle name="Uwaga 3" xfId="1798" hidden="1"/>
    <cellStyle name="Uwaga 3" xfId="1807" hidden="1"/>
    <cellStyle name="Uwaga 3" xfId="1808" hidden="1"/>
    <cellStyle name="Uwaga 3" xfId="1809" hidden="1"/>
    <cellStyle name="Uwaga 3" xfId="1822" hidden="1"/>
    <cellStyle name="Uwaga 3" xfId="1823" hidden="1"/>
    <cellStyle name="Uwaga 3" xfId="1825" hidden="1"/>
    <cellStyle name="Uwaga 3" xfId="1837" hidden="1"/>
    <cellStyle name="Uwaga 3" xfId="1838" hidden="1"/>
    <cellStyle name="Uwaga 3" xfId="1840" hidden="1"/>
    <cellStyle name="Uwaga 3" xfId="1852" hidden="1"/>
    <cellStyle name="Uwaga 3" xfId="1853" hidden="1"/>
    <cellStyle name="Uwaga 3" xfId="1855" hidden="1"/>
    <cellStyle name="Uwaga 3" xfId="1867" hidden="1"/>
    <cellStyle name="Uwaga 3" xfId="1868" hidden="1"/>
    <cellStyle name="Uwaga 3" xfId="1869" hidden="1"/>
    <cellStyle name="Uwaga 3" xfId="1883" hidden="1"/>
    <cellStyle name="Uwaga 3" xfId="1885" hidden="1"/>
    <cellStyle name="Uwaga 3" xfId="1888" hidden="1"/>
    <cellStyle name="Uwaga 3" xfId="1898" hidden="1"/>
    <cellStyle name="Uwaga 3" xfId="1901" hidden="1"/>
    <cellStyle name="Uwaga 3" xfId="1904" hidden="1"/>
    <cellStyle name="Uwaga 3" xfId="1913" hidden="1"/>
    <cellStyle name="Uwaga 3" xfId="1915" hidden="1"/>
    <cellStyle name="Uwaga 3" xfId="1918" hidden="1"/>
    <cellStyle name="Uwaga 3" xfId="1927" hidden="1"/>
    <cellStyle name="Uwaga 3" xfId="1928" hidden="1"/>
    <cellStyle name="Uwaga 3" xfId="1929" hidden="1"/>
    <cellStyle name="Uwaga 3" xfId="1942" hidden="1"/>
    <cellStyle name="Uwaga 3" xfId="1944" hidden="1"/>
    <cellStyle name="Uwaga 3" xfId="1946" hidden="1"/>
    <cellStyle name="Uwaga 3" xfId="1957" hidden="1"/>
    <cellStyle name="Uwaga 3" xfId="1959" hidden="1"/>
    <cellStyle name="Uwaga 3" xfId="1961" hidden="1"/>
    <cellStyle name="Uwaga 3" xfId="1972" hidden="1"/>
    <cellStyle name="Uwaga 3" xfId="1974" hidden="1"/>
    <cellStyle name="Uwaga 3" xfId="1976" hidden="1"/>
    <cellStyle name="Uwaga 3" xfId="1987" hidden="1"/>
    <cellStyle name="Uwaga 3" xfId="1988" hidden="1"/>
    <cellStyle name="Uwaga 3" xfId="1989" hidden="1"/>
    <cellStyle name="Uwaga 3" xfId="2002" hidden="1"/>
    <cellStyle name="Uwaga 3" xfId="2004" hidden="1"/>
    <cellStyle name="Uwaga 3" xfId="2006" hidden="1"/>
    <cellStyle name="Uwaga 3" xfId="2017" hidden="1"/>
    <cellStyle name="Uwaga 3" xfId="2019" hidden="1"/>
    <cellStyle name="Uwaga 3" xfId="2021" hidden="1"/>
    <cellStyle name="Uwaga 3" xfId="2032" hidden="1"/>
    <cellStyle name="Uwaga 3" xfId="2034" hidden="1"/>
    <cellStyle name="Uwaga 3" xfId="2035" hidden="1"/>
    <cellStyle name="Uwaga 3" xfId="2047" hidden="1"/>
    <cellStyle name="Uwaga 3" xfId="2048" hidden="1"/>
    <cellStyle name="Uwaga 3" xfId="2049" hidden="1"/>
    <cellStyle name="Uwaga 3" xfId="2062" hidden="1"/>
    <cellStyle name="Uwaga 3" xfId="2064" hidden="1"/>
    <cellStyle name="Uwaga 3" xfId="2066" hidden="1"/>
    <cellStyle name="Uwaga 3" xfId="2077" hidden="1"/>
    <cellStyle name="Uwaga 3" xfId="2079" hidden="1"/>
    <cellStyle name="Uwaga 3" xfId="2081" hidden="1"/>
    <cellStyle name="Uwaga 3" xfId="2092" hidden="1"/>
    <cellStyle name="Uwaga 3" xfId="2094" hidden="1"/>
    <cellStyle name="Uwaga 3" xfId="2096" hidden="1"/>
    <cellStyle name="Uwaga 3" xfId="2107" hidden="1"/>
    <cellStyle name="Uwaga 3" xfId="2108" hidden="1"/>
    <cellStyle name="Uwaga 3" xfId="2110" hidden="1"/>
    <cellStyle name="Uwaga 3" xfId="2121" hidden="1"/>
    <cellStyle name="Uwaga 3" xfId="2123" hidden="1"/>
    <cellStyle name="Uwaga 3" xfId="2124" hidden="1"/>
    <cellStyle name="Uwaga 3" xfId="2133" hidden="1"/>
    <cellStyle name="Uwaga 3" xfId="2136" hidden="1"/>
    <cellStyle name="Uwaga 3" xfId="2138" hidden="1"/>
    <cellStyle name="Uwaga 3" xfId="2149" hidden="1"/>
    <cellStyle name="Uwaga 3" xfId="2151" hidden="1"/>
    <cellStyle name="Uwaga 3" xfId="2153" hidden="1"/>
    <cellStyle name="Uwaga 3" xfId="2165" hidden="1"/>
    <cellStyle name="Uwaga 3" xfId="2167" hidden="1"/>
    <cellStyle name="Uwaga 3" xfId="2169" hidden="1"/>
    <cellStyle name="Uwaga 3" xfId="2177" hidden="1"/>
    <cellStyle name="Uwaga 3" xfId="2179" hidden="1"/>
    <cellStyle name="Uwaga 3" xfId="2182" hidden="1"/>
    <cellStyle name="Uwaga 3" xfId="2172" hidden="1"/>
    <cellStyle name="Uwaga 3" xfId="2171" hidden="1"/>
    <cellStyle name="Uwaga 3" xfId="2170" hidden="1"/>
    <cellStyle name="Uwaga 3" xfId="2157" hidden="1"/>
    <cellStyle name="Uwaga 3" xfId="2156" hidden="1"/>
    <cellStyle name="Uwaga 3" xfId="2155" hidden="1"/>
    <cellStyle name="Uwaga 3" xfId="2142" hidden="1"/>
    <cellStyle name="Uwaga 3" xfId="2141" hidden="1"/>
    <cellStyle name="Uwaga 3" xfId="2140" hidden="1"/>
    <cellStyle name="Uwaga 3" xfId="2127" hidden="1"/>
    <cellStyle name="Uwaga 3" xfId="2126" hidden="1"/>
    <cellStyle name="Uwaga 3" xfId="2125" hidden="1"/>
    <cellStyle name="Uwaga 3" xfId="2112" hidden="1"/>
    <cellStyle name="Uwaga 3" xfId="2111" hidden="1"/>
    <cellStyle name="Uwaga 3" xfId="2109" hidden="1"/>
    <cellStyle name="Uwaga 3" xfId="2098" hidden="1"/>
    <cellStyle name="Uwaga 3" xfId="2095" hidden="1"/>
    <cellStyle name="Uwaga 3" xfId="2093" hidden="1"/>
    <cellStyle name="Uwaga 3" xfId="2083" hidden="1"/>
    <cellStyle name="Uwaga 3" xfId="2080" hidden="1"/>
    <cellStyle name="Uwaga 3" xfId="2078" hidden="1"/>
    <cellStyle name="Uwaga 3" xfId="2068" hidden="1"/>
    <cellStyle name="Uwaga 3" xfId="2065" hidden="1"/>
    <cellStyle name="Uwaga 3" xfId="2063" hidden="1"/>
    <cellStyle name="Uwaga 3" xfId="2053" hidden="1"/>
    <cellStyle name="Uwaga 3" xfId="2051" hidden="1"/>
    <cellStyle name="Uwaga 3" xfId="2050" hidden="1"/>
    <cellStyle name="Uwaga 3" xfId="2038" hidden="1"/>
    <cellStyle name="Uwaga 3" xfId="2036" hidden="1"/>
    <cellStyle name="Uwaga 3" xfId="2033" hidden="1"/>
    <cellStyle name="Uwaga 3" xfId="2023" hidden="1"/>
    <cellStyle name="Uwaga 3" xfId="2020" hidden="1"/>
    <cellStyle name="Uwaga 3" xfId="2018" hidden="1"/>
    <cellStyle name="Uwaga 3" xfId="2008" hidden="1"/>
    <cellStyle name="Uwaga 3" xfId="2005" hidden="1"/>
    <cellStyle name="Uwaga 3" xfId="2003" hidden="1"/>
    <cellStyle name="Uwaga 3" xfId="1993" hidden="1"/>
    <cellStyle name="Uwaga 3" xfId="1991" hidden="1"/>
    <cellStyle name="Uwaga 3" xfId="1990" hidden="1"/>
    <cellStyle name="Uwaga 3" xfId="1978" hidden="1"/>
    <cellStyle name="Uwaga 3" xfId="1975" hidden="1"/>
    <cellStyle name="Uwaga 3" xfId="1973" hidden="1"/>
    <cellStyle name="Uwaga 3" xfId="1963" hidden="1"/>
    <cellStyle name="Uwaga 3" xfId="1960" hidden="1"/>
    <cellStyle name="Uwaga 3" xfId="1958" hidden="1"/>
    <cellStyle name="Uwaga 3" xfId="1948" hidden="1"/>
    <cellStyle name="Uwaga 3" xfId="1945" hidden="1"/>
    <cellStyle name="Uwaga 3" xfId="1943" hidden="1"/>
    <cellStyle name="Uwaga 3" xfId="1933" hidden="1"/>
    <cellStyle name="Uwaga 3" xfId="1931" hidden="1"/>
    <cellStyle name="Uwaga 3" xfId="1930" hidden="1"/>
    <cellStyle name="Uwaga 3" xfId="1917" hidden="1"/>
    <cellStyle name="Uwaga 3" xfId="1914" hidden="1"/>
    <cellStyle name="Uwaga 3" xfId="1912" hidden="1"/>
    <cellStyle name="Uwaga 3" xfId="1902" hidden="1"/>
    <cellStyle name="Uwaga 3" xfId="1899" hidden="1"/>
    <cellStyle name="Uwaga 3" xfId="1897" hidden="1"/>
    <cellStyle name="Uwaga 3" xfId="1887" hidden="1"/>
    <cellStyle name="Uwaga 3" xfId="1884" hidden="1"/>
    <cellStyle name="Uwaga 3" xfId="1882" hidden="1"/>
    <cellStyle name="Uwaga 3" xfId="1873" hidden="1"/>
    <cellStyle name="Uwaga 3" xfId="1871" hidden="1"/>
    <cellStyle name="Uwaga 3" xfId="1870" hidden="1"/>
    <cellStyle name="Uwaga 3" xfId="1858" hidden="1"/>
    <cellStyle name="Uwaga 3" xfId="1856" hidden="1"/>
    <cellStyle name="Uwaga 3" xfId="1854" hidden="1"/>
    <cellStyle name="Uwaga 3" xfId="1843" hidden="1"/>
    <cellStyle name="Uwaga 3" xfId="1841" hidden="1"/>
    <cellStyle name="Uwaga 3" xfId="1839" hidden="1"/>
    <cellStyle name="Uwaga 3" xfId="1828" hidden="1"/>
    <cellStyle name="Uwaga 3" xfId="1826" hidden="1"/>
    <cellStyle name="Uwaga 3" xfId="1824" hidden="1"/>
    <cellStyle name="Uwaga 3" xfId="1813" hidden="1"/>
    <cellStyle name="Uwaga 3" xfId="1811" hidden="1"/>
    <cellStyle name="Uwaga 3" xfId="1810" hidden="1"/>
    <cellStyle name="Uwaga 3" xfId="1797" hidden="1"/>
    <cellStyle name="Uwaga 3" xfId="1794" hidden="1"/>
    <cellStyle name="Uwaga 3" xfId="1792" hidden="1"/>
    <cellStyle name="Uwaga 3" xfId="1782" hidden="1"/>
    <cellStyle name="Uwaga 3" xfId="1779" hidden="1"/>
    <cellStyle name="Uwaga 3" xfId="1777" hidden="1"/>
    <cellStyle name="Uwaga 3" xfId="1767" hidden="1"/>
    <cellStyle name="Uwaga 3" xfId="1764" hidden="1"/>
    <cellStyle name="Uwaga 3" xfId="1762" hidden="1"/>
    <cellStyle name="Uwaga 3" xfId="1753" hidden="1"/>
    <cellStyle name="Uwaga 3" xfId="1751" hidden="1"/>
    <cellStyle name="Uwaga 3" xfId="1749" hidden="1"/>
    <cellStyle name="Uwaga 3" xfId="1737" hidden="1"/>
    <cellStyle name="Uwaga 3" xfId="1734" hidden="1"/>
    <cellStyle name="Uwaga 3" xfId="1732" hidden="1"/>
    <cellStyle name="Uwaga 3" xfId="1722" hidden="1"/>
    <cellStyle name="Uwaga 3" xfId="1719" hidden="1"/>
    <cellStyle name="Uwaga 3" xfId="1717" hidden="1"/>
    <cellStyle name="Uwaga 3" xfId="1707" hidden="1"/>
    <cellStyle name="Uwaga 3" xfId="1704" hidden="1"/>
    <cellStyle name="Uwaga 3" xfId="1702" hidden="1"/>
    <cellStyle name="Uwaga 3" xfId="1695" hidden="1"/>
    <cellStyle name="Uwaga 3" xfId="1692" hidden="1"/>
    <cellStyle name="Uwaga 3" xfId="1690" hidden="1"/>
    <cellStyle name="Uwaga 3" xfId="1680" hidden="1"/>
    <cellStyle name="Uwaga 3" xfId="1677" hidden="1"/>
    <cellStyle name="Uwaga 3" xfId="1674" hidden="1"/>
    <cellStyle name="Uwaga 3" xfId="1665" hidden="1"/>
    <cellStyle name="Uwaga 3" xfId="1661" hidden="1"/>
    <cellStyle name="Uwaga 3" xfId="1658" hidden="1"/>
    <cellStyle name="Uwaga 3" xfId="1650" hidden="1"/>
    <cellStyle name="Uwaga 3" xfId="1647" hidden="1"/>
    <cellStyle name="Uwaga 3" xfId="1644" hidden="1"/>
    <cellStyle name="Uwaga 3" xfId="1635" hidden="1"/>
    <cellStyle name="Uwaga 3" xfId="1632" hidden="1"/>
    <cellStyle name="Uwaga 3" xfId="1629" hidden="1"/>
    <cellStyle name="Uwaga 3" xfId="1619" hidden="1"/>
    <cellStyle name="Uwaga 3" xfId="1615" hidden="1"/>
    <cellStyle name="Uwaga 3" xfId="1612" hidden="1"/>
    <cellStyle name="Uwaga 3" xfId="1603" hidden="1"/>
    <cellStyle name="Uwaga 3" xfId="1599" hidden="1"/>
    <cellStyle name="Uwaga 3" xfId="1597" hidden="1"/>
    <cellStyle name="Uwaga 3" xfId="1589" hidden="1"/>
    <cellStyle name="Uwaga 3" xfId="1585" hidden="1"/>
    <cellStyle name="Uwaga 3" xfId="1582" hidden="1"/>
    <cellStyle name="Uwaga 3" xfId="1575" hidden="1"/>
    <cellStyle name="Uwaga 3" xfId="1572" hidden="1"/>
    <cellStyle name="Uwaga 3" xfId="1569" hidden="1"/>
    <cellStyle name="Uwaga 3" xfId="1560" hidden="1"/>
    <cellStyle name="Uwaga 3" xfId="1555" hidden="1"/>
    <cellStyle name="Uwaga 3" xfId="1552" hidden="1"/>
    <cellStyle name="Uwaga 3" xfId="1545" hidden="1"/>
    <cellStyle name="Uwaga 3" xfId="1540" hidden="1"/>
    <cellStyle name="Uwaga 3" xfId="1537" hidden="1"/>
    <cellStyle name="Uwaga 3" xfId="1530" hidden="1"/>
    <cellStyle name="Uwaga 3" xfId="1525" hidden="1"/>
    <cellStyle name="Uwaga 3" xfId="1522" hidden="1"/>
    <cellStyle name="Uwaga 3" xfId="1516" hidden="1"/>
    <cellStyle name="Uwaga 3" xfId="1512" hidden="1"/>
    <cellStyle name="Uwaga 3" xfId="1509" hidden="1"/>
    <cellStyle name="Uwaga 3" xfId="1501" hidden="1"/>
    <cellStyle name="Uwaga 3" xfId="1496" hidden="1"/>
    <cellStyle name="Uwaga 3" xfId="1492" hidden="1"/>
    <cellStyle name="Uwaga 3" xfId="1486" hidden="1"/>
    <cellStyle name="Uwaga 3" xfId="1481" hidden="1"/>
    <cellStyle name="Uwaga 3" xfId="1477" hidden="1"/>
    <cellStyle name="Uwaga 3" xfId="1471" hidden="1"/>
    <cellStyle name="Uwaga 3" xfId="1466" hidden="1"/>
    <cellStyle name="Uwaga 3" xfId="1462" hidden="1"/>
    <cellStyle name="Uwaga 3" xfId="1457" hidden="1"/>
    <cellStyle name="Uwaga 3" xfId="1453" hidden="1"/>
    <cellStyle name="Uwaga 3" xfId="1449" hidden="1"/>
    <cellStyle name="Uwaga 3" xfId="1441" hidden="1"/>
    <cellStyle name="Uwaga 3" xfId="1436" hidden="1"/>
    <cellStyle name="Uwaga 3" xfId="1432" hidden="1"/>
    <cellStyle name="Uwaga 3" xfId="1426" hidden="1"/>
    <cellStyle name="Uwaga 3" xfId="1421" hidden="1"/>
    <cellStyle name="Uwaga 3" xfId="1417" hidden="1"/>
    <cellStyle name="Uwaga 3" xfId="1411" hidden="1"/>
    <cellStyle name="Uwaga 3" xfId="1406" hidden="1"/>
    <cellStyle name="Uwaga 3" xfId="1402" hidden="1"/>
    <cellStyle name="Uwaga 3" xfId="1398" hidden="1"/>
    <cellStyle name="Uwaga 3" xfId="1393" hidden="1"/>
    <cellStyle name="Uwaga 3" xfId="1388" hidden="1"/>
    <cellStyle name="Uwaga 3" xfId="1383" hidden="1"/>
    <cellStyle name="Uwaga 3" xfId="1379" hidden="1"/>
    <cellStyle name="Uwaga 3" xfId="1375" hidden="1"/>
    <cellStyle name="Uwaga 3" xfId="1368" hidden="1"/>
    <cellStyle name="Uwaga 3" xfId="1364" hidden="1"/>
    <cellStyle name="Uwaga 3" xfId="1359" hidden="1"/>
    <cellStyle name="Uwaga 3" xfId="1353" hidden="1"/>
    <cellStyle name="Uwaga 3" xfId="1349" hidden="1"/>
    <cellStyle name="Uwaga 3" xfId="1344" hidden="1"/>
    <cellStyle name="Uwaga 3" xfId="1338" hidden="1"/>
    <cellStyle name="Uwaga 3" xfId="1334" hidden="1"/>
    <cellStyle name="Uwaga 3" xfId="1329" hidden="1"/>
    <cellStyle name="Uwaga 3" xfId="1323" hidden="1"/>
    <cellStyle name="Uwaga 3" xfId="1319" hidden="1"/>
    <cellStyle name="Uwaga 3" xfId="1315" hidden="1"/>
    <cellStyle name="Uwaga 3" xfId="2175" hidden="1"/>
    <cellStyle name="Uwaga 3" xfId="2174" hidden="1"/>
    <cellStyle name="Uwaga 3" xfId="2173" hidden="1"/>
    <cellStyle name="Uwaga 3" xfId="2160" hidden="1"/>
    <cellStyle name="Uwaga 3" xfId="2159" hidden="1"/>
    <cellStyle name="Uwaga 3" xfId="2158" hidden="1"/>
    <cellStyle name="Uwaga 3" xfId="2145" hidden="1"/>
    <cellStyle name="Uwaga 3" xfId="2144" hidden="1"/>
    <cellStyle name="Uwaga 3" xfId="2143" hidden="1"/>
    <cellStyle name="Uwaga 3" xfId="2130" hidden="1"/>
    <cellStyle name="Uwaga 3" xfId="2129" hidden="1"/>
    <cellStyle name="Uwaga 3" xfId="2128" hidden="1"/>
    <cellStyle name="Uwaga 3" xfId="2115" hidden="1"/>
    <cellStyle name="Uwaga 3" xfId="2114" hidden="1"/>
    <cellStyle name="Uwaga 3" xfId="2113" hidden="1"/>
    <cellStyle name="Uwaga 3" xfId="2101" hidden="1"/>
    <cellStyle name="Uwaga 3" xfId="2099" hidden="1"/>
    <cellStyle name="Uwaga 3" xfId="2097" hidden="1"/>
    <cellStyle name="Uwaga 3" xfId="2086" hidden="1"/>
    <cellStyle name="Uwaga 3" xfId="2084" hidden="1"/>
    <cellStyle name="Uwaga 3" xfId="2082" hidden="1"/>
    <cellStyle name="Uwaga 3" xfId="2071" hidden="1"/>
    <cellStyle name="Uwaga 3" xfId="2069" hidden="1"/>
    <cellStyle name="Uwaga 3" xfId="2067" hidden="1"/>
    <cellStyle name="Uwaga 3" xfId="2056" hidden="1"/>
    <cellStyle name="Uwaga 3" xfId="2054" hidden="1"/>
    <cellStyle name="Uwaga 3" xfId="2052" hidden="1"/>
    <cellStyle name="Uwaga 3" xfId="2041" hidden="1"/>
    <cellStyle name="Uwaga 3" xfId="2039" hidden="1"/>
    <cellStyle name="Uwaga 3" xfId="2037" hidden="1"/>
    <cellStyle name="Uwaga 3" xfId="2026" hidden="1"/>
    <cellStyle name="Uwaga 3" xfId="2024" hidden="1"/>
    <cellStyle name="Uwaga 3" xfId="2022" hidden="1"/>
    <cellStyle name="Uwaga 3" xfId="2011" hidden="1"/>
    <cellStyle name="Uwaga 3" xfId="2009" hidden="1"/>
    <cellStyle name="Uwaga 3" xfId="2007" hidden="1"/>
    <cellStyle name="Uwaga 3" xfId="1996" hidden="1"/>
    <cellStyle name="Uwaga 3" xfId="1994" hidden="1"/>
    <cellStyle name="Uwaga 3" xfId="1992" hidden="1"/>
    <cellStyle name="Uwaga 3" xfId="1981" hidden="1"/>
    <cellStyle name="Uwaga 3" xfId="1979" hidden="1"/>
    <cellStyle name="Uwaga 3" xfId="1977" hidden="1"/>
    <cellStyle name="Uwaga 3" xfId="1966" hidden="1"/>
    <cellStyle name="Uwaga 3" xfId="1964" hidden="1"/>
    <cellStyle name="Uwaga 3" xfId="1962" hidden="1"/>
    <cellStyle name="Uwaga 3" xfId="1951" hidden="1"/>
    <cellStyle name="Uwaga 3" xfId="1949" hidden="1"/>
    <cellStyle name="Uwaga 3" xfId="1947" hidden="1"/>
    <cellStyle name="Uwaga 3" xfId="1936" hidden="1"/>
    <cellStyle name="Uwaga 3" xfId="1934" hidden="1"/>
    <cellStyle name="Uwaga 3" xfId="1932" hidden="1"/>
    <cellStyle name="Uwaga 3" xfId="1921" hidden="1"/>
    <cellStyle name="Uwaga 3" xfId="1919" hidden="1"/>
    <cellStyle name="Uwaga 3" xfId="1916" hidden="1"/>
    <cellStyle name="Uwaga 3" xfId="1906" hidden="1"/>
    <cellStyle name="Uwaga 3" xfId="1903" hidden="1"/>
    <cellStyle name="Uwaga 3" xfId="1900" hidden="1"/>
    <cellStyle name="Uwaga 3" xfId="1891" hidden="1"/>
    <cellStyle name="Uwaga 3" xfId="1889" hidden="1"/>
    <cellStyle name="Uwaga 3" xfId="1886" hidden="1"/>
    <cellStyle name="Uwaga 3" xfId="1876" hidden="1"/>
    <cellStyle name="Uwaga 3" xfId="1874" hidden="1"/>
    <cellStyle name="Uwaga 3" xfId="1872" hidden="1"/>
    <cellStyle name="Uwaga 3" xfId="1861" hidden="1"/>
    <cellStyle name="Uwaga 3" xfId="1859" hidden="1"/>
    <cellStyle name="Uwaga 3" xfId="1857" hidden="1"/>
    <cellStyle name="Uwaga 3" xfId="1846" hidden="1"/>
    <cellStyle name="Uwaga 3" xfId="1844" hidden="1"/>
    <cellStyle name="Uwaga 3" xfId="1842" hidden="1"/>
    <cellStyle name="Uwaga 3" xfId="1831" hidden="1"/>
    <cellStyle name="Uwaga 3" xfId="1829" hidden="1"/>
    <cellStyle name="Uwaga 3" xfId="1827" hidden="1"/>
    <cellStyle name="Uwaga 3" xfId="1816" hidden="1"/>
    <cellStyle name="Uwaga 3" xfId="1814" hidden="1"/>
    <cellStyle name="Uwaga 3" xfId="1812" hidden="1"/>
    <cellStyle name="Uwaga 3" xfId="1801" hidden="1"/>
    <cellStyle name="Uwaga 3" xfId="1799" hidden="1"/>
    <cellStyle name="Uwaga 3" xfId="1796" hidden="1"/>
    <cellStyle name="Uwaga 3" xfId="1786" hidden="1"/>
    <cellStyle name="Uwaga 3" xfId="1783" hidden="1"/>
    <cellStyle name="Uwaga 3" xfId="1780" hidden="1"/>
    <cellStyle name="Uwaga 3" xfId="1771" hidden="1"/>
    <cellStyle name="Uwaga 3" xfId="1768" hidden="1"/>
    <cellStyle name="Uwaga 3" xfId="1765" hidden="1"/>
    <cellStyle name="Uwaga 3" xfId="1756" hidden="1"/>
    <cellStyle name="Uwaga 3" xfId="1754" hidden="1"/>
    <cellStyle name="Uwaga 3" xfId="1752" hidden="1"/>
    <cellStyle name="Uwaga 3" xfId="1741" hidden="1"/>
    <cellStyle name="Uwaga 3" xfId="1738" hidden="1"/>
    <cellStyle name="Uwaga 3" xfId="1735" hidden="1"/>
    <cellStyle name="Uwaga 3" xfId="1726" hidden="1"/>
    <cellStyle name="Uwaga 3" xfId="1723" hidden="1"/>
    <cellStyle name="Uwaga 3" xfId="1720" hidden="1"/>
    <cellStyle name="Uwaga 3" xfId="1711" hidden="1"/>
    <cellStyle name="Uwaga 3" xfId="1708" hidden="1"/>
    <cellStyle name="Uwaga 3" xfId="1705" hidden="1"/>
    <cellStyle name="Uwaga 3" xfId="1698" hidden="1"/>
    <cellStyle name="Uwaga 3" xfId="1694" hidden="1"/>
    <cellStyle name="Uwaga 3" xfId="1691" hidden="1"/>
    <cellStyle name="Uwaga 3" xfId="1683" hidden="1"/>
    <cellStyle name="Uwaga 3" xfId="1679" hidden="1"/>
    <cellStyle name="Uwaga 3" xfId="1676" hidden="1"/>
    <cellStyle name="Uwaga 3" xfId="1668" hidden="1"/>
    <cellStyle name="Uwaga 3" xfId="1664" hidden="1"/>
    <cellStyle name="Uwaga 3" xfId="1660" hidden="1"/>
    <cellStyle name="Uwaga 3" xfId="1653" hidden="1"/>
    <cellStyle name="Uwaga 3" xfId="1649" hidden="1"/>
    <cellStyle name="Uwaga 3" xfId="1646" hidden="1"/>
    <cellStyle name="Uwaga 3" xfId="1638" hidden="1"/>
    <cellStyle name="Uwaga 3" xfId="1634" hidden="1"/>
    <cellStyle name="Uwaga 3" xfId="1631" hidden="1"/>
    <cellStyle name="Uwaga 3" xfId="1622" hidden="1"/>
    <cellStyle name="Uwaga 3" xfId="1617" hidden="1"/>
    <cellStyle name="Uwaga 3" xfId="1613" hidden="1"/>
    <cellStyle name="Uwaga 3" xfId="1607" hidden="1"/>
    <cellStyle name="Uwaga 3" xfId="1602" hidden="1"/>
    <cellStyle name="Uwaga 3" xfId="1598" hidden="1"/>
    <cellStyle name="Uwaga 3" xfId="1592" hidden="1"/>
    <cellStyle name="Uwaga 3" xfId="1587" hidden="1"/>
    <cellStyle name="Uwaga 3" xfId="1583" hidden="1"/>
    <cellStyle name="Uwaga 3" xfId="1578" hidden="1"/>
    <cellStyle name="Uwaga 3" xfId="1574" hidden="1"/>
    <cellStyle name="Uwaga 3" xfId="1570" hidden="1"/>
    <cellStyle name="Uwaga 3" xfId="1563" hidden="1"/>
    <cellStyle name="Uwaga 3" xfId="1558" hidden="1"/>
    <cellStyle name="Uwaga 3" xfId="1554" hidden="1"/>
    <cellStyle name="Uwaga 3" xfId="1547" hidden="1"/>
    <cellStyle name="Uwaga 3" xfId="1542" hidden="1"/>
    <cellStyle name="Uwaga 3" xfId="1538" hidden="1"/>
    <cellStyle name="Uwaga 3" xfId="1533" hidden="1"/>
    <cellStyle name="Uwaga 3" xfId="1528" hidden="1"/>
    <cellStyle name="Uwaga 3" xfId="1524" hidden="1"/>
    <cellStyle name="Uwaga 3" xfId="1518" hidden="1"/>
    <cellStyle name="Uwaga 3" xfId="1514" hidden="1"/>
    <cellStyle name="Uwaga 3" xfId="1511" hidden="1"/>
    <cellStyle name="Uwaga 3" xfId="1504" hidden="1"/>
    <cellStyle name="Uwaga 3" xfId="1499" hidden="1"/>
    <cellStyle name="Uwaga 3" xfId="1494" hidden="1"/>
    <cellStyle name="Uwaga 3" xfId="1488" hidden="1"/>
    <cellStyle name="Uwaga 3" xfId="1483" hidden="1"/>
    <cellStyle name="Uwaga 3" xfId="1478" hidden="1"/>
    <cellStyle name="Uwaga 3" xfId="1473" hidden="1"/>
    <cellStyle name="Uwaga 3" xfId="1468" hidden="1"/>
    <cellStyle name="Uwaga 3" xfId="1463" hidden="1"/>
    <cellStyle name="Uwaga 3" xfId="1459" hidden="1"/>
    <cellStyle name="Uwaga 3" xfId="1455" hidden="1"/>
    <cellStyle name="Uwaga 3" xfId="1450" hidden="1"/>
    <cellStyle name="Uwaga 3" xfId="1443" hidden="1"/>
    <cellStyle name="Uwaga 3" xfId="1438" hidden="1"/>
    <cellStyle name="Uwaga 3" xfId="1433" hidden="1"/>
    <cellStyle name="Uwaga 3" xfId="1427" hidden="1"/>
    <cellStyle name="Uwaga 3" xfId="1422" hidden="1"/>
    <cellStyle name="Uwaga 3" xfId="1418" hidden="1"/>
    <cellStyle name="Uwaga 3" xfId="1413" hidden="1"/>
    <cellStyle name="Uwaga 3" xfId="1408" hidden="1"/>
    <cellStyle name="Uwaga 3" xfId="1403" hidden="1"/>
    <cellStyle name="Uwaga 3" xfId="1399" hidden="1"/>
    <cellStyle name="Uwaga 3" xfId="1394" hidden="1"/>
    <cellStyle name="Uwaga 3" xfId="1389" hidden="1"/>
    <cellStyle name="Uwaga 3" xfId="1384" hidden="1"/>
    <cellStyle name="Uwaga 3" xfId="1380" hidden="1"/>
    <cellStyle name="Uwaga 3" xfId="1376" hidden="1"/>
    <cellStyle name="Uwaga 3" xfId="1369" hidden="1"/>
    <cellStyle name="Uwaga 3" xfId="1365" hidden="1"/>
    <cellStyle name="Uwaga 3" xfId="1360" hidden="1"/>
    <cellStyle name="Uwaga 3" xfId="1354" hidden="1"/>
    <cellStyle name="Uwaga 3" xfId="1350" hidden="1"/>
    <cellStyle name="Uwaga 3" xfId="1345" hidden="1"/>
    <cellStyle name="Uwaga 3" xfId="1339" hidden="1"/>
    <cellStyle name="Uwaga 3" xfId="1335" hidden="1"/>
    <cellStyle name="Uwaga 3" xfId="1331" hidden="1"/>
    <cellStyle name="Uwaga 3" xfId="1324" hidden="1"/>
    <cellStyle name="Uwaga 3" xfId="1320" hidden="1"/>
    <cellStyle name="Uwaga 3" xfId="1316" hidden="1"/>
    <cellStyle name="Uwaga 3" xfId="2180" hidden="1"/>
    <cellStyle name="Uwaga 3" xfId="2178" hidden="1"/>
    <cellStyle name="Uwaga 3" xfId="2176" hidden="1"/>
    <cellStyle name="Uwaga 3" xfId="2163" hidden="1"/>
    <cellStyle name="Uwaga 3" xfId="2162" hidden="1"/>
    <cellStyle name="Uwaga 3" xfId="2161" hidden="1"/>
    <cellStyle name="Uwaga 3" xfId="2148" hidden="1"/>
    <cellStyle name="Uwaga 3" xfId="2147" hidden="1"/>
    <cellStyle name="Uwaga 3" xfId="2146" hidden="1"/>
    <cellStyle name="Uwaga 3" xfId="2134" hidden="1"/>
    <cellStyle name="Uwaga 3" xfId="2132" hidden="1"/>
    <cellStyle name="Uwaga 3" xfId="2131" hidden="1"/>
    <cellStyle name="Uwaga 3" xfId="2118" hidden="1"/>
    <cellStyle name="Uwaga 3" xfId="2117" hidden="1"/>
    <cellStyle name="Uwaga 3" xfId="2116" hidden="1"/>
    <cellStyle name="Uwaga 3" xfId="2104" hidden="1"/>
    <cellStyle name="Uwaga 3" xfId="2102" hidden="1"/>
    <cellStyle name="Uwaga 3" xfId="2100" hidden="1"/>
    <cellStyle name="Uwaga 3" xfId="2089" hidden="1"/>
    <cellStyle name="Uwaga 3" xfId="2087" hidden="1"/>
    <cellStyle name="Uwaga 3" xfId="2085" hidden="1"/>
    <cellStyle name="Uwaga 3" xfId="2074" hidden="1"/>
    <cellStyle name="Uwaga 3" xfId="2072" hidden="1"/>
    <cellStyle name="Uwaga 3" xfId="2070" hidden="1"/>
    <cellStyle name="Uwaga 3" xfId="2059" hidden="1"/>
    <cellStyle name="Uwaga 3" xfId="2057" hidden="1"/>
    <cellStyle name="Uwaga 3" xfId="2055" hidden="1"/>
    <cellStyle name="Uwaga 3" xfId="2044" hidden="1"/>
    <cellStyle name="Uwaga 3" xfId="2042" hidden="1"/>
    <cellStyle name="Uwaga 3" xfId="2040" hidden="1"/>
    <cellStyle name="Uwaga 3" xfId="2029" hidden="1"/>
    <cellStyle name="Uwaga 3" xfId="2027" hidden="1"/>
    <cellStyle name="Uwaga 3" xfId="2025" hidden="1"/>
    <cellStyle name="Uwaga 3" xfId="2014" hidden="1"/>
    <cellStyle name="Uwaga 3" xfId="2012" hidden="1"/>
    <cellStyle name="Uwaga 3" xfId="2010" hidden="1"/>
    <cellStyle name="Uwaga 3" xfId="1999" hidden="1"/>
    <cellStyle name="Uwaga 3" xfId="1997" hidden="1"/>
    <cellStyle name="Uwaga 3" xfId="1995" hidden="1"/>
    <cellStyle name="Uwaga 3" xfId="1984" hidden="1"/>
    <cellStyle name="Uwaga 3" xfId="1982" hidden="1"/>
    <cellStyle name="Uwaga 3" xfId="1980" hidden="1"/>
    <cellStyle name="Uwaga 3" xfId="1969" hidden="1"/>
    <cellStyle name="Uwaga 3" xfId="1967" hidden="1"/>
    <cellStyle name="Uwaga 3" xfId="1965" hidden="1"/>
    <cellStyle name="Uwaga 3" xfId="1954" hidden="1"/>
    <cellStyle name="Uwaga 3" xfId="1952" hidden="1"/>
    <cellStyle name="Uwaga 3" xfId="1950" hidden="1"/>
    <cellStyle name="Uwaga 3" xfId="1939" hidden="1"/>
    <cellStyle name="Uwaga 3" xfId="1937" hidden="1"/>
    <cellStyle name="Uwaga 3" xfId="1935" hidden="1"/>
    <cellStyle name="Uwaga 3" xfId="1924" hidden="1"/>
    <cellStyle name="Uwaga 3" xfId="1922" hidden="1"/>
    <cellStyle name="Uwaga 3" xfId="1920" hidden="1"/>
    <cellStyle name="Uwaga 3" xfId="1909" hidden="1"/>
    <cellStyle name="Uwaga 3" xfId="1907" hidden="1"/>
    <cellStyle name="Uwaga 3" xfId="1905" hidden="1"/>
    <cellStyle name="Uwaga 3" xfId="1894" hidden="1"/>
    <cellStyle name="Uwaga 3" xfId="1892" hidden="1"/>
    <cellStyle name="Uwaga 3" xfId="1890" hidden="1"/>
    <cellStyle name="Uwaga 3" xfId="1879" hidden="1"/>
    <cellStyle name="Uwaga 3" xfId="1877" hidden="1"/>
    <cellStyle name="Uwaga 3" xfId="1875" hidden="1"/>
    <cellStyle name="Uwaga 3" xfId="1864" hidden="1"/>
    <cellStyle name="Uwaga 3" xfId="1862" hidden="1"/>
    <cellStyle name="Uwaga 3" xfId="1860" hidden="1"/>
    <cellStyle name="Uwaga 3" xfId="1849" hidden="1"/>
    <cellStyle name="Uwaga 3" xfId="1847" hidden="1"/>
    <cellStyle name="Uwaga 3" xfId="1845" hidden="1"/>
    <cellStyle name="Uwaga 3" xfId="1834" hidden="1"/>
    <cellStyle name="Uwaga 3" xfId="1832" hidden="1"/>
    <cellStyle name="Uwaga 3" xfId="1830" hidden="1"/>
    <cellStyle name="Uwaga 3" xfId="1819" hidden="1"/>
    <cellStyle name="Uwaga 3" xfId="1817" hidden="1"/>
    <cellStyle name="Uwaga 3" xfId="1815" hidden="1"/>
    <cellStyle name="Uwaga 3" xfId="1804" hidden="1"/>
    <cellStyle name="Uwaga 3" xfId="1802" hidden="1"/>
    <cellStyle name="Uwaga 3" xfId="1800" hidden="1"/>
    <cellStyle name="Uwaga 3" xfId="1789" hidden="1"/>
    <cellStyle name="Uwaga 3" xfId="1787" hidden="1"/>
    <cellStyle name="Uwaga 3" xfId="1784" hidden="1"/>
    <cellStyle name="Uwaga 3" xfId="1774" hidden="1"/>
    <cellStyle name="Uwaga 3" xfId="1772" hidden="1"/>
    <cellStyle name="Uwaga 3" xfId="1770" hidden="1"/>
    <cellStyle name="Uwaga 3" xfId="1759" hidden="1"/>
    <cellStyle name="Uwaga 3" xfId="1757" hidden="1"/>
    <cellStyle name="Uwaga 3" xfId="1755" hidden="1"/>
    <cellStyle name="Uwaga 3" xfId="1744" hidden="1"/>
    <cellStyle name="Uwaga 3" xfId="1742" hidden="1"/>
    <cellStyle name="Uwaga 3" xfId="1739" hidden="1"/>
    <cellStyle name="Uwaga 3" xfId="1729" hidden="1"/>
    <cellStyle name="Uwaga 3" xfId="1727" hidden="1"/>
    <cellStyle name="Uwaga 3" xfId="1724" hidden="1"/>
    <cellStyle name="Uwaga 3" xfId="1714" hidden="1"/>
    <cellStyle name="Uwaga 3" xfId="1712" hidden="1"/>
    <cellStyle name="Uwaga 3" xfId="1709" hidden="1"/>
    <cellStyle name="Uwaga 3" xfId="1700" hidden="1"/>
    <cellStyle name="Uwaga 3" xfId="1697" hidden="1"/>
    <cellStyle name="Uwaga 3" xfId="1693" hidden="1"/>
    <cellStyle name="Uwaga 3" xfId="1685" hidden="1"/>
    <cellStyle name="Uwaga 3" xfId="1682" hidden="1"/>
    <cellStyle name="Uwaga 3" xfId="1678" hidden="1"/>
    <cellStyle name="Uwaga 3" xfId="1670" hidden="1"/>
    <cellStyle name="Uwaga 3" xfId="1667" hidden="1"/>
    <cellStyle name="Uwaga 3" xfId="1663" hidden="1"/>
    <cellStyle name="Uwaga 3" xfId="1655" hidden="1"/>
    <cellStyle name="Uwaga 3" xfId="1652" hidden="1"/>
    <cellStyle name="Uwaga 3" xfId="1648" hidden="1"/>
    <cellStyle name="Uwaga 3" xfId="1640" hidden="1"/>
    <cellStyle name="Uwaga 3" xfId="1637" hidden="1"/>
    <cellStyle name="Uwaga 3" xfId="1633" hidden="1"/>
    <cellStyle name="Uwaga 3" xfId="1625" hidden="1"/>
    <cellStyle name="Uwaga 3" xfId="1621" hidden="1"/>
    <cellStyle name="Uwaga 3" xfId="1616" hidden="1"/>
    <cellStyle name="Uwaga 3" xfId="1610" hidden="1"/>
    <cellStyle name="Uwaga 3" xfId="1606" hidden="1"/>
    <cellStyle name="Uwaga 3" xfId="1601" hidden="1"/>
    <cellStyle name="Uwaga 3" xfId="1595" hidden="1"/>
    <cellStyle name="Uwaga 3" xfId="1591" hidden="1"/>
    <cellStyle name="Uwaga 3" xfId="1586" hidden="1"/>
    <cellStyle name="Uwaga 3" xfId="1580" hidden="1"/>
    <cellStyle name="Uwaga 3" xfId="1577" hidden="1"/>
    <cellStyle name="Uwaga 3" xfId="1573" hidden="1"/>
    <cellStyle name="Uwaga 3" xfId="1565" hidden="1"/>
    <cellStyle name="Uwaga 3" xfId="1562" hidden="1"/>
    <cellStyle name="Uwaga 3" xfId="1557" hidden="1"/>
    <cellStyle name="Uwaga 3" xfId="1550" hidden="1"/>
    <cellStyle name="Uwaga 3" xfId="1546" hidden="1"/>
    <cellStyle name="Uwaga 3" xfId="1541" hidden="1"/>
    <cellStyle name="Uwaga 3" xfId="1535" hidden="1"/>
    <cellStyle name="Uwaga 3" xfId="1531" hidden="1"/>
    <cellStyle name="Uwaga 3" xfId="1526" hidden="1"/>
    <cellStyle name="Uwaga 3" xfId="1520" hidden="1"/>
    <cellStyle name="Uwaga 3" xfId="1517" hidden="1"/>
    <cellStyle name="Uwaga 3" xfId="1513" hidden="1"/>
    <cellStyle name="Uwaga 3" xfId="1505" hidden="1"/>
    <cellStyle name="Uwaga 3" xfId="1500" hidden="1"/>
    <cellStyle name="Uwaga 3" xfId="1495" hidden="1"/>
    <cellStyle name="Uwaga 3" xfId="1490" hidden="1"/>
    <cellStyle name="Uwaga 3" xfId="1485" hidden="1"/>
    <cellStyle name="Uwaga 3" xfId="1480" hidden="1"/>
    <cellStyle name="Uwaga 3" xfId="1475" hidden="1"/>
    <cellStyle name="Uwaga 3" xfId="1470" hidden="1"/>
    <cellStyle name="Uwaga 3" xfId="1465" hidden="1"/>
    <cellStyle name="Uwaga 3" xfId="1460" hidden="1"/>
    <cellStyle name="Uwaga 3" xfId="1456" hidden="1"/>
    <cellStyle name="Uwaga 3" xfId="1451" hidden="1"/>
    <cellStyle name="Uwaga 3" xfId="1444" hidden="1"/>
    <cellStyle name="Uwaga 3" xfId="1439" hidden="1"/>
    <cellStyle name="Uwaga 3" xfId="1434" hidden="1"/>
    <cellStyle name="Uwaga 3" xfId="1429" hidden="1"/>
    <cellStyle name="Uwaga 3" xfId="1424" hidden="1"/>
    <cellStyle name="Uwaga 3" xfId="1419" hidden="1"/>
    <cellStyle name="Uwaga 3" xfId="1414" hidden="1"/>
    <cellStyle name="Uwaga 3" xfId="1409" hidden="1"/>
    <cellStyle name="Uwaga 3" xfId="1404" hidden="1"/>
    <cellStyle name="Uwaga 3" xfId="1400" hidden="1"/>
    <cellStyle name="Uwaga 3" xfId="1395" hidden="1"/>
    <cellStyle name="Uwaga 3" xfId="1390" hidden="1"/>
    <cellStyle name="Uwaga 3" xfId="1385" hidden="1"/>
    <cellStyle name="Uwaga 3" xfId="1381" hidden="1"/>
    <cellStyle name="Uwaga 3" xfId="1377" hidden="1"/>
    <cellStyle name="Uwaga 3" xfId="1370" hidden="1"/>
    <cellStyle name="Uwaga 3" xfId="1366" hidden="1"/>
    <cellStyle name="Uwaga 3" xfId="1361" hidden="1"/>
    <cellStyle name="Uwaga 3" xfId="1355" hidden="1"/>
    <cellStyle name="Uwaga 3" xfId="1351" hidden="1"/>
    <cellStyle name="Uwaga 3" xfId="1346" hidden="1"/>
    <cellStyle name="Uwaga 3" xfId="1340" hidden="1"/>
    <cellStyle name="Uwaga 3" xfId="1336" hidden="1"/>
    <cellStyle name="Uwaga 3" xfId="1332" hidden="1"/>
    <cellStyle name="Uwaga 3" xfId="1325" hidden="1"/>
    <cellStyle name="Uwaga 3" xfId="1321" hidden="1"/>
    <cellStyle name="Uwaga 3" xfId="1317" hidden="1"/>
    <cellStyle name="Uwaga 3" xfId="2184" hidden="1"/>
    <cellStyle name="Uwaga 3" xfId="2183" hidden="1"/>
    <cellStyle name="Uwaga 3" xfId="2181" hidden="1"/>
    <cellStyle name="Uwaga 3" xfId="2168" hidden="1"/>
    <cellStyle name="Uwaga 3" xfId="2166" hidden="1"/>
    <cellStyle name="Uwaga 3" xfId="2164" hidden="1"/>
    <cellStyle name="Uwaga 3" xfId="2154" hidden="1"/>
    <cellStyle name="Uwaga 3" xfId="2152" hidden="1"/>
    <cellStyle name="Uwaga 3" xfId="2150" hidden="1"/>
    <cellStyle name="Uwaga 3" xfId="2139" hidden="1"/>
    <cellStyle name="Uwaga 3" xfId="2137" hidden="1"/>
    <cellStyle name="Uwaga 3" xfId="2135" hidden="1"/>
    <cellStyle name="Uwaga 3" xfId="2122" hidden="1"/>
    <cellStyle name="Uwaga 3" xfId="2120" hidden="1"/>
    <cellStyle name="Uwaga 3" xfId="2119" hidden="1"/>
    <cellStyle name="Uwaga 3" xfId="2106" hidden="1"/>
    <cellStyle name="Uwaga 3" xfId="2105" hidden="1"/>
    <cellStyle name="Uwaga 3" xfId="2103" hidden="1"/>
    <cellStyle name="Uwaga 3" xfId="2091" hidden="1"/>
    <cellStyle name="Uwaga 3" xfId="2090" hidden="1"/>
    <cellStyle name="Uwaga 3" xfId="2088" hidden="1"/>
    <cellStyle name="Uwaga 3" xfId="2076" hidden="1"/>
    <cellStyle name="Uwaga 3" xfId="2075" hidden="1"/>
    <cellStyle name="Uwaga 3" xfId="2073" hidden="1"/>
    <cellStyle name="Uwaga 3" xfId="2061" hidden="1"/>
    <cellStyle name="Uwaga 3" xfId="2060" hidden="1"/>
    <cellStyle name="Uwaga 3" xfId="2058" hidden="1"/>
    <cellStyle name="Uwaga 3" xfId="2046" hidden="1"/>
    <cellStyle name="Uwaga 3" xfId="2045" hidden="1"/>
    <cellStyle name="Uwaga 3" xfId="2043" hidden="1"/>
    <cellStyle name="Uwaga 3" xfId="2031" hidden="1"/>
    <cellStyle name="Uwaga 3" xfId="2030" hidden="1"/>
    <cellStyle name="Uwaga 3" xfId="2028" hidden="1"/>
    <cellStyle name="Uwaga 3" xfId="2016" hidden="1"/>
    <cellStyle name="Uwaga 3" xfId="2015" hidden="1"/>
    <cellStyle name="Uwaga 3" xfId="2013" hidden="1"/>
    <cellStyle name="Uwaga 3" xfId="2001" hidden="1"/>
    <cellStyle name="Uwaga 3" xfId="2000" hidden="1"/>
    <cellStyle name="Uwaga 3" xfId="1998" hidden="1"/>
    <cellStyle name="Uwaga 3" xfId="1986" hidden="1"/>
    <cellStyle name="Uwaga 3" xfId="1985" hidden="1"/>
    <cellStyle name="Uwaga 3" xfId="1983" hidden="1"/>
    <cellStyle name="Uwaga 3" xfId="1971" hidden="1"/>
    <cellStyle name="Uwaga 3" xfId="1970" hidden="1"/>
    <cellStyle name="Uwaga 3" xfId="1968" hidden="1"/>
    <cellStyle name="Uwaga 3" xfId="1956" hidden="1"/>
    <cellStyle name="Uwaga 3" xfId="1955" hidden="1"/>
    <cellStyle name="Uwaga 3" xfId="1953" hidden="1"/>
    <cellStyle name="Uwaga 3" xfId="1941" hidden="1"/>
    <cellStyle name="Uwaga 3" xfId="1940" hidden="1"/>
    <cellStyle name="Uwaga 3" xfId="1938" hidden="1"/>
    <cellStyle name="Uwaga 3" xfId="1926" hidden="1"/>
    <cellStyle name="Uwaga 3" xfId="1925" hidden="1"/>
    <cellStyle name="Uwaga 3" xfId="1923" hidden="1"/>
    <cellStyle name="Uwaga 3" xfId="1911" hidden="1"/>
    <cellStyle name="Uwaga 3" xfId="1910" hidden="1"/>
    <cellStyle name="Uwaga 3" xfId="1908" hidden="1"/>
    <cellStyle name="Uwaga 3" xfId="1896" hidden="1"/>
    <cellStyle name="Uwaga 3" xfId="1895" hidden="1"/>
    <cellStyle name="Uwaga 3" xfId="1893" hidden="1"/>
    <cellStyle name="Uwaga 3" xfId="1881" hidden="1"/>
    <cellStyle name="Uwaga 3" xfId="1880" hidden="1"/>
    <cellStyle name="Uwaga 3" xfId="1878" hidden="1"/>
    <cellStyle name="Uwaga 3" xfId="1866" hidden="1"/>
    <cellStyle name="Uwaga 3" xfId="1865" hidden="1"/>
    <cellStyle name="Uwaga 3" xfId="1863" hidden="1"/>
    <cellStyle name="Uwaga 3" xfId="1851" hidden="1"/>
    <cellStyle name="Uwaga 3" xfId="1850" hidden="1"/>
    <cellStyle name="Uwaga 3" xfId="1848" hidden="1"/>
    <cellStyle name="Uwaga 3" xfId="1836" hidden="1"/>
    <cellStyle name="Uwaga 3" xfId="1835" hidden="1"/>
    <cellStyle name="Uwaga 3" xfId="1833" hidden="1"/>
    <cellStyle name="Uwaga 3" xfId="1821" hidden="1"/>
    <cellStyle name="Uwaga 3" xfId="1820" hidden="1"/>
    <cellStyle name="Uwaga 3" xfId="1818" hidden="1"/>
    <cellStyle name="Uwaga 3" xfId="1806" hidden="1"/>
    <cellStyle name="Uwaga 3" xfId="1805" hidden="1"/>
    <cellStyle name="Uwaga 3" xfId="1803" hidden="1"/>
    <cellStyle name="Uwaga 3" xfId="1791" hidden="1"/>
    <cellStyle name="Uwaga 3" xfId="1790" hidden="1"/>
    <cellStyle name="Uwaga 3" xfId="1788" hidden="1"/>
    <cellStyle name="Uwaga 3" xfId="1776" hidden="1"/>
    <cellStyle name="Uwaga 3" xfId="1775" hidden="1"/>
    <cellStyle name="Uwaga 3" xfId="1773" hidden="1"/>
    <cellStyle name="Uwaga 3" xfId="1761" hidden="1"/>
    <cellStyle name="Uwaga 3" xfId="1760" hidden="1"/>
    <cellStyle name="Uwaga 3" xfId="1758" hidden="1"/>
    <cellStyle name="Uwaga 3" xfId="1746" hidden="1"/>
    <cellStyle name="Uwaga 3" xfId="1745" hidden="1"/>
    <cellStyle name="Uwaga 3" xfId="1743" hidden="1"/>
    <cellStyle name="Uwaga 3" xfId="1731" hidden="1"/>
    <cellStyle name="Uwaga 3" xfId="1730" hidden="1"/>
    <cellStyle name="Uwaga 3" xfId="1728" hidden="1"/>
    <cellStyle name="Uwaga 3" xfId="1716" hidden="1"/>
    <cellStyle name="Uwaga 3" xfId="1715" hidden="1"/>
    <cellStyle name="Uwaga 3" xfId="1713" hidden="1"/>
    <cellStyle name="Uwaga 3" xfId="1701" hidden="1"/>
    <cellStyle name="Uwaga 3" xfId="1699" hidden="1"/>
    <cellStyle name="Uwaga 3" xfId="1696" hidden="1"/>
    <cellStyle name="Uwaga 3" xfId="1686" hidden="1"/>
    <cellStyle name="Uwaga 3" xfId="1684" hidden="1"/>
    <cellStyle name="Uwaga 3" xfId="1681" hidden="1"/>
    <cellStyle name="Uwaga 3" xfId="1671" hidden="1"/>
    <cellStyle name="Uwaga 3" xfId="1669" hidden="1"/>
    <cellStyle name="Uwaga 3" xfId="1666" hidden="1"/>
    <cellStyle name="Uwaga 3" xfId="1656" hidden="1"/>
    <cellStyle name="Uwaga 3" xfId="1654" hidden="1"/>
    <cellStyle name="Uwaga 3" xfId="1651" hidden="1"/>
    <cellStyle name="Uwaga 3" xfId="1641" hidden="1"/>
    <cellStyle name="Uwaga 3" xfId="1639" hidden="1"/>
    <cellStyle name="Uwaga 3" xfId="1636" hidden="1"/>
    <cellStyle name="Uwaga 3" xfId="1626" hidden="1"/>
    <cellStyle name="Uwaga 3" xfId="1624" hidden="1"/>
    <cellStyle name="Uwaga 3" xfId="1620" hidden="1"/>
    <cellStyle name="Uwaga 3" xfId="1611" hidden="1"/>
    <cellStyle name="Uwaga 3" xfId="1608" hidden="1"/>
    <cellStyle name="Uwaga 3" xfId="1604" hidden="1"/>
    <cellStyle name="Uwaga 3" xfId="1596" hidden="1"/>
    <cellStyle name="Uwaga 3" xfId="1594" hidden="1"/>
    <cellStyle name="Uwaga 3" xfId="1590" hidden="1"/>
    <cellStyle name="Uwaga 3" xfId="1581" hidden="1"/>
    <cellStyle name="Uwaga 3" xfId="1579" hidden="1"/>
    <cellStyle name="Uwaga 3" xfId="1576" hidden="1"/>
    <cellStyle name="Uwaga 3" xfId="1566" hidden="1"/>
    <cellStyle name="Uwaga 3" xfId="1564" hidden="1"/>
    <cellStyle name="Uwaga 3" xfId="1559" hidden="1"/>
    <cellStyle name="Uwaga 3" xfId="1551" hidden="1"/>
    <cellStyle name="Uwaga 3" xfId="1549" hidden="1"/>
    <cellStyle name="Uwaga 3" xfId="1544" hidden="1"/>
    <cellStyle name="Uwaga 3" xfId="1536" hidden="1"/>
    <cellStyle name="Uwaga 3" xfId="1534" hidden="1"/>
    <cellStyle name="Uwaga 3" xfId="1529" hidden="1"/>
    <cellStyle name="Uwaga 3" xfId="1521" hidden="1"/>
    <cellStyle name="Uwaga 3" xfId="1519" hidden="1"/>
    <cellStyle name="Uwaga 3" xfId="1515" hidden="1"/>
    <cellStyle name="Uwaga 3" xfId="1506" hidden="1"/>
    <cellStyle name="Uwaga 3" xfId="1503" hidden="1"/>
    <cellStyle name="Uwaga 3" xfId="1498" hidden="1"/>
    <cellStyle name="Uwaga 3" xfId="1491" hidden="1"/>
    <cellStyle name="Uwaga 3" xfId="1487" hidden="1"/>
    <cellStyle name="Uwaga 3" xfId="1482" hidden="1"/>
    <cellStyle name="Uwaga 3" xfId="1476" hidden="1"/>
    <cellStyle name="Uwaga 3" xfId="1472" hidden="1"/>
    <cellStyle name="Uwaga 3" xfId="1467" hidden="1"/>
    <cellStyle name="Uwaga 3" xfId="1461" hidden="1"/>
    <cellStyle name="Uwaga 3" xfId="1458" hidden="1"/>
    <cellStyle name="Uwaga 3" xfId="1454" hidden="1"/>
    <cellStyle name="Uwaga 3" xfId="1445" hidden="1"/>
    <cellStyle name="Uwaga 3" xfId="1440" hidden="1"/>
    <cellStyle name="Uwaga 3" xfId="1435" hidden="1"/>
    <cellStyle name="Uwaga 3" xfId="1430" hidden="1"/>
    <cellStyle name="Uwaga 3" xfId="1425" hidden="1"/>
    <cellStyle name="Uwaga 3" xfId="1420" hidden="1"/>
    <cellStyle name="Uwaga 3" xfId="1415" hidden="1"/>
    <cellStyle name="Uwaga 3" xfId="1410" hidden="1"/>
    <cellStyle name="Uwaga 3" xfId="1405" hidden="1"/>
    <cellStyle name="Uwaga 3" xfId="1401" hidden="1"/>
    <cellStyle name="Uwaga 3" xfId="1396" hidden="1"/>
    <cellStyle name="Uwaga 3" xfId="1391" hidden="1"/>
    <cellStyle name="Uwaga 3" xfId="1386" hidden="1"/>
    <cellStyle name="Uwaga 3" xfId="1382" hidden="1"/>
    <cellStyle name="Uwaga 3" xfId="1378" hidden="1"/>
    <cellStyle name="Uwaga 3" xfId="1371" hidden="1"/>
    <cellStyle name="Uwaga 3" xfId="1367" hidden="1"/>
    <cellStyle name="Uwaga 3" xfId="1362" hidden="1"/>
    <cellStyle name="Uwaga 3" xfId="1356" hidden="1"/>
    <cellStyle name="Uwaga 3" xfId="1352" hidden="1"/>
    <cellStyle name="Uwaga 3" xfId="1347" hidden="1"/>
    <cellStyle name="Uwaga 3" xfId="1341" hidden="1"/>
    <cellStyle name="Uwaga 3" xfId="1337" hidden="1"/>
    <cellStyle name="Uwaga 3" xfId="1333" hidden="1"/>
    <cellStyle name="Uwaga 3" xfId="1326" hidden="1"/>
    <cellStyle name="Uwaga 3" xfId="1322" hidden="1"/>
    <cellStyle name="Uwaga 3" xfId="1318" hidden="1"/>
    <cellStyle name="Uwaga 3" xfId="1264" hidden="1"/>
    <cellStyle name="Uwaga 3" xfId="1263" hidden="1"/>
    <cellStyle name="Uwaga 3" xfId="1262" hidden="1"/>
    <cellStyle name="Uwaga 3" xfId="1255" hidden="1"/>
    <cellStyle name="Uwaga 3" xfId="1254" hidden="1"/>
    <cellStyle name="Uwaga 3" xfId="1253" hidden="1"/>
    <cellStyle name="Uwaga 3" xfId="1246" hidden="1"/>
    <cellStyle name="Uwaga 3" xfId="1245" hidden="1"/>
    <cellStyle name="Uwaga 3" xfId="1244" hidden="1"/>
    <cellStyle name="Uwaga 3" xfId="1237" hidden="1"/>
    <cellStyle name="Uwaga 3" xfId="1236" hidden="1"/>
    <cellStyle name="Uwaga 3" xfId="1235" hidden="1"/>
    <cellStyle name="Uwaga 3" xfId="1228" hidden="1"/>
    <cellStyle name="Uwaga 3" xfId="1227" hidden="1"/>
    <cellStyle name="Uwaga 3" xfId="1225" hidden="1"/>
    <cellStyle name="Uwaga 3" xfId="1220" hidden="1"/>
    <cellStyle name="Uwaga 3" xfId="1217" hidden="1"/>
    <cellStyle name="Uwaga 3" xfId="1215" hidden="1"/>
    <cellStyle name="Uwaga 3" xfId="1211" hidden="1"/>
    <cellStyle name="Uwaga 3" xfId="1208" hidden="1"/>
    <cellStyle name="Uwaga 3" xfId="1206" hidden="1"/>
    <cellStyle name="Uwaga 3" xfId="1202" hidden="1"/>
    <cellStyle name="Uwaga 3" xfId="1199" hidden="1"/>
    <cellStyle name="Uwaga 3" xfId="1197" hidden="1"/>
    <cellStyle name="Uwaga 3" xfId="1193" hidden="1"/>
    <cellStyle name="Uwaga 3" xfId="1191" hidden="1"/>
    <cellStyle name="Uwaga 3" xfId="1190" hidden="1"/>
    <cellStyle name="Uwaga 3" xfId="1184" hidden="1"/>
    <cellStyle name="Uwaga 3" xfId="1182" hidden="1"/>
    <cellStyle name="Uwaga 3" xfId="1179" hidden="1"/>
    <cellStyle name="Uwaga 3" xfId="1175" hidden="1"/>
    <cellStyle name="Uwaga 3" xfId="1172" hidden="1"/>
    <cellStyle name="Uwaga 3" xfId="1170" hidden="1"/>
    <cellStyle name="Uwaga 3" xfId="1166" hidden="1"/>
    <cellStyle name="Uwaga 3" xfId="1163" hidden="1"/>
    <cellStyle name="Uwaga 3" xfId="1161" hidden="1"/>
    <cellStyle name="Uwaga 3" xfId="1157" hidden="1"/>
    <cellStyle name="Uwaga 3" xfId="1155" hidden="1"/>
    <cellStyle name="Uwaga 3" xfId="1154" hidden="1"/>
    <cellStyle name="Uwaga 3" xfId="1148" hidden="1"/>
    <cellStyle name="Uwaga 3" xfId="1145" hidden="1"/>
    <cellStyle name="Uwaga 3" xfId="1143" hidden="1"/>
    <cellStyle name="Uwaga 3" xfId="1139" hidden="1"/>
    <cellStyle name="Uwaga 3" xfId="1136" hidden="1"/>
    <cellStyle name="Uwaga 3" xfId="1134" hidden="1"/>
    <cellStyle name="Uwaga 3" xfId="1130" hidden="1"/>
    <cellStyle name="Uwaga 3" xfId="1127" hidden="1"/>
    <cellStyle name="Uwaga 3" xfId="1125" hidden="1"/>
    <cellStyle name="Uwaga 3" xfId="1121" hidden="1"/>
    <cellStyle name="Uwaga 3" xfId="1119" hidden="1"/>
    <cellStyle name="Uwaga 3" xfId="1118" hidden="1"/>
    <cellStyle name="Uwaga 3" xfId="1111" hidden="1"/>
    <cellStyle name="Uwaga 3" xfId="1108" hidden="1"/>
    <cellStyle name="Uwaga 3" xfId="1106" hidden="1"/>
    <cellStyle name="Uwaga 3" xfId="1102" hidden="1"/>
    <cellStyle name="Uwaga 3" xfId="1099" hidden="1"/>
    <cellStyle name="Uwaga 3" xfId="1097" hidden="1"/>
    <cellStyle name="Uwaga 3" xfId="1093" hidden="1"/>
    <cellStyle name="Uwaga 3" xfId="1090" hidden="1"/>
    <cellStyle name="Uwaga 3" xfId="1088" hidden="1"/>
    <cellStyle name="Uwaga 3" xfId="1085" hidden="1"/>
    <cellStyle name="Uwaga 3" xfId="1083" hidden="1"/>
    <cellStyle name="Uwaga 3" xfId="1082" hidden="1"/>
    <cellStyle name="Uwaga 3" xfId="1076" hidden="1"/>
    <cellStyle name="Uwaga 3" xfId="1074" hidden="1"/>
    <cellStyle name="Uwaga 3" xfId="1072" hidden="1"/>
    <cellStyle name="Uwaga 3" xfId="1067" hidden="1"/>
    <cellStyle name="Uwaga 3" xfId="1065" hidden="1"/>
    <cellStyle name="Uwaga 3" xfId="1063" hidden="1"/>
    <cellStyle name="Uwaga 3" xfId="1058" hidden="1"/>
    <cellStyle name="Uwaga 3" xfId="1056" hidden="1"/>
    <cellStyle name="Uwaga 3" xfId="1054" hidden="1"/>
    <cellStyle name="Uwaga 3" xfId="1049" hidden="1"/>
    <cellStyle name="Uwaga 3" xfId="1047" hidden="1"/>
    <cellStyle name="Uwaga 3" xfId="1046" hidden="1"/>
    <cellStyle name="Uwaga 3" xfId="1039" hidden="1"/>
    <cellStyle name="Uwaga 3" xfId="1036" hidden="1"/>
    <cellStyle name="Uwaga 3" xfId="1034" hidden="1"/>
    <cellStyle name="Uwaga 3" xfId="1030" hidden="1"/>
    <cellStyle name="Uwaga 3" xfId="1027" hidden="1"/>
    <cellStyle name="Uwaga 3" xfId="1025" hidden="1"/>
    <cellStyle name="Uwaga 3" xfId="1021" hidden="1"/>
    <cellStyle name="Uwaga 3" xfId="1018" hidden="1"/>
    <cellStyle name="Uwaga 3" xfId="1016" hidden="1"/>
    <cellStyle name="Uwaga 3" xfId="1013" hidden="1"/>
    <cellStyle name="Uwaga 3" xfId="1011" hidden="1"/>
    <cellStyle name="Uwaga 3" xfId="1009" hidden="1"/>
    <cellStyle name="Uwaga 3" xfId="1003" hidden="1"/>
    <cellStyle name="Uwaga 3" xfId="1000" hidden="1"/>
    <cellStyle name="Uwaga 3" xfId="998" hidden="1"/>
    <cellStyle name="Uwaga 3" xfId="994" hidden="1"/>
    <cellStyle name="Uwaga 3" xfId="991" hidden="1"/>
    <cellStyle name="Uwaga 3" xfId="989" hidden="1"/>
    <cellStyle name="Uwaga 3" xfId="985" hidden="1"/>
    <cellStyle name="Uwaga 3" xfId="982" hidden="1"/>
    <cellStyle name="Uwaga 3" xfId="980" hidden="1"/>
    <cellStyle name="Uwaga 3" xfId="978" hidden="1"/>
    <cellStyle name="Uwaga 3" xfId="976" hidden="1"/>
    <cellStyle name="Uwaga 3" xfId="974" hidden="1"/>
    <cellStyle name="Uwaga 3" xfId="969" hidden="1"/>
    <cellStyle name="Uwaga 3" xfId="967" hidden="1"/>
    <cellStyle name="Uwaga 3" xfId="964" hidden="1"/>
    <cellStyle name="Uwaga 3" xfId="960" hidden="1"/>
    <cellStyle name="Uwaga 3" xfId="957" hidden="1"/>
    <cellStyle name="Uwaga 3" xfId="954" hidden="1"/>
    <cellStyle name="Uwaga 3" xfId="951" hidden="1"/>
    <cellStyle name="Uwaga 3" xfId="949" hidden="1"/>
    <cellStyle name="Uwaga 3" xfId="946" hidden="1"/>
    <cellStyle name="Uwaga 3" xfId="942" hidden="1"/>
    <cellStyle name="Uwaga 3" xfId="940" hidden="1"/>
    <cellStyle name="Uwaga 3" xfId="937" hidden="1"/>
    <cellStyle name="Uwaga 3" xfId="932" hidden="1"/>
    <cellStyle name="Uwaga 3" xfId="929" hidden="1"/>
    <cellStyle name="Uwaga 3" xfId="926" hidden="1"/>
    <cellStyle name="Uwaga 3" xfId="922" hidden="1"/>
    <cellStyle name="Uwaga 3" xfId="919" hidden="1"/>
    <cellStyle name="Uwaga 3" xfId="917" hidden="1"/>
    <cellStyle name="Uwaga 3" xfId="914" hidden="1"/>
    <cellStyle name="Uwaga 3" xfId="911" hidden="1"/>
    <cellStyle name="Uwaga 3" xfId="908" hidden="1"/>
    <cellStyle name="Uwaga 3" xfId="906" hidden="1"/>
    <cellStyle name="Uwaga 3" xfId="904" hidden="1"/>
    <cellStyle name="Uwaga 3" xfId="901" hidden="1"/>
    <cellStyle name="Uwaga 3" xfId="896" hidden="1"/>
    <cellStyle name="Uwaga 3" xfId="893" hidden="1"/>
    <cellStyle name="Uwaga 3" xfId="890" hidden="1"/>
    <cellStyle name="Uwaga 3" xfId="887" hidden="1"/>
    <cellStyle name="Uwaga 3" xfId="884" hidden="1"/>
    <cellStyle name="Uwaga 3" xfId="881" hidden="1"/>
    <cellStyle name="Uwaga 3" xfId="878" hidden="1"/>
    <cellStyle name="Uwaga 3" xfId="875" hidden="1"/>
    <cellStyle name="Uwaga 3" xfId="872" hidden="1"/>
    <cellStyle name="Uwaga 3" xfId="870" hidden="1"/>
    <cellStyle name="Uwaga 3" xfId="868" hidden="1"/>
    <cellStyle name="Uwaga 3" xfId="865" hidden="1"/>
    <cellStyle name="Uwaga 3" xfId="860" hidden="1"/>
    <cellStyle name="Uwaga 3" xfId="857" hidden="1"/>
    <cellStyle name="Uwaga 3" xfId="854" hidden="1"/>
    <cellStyle name="Uwaga 3" xfId="851" hidden="1"/>
    <cellStyle name="Uwaga 3" xfId="848" hidden="1"/>
    <cellStyle name="Uwaga 3" xfId="845" hidden="1"/>
    <cellStyle name="Uwaga 3" xfId="842" hidden="1"/>
    <cellStyle name="Uwaga 3" xfId="839" hidden="1"/>
    <cellStyle name="Uwaga 3" xfId="836" hidden="1"/>
    <cellStyle name="Uwaga 3" xfId="834" hidden="1"/>
    <cellStyle name="Uwaga 3" xfId="832" hidden="1"/>
    <cellStyle name="Uwaga 3" xfId="829" hidden="1"/>
    <cellStyle name="Uwaga 3" xfId="823" hidden="1"/>
    <cellStyle name="Uwaga 3" xfId="820" hidden="1"/>
    <cellStyle name="Uwaga 3" xfId="818" hidden="1"/>
    <cellStyle name="Uwaga 3" xfId="814" hidden="1"/>
    <cellStyle name="Uwaga 3" xfId="811" hidden="1"/>
    <cellStyle name="Uwaga 3" xfId="809" hidden="1"/>
    <cellStyle name="Uwaga 3" xfId="805" hidden="1"/>
    <cellStyle name="Uwaga 3" xfId="802" hidden="1"/>
    <cellStyle name="Uwaga 3" xfId="800" hidden="1"/>
    <cellStyle name="Uwaga 3" xfId="798" hidden="1"/>
    <cellStyle name="Uwaga 3" xfId="795" hidden="1"/>
    <cellStyle name="Uwaga 3" xfId="792" hidden="1"/>
    <cellStyle name="Uwaga 3" xfId="789" hidden="1"/>
    <cellStyle name="Uwaga 3" xfId="787" hidden="1"/>
    <cellStyle name="Uwaga 3" xfId="785" hidden="1"/>
    <cellStyle name="Uwaga 3" xfId="780" hidden="1"/>
    <cellStyle name="Uwaga 3" xfId="778" hidden="1"/>
    <cellStyle name="Uwaga 3" xfId="775" hidden="1"/>
    <cellStyle name="Uwaga 3" xfId="771" hidden="1"/>
    <cellStyle name="Uwaga 3" xfId="769" hidden="1"/>
    <cellStyle name="Uwaga 3" xfId="766" hidden="1"/>
    <cellStyle name="Uwaga 3" xfId="762" hidden="1"/>
    <cellStyle name="Uwaga 3" xfId="760" hidden="1"/>
    <cellStyle name="Uwaga 3" xfId="757" hidden="1"/>
    <cellStyle name="Uwaga 3" xfId="753" hidden="1"/>
    <cellStyle name="Uwaga 3" xfId="751" hidden="1"/>
    <cellStyle name="Uwaga 3" xfId="749" hidden="1"/>
    <cellStyle name="Uwaga 3" xfId="2274" hidden="1"/>
    <cellStyle name="Uwaga 3" xfId="2275" hidden="1"/>
    <cellStyle name="Uwaga 3" xfId="2277" hidden="1"/>
    <cellStyle name="Uwaga 3" xfId="2289" hidden="1"/>
    <cellStyle name="Uwaga 3" xfId="2290" hidden="1"/>
    <cellStyle name="Uwaga 3" xfId="2295" hidden="1"/>
    <cellStyle name="Uwaga 3" xfId="2304" hidden="1"/>
    <cellStyle name="Uwaga 3" xfId="2305" hidden="1"/>
    <cellStyle name="Uwaga 3" xfId="2310" hidden="1"/>
    <cellStyle name="Uwaga 3" xfId="2319" hidden="1"/>
    <cellStyle name="Uwaga 3" xfId="2320" hidden="1"/>
    <cellStyle name="Uwaga 3" xfId="2321" hidden="1"/>
    <cellStyle name="Uwaga 3" xfId="2334" hidden="1"/>
    <cellStyle name="Uwaga 3" xfId="2339" hidden="1"/>
    <cellStyle name="Uwaga 3" xfId="2344" hidden="1"/>
    <cellStyle name="Uwaga 3" xfId="2354" hidden="1"/>
    <cellStyle name="Uwaga 3" xfId="2359" hidden="1"/>
    <cellStyle name="Uwaga 3" xfId="2363" hidden="1"/>
    <cellStyle name="Uwaga 3" xfId="2370" hidden="1"/>
    <cellStyle name="Uwaga 3" xfId="2375" hidden="1"/>
    <cellStyle name="Uwaga 3" xfId="2378" hidden="1"/>
    <cellStyle name="Uwaga 3" xfId="2384" hidden="1"/>
    <cellStyle name="Uwaga 3" xfId="2389" hidden="1"/>
    <cellStyle name="Uwaga 3" xfId="2393" hidden="1"/>
    <cellStyle name="Uwaga 3" xfId="2394" hidden="1"/>
    <cellStyle name="Uwaga 3" xfId="2395" hidden="1"/>
    <cellStyle name="Uwaga 3" xfId="2399" hidden="1"/>
    <cellStyle name="Uwaga 3" xfId="2411" hidden="1"/>
    <cellStyle name="Uwaga 3" xfId="2416" hidden="1"/>
    <cellStyle name="Uwaga 3" xfId="2421" hidden="1"/>
    <cellStyle name="Uwaga 3" xfId="2426" hidden="1"/>
    <cellStyle name="Uwaga 3" xfId="2431" hidden="1"/>
    <cellStyle name="Uwaga 3" xfId="2436" hidden="1"/>
    <cellStyle name="Uwaga 3" xfId="2440" hidden="1"/>
    <cellStyle name="Uwaga 3" xfId="2444" hidden="1"/>
    <cellStyle name="Uwaga 3" xfId="2449" hidden="1"/>
    <cellStyle name="Uwaga 3" xfId="2454" hidden="1"/>
    <cellStyle name="Uwaga 3" xfId="2455" hidden="1"/>
    <cellStyle name="Uwaga 3" xfId="2457" hidden="1"/>
    <cellStyle name="Uwaga 3" xfId="2470" hidden="1"/>
    <cellStyle name="Uwaga 3" xfId="2474" hidden="1"/>
    <cellStyle name="Uwaga 3" xfId="2479" hidden="1"/>
    <cellStyle name="Uwaga 3" xfId="2486" hidden="1"/>
    <cellStyle name="Uwaga 3" xfId="2490" hidden="1"/>
    <cellStyle name="Uwaga 3" xfId="2495" hidden="1"/>
    <cellStyle name="Uwaga 3" xfId="2500" hidden="1"/>
    <cellStyle name="Uwaga 3" xfId="2503" hidden="1"/>
    <cellStyle name="Uwaga 3" xfId="2508" hidden="1"/>
    <cellStyle name="Uwaga 3" xfId="2514" hidden="1"/>
    <cellStyle name="Uwaga 3" xfId="2515" hidden="1"/>
    <cellStyle name="Uwaga 3" xfId="2518" hidden="1"/>
    <cellStyle name="Uwaga 3" xfId="2531" hidden="1"/>
    <cellStyle name="Uwaga 3" xfId="2535" hidden="1"/>
    <cellStyle name="Uwaga 3" xfId="2540" hidden="1"/>
    <cellStyle name="Uwaga 3" xfId="2547" hidden="1"/>
    <cellStyle name="Uwaga 3" xfId="2552" hidden="1"/>
    <cellStyle name="Uwaga 3" xfId="2556" hidden="1"/>
    <cellStyle name="Uwaga 3" xfId="2561" hidden="1"/>
    <cellStyle name="Uwaga 3" xfId="2565" hidden="1"/>
    <cellStyle name="Uwaga 3" xfId="2570" hidden="1"/>
    <cellStyle name="Uwaga 3" xfId="2574" hidden="1"/>
    <cellStyle name="Uwaga 3" xfId="2575" hidden="1"/>
    <cellStyle name="Uwaga 3" xfId="2577" hidden="1"/>
    <cellStyle name="Uwaga 3" xfId="2589" hidden="1"/>
    <cellStyle name="Uwaga 3" xfId="2590" hidden="1"/>
    <cellStyle name="Uwaga 3" xfId="2592" hidden="1"/>
    <cellStyle name="Uwaga 3" xfId="2604" hidden="1"/>
    <cellStyle name="Uwaga 3" xfId="2606" hidden="1"/>
    <cellStyle name="Uwaga 3" xfId="2609" hidden="1"/>
    <cellStyle name="Uwaga 3" xfId="2619" hidden="1"/>
    <cellStyle name="Uwaga 3" xfId="2620" hidden="1"/>
    <cellStyle name="Uwaga 3" xfId="2622" hidden="1"/>
    <cellStyle name="Uwaga 3" xfId="2634" hidden="1"/>
    <cellStyle name="Uwaga 3" xfId="2635" hidden="1"/>
    <cellStyle name="Uwaga 3" xfId="2636" hidden="1"/>
    <cellStyle name="Uwaga 3" xfId="2650" hidden="1"/>
    <cellStyle name="Uwaga 3" xfId="2653" hidden="1"/>
    <cellStyle name="Uwaga 3" xfId="2657" hidden="1"/>
    <cellStyle name="Uwaga 3" xfId="2665" hidden="1"/>
    <cellStyle name="Uwaga 3" xfId="2668" hidden="1"/>
    <cellStyle name="Uwaga 3" xfId="2672" hidden="1"/>
    <cellStyle name="Uwaga 3" xfId="2680" hidden="1"/>
    <cellStyle name="Uwaga 3" xfId="2683" hidden="1"/>
    <cellStyle name="Uwaga 3" xfId="2687" hidden="1"/>
    <cellStyle name="Uwaga 3" xfId="2694" hidden="1"/>
    <cellStyle name="Uwaga 3" xfId="2695" hidden="1"/>
    <cellStyle name="Uwaga 3" xfId="2697" hidden="1"/>
    <cellStyle name="Uwaga 3" xfId="2710" hidden="1"/>
    <cellStyle name="Uwaga 3" xfId="2713" hidden="1"/>
    <cellStyle name="Uwaga 3" xfId="2716" hidden="1"/>
    <cellStyle name="Uwaga 3" xfId="2725" hidden="1"/>
    <cellStyle name="Uwaga 3" xfId="2728" hidden="1"/>
    <cellStyle name="Uwaga 3" xfId="2732" hidden="1"/>
    <cellStyle name="Uwaga 3" xfId="2740" hidden="1"/>
    <cellStyle name="Uwaga 3" xfId="2742" hidden="1"/>
    <cellStyle name="Uwaga 3" xfId="2745" hidden="1"/>
    <cellStyle name="Uwaga 3" xfId="2754" hidden="1"/>
    <cellStyle name="Uwaga 3" xfId="2755" hidden="1"/>
    <cellStyle name="Uwaga 3" xfId="2756" hidden="1"/>
    <cellStyle name="Uwaga 3" xfId="2769" hidden="1"/>
    <cellStyle name="Uwaga 3" xfId="2770" hidden="1"/>
    <cellStyle name="Uwaga 3" xfId="2772" hidden="1"/>
    <cellStyle name="Uwaga 3" xfId="2784" hidden="1"/>
    <cellStyle name="Uwaga 3" xfId="2785" hidden="1"/>
    <cellStyle name="Uwaga 3" xfId="2787" hidden="1"/>
    <cellStyle name="Uwaga 3" xfId="2799" hidden="1"/>
    <cellStyle name="Uwaga 3" xfId="2800" hidden="1"/>
    <cellStyle name="Uwaga 3" xfId="2802" hidden="1"/>
    <cellStyle name="Uwaga 3" xfId="2814" hidden="1"/>
    <cellStyle name="Uwaga 3" xfId="2815" hidden="1"/>
    <cellStyle name="Uwaga 3" xfId="2816" hidden="1"/>
    <cellStyle name="Uwaga 3" xfId="2830" hidden="1"/>
    <cellStyle name="Uwaga 3" xfId="2832" hidden="1"/>
    <cellStyle name="Uwaga 3" xfId="2835" hidden="1"/>
    <cellStyle name="Uwaga 3" xfId="2845" hidden="1"/>
    <cellStyle name="Uwaga 3" xfId="2848" hidden="1"/>
    <cellStyle name="Uwaga 3" xfId="2851" hidden="1"/>
    <cellStyle name="Uwaga 3" xfId="2860" hidden="1"/>
    <cellStyle name="Uwaga 3" xfId="2862" hidden="1"/>
    <cellStyle name="Uwaga 3" xfId="2865" hidden="1"/>
    <cellStyle name="Uwaga 3" xfId="2874" hidden="1"/>
    <cellStyle name="Uwaga 3" xfId="2875" hidden="1"/>
    <cellStyle name="Uwaga 3" xfId="2876" hidden="1"/>
    <cellStyle name="Uwaga 3" xfId="2889" hidden="1"/>
    <cellStyle name="Uwaga 3" xfId="2891" hidden="1"/>
    <cellStyle name="Uwaga 3" xfId="2893" hidden="1"/>
    <cellStyle name="Uwaga 3" xfId="2904" hidden="1"/>
    <cellStyle name="Uwaga 3" xfId="2906" hidden="1"/>
    <cellStyle name="Uwaga 3" xfId="2908" hidden="1"/>
    <cellStyle name="Uwaga 3" xfId="2919" hidden="1"/>
    <cellStyle name="Uwaga 3" xfId="2921" hidden="1"/>
    <cellStyle name="Uwaga 3" xfId="2923" hidden="1"/>
    <cellStyle name="Uwaga 3" xfId="2934" hidden="1"/>
    <cellStyle name="Uwaga 3" xfId="2935" hidden="1"/>
    <cellStyle name="Uwaga 3" xfId="2936" hidden="1"/>
    <cellStyle name="Uwaga 3" xfId="2949" hidden="1"/>
    <cellStyle name="Uwaga 3" xfId="2951" hidden="1"/>
    <cellStyle name="Uwaga 3" xfId="2953" hidden="1"/>
    <cellStyle name="Uwaga 3" xfId="2964" hidden="1"/>
    <cellStyle name="Uwaga 3" xfId="2966" hidden="1"/>
    <cellStyle name="Uwaga 3" xfId="2968" hidden="1"/>
    <cellStyle name="Uwaga 3" xfId="2979" hidden="1"/>
    <cellStyle name="Uwaga 3" xfId="2981" hidden="1"/>
    <cellStyle name="Uwaga 3" xfId="2982" hidden="1"/>
    <cellStyle name="Uwaga 3" xfId="2994" hidden="1"/>
    <cellStyle name="Uwaga 3" xfId="2995" hidden="1"/>
    <cellStyle name="Uwaga 3" xfId="2996" hidden="1"/>
    <cellStyle name="Uwaga 3" xfId="3009" hidden="1"/>
    <cellStyle name="Uwaga 3" xfId="3011" hidden="1"/>
    <cellStyle name="Uwaga 3" xfId="3013" hidden="1"/>
    <cellStyle name="Uwaga 3" xfId="3024" hidden="1"/>
    <cellStyle name="Uwaga 3" xfId="3026" hidden="1"/>
    <cellStyle name="Uwaga 3" xfId="3028" hidden="1"/>
    <cellStyle name="Uwaga 3" xfId="3039" hidden="1"/>
    <cellStyle name="Uwaga 3" xfId="3041" hidden="1"/>
    <cellStyle name="Uwaga 3" xfId="3043" hidden="1"/>
    <cellStyle name="Uwaga 3" xfId="3054" hidden="1"/>
    <cellStyle name="Uwaga 3" xfId="3055" hidden="1"/>
    <cellStyle name="Uwaga 3" xfId="3057" hidden="1"/>
    <cellStyle name="Uwaga 3" xfId="3068" hidden="1"/>
    <cellStyle name="Uwaga 3" xfId="3070" hidden="1"/>
    <cellStyle name="Uwaga 3" xfId="3071" hidden="1"/>
    <cellStyle name="Uwaga 3" xfId="3080" hidden="1"/>
    <cellStyle name="Uwaga 3" xfId="3083" hidden="1"/>
    <cellStyle name="Uwaga 3" xfId="3085" hidden="1"/>
    <cellStyle name="Uwaga 3" xfId="3096" hidden="1"/>
    <cellStyle name="Uwaga 3" xfId="3098" hidden="1"/>
    <cellStyle name="Uwaga 3" xfId="3100" hidden="1"/>
    <cellStyle name="Uwaga 3" xfId="3112" hidden="1"/>
    <cellStyle name="Uwaga 3" xfId="3114" hidden="1"/>
    <cellStyle name="Uwaga 3" xfId="3116" hidden="1"/>
    <cellStyle name="Uwaga 3" xfId="3124" hidden="1"/>
    <cellStyle name="Uwaga 3" xfId="3126" hidden="1"/>
    <cellStyle name="Uwaga 3" xfId="3129" hidden="1"/>
    <cellStyle name="Uwaga 3" xfId="3119" hidden="1"/>
    <cellStyle name="Uwaga 3" xfId="3118" hidden="1"/>
    <cellStyle name="Uwaga 3" xfId="3117" hidden="1"/>
    <cellStyle name="Uwaga 3" xfId="3104" hidden="1"/>
    <cellStyle name="Uwaga 3" xfId="3103" hidden="1"/>
    <cellStyle name="Uwaga 3" xfId="3102" hidden="1"/>
    <cellStyle name="Uwaga 3" xfId="3089" hidden="1"/>
    <cellStyle name="Uwaga 3" xfId="3088" hidden="1"/>
    <cellStyle name="Uwaga 3" xfId="3087" hidden="1"/>
    <cellStyle name="Uwaga 3" xfId="3074" hidden="1"/>
    <cellStyle name="Uwaga 3" xfId="3073" hidden="1"/>
    <cellStyle name="Uwaga 3" xfId="3072" hidden="1"/>
    <cellStyle name="Uwaga 3" xfId="3059" hidden="1"/>
    <cellStyle name="Uwaga 3" xfId="3058" hidden="1"/>
    <cellStyle name="Uwaga 3" xfId="3056" hidden="1"/>
    <cellStyle name="Uwaga 3" xfId="3045" hidden="1"/>
    <cellStyle name="Uwaga 3" xfId="3042" hidden="1"/>
    <cellStyle name="Uwaga 3" xfId="3040" hidden="1"/>
    <cellStyle name="Uwaga 3" xfId="3030" hidden="1"/>
    <cellStyle name="Uwaga 3" xfId="3027" hidden="1"/>
    <cellStyle name="Uwaga 3" xfId="3025" hidden="1"/>
    <cellStyle name="Uwaga 3" xfId="3015" hidden="1"/>
    <cellStyle name="Uwaga 3" xfId="3012" hidden="1"/>
    <cellStyle name="Uwaga 3" xfId="3010" hidden="1"/>
    <cellStyle name="Uwaga 3" xfId="3000" hidden="1"/>
    <cellStyle name="Uwaga 3" xfId="2998" hidden="1"/>
    <cellStyle name="Uwaga 3" xfId="2997" hidden="1"/>
    <cellStyle name="Uwaga 3" xfId="2985" hidden="1"/>
    <cellStyle name="Uwaga 3" xfId="2983" hidden="1"/>
    <cellStyle name="Uwaga 3" xfId="2980" hidden="1"/>
    <cellStyle name="Uwaga 3" xfId="2970" hidden="1"/>
    <cellStyle name="Uwaga 3" xfId="2967" hidden="1"/>
    <cellStyle name="Uwaga 3" xfId="2965" hidden="1"/>
    <cellStyle name="Uwaga 3" xfId="2955" hidden="1"/>
    <cellStyle name="Uwaga 3" xfId="2952" hidden="1"/>
    <cellStyle name="Uwaga 3" xfId="2950" hidden="1"/>
    <cellStyle name="Uwaga 3" xfId="2940" hidden="1"/>
    <cellStyle name="Uwaga 3" xfId="2938" hidden="1"/>
    <cellStyle name="Uwaga 3" xfId="2937" hidden="1"/>
    <cellStyle name="Uwaga 3" xfId="2925" hidden="1"/>
    <cellStyle name="Uwaga 3" xfId="2922" hidden="1"/>
    <cellStyle name="Uwaga 3" xfId="2920" hidden="1"/>
    <cellStyle name="Uwaga 3" xfId="2910" hidden="1"/>
    <cellStyle name="Uwaga 3" xfId="2907" hidden="1"/>
    <cellStyle name="Uwaga 3" xfId="2905" hidden="1"/>
    <cellStyle name="Uwaga 3" xfId="2895" hidden="1"/>
    <cellStyle name="Uwaga 3" xfId="2892" hidden="1"/>
    <cellStyle name="Uwaga 3" xfId="2890" hidden="1"/>
    <cellStyle name="Uwaga 3" xfId="2880" hidden="1"/>
    <cellStyle name="Uwaga 3" xfId="2878" hidden="1"/>
    <cellStyle name="Uwaga 3" xfId="2877" hidden="1"/>
    <cellStyle name="Uwaga 3" xfId="2864" hidden="1"/>
    <cellStyle name="Uwaga 3" xfId="2861" hidden="1"/>
    <cellStyle name="Uwaga 3" xfId="2859" hidden="1"/>
    <cellStyle name="Uwaga 3" xfId="2849" hidden="1"/>
    <cellStyle name="Uwaga 3" xfId="2846" hidden="1"/>
    <cellStyle name="Uwaga 3" xfId="2844" hidden="1"/>
    <cellStyle name="Uwaga 3" xfId="2834" hidden="1"/>
    <cellStyle name="Uwaga 3" xfId="2831" hidden="1"/>
    <cellStyle name="Uwaga 3" xfId="2829" hidden="1"/>
    <cellStyle name="Uwaga 3" xfId="2820" hidden="1"/>
    <cellStyle name="Uwaga 3" xfId="2818" hidden="1"/>
    <cellStyle name="Uwaga 3" xfId="2817" hidden="1"/>
    <cellStyle name="Uwaga 3" xfId="2805" hidden="1"/>
    <cellStyle name="Uwaga 3" xfId="2803" hidden="1"/>
    <cellStyle name="Uwaga 3" xfId="2801" hidden="1"/>
    <cellStyle name="Uwaga 3" xfId="2790" hidden="1"/>
    <cellStyle name="Uwaga 3" xfId="2788" hidden="1"/>
    <cellStyle name="Uwaga 3" xfId="2786" hidden="1"/>
    <cellStyle name="Uwaga 3" xfId="2775" hidden="1"/>
    <cellStyle name="Uwaga 3" xfId="2773" hidden="1"/>
    <cellStyle name="Uwaga 3" xfId="2771" hidden="1"/>
    <cellStyle name="Uwaga 3" xfId="2760" hidden="1"/>
    <cellStyle name="Uwaga 3" xfId="2758" hidden="1"/>
    <cellStyle name="Uwaga 3" xfId="2757" hidden="1"/>
    <cellStyle name="Uwaga 3" xfId="2744" hidden="1"/>
    <cellStyle name="Uwaga 3" xfId="2741" hidden="1"/>
    <cellStyle name="Uwaga 3" xfId="2739" hidden="1"/>
    <cellStyle name="Uwaga 3" xfId="2729" hidden="1"/>
    <cellStyle name="Uwaga 3" xfId="2726" hidden="1"/>
    <cellStyle name="Uwaga 3" xfId="2724" hidden="1"/>
    <cellStyle name="Uwaga 3" xfId="2714" hidden="1"/>
    <cellStyle name="Uwaga 3" xfId="2711" hidden="1"/>
    <cellStyle name="Uwaga 3" xfId="2709" hidden="1"/>
    <cellStyle name="Uwaga 3" xfId="2700" hidden="1"/>
    <cellStyle name="Uwaga 3" xfId="2698" hidden="1"/>
    <cellStyle name="Uwaga 3" xfId="2696" hidden="1"/>
    <cellStyle name="Uwaga 3" xfId="2684" hidden="1"/>
    <cellStyle name="Uwaga 3" xfId="2681" hidden="1"/>
    <cellStyle name="Uwaga 3" xfId="2679" hidden="1"/>
    <cellStyle name="Uwaga 3" xfId="2669" hidden="1"/>
    <cellStyle name="Uwaga 3" xfId="2666" hidden="1"/>
    <cellStyle name="Uwaga 3" xfId="2664" hidden="1"/>
    <cellStyle name="Uwaga 3" xfId="2654" hidden="1"/>
    <cellStyle name="Uwaga 3" xfId="2651" hidden="1"/>
    <cellStyle name="Uwaga 3" xfId="2649" hidden="1"/>
    <cellStyle name="Uwaga 3" xfId="2642" hidden="1"/>
    <cellStyle name="Uwaga 3" xfId="2639" hidden="1"/>
    <cellStyle name="Uwaga 3" xfId="2637" hidden="1"/>
    <cellStyle name="Uwaga 3" xfId="2627" hidden="1"/>
    <cellStyle name="Uwaga 3" xfId="2624" hidden="1"/>
    <cellStyle name="Uwaga 3" xfId="2621" hidden="1"/>
    <cellStyle name="Uwaga 3" xfId="2612" hidden="1"/>
    <cellStyle name="Uwaga 3" xfId="2608" hidden="1"/>
    <cellStyle name="Uwaga 3" xfId="2605" hidden="1"/>
    <cellStyle name="Uwaga 3" xfId="2597" hidden="1"/>
    <cellStyle name="Uwaga 3" xfId="2594" hidden="1"/>
    <cellStyle name="Uwaga 3" xfId="2591" hidden="1"/>
    <cellStyle name="Uwaga 3" xfId="2582" hidden="1"/>
    <cellStyle name="Uwaga 3" xfId="2579" hidden="1"/>
    <cellStyle name="Uwaga 3" xfId="2576" hidden="1"/>
    <cellStyle name="Uwaga 3" xfId="2566" hidden="1"/>
    <cellStyle name="Uwaga 3" xfId="2562" hidden="1"/>
    <cellStyle name="Uwaga 3" xfId="2559" hidden="1"/>
    <cellStyle name="Uwaga 3" xfId="2550" hidden="1"/>
    <cellStyle name="Uwaga 3" xfId="2546" hidden="1"/>
    <cellStyle name="Uwaga 3" xfId="2544" hidden="1"/>
    <cellStyle name="Uwaga 3" xfId="2536" hidden="1"/>
    <cellStyle name="Uwaga 3" xfId="2532" hidden="1"/>
    <cellStyle name="Uwaga 3" xfId="2529" hidden="1"/>
    <cellStyle name="Uwaga 3" xfId="2522" hidden="1"/>
    <cellStyle name="Uwaga 3" xfId="2519" hidden="1"/>
    <cellStyle name="Uwaga 3" xfId="2516" hidden="1"/>
    <cellStyle name="Uwaga 3" xfId="2507" hidden="1"/>
    <cellStyle name="Uwaga 3" xfId="2502" hidden="1"/>
    <cellStyle name="Uwaga 3" xfId="2499" hidden="1"/>
    <cellStyle name="Uwaga 3" xfId="2492" hidden="1"/>
    <cellStyle name="Uwaga 3" xfId="2487" hidden="1"/>
    <cellStyle name="Uwaga 3" xfId="2484" hidden="1"/>
    <cellStyle name="Uwaga 3" xfId="2477" hidden="1"/>
    <cellStyle name="Uwaga 3" xfId="2472" hidden="1"/>
    <cellStyle name="Uwaga 3" xfId="2469" hidden="1"/>
    <cellStyle name="Uwaga 3" xfId="2463" hidden="1"/>
    <cellStyle name="Uwaga 3" xfId="2459" hidden="1"/>
    <cellStyle name="Uwaga 3" xfId="2456" hidden="1"/>
    <cellStyle name="Uwaga 3" xfId="2448" hidden="1"/>
    <cellStyle name="Uwaga 3" xfId="2443" hidden="1"/>
    <cellStyle name="Uwaga 3" xfId="2439" hidden="1"/>
    <cellStyle name="Uwaga 3" xfId="2433" hidden="1"/>
    <cellStyle name="Uwaga 3" xfId="2428" hidden="1"/>
    <cellStyle name="Uwaga 3" xfId="2424" hidden="1"/>
    <cellStyle name="Uwaga 3" xfId="2418" hidden="1"/>
    <cellStyle name="Uwaga 3" xfId="2413" hidden="1"/>
    <cellStyle name="Uwaga 3" xfId="2409" hidden="1"/>
    <cellStyle name="Uwaga 3" xfId="2404" hidden="1"/>
    <cellStyle name="Uwaga 3" xfId="2400" hidden="1"/>
    <cellStyle name="Uwaga 3" xfId="2396" hidden="1"/>
    <cellStyle name="Uwaga 3" xfId="2388" hidden="1"/>
    <cellStyle name="Uwaga 3" xfId="2383" hidden="1"/>
    <cellStyle name="Uwaga 3" xfId="2379" hidden="1"/>
    <cellStyle name="Uwaga 3" xfId="2373" hidden="1"/>
    <cellStyle name="Uwaga 3" xfId="2368" hidden="1"/>
    <cellStyle name="Uwaga 3" xfId="2364" hidden="1"/>
    <cellStyle name="Uwaga 3" xfId="2358" hidden="1"/>
    <cellStyle name="Uwaga 3" xfId="2353" hidden="1"/>
    <cellStyle name="Uwaga 3" xfId="2349" hidden="1"/>
    <cellStyle name="Uwaga 3" xfId="2345" hidden="1"/>
    <cellStyle name="Uwaga 3" xfId="2340" hidden="1"/>
    <cellStyle name="Uwaga 3" xfId="2335" hidden="1"/>
    <cellStyle name="Uwaga 3" xfId="2330" hidden="1"/>
    <cellStyle name="Uwaga 3" xfId="2326" hidden="1"/>
    <cellStyle name="Uwaga 3" xfId="2322" hidden="1"/>
    <cellStyle name="Uwaga 3" xfId="2315" hidden="1"/>
    <cellStyle name="Uwaga 3" xfId="2311" hidden="1"/>
    <cellStyle name="Uwaga 3" xfId="2306" hidden="1"/>
    <cellStyle name="Uwaga 3" xfId="2300" hidden="1"/>
    <cellStyle name="Uwaga 3" xfId="2296" hidden="1"/>
    <cellStyle name="Uwaga 3" xfId="2291" hidden="1"/>
    <cellStyle name="Uwaga 3" xfId="2285" hidden="1"/>
    <cellStyle name="Uwaga 3" xfId="2281" hidden="1"/>
    <cellStyle name="Uwaga 3" xfId="2276" hidden="1"/>
    <cellStyle name="Uwaga 3" xfId="2270" hidden="1"/>
    <cellStyle name="Uwaga 3" xfId="2266" hidden="1"/>
    <cellStyle name="Uwaga 3" xfId="2262" hidden="1"/>
    <cellStyle name="Uwaga 3" xfId="3122" hidden="1"/>
    <cellStyle name="Uwaga 3" xfId="3121" hidden="1"/>
    <cellStyle name="Uwaga 3" xfId="3120" hidden="1"/>
    <cellStyle name="Uwaga 3" xfId="3107" hidden="1"/>
    <cellStyle name="Uwaga 3" xfId="3106" hidden="1"/>
    <cellStyle name="Uwaga 3" xfId="3105" hidden="1"/>
    <cellStyle name="Uwaga 3" xfId="3092" hidden="1"/>
    <cellStyle name="Uwaga 3" xfId="3091" hidden="1"/>
    <cellStyle name="Uwaga 3" xfId="3090" hidden="1"/>
    <cellStyle name="Uwaga 3" xfId="3077" hidden="1"/>
    <cellStyle name="Uwaga 3" xfId="3076" hidden="1"/>
    <cellStyle name="Uwaga 3" xfId="3075" hidden="1"/>
    <cellStyle name="Uwaga 3" xfId="3062" hidden="1"/>
    <cellStyle name="Uwaga 3" xfId="3061" hidden="1"/>
    <cellStyle name="Uwaga 3" xfId="3060" hidden="1"/>
    <cellStyle name="Uwaga 3" xfId="3048" hidden="1"/>
    <cellStyle name="Uwaga 3" xfId="3046" hidden="1"/>
    <cellStyle name="Uwaga 3" xfId="3044" hidden="1"/>
    <cellStyle name="Uwaga 3" xfId="3033" hidden="1"/>
    <cellStyle name="Uwaga 3" xfId="3031" hidden="1"/>
    <cellStyle name="Uwaga 3" xfId="3029" hidden="1"/>
    <cellStyle name="Uwaga 3" xfId="3018" hidden="1"/>
    <cellStyle name="Uwaga 3" xfId="3016" hidden="1"/>
    <cellStyle name="Uwaga 3" xfId="3014" hidden="1"/>
    <cellStyle name="Uwaga 3" xfId="3003" hidden="1"/>
    <cellStyle name="Uwaga 3" xfId="3001" hidden="1"/>
    <cellStyle name="Uwaga 3" xfId="2999" hidden="1"/>
    <cellStyle name="Uwaga 3" xfId="2988" hidden="1"/>
    <cellStyle name="Uwaga 3" xfId="2986" hidden="1"/>
    <cellStyle name="Uwaga 3" xfId="2984" hidden="1"/>
    <cellStyle name="Uwaga 3" xfId="2973" hidden="1"/>
    <cellStyle name="Uwaga 3" xfId="2971" hidden="1"/>
    <cellStyle name="Uwaga 3" xfId="2969" hidden="1"/>
    <cellStyle name="Uwaga 3" xfId="2958" hidden="1"/>
    <cellStyle name="Uwaga 3" xfId="2956" hidden="1"/>
    <cellStyle name="Uwaga 3" xfId="2954" hidden="1"/>
    <cellStyle name="Uwaga 3" xfId="2943" hidden="1"/>
    <cellStyle name="Uwaga 3" xfId="2941" hidden="1"/>
    <cellStyle name="Uwaga 3" xfId="2939" hidden="1"/>
    <cellStyle name="Uwaga 3" xfId="2928" hidden="1"/>
    <cellStyle name="Uwaga 3" xfId="2926" hidden="1"/>
    <cellStyle name="Uwaga 3" xfId="2924" hidden="1"/>
    <cellStyle name="Uwaga 3" xfId="2913" hidden="1"/>
    <cellStyle name="Uwaga 3" xfId="2911" hidden="1"/>
    <cellStyle name="Uwaga 3" xfId="2909" hidden="1"/>
    <cellStyle name="Uwaga 3" xfId="2898" hidden="1"/>
    <cellStyle name="Uwaga 3" xfId="2896" hidden="1"/>
    <cellStyle name="Uwaga 3" xfId="2894" hidden="1"/>
    <cellStyle name="Uwaga 3" xfId="2883" hidden="1"/>
    <cellStyle name="Uwaga 3" xfId="2881" hidden="1"/>
    <cellStyle name="Uwaga 3" xfId="2879" hidden="1"/>
    <cellStyle name="Uwaga 3" xfId="2868" hidden="1"/>
    <cellStyle name="Uwaga 3" xfId="2866" hidden="1"/>
    <cellStyle name="Uwaga 3" xfId="2863" hidden="1"/>
    <cellStyle name="Uwaga 3" xfId="2853" hidden="1"/>
    <cellStyle name="Uwaga 3" xfId="2850" hidden="1"/>
    <cellStyle name="Uwaga 3" xfId="2847" hidden="1"/>
    <cellStyle name="Uwaga 3" xfId="2838" hidden="1"/>
    <cellStyle name="Uwaga 3" xfId="2836" hidden="1"/>
    <cellStyle name="Uwaga 3" xfId="2833" hidden="1"/>
    <cellStyle name="Uwaga 3" xfId="2823" hidden="1"/>
    <cellStyle name="Uwaga 3" xfId="2821" hidden="1"/>
    <cellStyle name="Uwaga 3" xfId="2819" hidden="1"/>
    <cellStyle name="Uwaga 3" xfId="2808" hidden="1"/>
    <cellStyle name="Uwaga 3" xfId="2806" hidden="1"/>
    <cellStyle name="Uwaga 3" xfId="2804" hidden="1"/>
    <cellStyle name="Uwaga 3" xfId="2793" hidden="1"/>
    <cellStyle name="Uwaga 3" xfId="2791" hidden="1"/>
    <cellStyle name="Uwaga 3" xfId="2789" hidden="1"/>
    <cellStyle name="Uwaga 3" xfId="2778" hidden="1"/>
    <cellStyle name="Uwaga 3" xfId="2776" hidden="1"/>
    <cellStyle name="Uwaga 3" xfId="2774" hidden="1"/>
    <cellStyle name="Uwaga 3" xfId="2763" hidden="1"/>
    <cellStyle name="Uwaga 3" xfId="2761" hidden="1"/>
    <cellStyle name="Uwaga 3" xfId="2759" hidden="1"/>
    <cellStyle name="Uwaga 3" xfId="2748" hidden="1"/>
    <cellStyle name="Uwaga 3" xfId="2746" hidden="1"/>
    <cellStyle name="Uwaga 3" xfId="2743" hidden="1"/>
    <cellStyle name="Uwaga 3" xfId="2733" hidden="1"/>
    <cellStyle name="Uwaga 3" xfId="2730" hidden="1"/>
    <cellStyle name="Uwaga 3" xfId="2727" hidden="1"/>
    <cellStyle name="Uwaga 3" xfId="2718" hidden="1"/>
    <cellStyle name="Uwaga 3" xfId="2715" hidden="1"/>
    <cellStyle name="Uwaga 3" xfId="2712" hidden="1"/>
    <cellStyle name="Uwaga 3" xfId="2703" hidden="1"/>
    <cellStyle name="Uwaga 3" xfId="2701" hidden="1"/>
    <cellStyle name="Uwaga 3" xfId="2699" hidden="1"/>
    <cellStyle name="Uwaga 3" xfId="2688" hidden="1"/>
    <cellStyle name="Uwaga 3" xfId="2685" hidden="1"/>
    <cellStyle name="Uwaga 3" xfId="2682" hidden="1"/>
    <cellStyle name="Uwaga 3" xfId="2673" hidden="1"/>
    <cellStyle name="Uwaga 3" xfId="2670" hidden="1"/>
    <cellStyle name="Uwaga 3" xfId="2667" hidden="1"/>
    <cellStyle name="Uwaga 3" xfId="2658" hidden="1"/>
    <cellStyle name="Uwaga 3" xfId="2655" hidden="1"/>
    <cellStyle name="Uwaga 3" xfId="2652" hidden="1"/>
    <cellStyle name="Uwaga 3" xfId="2645" hidden="1"/>
    <cellStyle name="Uwaga 3" xfId="2641" hidden="1"/>
    <cellStyle name="Uwaga 3" xfId="2638" hidden="1"/>
    <cellStyle name="Uwaga 3" xfId="2630" hidden="1"/>
    <cellStyle name="Uwaga 3" xfId="2626" hidden="1"/>
    <cellStyle name="Uwaga 3" xfId="2623" hidden="1"/>
    <cellStyle name="Uwaga 3" xfId="2615" hidden="1"/>
    <cellStyle name="Uwaga 3" xfId="2611" hidden="1"/>
    <cellStyle name="Uwaga 3" xfId="2607" hidden="1"/>
    <cellStyle name="Uwaga 3" xfId="2600" hidden="1"/>
    <cellStyle name="Uwaga 3" xfId="2596" hidden="1"/>
    <cellStyle name="Uwaga 3" xfId="2593" hidden="1"/>
    <cellStyle name="Uwaga 3" xfId="2585" hidden="1"/>
    <cellStyle name="Uwaga 3" xfId="2581" hidden="1"/>
    <cellStyle name="Uwaga 3" xfId="2578" hidden="1"/>
    <cellStyle name="Uwaga 3" xfId="2569" hidden="1"/>
    <cellStyle name="Uwaga 3" xfId="2564" hidden="1"/>
    <cellStyle name="Uwaga 3" xfId="2560" hidden="1"/>
    <cellStyle name="Uwaga 3" xfId="2554" hidden="1"/>
    <cellStyle name="Uwaga 3" xfId="2549" hidden="1"/>
    <cellStyle name="Uwaga 3" xfId="2545" hidden="1"/>
    <cellStyle name="Uwaga 3" xfId="2539" hidden="1"/>
    <cellStyle name="Uwaga 3" xfId="2534" hidden="1"/>
    <cellStyle name="Uwaga 3" xfId="2530" hidden="1"/>
    <cellStyle name="Uwaga 3" xfId="2525" hidden="1"/>
    <cellStyle name="Uwaga 3" xfId="2521" hidden="1"/>
    <cellStyle name="Uwaga 3" xfId="2517" hidden="1"/>
    <cellStyle name="Uwaga 3" xfId="2510" hidden="1"/>
    <cellStyle name="Uwaga 3" xfId="2505" hidden="1"/>
    <cellStyle name="Uwaga 3" xfId="2501" hidden="1"/>
    <cellStyle name="Uwaga 3" xfId="2494" hidden="1"/>
    <cellStyle name="Uwaga 3" xfId="2489" hidden="1"/>
    <cellStyle name="Uwaga 3" xfId="2485" hidden="1"/>
    <cellStyle name="Uwaga 3" xfId="2480" hidden="1"/>
    <cellStyle name="Uwaga 3" xfId="2475" hidden="1"/>
    <cellStyle name="Uwaga 3" xfId="2471" hidden="1"/>
    <cellStyle name="Uwaga 3" xfId="2465" hidden="1"/>
    <cellStyle name="Uwaga 3" xfId="2461" hidden="1"/>
    <cellStyle name="Uwaga 3" xfId="2458" hidden="1"/>
    <cellStyle name="Uwaga 3" xfId="2451" hidden="1"/>
    <cellStyle name="Uwaga 3" xfId="2446" hidden="1"/>
    <cellStyle name="Uwaga 3" xfId="2441" hidden="1"/>
    <cellStyle name="Uwaga 3" xfId="2435" hidden="1"/>
    <cellStyle name="Uwaga 3" xfId="2430" hidden="1"/>
    <cellStyle name="Uwaga 3" xfId="2425" hidden="1"/>
    <cellStyle name="Uwaga 3" xfId="2420" hidden="1"/>
    <cellStyle name="Uwaga 3" xfId="2415" hidden="1"/>
    <cellStyle name="Uwaga 3" xfId="2410" hidden="1"/>
    <cellStyle name="Uwaga 3" xfId="2406" hidden="1"/>
    <cellStyle name="Uwaga 3" xfId="2402" hidden="1"/>
    <cellStyle name="Uwaga 3" xfId="2397" hidden="1"/>
    <cellStyle name="Uwaga 3" xfId="2390" hidden="1"/>
    <cellStyle name="Uwaga 3" xfId="2385" hidden="1"/>
    <cellStyle name="Uwaga 3" xfId="2380" hidden="1"/>
    <cellStyle name="Uwaga 3" xfId="2374" hidden="1"/>
    <cellStyle name="Uwaga 3" xfId="2369" hidden="1"/>
    <cellStyle name="Uwaga 3" xfId="2365" hidden="1"/>
    <cellStyle name="Uwaga 3" xfId="2360" hidden="1"/>
    <cellStyle name="Uwaga 3" xfId="2355" hidden="1"/>
    <cellStyle name="Uwaga 3" xfId="2350" hidden="1"/>
    <cellStyle name="Uwaga 3" xfId="2346" hidden="1"/>
    <cellStyle name="Uwaga 3" xfId="2341" hidden="1"/>
    <cellStyle name="Uwaga 3" xfId="2336" hidden="1"/>
    <cellStyle name="Uwaga 3" xfId="2331" hidden="1"/>
    <cellStyle name="Uwaga 3" xfId="2327" hidden="1"/>
    <cellStyle name="Uwaga 3" xfId="2323" hidden="1"/>
    <cellStyle name="Uwaga 3" xfId="2316" hidden="1"/>
    <cellStyle name="Uwaga 3" xfId="2312" hidden="1"/>
    <cellStyle name="Uwaga 3" xfId="2307" hidden="1"/>
    <cellStyle name="Uwaga 3" xfId="2301" hidden="1"/>
    <cellStyle name="Uwaga 3" xfId="2297" hidden="1"/>
    <cellStyle name="Uwaga 3" xfId="2292" hidden="1"/>
    <cellStyle name="Uwaga 3" xfId="2286" hidden="1"/>
    <cellStyle name="Uwaga 3" xfId="2282" hidden="1"/>
    <cellStyle name="Uwaga 3" xfId="2278" hidden="1"/>
    <cellStyle name="Uwaga 3" xfId="2271" hidden="1"/>
    <cellStyle name="Uwaga 3" xfId="2267" hidden="1"/>
    <cellStyle name="Uwaga 3" xfId="2263" hidden="1"/>
    <cellStyle name="Uwaga 3" xfId="3127" hidden="1"/>
    <cellStyle name="Uwaga 3" xfId="3125" hidden="1"/>
    <cellStyle name="Uwaga 3" xfId="3123" hidden="1"/>
    <cellStyle name="Uwaga 3" xfId="3110" hidden="1"/>
    <cellStyle name="Uwaga 3" xfId="3109" hidden="1"/>
    <cellStyle name="Uwaga 3" xfId="3108" hidden="1"/>
    <cellStyle name="Uwaga 3" xfId="3095" hidden="1"/>
    <cellStyle name="Uwaga 3" xfId="3094" hidden="1"/>
    <cellStyle name="Uwaga 3" xfId="3093" hidden="1"/>
    <cellStyle name="Uwaga 3" xfId="3081" hidden="1"/>
    <cellStyle name="Uwaga 3" xfId="3079" hidden="1"/>
    <cellStyle name="Uwaga 3" xfId="3078" hidden="1"/>
    <cellStyle name="Uwaga 3" xfId="3065" hidden="1"/>
    <cellStyle name="Uwaga 3" xfId="3064" hidden="1"/>
    <cellStyle name="Uwaga 3" xfId="3063" hidden="1"/>
    <cellStyle name="Uwaga 3" xfId="3051" hidden="1"/>
    <cellStyle name="Uwaga 3" xfId="3049" hidden="1"/>
    <cellStyle name="Uwaga 3" xfId="3047" hidden="1"/>
    <cellStyle name="Uwaga 3" xfId="3036" hidden="1"/>
    <cellStyle name="Uwaga 3" xfId="3034" hidden="1"/>
    <cellStyle name="Uwaga 3" xfId="3032" hidden="1"/>
    <cellStyle name="Uwaga 3" xfId="3021" hidden="1"/>
    <cellStyle name="Uwaga 3" xfId="3019" hidden="1"/>
    <cellStyle name="Uwaga 3" xfId="3017" hidden="1"/>
    <cellStyle name="Uwaga 3" xfId="3006" hidden="1"/>
    <cellStyle name="Uwaga 3" xfId="3004" hidden="1"/>
    <cellStyle name="Uwaga 3" xfId="3002" hidden="1"/>
    <cellStyle name="Uwaga 3" xfId="2991" hidden="1"/>
    <cellStyle name="Uwaga 3" xfId="2989" hidden="1"/>
    <cellStyle name="Uwaga 3" xfId="2987" hidden="1"/>
    <cellStyle name="Uwaga 3" xfId="2976" hidden="1"/>
    <cellStyle name="Uwaga 3" xfId="2974" hidden="1"/>
    <cellStyle name="Uwaga 3" xfId="2972" hidden="1"/>
    <cellStyle name="Uwaga 3" xfId="2961" hidden="1"/>
    <cellStyle name="Uwaga 3" xfId="2959" hidden="1"/>
    <cellStyle name="Uwaga 3" xfId="2957" hidden="1"/>
    <cellStyle name="Uwaga 3" xfId="2946" hidden="1"/>
    <cellStyle name="Uwaga 3" xfId="2944" hidden="1"/>
    <cellStyle name="Uwaga 3" xfId="2942" hidden="1"/>
    <cellStyle name="Uwaga 3" xfId="2931" hidden="1"/>
    <cellStyle name="Uwaga 3" xfId="2929" hidden="1"/>
    <cellStyle name="Uwaga 3" xfId="2927" hidden="1"/>
    <cellStyle name="Uwaga 3" xfId="2916" hidden="1"/>
    <cellStyle name="Uwaga 3" xfId="2914" hidden="1"/>
    <cellStyle name="Uwaga 3" xfId="2912" hidden="1"/>
    <cellStyle name="Uwaga 3" xfId="2901" hidden="1"/>
    <cellStyle name="Uwaga 3" xfId="2899" hidden="1"/>
    <cellStyle name="Uwaga 3" xfId="2897" hidden="1"/>
    <cellStyle name="Uwaga 3" xfId="2886" hidden="1"/>
    <cellStyle name="Uwaga 3" xfId="2884" hidden="1"/>
    <cellStyle name="Uwaga 3" xfId="2882" hidden="1"/>
    <cellStyle name="Uwaga 3" xfId="2871" hidden="1"/>
    <cellStyle name="Uwaga 3" xfId="2869" hidden="1"/>
    <cellStyle name="Uwaga 3" xfId="2867" hidden="1"/>
    <cellStyle name="Uwaga 3" xfId="2856" hidden="1"/>
    <cellStyle name="Uwaga 3" xfId="2854" hidden="1"/>
    <cellStyle name="Uwaga 3" xfId="2852" hidden="1"/>
    <cellStyle name="Uwaga 3" xfId="2841" hidden="1"/>
    <cellStyle name="Uwaga 3" xfId="2839" hidden="1"/>
    <cellStyle name="Uwaga 3" xfId="2837" hidden="1"/>
    <cellStyle name="Uwaga 3" xfId="2826" hidden="1"/>
    <cellStyle name="Uwaga 3" xfId="2824" hidden="1"/>
    <cellStyle name="Uwaga 3" xfId="2822" hidden="1"/>
    <cellStyle name="Uwaga 3" xfId="2811" hidden="1"/>
    <cellStyle name="Uwaga 3" xfId="2809" hidden="1"/>
    <cellStyle name="Uwaga 3" xfId="2807" hidden="1"/>
    <cellStyle name="Uwaga 3" xfId="2796" hidden="1"/>
    <cellStyle name="Uwaga 3" xfId="2794" hidden="1"/>
    <cellStyle name="Uwaga 3" xfId="2792" hidden="1"/>
    <cellStyle name="Uwaga 3" xfId="2781" hidden="1"/>
    <cellStyle name="Uwaga 3" xfId="2779" hidden="1"/>
    <cellStyle name="Uwaga 3" xfId="2777" hidden="1"/>
    <cellStyle name="Uwaga 3" xfId="2766" hidden="1"/>
    <cellStyle name="Uwaga 3" xfId="2764" hidden="1"/>
    <cellStyle name="Uwaga 3" xfId="2762" hidden="1"/>
    <cellStyle name="Uwaga 3" xfId="2751" hidden="1"/>
    <cellStyle name="Uwaga 3" xfId="2749" hidden="1"/>
    <cellStyle name="Uwaga 3" xfId="2747" hidden="1"/>
    <cellStyle name="Uwaga 3" xfId="2736" hidden="1"/>
    <cellStyle name="Uwaga 3" xfId="2734" hidden="1"/>
    <cellStyle name="Uwaga 3" xfId="2731" hidden="1"/>
    <cellStyle name="Uwaga 3" xfId="2721" hidden="1"/>
    <cellStyle name="Uwaga 3" xfId="2719" hidden="1"/>
    <cellStyle name="Uwaga 3" xfId="2717" hidden="1"/>
    <cellStyle name="Uwaga 3" xfId="2706" hidden="1"/>
    <cellStyle name="Uwaga 3" xfId="2704" hidden="1"/>
    <cellStyle name="Uwaga 3" xfId="2702" hidden="1"/>
    <cellStyle name="Uwaga 3" xfId="2691" hidden="1"/>
    <cellStyle name="Uwaga 3" xfId="2689" hidden="1"/>
    <cellStyle name="Uwaga 3" xfId="2686" hidden="1"/>
    <cellStyle name="Uwaga 3" xfId="2676" hidden="1"/>
    <cellStyle name="Uwaga 3" xfId="2674" hidden="1"/>
    <cellStyle name="Uwaga 3" xfId="2671" hidden="1"/>
    <cellStyle name="Uwaga 3" xfId="2661" hidden="1"/>
    <cellStyle name="Uwaga 3" xfId="2659" hidden="1"/>
    <cellStyle name="Uwaga 3" xfId="2656" hidden="1"/>
    <cellStyle name="Uwaga 3" xfId="2647" hidden="1"/>
    <cellStyle name="Uwaga 3" xfId="2644" hidden="1"/>
    <cellStyle name="Uwaga 3" xfId="2640" hidden="1"/>
    <cellStyle name="Uwaga 3" xfId="2632" hidden="1"/>
    <cellStyle name="Uwaga 3" xfId="2629" hidden="1"/>
    <cellStyle name="Uwaga 3" xfId="2625" hidden="1"/>
    <cellStyle name="Uwaga 3" xfId="2617" hidden="1"/>
    <cellStyle name="Uwaga 3" xfId="2614" hidden="1"/>
    <cellStyle name="Uwaga 3" xfId="2610" hidden="1"/>
    <cellStyle name="Uwaga 3" xfId="2602" hidden="1"/>
    <cellStyle name="Uwaga 3" xfId="2599" hidden="1"/>
    <cellStyle name="Uwaga 3" xfId="2595" hidden="1"/>
    <cellStyle name="Uwaga 3" xfId="2587" hidden="1"/>
    <cellStyle name="Uwaga 3" xfId="2584" hidden="1"/>
    <cellStyle name="Uwaga 3" xfId="2580" hidden="1"/>
    <cellStyle name="Uwaga 3" xfId="2572" hidden="1"/>
    <cellStyle name="Uwaga 3" xfId="2568" hidden="1"/>
    <cellStyle name="Uwaga 3" xfId="2563" hidden="1"/>
    <cellStyle name="Uwaga 3" xfId="2557" hidden="1"/>
    <cellStyle name="Uwaga 3" xfId="2553" hidden="1"/>
    <cellStyle name="Uwaga 3" xfId="2548" hidden="1"/>
    <cellStyle name="Uwaga 3" xfId="2542" hidden="1"/>
    <cellStyle name="Uwaga 3" xfId="2538" hidden="1"/>
    <cellStyle name="Uwaga 3" xfId="2533" hidden="1"/>
    <cellStyle name="Uwaga 3" xfId="2527" hidden="1"/>
    <cellStyle name="Uwaga 3" xfId="2524" hidden="1"/>
    <cellStyle name="Uwaga 3" xfId="2520" hidden="1"/>
    <cellStyle name="Uwaga 3" xfId="2512" hidden="1"/>
    <cellStyle name="Uwaga 3" xfId="2509" hidden="1"/>
    <cellStyle name="Uwaga 3" xfId="2504" hidden="1"/>
    <cellStyle name="Uwaga 3" xfId="2497" hidden="1"/>
    <cellStyle name="Uwaga 3" xfId="2493" hidden="1"/>
    <cellStyle name="Uwaga 3" xfId="2488" hidden="1"/>
    <cellStyle name="Uwaga 3" xfId="2482" hidden="1"/>
    <cellStyle name="Uwaga 3" xfId="2478" hidden="1"/>
    <cellStyle name="Uwaga 3" xfId="2473" hidden="1"/>
    <cellStyle name="Uwaga 3" xfId="2467" hidden="1"/>
    <cellStyle name="Uwaga 3" xfId="2464" hidden="1"/>
    <cellStyle name="Uwaga 3" xfId="2460" hidden="1"/>
    <cellStyle name="Uwaga 3" xfId="2452" hidden="1"/>
    <cellStyle name="Uwaga 3" xfId="2447" hidden="1"/>
    <cellStyle name="Uwaga 3" xfId="2442" hidden="1"/>
    <cellStyle name="Uwaga 3" xfId="2437" hidden="1"/>
    <cellStyle name="Uwaga 3" xfId="2432" hidden="1"/>
    <cellStyle name="Uwaga 3" xfId="2427" hidden="1"/>
    <cellStyle name="Uwaga 3" xfId="2422" hidden="1"/>
    <cellStyle name="Uwaga 3" xfId="2417" hidden="1"/>
    <cellStyle name="Uwaga 3" xfId="2412" hidden="1"/>
    <cellStyle name="Uwaga 3" xfId="2407" hidden="1"/>
    <cellStyle name="Uwaga 3" xfId="2403" hidden="1"/>
    <cellStyle name="Uwaga 3" xfId="2398" hidden="1"/>
    <cellStyle name="Uwaga 3" xfId="2391" hidden="1"/>
    <cellStyle name="Uwaga 3" xfId="2386" hidden="1"/>
    <cellStyle name="Uwaga 3" xfId="2381" hidden="1"/>
    <cellStyle name="Uwaga 3" xfId="2376" hidden="1"/>
    <cellStyle name="Uwaga 3" xfId="2371" hidden="1"/>
    <cellStyle name="Uwaga 3" xfId="2366" hidden="1"/>
    <cellStyle name="Uwaga 3" xfId="2361" hidden="1"/>
    <cellStyle name="Uwaga 3" xfId="2356" hidden="1"/>
    <cellStyle name="Uwaga 3" xfId="2351" hidden="1"/>
    <cellStyle name="Uwaga 3" xfId="2347" hidden="1"/>
    <cellStyle name="Uwaga 3" xfId="2342" hidden="1"/>
    <cellStyle name="Uwaga 3" xfId="2337" hidden="1"/>
    <cellStyle name="Uwaga 3" xfId="2332" hidden="1"/>
    <cellStyle name="Uwaga 3" xfId="2328" hidden="1"/>
    <cellStyle name="Uwaga 3" xfId="2324" hidden="1"/>
    <cellStyle name="Uwaga 3" xfId="2317" hidden="1"/>
    <cellStyle name="Uwaga 3" xfId="2313" hidden="1"/>
    <cellStyle name="Uwaga 3" xfId="2308" hidden="1"/>
    <cellStyle name="Uwaga 3" xfId="2302" hidden="1"/>
    <cellStyle name="Uwaga 3" xfId="2298" hidden="1"/>
    <cellStyle name="Uwaga 3" xfId="2293" hidden="1"/>
    <cellStyle name="Uwaga 3" xfId="2287" hidden="1"/>
    <cellStyle name="Uwaga 3" xfId="2283" hidden="1"/>
    <cellStyle name="Uwaga 3" xfId="2279" hidden="1"/>
    <cellStyle name="Uwaga 3" xfId="2272" hidden="1"/>
    <cellStyle name="Uwaga 3" xfId="2268" hidden="1"/>
    <cellStyle name="Uwaga 3" xfId="2264" hidden="1"/>
    <cellStyle name="Uwaga 3" xfId="3131" hidden="1"/>
    <cellStyle name="Uwaga 3" xfId="3130" hidden="1"/>
    <cellStyle name="Uwaga 3" xfId="3128" hidden="1"/>
    <cellStyle name="Uwaga 3" xfId="3115" hidden="1"/>
    <cellStyle name="Uwaga 3" xfId="3113" hidden="1"/>
    <cellStyle name="Uwaga 3" xfId="3111" hidden="1"/>
    <cellStyle name="Uwaga 3" xfId="3101" hidden="1"/>
    <cellStyle name="Uwaga 3" xfId="3099" hidden="1"/>
    <cellStyle name="Uwaga 3" xfId="3097" hidden="1"/>
    <cellStyle name="Uwaga 3" xfId="3086" hidden="1"/>
    <cellStyle name="Uwaga 3" xfId="3084" hidden="1"/>
    <cellStyle name="Uwaga 3" xfId="3082" hidden="1"/>
    <cellStyle name="Uwaga 3" xfId="3069" hidden="1"/>
    <cellStyle name="Uwaga 3" xfId="3067" hidden="1"/>
    <cellStyle name="Uwaga 3" xfId="3066" hidden="1"/>
    <cellStyle name="Uwaga 3" xfId="3053" hidden="1"/>
    <cellStyle name="Uwaga 3" xfId="3052" hidden="1"/>
    <cellStyle name="Uwaga 3" xfId="3050" hidden="1"/>
    <cellStyle name="Uwaga 3" xfId="3038" hidden="1"/>
    <cellStyle name="Uwaga 3" xfId="3037" hidden="1"/>
    <cellStyle name="Uwaga 3" xfId="3035" hidden="1"/>
    <cellStyle name="Uwaga 3" xfId="3023" hidden="1"/>
    <cellStyle name="Uwaga 3" xfId="3022" hidden="1"/>
    <cellStyle name="Uwaga 3" xfId="3020" hidden="1"/>
    <cellStyle name="Uwaga 3" xfId="3008" hidden="1"/>
    <cellStyle name="Uwaga 3" xfId="3007" hidden="1"/>
    <cellStyle name="Uwaga 3" xfId="3005" hidden="1"/>
    <cellStyle name="Uwaga 3" xfId="2993" hidden="1"/>
    <cellStyle name="Uwaga 3" xfId="2992" hidden="1"/>
    <cellStyle name="Uwaga 3" xfId="2990" hidden="1"/>
    <cellStyle name="Uwaga 3" xfId="2978" hidden="1"/>
    <cellStyle name="Uwaga 3" xfId="2977" hidden="1"/>
    <cellStyle name="Uwaga 3" xfId="2975" hidden="1"/>
    <cellStyle name="Uwaga 3" xfId="2963" hidden="1"/>
    <cellStyle name="Uwaga 3" xfId="2962" hidden="1"/>
    <cellStyle name="Uwaga 3" xfId="2960" hidden="1"/>
    <cellStyle name="Uwaga 3" xfId="2948" hidden="1"/>
    <cellStyle name="Uwaga 3" xfId="2947" hidden="1"/>
    <cellStyle name="Uwaga 3" xfId="2945" hidden="1"/>
    <cellStyle name="Uwaga 3" xfId="2933" hidden="1"/>
    <cellStyle name="Uwaga 3" xfId="2932" hidden="1"/>
    <cellStyle name="Uwaga 3" xfId="2930" hidden="1"/>
    <cellStyle name="Uwaga 3" xfId="2918" hidden="1"/>
    <cellStyle name="Uwaga 3" xfId="2917" hidden="1"/>
    <cellStyle name="Uwaga 3" xfId="2915" hidden="1"/>
    <cellStyle name="Uwaga 3" xfId="2903" hidden="1"/>
    <cellStyle name="Uwaga 3" xfId="2902" hidden="1"/>
    <cellStyle name="Uwaga 3" xfId="2900" hidden="1"/>
    <cellStyle name="Uwaga 3" xfId="2888" hidden="1"/>
    <cellStyle name="Uwaga 3" xfId="2887" hidden="1"/>
    <cellStyle name="Uwaga 3" xfId="2885" hidden="1"/>
    <cellStyle name="Uwaga 3" xfId="2873" hidden="1"/>
    <cellStyle name="Uwaga 3" xfId="2872" hidden="1"/>
    <cellStyle name="Uwaga 3" xfId="2870" hidden="1"/>
    <cellStyle name="Uwaga 3" xfId="2858" hidden="1"/>
    <cellStyle name="Uwaga 3" xfId="2857" hidden="1"/>
    <cellStyle name="Uwaga 3" xfId="2855" hidden="1"/>
    <cellStyle name="Uwaga 3" xfId="2843" hidden="1"/>
    <cellStyle name="Uwaga 3" xfId="2842" hidden="1"/>
    <cellStyle name="Uwaga 3" xfId="2840" hidden="1"/>
    <cellStyle name="Uwaga 3" xfId="2828" hidden="1"/>
    <cellStyle name="Uwaga 3" xfId="2827" hidden="1"/>
    <cellStyle name="Uwaga 3" xfId="2825" hidden="1"/>
    <cellStyle name="Uwaga 3" xfId="2813" hidden="1"/>
    <cellStyle name="Uwaga 3" xfId="2812" hidden="1"/>
    <cellStyle name="Uwaga 3" xfId="2810" hidden="1"/>
    <cellStyle name="Uwaga 3" xfId="2798" hidden="1"/>
    <cellStyle name="Uwaga 3" xfId="2797" hidden="1"/>
    <cellStyle name="Uwaga 3" xfId="2795" hidden="1"/>
    <cellStyle name="Uwaga 3" xfId="2783" hidden="1"/>
    <cellStyle name="Uwaga 3" xfId="2782" hidden="1"/>
    <cellStyle name="Uwaga 3" xfId="2780" hidden="1"/>
    <cellStyle name="Uwaga 3" xfId="2768" hidden="1"/>
    <cellStyle name="Uwaga 3" xfId="2767" hidden="1"/>
    <cellStyle name="Uwaga 3" xfId="2765" hidden="1"/>
    <cellStyle name="Uwaga 3" xfId="2753" hidden="1"/>
    <cellStyle name="Uwaga 3" xfId="2752" hidden="1"/>
    <cellStyle name="Uwaga 3" xfId="2750" hidden="1"/>
    <cellStyle name="Uwaga 3" xfId="2738" hidden="1"/>
    <cellStyle name="Uwaga 3" xfId="2737" hidden="1"/>
    <cellStyle name="Uwaga 3" xfId="2735" hidden="1"/>
    <cellStyle name="Uwaga 3" xfId="2723" hidden="1"/>
    <cellStyle name="Uwaga 3" xfId="2722" hidden="1"/>
    <cellStyle name="Uwaga 3" xfId="2720" hidden="1"/>
    <cellStyle name="Uwaga 3" xfId="2708" hidden="1"/>
    <cellStyle name="Uwaga 3" xfId="2707" hidden="1"/>
    <cellStyle name="Uwaga 3" xfId="2705" hidden="1"/>
    <cellStyle name="Uwaga 3" xfId="2693" hidden="1"/>
    <cellStyle name="Uwaga 3" xfId="2692" hidden="1"/>
    <cellStyle name="Uwaga 3" xfId="2690" hidden="1"/>
    <cellStyle name="Uwaga 3" xfId="2678" hidden="1"/>
    <cellStyle name="Uwaga 3" xfId="2677" hidden="1"/>
    <cellStyle name="Uwaga 3" xfId="2675" hidden="1"/>
    <cellStyle name="Uwaga 3" xfId="2663" hidden="1"/>
    <cellStyle name="Uwaga 3" xfId="2662" hidden="1"/>
    <cellStyle name="Uwaga 3" xfId="2660" hidden="1"/>
    <cellStyle name="Uwaga 3" xfId="2648" hidden="1"/>
    <cellStyle name="Uwaga 3" xfId="2646" hidden="1"/>
    <cellStyle name="Uwaga 3" xfId="2643" hidden="1"/>
    <cellStyle name="Uwaga 3" xfId="2633" hidden="1"/>
    <cellStyle name="Uwaga 3" xfId="2631" hidden="1"/>
    <cellStyle name="Uwaga 3" xfId="2628" hidden="1"/>
    <cellStyle name="Uwaga 3" xfId="2618" hidden="1"/>
    <cellStyle name="Uwaga 3" xfId="2616" hidden="1"/>
    <cellStyle name="Uwaga 3" xfId="2613" hidden="1"/>
    <cellStyle name="Uwaga 3" xfId="2603" hidden="1"/>
    <cellStyle name="Uwaga 3" xfId="2601" hidden="1"/>
    <cellStyle name="Uwaga 3" xfId="2598" hidden="1"/>
    <cellStyle name="Uwaga 3" xfId="2588" hidden="1"/>
    <cellStyle name="Uwaga 3" xfId="2586" hidden="1"/>
    <cellStyle name="Uwaga 3" xfId="2583" hidden="1"/>
    <cellStyle name="Uwaga 3" xfId="2573" hidden="1"/>
    <cellStyle name="Uwaga 3" xfId="2571" hidden="1"/>
    <cellStyle name="Uwaga 3" xfId="2567" hidden="1"/>
    <cellStyle name="Uwaga 3" xfId="2558" hidden="1"/>
    <cellStyle name="Uwaga 3" xfId="2555" hidden="1"/>
    <cellStyle name="Uwaga 3" xfId="2551" hidden="1"/>
    <cellStyle name="Uwaga 3" xfId="2543" hidden="1"/>
    <cellStyle name="Uwaga 3" xfId="2541" hidden="1"/>
    <cellStyle name="Uwaga 3" xfId="2537" hidden="1"/>
    <cellStyle name="Uwaga 3" xfId="2528" hidden="1"/>
    <cellStyle name="Uwaga 3" xfId="2526" hidden="1"/>
    <cellStyle name="Uwaga 3" xfId="2523" hidden="1"/>
    <cellStyle name="Uwaga 3" xfId="2513" hidden="1"/>
    <cellStyle name="Uwaga 3" xfId="2511" hidden="1"/>
    <cellStyle name="Uwaga 3" xfId="2506" hidden="1"/>
    <cellStyle name="Uwaga 3" xfId="2498" hidden="1"/>
    <cellStyle name="Uwaga 3" xfId="2496" hidden="1"/>
    <cellStyle name="Uwaga 3" xfId="2491" hidden="1"/>
    <cellStyle name="Uwaga 3" xfId="2483" hidden="1"/>
    <cellStyle name="Uwaga 3" xfId="2481" hidden="1"/>
    <cellStyle name="Uwaga 3" xfId="2476" hidden="1"/>
    <cellStyle name="Uwaga 3" xfId="2468" hidden="1"/>
    <cellStyle name="Uwaga 3" xfId="2466" hidden="1"/>
    <cellStyle name="Uwaga 3" xfId="2462" hidden="1"/>
    <cellStyle name="Uwaga 3" xfId="2453" hidden="1"/>
    <cellStyle name="Uwaga 3" xfId="2450" hidden="1"/>
    <cellStyle name="Uwaga 3" xfId="2445" hidden="1"/>
    <cellStyle name="Uwaga 3" xfId="2438" hidden="1"/>
    <cellStyle name="Uwaga 3" xfId="2434" hidden="1"/>
    <cellStyle name="Uwaga 3" xfId="2429" hidden="1"/>
    <cellStyle name="Uwaga 3" xfId="2423" hidden="1"/>
    <cellStyle name="Uwaga 3" xfId="2419" hidden="1"/>
    <cellStyle name="Uwaga 3" xfId="2414" hidden="1"/>
    <cellStyle name="Uwaga 3" xfId="2408" hidden="1"/>
    <cellStyle name="Uwaga 3" xfId="2405" hidden="1"/>
    <cellStyle name="Uwaga 3" xfId="2401" hidden="1"/>
    <cellStyle name="Uwaga 3" xfId="2392" hidden="1"/>
    <cellStyle name="Uwaga 3" xfId="2387" hidden="1"/>
    <cellStyle name="Uwaga 3" xfId="2382" hidden="1"/>
    <cellStyle name="Uwaga 3" xfId="2377" hidden="1"/>
    <cellStyle name="Uwaga 3" xfId="2372" hidden="1"/>
    <cellStyle name="Uwaga 3" xfId="2367" hidden="1"/>
    <cellStyle name="Uwaga 3" xfId="2362" hidden="1"/>
    <cellStyle name="Uwaga 3" xfId="2357" hidden="1"/>
    <cellStyle name="Uwaga 3" xfId="2352" hidden="1"/>
    <cellStyle name="Uwaga 3" xfId="2348" hidden="1"/>
    <cellStyle name="Uwaga 3" xfId="2343" hidden="1"/>
    <cellStyle name="Uwaga 3" xfId="2338" hidden="1"/>
    <cellStyle name="Uwaga 3" xfId="2333" hidden="1"/>
    <cellStyle name="Uwaga 3" xfId="2329" hidden="1"/>
    <cellStyle name="Uwaga 3" xfId="2325" hidden="1"/>
    <cellStyle name="Uwaga 3" xfId="2318" hidden="1"/>
    <cellStyle name="Uwaga 3" xfId="2314" hidden="1"/>
    <cellStyle name="Uwaga 3" xfId="2309" hidden="1"/>
    <cellStyle name="Uwaga 3" xfId="2303" hidden="1"/>
    <cellStyle name="Uwaga 3" xfId="2299" hidden="1"/>
    <cellStyle name="Uwaga 3" xfId="2294" hidden="1"/>
    <cellStyle name="Uwaga 3" xfId="2288" hidden="1"/>
    <cellStyle name="Uwaga 3" xfId="2284" hidden="1"/>
    <cellStyle name="Uwaga 3" xfId="2280" hidden="1"/>
    <cellStyle name="Uwaga 3" xfId="2273" hidden="1"/>
    <cellStyle name="Uwaga 3" xfId="2269" hidden="1"/>
    <cellStyle name="Uwaga 3" xfId="2265" hidden="1"/>
    <cellStyle name="Uwaga 3" xfId="1267" hidden="1"/>
    <cellStyle name="Uwaga 3" xfId="1266" hidden="1"/>
    <cellStyle name="Uwaga 3" xfId="1265" hidden="1"/>
    <cellStyle name="Uwaga 3" xfId="1258" hidden="1"/>
    <cellStyle name="Uwaga 3" xfId="1257" hidden="1"/>
    <cellStyle name="Uwaga 3" xfId="1256" hidden="1"/>
    <cellStyle name="Uwaga 3" xfId="1249" hidden="1"/>
    <cellStyle name="Uwaga 3" xfId="1248" hidden="1"/>
    <cellStyle name="Uwaga 3" xfId="1247" hidden="1"/>
    <cellStyle name="Uwaga 3" xfId="1240" hidden="1"/>
    <cellStyle name="Uwaga 3" xfId="1239" hidden="1"/>
    <cellStyle name="Uwaga 3" xfId="1238" hidden="1"/>
    <cellStyle name="Uwaga 3" xfId="1231" hidden="1"/>
    <cellStyle name="Uwaga 3" xfId="1230" hidden="1"/>
    <cellStyle name="Uwaga 3" xfId="1229" hidden="1"/>
    <cellStyle name="Uwaga 3" xfId="1222" hidden="1"/>
    <cellStyle name="Uwaga 3" xfId="1221" hidden="1"/>
    <cellStyle name="Uwaga 3" xfId="1219" hidden="1"/>
    <cellStyle name="Uwaga 3" xfId="1213" hidden="1"/>
    <cellStyle name="Uwaga 3" xfId="1212" hidden="1"/>
    <cellStyle name="Uwaga 3" xfId="1210" hidden="1"/>
    <cellStyle name="Uwaga 3" xfId="1204" hidden="1"/>
    <cellStyle name="Uwaga 3" xfId="1203" hidden="1"/>
    <cellStyle name="Uwaga 3" xfId="1201" hidden="1"/>
    <cellStyle name="Uwaga 3" xfId="1195" hidden="1"/>
    <cellStyle name="Uwaga 3" xfId="1194" hidden="1"/>
    <cellStyle name="Uwaga 3" xfId="1192" hidden="1"/>
    <cellStyle name="Uwaga 3" xfId="1186" hidden="1"/>
    <cellStyle name="Uwaga 3" xfId="1185" hidden="1"/>
    <cellStyle name="Uwaga 3" xfId="1183" hidden="1"/>
    <cellStyle name="Uwaga 3" xfId="1177" hidden="1"/>
    <cellStyle name="Uwaga 3" xfId="1176" hidden="1"/>
    <cellStyle name="Uwaga 3" xfId="1174" hidden="1"/>
    <cellStyle name="Uwaga 3" xfId="1168" hidden="1"/>
    <cellStyle name="Uwaga 3" xfId="1167" hidden="1"/>
    <cellStyle name="Uwaga 3" xfId="1165" hidden="1"/>
    <cellStyle name="Uwaga 3" xfId="1159" hidden="1"/>
    <cellStyle name="Uwaga 3" xfId="1158" hidden="1"/>
    <cellStyle name="Uwaga 3" xfId="1156" hidden="1"/>
    <cellStyle name="Uwaga 3" xfId="1150" hidden="1"/>
    <cellStyle name="Uwaga 3" xfId="1149" hidden="1"/>
    <cellStyle name="Uwaga 3" xfId="1147" hidden="1"/>
    <cellStyle name="Uwaga 3" xfId="1141" hidden="1"/>
    <cellStyle name="Uwaga 3" xfId="1140" hidden="1"/>
    <cellStyle name="Uwaga 3" xfId="1138" hidden="1"/>
    <cellStyle name="Uwaga 3" xfId="1132" hidden="1"/>
    <cellStyle name="Uwaga 3" xfId="1131" hidden="1"/>
    <cellStyle name="Uwaga 3" xfId="1129" hidden="1"/>
    <cellStyle name="Uwaga 3" xfId="1123" hidden="1"/>
    <cellStyle name="Uwaga 3" xfId="1122" hidden="1"/>
    <cellStyle name="Uwaga 3" xfId="1120" hidden="1"/>
    <cellStyle name="Uwaga 3" xfId="1114" hidden="1"/>
    <cellStyle name="Uwaga 3" xfId="1113" hidden="1"/>
    <cellStyle name="Uwaga 3" xfId="1110" hidden="1"/>
    <cellStyle name="Uwaga 3" xfId="1105" hidden="1"/>
    <cellStyle name="Uwaga 3" xfId="1103" hidden="1"/>
    <cellStyle name="Uwaga 3" xfId="1100" hidden="1"/>
    <cellStyle name="Uwaga 3" xfId="1096" hidden="1"/>
    <cellStyle name="Uwaga 3" xfId="1095" hidden="1"/>
    <cellStyle name="Uwaga 3" xfId="1092" hidden="1"/>
    <cellStyle name="Uwaga 3" xfId="1087" hidden="1"/>
    <cellStyle name="Uwaga 3" xfId="1086" hidden="1"/>
    <cellStyle name="Uwaga 3" xfId="1084" hidden="1"/>
    <cellStyle name="Uwaga 3" xfId="1078" hidden="1"/>
    <cellStyle name="Uwaga 3" xfId="1077" hidden="1"/>
    <cellStyle name="Uwaga 3" xfId="1075" hidden="1"/>
    <cellStyle name="Uwaga 3" xfId="1069" hidden="1"/>
    <cellStyle name="Uwaga 3" xfId="1068" hidden="1"/>
    <cellStyle name="Uwaga 3" xfId="1066" hidden="1"/>
    <cellStyle name="Uwaga 3" xfId="1060" hidden="1"/>
    <cellStyle name="Uwaga 3" xfId="1059" hidden="1"/>
    <cellStyle name="Uwaga 3" xfId="1057" hidden="1"/>
    <cellStyle name="Uwaga 3" xfId="1051" hidden="1"/>
    <cellStyle name="Uwaga 3" xfId="1050" hidden="1"/>
    <cellStyle name="Uwaga 3" xfId="1048" hidden="1"/>
    <cellStyle name="Uwaga 3" xfId="1042" hidden="1"/>
    <cellStyle name="Uwaga 3" xfId="1041" hidden="1"/>
    <cellStyle name="Uwaga 3" xfId="1038" hidden="1"/>
    <cellStyle name="Uwaga 3" xfId="1033" hidden="1"/>
    <cellStyle name="Uwaga 3" xfId="1031" hidden="1"/>
    <cellStyle name="Uwaga 3" xfId="1028" hidden="1"/>
    <cellStyle name="Uwaga 3" xfId="1024" hidden="1"/>
    <cellStyle name="Uwaga 3" xfId="1022" hidden="1"/>
    <cellStyle name="Uwaga 3" xfId="1019" hidden="1"/>
    <cellStyle name="Uwaga 3" xfId="1015" hidden="1"/>
    <cellStyle name="Uwaga 3" xfId="1014" hidden="1"/>
    <cellStyle name="Uwaga 3" xfId="1012" hidden="1"/>
    <cellStyle name="Uwaga 3" xfId="1006" hidden="1"/>
    <cellStyle name="Uwaga 3" xfId="1004" hidden="1"/>
    <cellStyle name="Uwaga 3" xfId="1001" hidden="1"/>
    <cellStyle name="Uwaga 3" xfId="997" hidden="1"/>
    <cellStyle name="Uwaga 3" xfId="995" hidden="1"/>
    <cellStyle name="Uwaga 3" xfId="992" hidden="1"/>
    <cellStyle name="Uwaga 3" xfId="988" hidden="1"/>
    <cellStyle name="Uwaga 3" xfId="986" hidden="1"/>
    <cellStyle name="Uwaga 3" xfId="983" hidden="1"/>
    <cellStyle name="Uwaga 3" xfId="979" hidden="1"/>
    <cellStyle name="Uwaga 3" xfId="977" hidden="1"/>
    <cellStyle name="Uwaga 3" xfId="975" hidden="1"/>
    <cellStyle name="Uwaga 3" xfId="970" hidden="1"/>
    <cellStyle name="Uwaga 3" xfId="968" hidden="1"/>
    <cellStyle name="Uwaga 3" xfId="966" hidden="1"/>
    <cellStyle name="Uwaga 3" xfId="961" hidden="1"/>
    <cellStyle name="Uwaga 3" xfId="959" hidden="1"/>
    <cellStyle name="Uwaga 3" xfId="956" hidden="1"/>
    <cellStyle name="Uwaga 3" xfId="952" hidden="1"/>
    <cellStyle name="Uwaga 3" xfId="950" hidden="1"/>
    <cellStyle name="Uwaga 3" xfId="948" hidden="1"/>
    <cellStyle name="Uwaga 3" xfId="943" hidden="1"/>
    <cellStyle name="Uwaga 3" xfId="941" hidden="1"/>
    <cellStyle name="Uwaga 3" xfId="939" hidden="1"/>
    <cellStyle name="Uwaga 3" xfId="933" hidden="1"/>
    <cellStyle name="Uwaga 3" xfId="930" hidden="1"/>
    <cellStyle name="Uwaga 3" xfId="927" hidden="1"/>
    <cellStyle name="Uwaga 3" xfId="924" hidden="1"/>
    <cellStyle name="Uwaga 3" xfId="921" hidden="1"/>
    <cellStyle name="Uwaga 3" xfId="918" hidden="1"/>
    <cellStyle name="Uwaga 3" xfId="915" hidden="1"/>
    <cellStyle name="Uwaga 3" xfId="912" hidden="1"/>
    <cellStyle name="Uwaga 3" xfId="909" hidden="1"/>
    <cellStyle name="Uwaga 3" xfId="907" hidden="1"/>
    <cellStyle name="Uwaga 3" xfId="905" hidden="1"/>
    <cellStyle name="Uwaga 3" xfId="902" hidden="1"/>
    <cellStyle name="Uwaga 3" xfId="898" hidden="1"/>
    <cellStyle name="Uwaga 3" xfId="895" hidden="1"/>
    <cellStyle name="Uwaga 3" xfId="892" hidden="1"/>
    <cellStyle name="Uwaga 3" xfId="888" hidden="1"/>
    <cellStyle name="Uwaga 3" xfId="885" hidden="1"/>
    <cellStyle name="Uwaga 3" xfId="882" hidden="1"/>
    <cellStyle name="Uwaga 3" xfId="880" hidden="1"/>
    <cellStyle name="Uwaga 3" xfId="877" hidden="1"/>
    <cellStyle name="Uwaga 3" xfId="874" hidden="1"/>
    <cellStyle name="Uwaga 3" xfId="871" hidden="1"/>
    <cellStyle name="Uwaga 3" xfId="869" hidden="1"/>
    <cellStyle name="Uwaga 3" xfId="867" hidden="1"/>
    <cellStyle name="Uwaga 3" xfId="862" hidden="1"/>
    <cellStyle name="Uwaga 3" xfId="859" hidden="1"/>
    <cellStyle name="Uwaga 3" xfId="856" hidden="1"/>
    <cellStyle name="Uwaga 3" xfId="852" hidden="1"/>
    <cellStyle name="Uwaga 3" xfId="849" hidden="1"/>
    <cellStyle name="Uwaga 3" xfId="846" hidden="1"/>
    <cellStyle name="Uwaga 3" xfId="843" hidden="1"/>
    <cellStyle name="Uwaga 3" xfId="840" hidden="1"/>
    <cellStyle name="Uwaga 3" xfId="837" hidden="1"/>
    <cellStyle name="Uwaga 3" xfId="835" hidden="1"/>
    <cellStyle name="Uwaga 3" xfId="833" hidden="1"/>
    <cellStyle name="Uwaga 3" xfId="830" hidden="1"/>
    <cellStyle name="Uwaga 3" xfId="825" hidden="1"/>
    <cellStyle name="Uwaga 3" xfId="822" hidden="1"/>
    <cellStyle name="Uwaga 3" xfId="819" hidden="1"/>
    <cellStyle name="Uwaga 3" xfId="815" hidden="1"/>
    <cellStyle name="Uwaga 3" xfId="812" hidden="1"/>
    <cellStyle name="Uwaga 3" xfId="810" hidden="1"/>
    <cellStyle name="Uwaga 3" xfId="807" hidden="1"/>
    <cellStyle name="Uwaga 3" xfId="804" hidden="1"/>
    <cellStyle name="Uwaga 3" xfId="801" hidden="1"/>
    <cellStyle name="Uwaga 3" xfId="799" hidden="1"/>
    <cellStyle name="Uwaga 3" xfId="796" hidden="1"/>
    <cellStyle name="Uwaga 3" xfId="793" hidden="1"/>
    <cellStyle name="Uwaga 3" xfId="790" hidden="1"/>
    <cellStyle name="Uwaga 3" xfId="788" hidden="1"/>
    <cellStyle name="Uwaga 3" xfId="786" hidden="1"/>
    <cellStyle name="Uwaga 3" xfId="781" hidden="1"/>
    <cellStyle name="Uwaga 3" xfId="779" hidden="1"/>
    <cellStyle name="Uwaga 3" xfId="776" hidden="1"/>
    <cellStyle name="Uwaga 3" xfId="772" hidden="1"/>
    <cellStyle name="Uwaga 3" xfId="770" hidden="1"/>
    <cellStyle name="Uwaga 3" xfId="767" hidden="1"/>
    <cellStyle name="Uwaga 3" xfId="763" hidden="1"/>
    <cellStyle name="Uwaga 3" xfId="761" hidden="1"/>
    <cellStyle name="Uwaga 3" xfId="759" hidden="1"/>
    <cellStyle name="Uwaga 3" xfId="754" hidden="1"/>
    <cellStyle name="Uwaga 3" xfId="752" hidden="1"/>
    <cellStyle name="Uwaga 3" xfId="750" hidden="1"/>
    <cellStyle name="Uwaga 3" xfId="3219" hidden="1"/>
    <cellStyle name="Uwaga 3" xfId="3220" hidden="1"/>
    <cellStyle name="Uwaga 3" xfId="3222" hidden="1"/>
    <cellStyle name="Uwaga 3" xfId="3234" hidden="1"/>
    <cellStyle name="Uwaga 3" xfId="3235" hidden="1"/>
    <cellStyle name="Uwaga 3" xfId="3240" hidden="1"/>
    <cellStyle name="Uwaga 3" xfId="3249" hidden="1"/>
    <cellStyle name="Uwaga 3" xfId="3250" hidden="1"/>
    <cellStyle name="Uwaga 3" xfId="3255" hidden="1"/>
    <cellStyle name="Uwaga 3" xfId="3264" hidden="1"/>
    <cellStyle name="Uwaga 3" xfId="3265" hidden="1"/>
    <cellStyle name="Uwaga 3" xfId="3266" hidden="1"/>
    <cellStyle name="Uwaga 3" xfId="3279" hidden="1"/>
    <cellStyle name="Uwaga 3" xfId="3284" hidden="1"/>
    <cellStyle name="Uwaga 3" xfId="3289" hidden="1"/>
    <cellStyle name="Uwaga 3" xfId="3299" hidden="1"/>
    <cellStyle name="Uwaga 3" xfId="3304" hidden="1"/>
    <cellStyle name="Uwaga 3" xfId="3308" hidden="1"/>
    <cellStyle name="Uwaga 3" xfId="3315" hidden="1"/>
    <cellStyle name="Uwaga 3" xfId="3320" hidden="1"/>
    <cellStyle name="Uwaga 3" xfId="3323" hidden="1"/>
    <cellStyle name="Uwaga 3" xfId="3329" hidden="1"/>
    <cellStyle name="Uwaga 3" xfId="3334" hidden="1"/>
    <cellStyle name="Uwaga 3" xfId="3338" hidden="1"/>
    <cellStyle name="Uwaga 3" xfId="3339" hidden="1"/>
    <cellStyle name="Uwaga 3" xfId="3340" hidden="1"/>
    <cellStyle name="Uwaga 3" xfId="3344" hidden="1"/>
    <cellStyle name="Uwaga 3" xfId="3356" hidden="1"/>
    <cellStyle name="Uwaga 3" xfId="3361" hidden="1"/>
    <cellStyle name="Uwaga 3" xfId="3366" hidden="1"/>
    <cellStyle name="Uwaga 3" xfId="3371" hidden="1"/>
    <cellStyle name="Uwaga 3" xfId="3376" hidden="1"/>
    <cellStyle name="Uwaga 3" xfId="3381" hidden="1"/>
    <cellStyle name="Uwaga 3" xfId="3385" hidden="1"/>
    <cellStyle name="Uwaga 3" xfId="3389" hidden="1"/>
    <cellStyle name="Uwaga 3" xfId="3394" hidden="1"/>
    <cellStyle name="Uwaga 3" xfId="3399" hidden="1"/>
    <cellStyle name="Uwaga 3" xfId="3400" hidden="1"/>
    <cellStyle name="Uwaga 3" xfId="3402" hidden="1"/>
    <cellStyle name="Uwaga 3" xfId="3415" hidden="1"/>
    <cellStyle name="Uwaga 3" xfId="3419" hidden="1"/>
    <cellStyle name="Uwaga 3" xfId="3424" hidden="1"/>
    <cellStyle name="Uwaga 3" xfId="3431" hidden="1"/>
    <cellStyle name="Uwaga 3" xfId="3435" hidden="1"/>
    <cellStyle name="Uwaga 3" xfId="3440" hidden="1"/>
    <cellStyle name="Uwaga 3" xfId="3445" hidden="1"/>
    <cellStyle name="Uwaga 3" xfId="3448" hidden="1"/>
    <cellStyle name="Uwaga 3" xfId="3453" hidden="1"/>
    <cellStyle name="Uwaga 3" xfId="3459" hidden="1"/>
    <cellStyle name="Uwaga 3" xfId="3460" hidden="1"/>
    <cellStyle name="Uwaga 3" xfId="3463" hidden="1"/>
    <cellStyle name="Uwaga 3" xfId="3476" hidden="1"/>
    <cellStyle name="Uwaga 3" xfId="3480" hidden="1"/>
    <cellStyle name="Uwaga 3" xfId="3485" hidden="1"/>
    <cellStyle name="Uwaga 3" xfId="3492" hidden="1"/>
    <cellStyle name="Uwaga 3" xfId="3497" hidden="1"/>
    <cellStyle name="Uwaga 3" xfId="3501" hidden="1"/>
    <cellStyle name="Uwaga 3" xfId="3506" hidden="1"/>
    <cellStyle name="Uwaga 3" xfId="3510" hidden="1"/>
    <cellStyle name="Uwaga 3" xfId="3515" hidden="1"/>
    <cellStyle name="Uwaga 3" xfId="3519" hidden="1"/>
    <cellStyle name="Uwaga 3" xfId="3520" hidden="1"/>
    <cellStyle name="Uwaga 3" xfId="3522" hidden="1"/>
    <cellStyle name="Uwaga 3" xfId="3534" hidden="1"/>
    <cellStyle name="Uwaga 3" xfId="3535" hidden="1"/>
    <cellStyle name="Uwaga 3" xfId="3537" hidden="1"/>
    <cellStyle name="Uwaga 3" xfId="3549" hidden="1"/>
    <cellStyle name="Uwaga 3" xfId="3551" hidden="1"/>
    <cellStyle name="Uwaga 3" xfId="3554" hidden="1"/>
    <cellStyle name="Uwaga 3" xfId="3564" hidden="1"/>
    <cellStyle name="Uwaga 3" xfId="3565" hidden="1"/>
    <cellStyle name="Uwaga 3" xfId="3567" hidden="1"/>
    <cellStyle name="Uwaga 3" xfId="3579" hidden="1"/>
    <cellStyle name="Uwaga 3" xfId="3580" hidden="1"/>
    <cellStyle name="Uwaga 3" xfId="3581" hidden="1"/>
    <cellStyle name="Uwaga 3" xfId="3595" hidden="1"/>
    <cellStyle name="Uwaga 3" xfId="3598" hidden="1"/>
    <cellStyle name="Uwaga 3" xfId="3602" hidden="1"/>
    <cellStyle name="Uwaga 3" xfId="3610" hidden="1"/>
    <cellStyle name="Uwaga 3" xfId="3613" hidden="1"/>
    <cellStyle name="Uwaga 3" xfId="3617" hidden="1"/>
    <cellStyle name="Uwaga 3" xfId="3625" hidden="1"/>
    <cellStyle name="Uwaga 3" xfId="3628" hidden="1"/>
    <cellStyle name="Uwaga 3" xfId="3632" hidden="1"/>
    <cellStyle name="Uwaga 3" xfId="3639" hidden="1"/>
    <cellStyle name="Uwaga 3" xfId="3640" hidden="1"/>
    <cellStyle name="Uwaga 3" xfId="3642" hidden="1"/>
    <cellStyle name="Uwaga 3" xfId="3655" hidden="1"/>
    <cellStyle name="Uwaga 3" xfId="3658" hidden="1"/>
    <cellStyle name="Uwaga 3" xfId="3661" hidden="1"/>
    <cellStyle name="Uwaga 3" xfId="3670" hidden="1"/>
    <cellStyle name="Uwaga 3" xfId="3673" hidden="1"/>
    <cellStyle name="Uwaga 3" xfId="3677" hidden="1"/>
    <cellStyle name="Uwaga 3" xfId="3685" hidden="1"/>
    <cellStyle name="Uwaga 3" xfId="3687" hidden="1"/>
    <cellStyle name="Uwaga 3" xfId="3690" hidden="1"/>
    <cellStyle name="Uwaga 3" xfId="3699" hidden="1"/>
    <cellStyle name="Uwaga 3" xfId="3700" hidden="1"/>
    <cellStyle name="Uwaga 3" xfId="3701" hidden="1"/>
    <cellStyle name="Uwaga 3" xfId="3714" hidden="1"/>
    <cellStyle name="Uwaga 3" xfId="3715" hidden="1"/>
    <cellStyle name="Uwaga 3" xfId="3717" hidden="1"/>
    <cellStyle name="Uwaga 3" xfId="3729" hidden="1"/>
    <cellStyle name="Uwaga 3" xfId="3730" hidden="1"/>
    <cellStyle name="Uwaga 3" xfId="3732" hidden="1"/>
    <cellStyle name="Uwaga 3" xfId="3744" hidden="1"/>
    <cellStyle name="Uwaga 3" xfId="3745" hidden="1"/>
    <cellStyle name="Uwaga 3" xfId="3747" hidden="1"/>
    <cellStyle name="Uwaga 3" xfId="3759" hidden="1"/>
    <cellStyle name="Uwaga 3" xfId="3760" hidden="1"/>
    <cellStyle name="Uwaga 3" xfId="3761" hidden="1"/>
    <cellStyle name="Uwaga 3" xfId="3775" hidden="1"/>
    <cellStyle name="Uwaga 3" xfId="3777" hidden="1"/>
    <cellStyle name="Uwaga 3" xfId="3780" hidden="1"/>
    <cellStyle name="Uwaga 3" xfId="3790" hidden="1"/>
    <cellStyle name="Uwaga 3" xfId="3793" hidden="1"/>
    <cellStyle name="Uwaga 3" xfId="3796" hidden="1"/>
    <cellStyle name="Uwaga 3" xfId="3805" hidden="1"/>
    <cellStyle name="Uwaga 3" xfId="3807" hidden="1"/>
    <cellStyle name="Uwaga 3" xfId="3810" hidden="1"/>
    <cellStyle name="Uwaga 3" xfId="3819" hidden="1"/>
    <cellStyle name="Uwaga 3" xfId="3820" hidden="1"/>
    <cellStyle name="Uwaga 3" xfId="3821" hidden="1"/>
    <cellStyle name="Uwaga 3" xfId="3834" hidden="1"/>
    <cellStyle name="Uwaga 3" xfId="3836" hidden="1"/>
    <cellStyle name="Uwaga 3" xfId="3838" hidden="1"/>
    <cellStyle name="Uwaga 3" xfId="3849" hidden="1"/>
    <cellStyle name="Uwaga 3" xfId="3851" hidden="1"/>
    <cellStyle name="Uwaga 3" xfId="3853" hidden="1"/>
    <cellStyle name="Uwaga 3" xfId="3864" hidden="1"/>
    <cellStyle name="Uwaga 3" xfId="3866" hidden="1"/>
    <cellStyle name="Uwaga 3" xfId="3868" hidden="1"/>
    <cellStyle name="Uwaga 3" xfId="3879" hidden="1"/>
    <cellStyle name="Uwaga 3" xfId="3880" hidden="1"/>
    <cellStyle name="Uwaga 3" xfId="3881" hidden="1"/>
    <cellStyle name="Uwaga 3" xfId="3894" hidden="1"/>
    <cellStyle name="Uwaga 3" xfId="3896" hidden="1"/>
    <cellStyle name="Uwaga 3" xfId="3898" hidden="1"/>
    <cellStyle name="Uwaga 3" xfId="3909" hidden="1"/>
    <cellStyle name="Uwaga 3" xfId="3911" hidden="1"/>
    <cellStyle name="Uwaga 3" xfId="3913" hidden="1"/>
    <cellStyle name="Uwaga 3" xfId="3924" hidden="1"/>
    <cellStyle name="Uwaga 3" xfId="3926" hidden="1"/>
    <cellStyle name="Uwaga 3" xfId="3927" hidden="1"/>
    <cellStyle name="Uwaga 3" xfId="3939" hidden="1"/>
    <cellStyle name="Uwaga 3" xfId="3940" hidden="1"/>
    <cellStyle name="Uwaga 3" xfId="3941" hidden="1"/>
    <cellStyle name="Uwaga 3" xfId="3954" hidden="1"/>
    <cellStyle name="Uwaga 3" xfId="3956" hidden="1"/>
    <cellStyle name="Uwaga 3" xfId="3958" hidden="1"/>
    <cellStyle name="Uwaga 3" xfId="3969" hidden="1"/>
    <cellStyle name="Uwaga 3" xfId="3971" hidden="1"/>
    <cellStyle name="Uwaga 3" xfId="3973" hidden="1"/>
    <cellStyle name="Uwaga 3" xfId="3984" hidden="1"/>
    <cellStyle name="Uwaga 3" xfId="3986" hidden="1"/>
    <cellStyle name="Uwaga 3" xfId="3988" hidden="1"/>
    <cellStyle name="Uwaga 3" xfId="3999" hidden="1"/>
    <cellStyle name="Uwaga 3" xfId="4000" hidden="1"/>
    <cellStyle name="Uwaga 3" xfId="4002" hidden="1"/>
    <cellStyle name="Uwaga 3" xfId="4013" hidden="1"/>
    <cellStyle name="Uwaga 3" xfId="4015" hidden="1"/>
    <cellStyle name="Uwaga 3" xfId="4016" hidden="1"/>
    <cellStyle name="Uwaga 3" xfId="4025" hidden="1"/>
    <cellStyle name="Uwaga 3" xfId="4028" hidden="1"/>
    <cellStyle name="Uwaga 3" xfId="4030" hidden="1"/>
    <cellStyle name="Uwaga 3" xfId="4041" hidden="1"/>
    <cellStyle name="Uwaga 3" xfId="4043" hidden="1"/>
    <cellStyle name="Uwaga 3" xfId="4045" hidden="1"/>
    <cellStyle name="Uwaga 3" xfId="4057" hidden="1"/>
    <cellStyle name="Uwaga 3" xfId="4059" hidden="1"/>
    <cellStyle name="Uwaga 3" xfId="4061" hidden="1"/>
    <cellStyle name="Uwaga 3" xfId="4069" hidden="1"/>
    <cellStyle name="Uwaga 3" xfId="4071" hidden="1"/>
    <cellStyle name="Uwaga 3" xfId="4074" hidden="1"/>
    <cellStyle name="Uwaga 3" xfId="4064" hidden="1"/>
    <cellStyle name="Uwaga 3" xfId="4063" hidden="1"/>
    <cellStyle name="Uwaga 3" xfId="4062" hidden="1"/>
    <cellStyle name="Uwaga 3" xfId="4049" hidden="1"/>
    <cellStyle name="Uwaga 3" xfId="4048" hidden="1"/>
    <cellStyle name="Uwaga 3" xfId="4047" hidden="1"/>
    <cellStyle name="Uwaga 3" xfId="4034" hidden="1"/>
    <cellStyle name="Uwaga 3" xfId="4033" hidden="1"/>
    <cellStyle name="Uwaga 3" xfId="4032" hidden="1"/>
    <cellStyle name="Uwaga 3" xfId="4019" hidden="1"/>
    <cellStyle name="Uwaga 3" xfId="4018" hidden="1"/>
    <cellStyle name="Uwaga 3" xfId="4017" hidden="1"/>
    <cellStyle name="Uwaga 3" xfId="4004" hidden="1"/>
    <cellStyle name="Uwaga 3" xfId="4003" hidden="1"/>
    <cellStyle name="Uwaga 3" xfId="4001" hidden="1"/>
    <cellStyle name="Uwaga 3" xfId="3990" hidden="1"/>
    <cellStyle name="Uwaga 3" xfId="3987" hidden="1"/>
    <cellStyle name="Uwaga 3" xfId="3985" hidden="1"/>
    <cellStyle name="Uwaga 3" xfId="3975" hidden="1"/>
    <cellStyle name="Uwaga 3" xfId="3972" hidden="1"/>
    <cellStyle name="Uwaga 3" xfId="3970" hidden="1"/>
    <cellStyle name="Uwaga 3" xfId="3960" hidden="1"/>
    <cellStyle name="Uwaga 3" xfId="3957" hidden="1"/>
    <cellStyle name="Uwaga 3" xfId="3955" hidden="1"/>
    <cellStyle name="Uwaga 3" xfId="3945" hidden="1"/>
    <cellStyle name="Uwaga 3" xfId="3943" hidden="1"/>
    <cellStyle name="Uwaga 3" xfId="3942" hidden="1"/>
    <cellStyle name="Uwaga 3" xfId="3930" hidden="1"/>
    <cellStyle name="Uwaga 3" xfId="3928" hidden="1"/>
    <cellStyle name="Uwaga 3" xfId="3925" hidden="1"/>
    <cellStyle name="Uwaga 3" xfId="3915" hidden="1"/>
    <cellStyle name="Uwaga 3" xfId="3912" hidden="1"/>
    <cellStyle name="Uwaga 3" xfId="3910" hidden="1"/>
    <cellStyle name="Uwaga 3" xfId="3900" hidden="1"/>
    <cellStyle name="Uwaga 3" xfId="3897" hidden="1"/>
    <cellStyle name="Uwaga 3" xfId="3895" hidden="1"/>
    <cellStyle name="Uwaga 3" xfId="3885" hidden="1"/>
    <cellStyle name="Uwaga 3" xfId="3883" hidden="1"/>
    <cellStyle name="Uwaga 3" xfId="3882" hidden="1"/>
    <cellStyle name="Uwaga 3" xfId="3870" hidden="1"/>
    <cellStyle name="Uwaga 3" xfId="3867" hidden="1"/>
    <cellStyle name="Uwaga 3" xfId="3865" hidden="1"/>
    <cellStyle name="Uwaga 3" xfId="3855" hidden="1"/>
    <cellStyle name="Uwaga 3" xfId="3852" hidden="1"/>
    <cellStyle name="Uwaga 3" xfId="3850" hidden="1"/>
    <cellStyle name="Uwaga 3" xfId="3840" hidden="1"/>
    <cellStyle name="Uwaga 3" xfId="3837" hidden="1"/>
    <cellStyle name="Uwaga 3" xfId="3835" hidden="1"/>
    <cellStyle name="Uwaga 3" xfId="3825" hidden="1"/>
    <cellStyle name="Uwaga 3" xfId="3823" hidden="1"/>
    <cellStyle name="Uwaga 3" xfId="3822" hidden="1"/>
    <cellStyle name="Uwaga 3" xfId="3809" hidden="1"/>
    <cellStyle name="Uwaga 3" xfId="3806" hidden="1"/>
    <cellStyle name="Uwaga 3" xfId="3804" hidden="1"/>
    <cellStyle name="Uwaga 3" xfId="3794" hidden="1"/>
    <cellStyle name="Uwaga 3" xfId="3791" hidden="1"/>
    <cellStyle name="Uwaga 3" xfId="3789" hidden="1"/>
    <cellStyle name="Uwaga 3" xfId="3779" hidden="1"/>
    <cellStyle name="Uwaga 3" xfId="3776" hidden="1"/>
    <cellStyle name="Uwaga 3" xfId="3774" hidden="1"/>
    <cellStyle name="Uwaga 3" xfId="3765" hidden="1"/>
    <cellStyle name="Uwaga 3" xfId="3763" hidden="1"/>
    <cellStyle name="Uwaga 3" xfId="3762" hidden="1"/>
    <cellStyle name="Uwaga 3" xfId="3750" hidden="1"/>
    <cellStyle name="Uwaga 3" xfId="3748" hidden="1"/>
    <cellStyle name="Uwaga 3" xfId="3746" hidden="1"/>
    <cellStyle name="Uwaga 3" xfId="3735" hidden="1"/>
    <cellStyle name="Uwaga 3" xfId="3733" hidden="1"/>
    <cellStyle name="Uwaga 3" xfId="3731" hidden="1"/>
    <cellStyle name="Uwaga 3" xfId="3720" hidden="1"/>
    <cellStyle name="Uwaga 3" xfId="3718" hidden="1"/>
    <cellStyle name="Uwaga 3" xfId="3716" hidden="1"/>
    <cellStyle name="Uwaga 3" xfId="3705" hidden="1"/>
    <cellStyle name="Uwaga 3" xfId="3703" hidden="1"/>
    <cellStyle name="Uwaga 3" xfId="3702" hidden="1"/>
    <cellStyle name="Uwaga 3" xfId="3689" hidden="1"/>
    <cellStyle name="Uwaga 3" xfId="3686" hidden="1"/>
    <cellStyle name="Uwaga 3" xfId="3684" hidden="1"/>
    <cellStyle name="Uwaga 3" xfId="3674" hidden="1"/>
    <cellStyle name="Uwaga 3" xfId="3671" hidden="1"/>
    <cellStyle name="Uwaga 3" xfId="3669" hidden="1"/>
    <cellStyle name="Uwaga 3" xfId="3659" hidden="1"/>
    <cellStyle name="Uwaga 3" xfId="3656" hidden="1"/>
    <cellStyle name="Uwaga 3" xfId="3654" hidden="1"/>
    <cellStyle name="Uwaga 3" xfId="3645" hidden="1"/>
    <cellStyle name="Uwaga 3" xfId="3643" hidden="1"/>
    <cellStyle name="Uwaga 3" xfId="3641" hidden="1"/>
    <cellStyle name="Uwaga 3" xfId="3629" hidden="1"/>
    <cellStyle name="Uwaga 3" xfId="3626" hidden="1"/>
    <cellStyle name="Uwaga 3" xfId="3624" hidden="1"/>
    <cellStyle name="Uwaga 3" xfId="3614" hidden="1"/>
    <cellStyle name="Uwaga 3" xfId="3611" hidden="1"/>
    <cellStyle name="Uwaga 3" xfId="3609" hidden="1"/>
    <cellStyle name="Uwaga 3" xfId="3599" hidden="1"/>
    <cellStyle name="Uwaga 3" xfId="3596" hidden="1"/>
    <cellStyle name="Uwaga 3" xfId="3594" hidden="1"/>
    <cellStyle name="Uwaga 3" xfId="3587" hidden="1"/>
    <cellStyle name="Uwaga 3" xfId="3584" hidden="1"/>
    <cellStyle name="Uwaga 3" xfId="3582" hidden="1"/>
    <cellStyle name="Uwaga 3" xfId="3572" hidden="1"/>
    <cellStyle name="Uwaga 3" xfId="3569" hidden="1"/>
    <cellStyle name="Uwaga 3" xfId="3566" hidden="1"/>
    <cellStyle name="Uwaga 3" xfId="3557" hidden="1"/>
    <cellStyle name="Uwaga 3" xfId="3553" hidden="1"/>
    <cellStyle name="Uwaga 3" xfId="3550" hidden="1"/>
    <cellStyle name="Uwaga 3" xfId="3542" hidden="1"/>
    <cellStyle name="Uwaga 3" xfId="3539" hidden="1"/>
    <cellStyle name="Uwaga 3" xfId="3536" hidden="1"/>
    <cellStyle name="Uwaga 3" xfId="3527" hidden="1"/>
    <cellStyle name="Uwaga 3" xfId="3524" hidden="1"/>
    <cellStyle name="Uwaga 3" xfId="3521" hidden="1"/>
    <cellStyle name="Uwaga 3" xfId="3511" hidden="1"/>
    <cellStyle name="Uwaga 3" xfId="3507" hidden="1"/>
    <cellStyle name="Uwaga 3" xfId="3504" hidden="1"/>
    <cellStyle name="Uwaga 3" xfId="3495" hidden="1"/>
    <cellStyle name="Uwaga 3" xfId="3491" hidden="1"/>
    <cellStyle name="Uwaga 3" xfId="3489" hidden="1"/>
    <cellStyle name="Uwaga 3" xfId="3481" hidden="1"/>
    <cellStyle name="Uwaga 3" xfId="3477" hidden="1"/>
    <cellStyle name="Uwaga 3" xfId="3474" hidden="1"/>
    <cellStyle name="Uwaga 3" xfId="3467" hidden="1"/>
    <cellStyle name="Uwaga 3" xfId="3464" hidden="1"/>
    <cellStyle name="Uwaga 3" xfId="3461" hidden="1"/>
    <cellStyle name="Uwaga 3" xfId="3452" hidden="1"/>
    <cellStyle name="Uwaga 3" xfId="3447" hidden="1"/>
    <cellStyle name="Uwaga 3" xfId="3444" hidden="1"/>
    <cellStyle name="Uwaga 3" xfId="3437" hidden="1"/>
    <cellStyle name="Uwaga 3" xfId="3432" hidden="1"/>
    <cellStyle name="Uwaga 3" xfId="3429" hidden="1"/>
    <cellStyle name="Uwaga 3" xfId="3422" hidden="1"/>
    <cellStyle name="Uwaga 3" xfId="3417" hidden="1"/>
    <cellStyle name="Uwaga 3" xfId="3414" hidden="1"/>
    <cellStyle name="Uwaga 3" xfId="3408" hidden="1"/>
    <cellStyle name="Uwaga 3" xfId="3404" hidden="1"/>
    <cellStyle name="Uwaga 3" xfId="3401" hidden="1"/>
    <cellStyle name="Uwaga 3" xfId="3393" hidden="1"/>
    <cellStyle name="Uwaga 3" xfId="3388" hidden="1"/>
    <cellStyle name="Uwaga 3" xfId="3384" hidden="1"/>
    <cellStyle name="Uwaga 3" xfId="3378" hidden="1"/>
    <cellStyle name="Uwaga 3" xfId="3373" hidden="1"/>
    <cellStyle name="Uwaga 3" xfId="3369" hidden="1"/>
    <cellStyle name="Uwaga 3" xfId="3363" hidden="1"/>
    <cellStyle name="Uwaga 3" xfId="3358" hidden="1"/>
    <cellStyle name="Uwaga 3" xfId="3354" hidden="1"/>
    <cellStyle name="Uwaga 3" xfId="3349" hidden="1"/>
    <cellStyle name="Uwaga 3" xfId="3345" hidden="1"/>
    <cellStyle name="Uwaga 3" xfId="3341" hidden="1"/>
    <cellStyle name="Uwaga 3" xfId="3333" hidden="1"/>
    <cellStyle name="Uwaga 3" xfId="3328" hidden="1"/>
    <cellStyle name="Uwaga 3" xfId="3324" hidden="1"/>
    <cellStyle name="Uwaga 3" xfId="3318" hidden="1"/>
    <cellStyle name="Uwaga 3" xfId="3313" hidden="1"/>
    <cellStyle name="Uwaga 3" xfId="3309" hidden="1"/>
    <cellStyle name="Uwaga 3" xfId="3303" hidden="1"/>
    <cellStyle name="Uwaga 3" xfId="3298" hidden="1"/>
    <cellStyle name="Uwaga 3" xfId="3294" hidden="1"/>
    <cellStyle name="Uwaga 3" xfId="3290" hidden="1"/>
    <cellStyle name="Uwaga 3" xfId="3285" hidden="1"/>
    <cellStyle name="Uwaga 3" xfId="3280" hidden="1"/>
    <cellStyle name="Uwaga 3" xfId="3275" hidden="1"/>
    <cellStyle name="Uwaga 3" xfId="3271" hidden="1"/>
    <cellStyle name="Uwaga 3" xfId="3267" hidden="1"/>
    <cellStyle name="Uwaga 3" xfId="3260" hidden="1"/>
    <cellStyle name="Uwaga 3" xfId="3256" hidden="1"/>
    <cellStyle name="Uwaga 3" xfId="3251" hidden="1"/>
    <cellStyle name="Uwaga 3" xfId="3245" hidden="1"/>
    <cellStyle name="Uwaga 3" xfId="3241" hidden="1"/>
    <cellStyle name="Uwaga 3" xfId="3236" hidden="1"/>
    <cellStyle name="Uwaga 3" xfId="3230" hidden="1"/>
    <cellStyle name="Uwaga 3" xfId="3226" hidden="1"/>
    <cellStyle name="Uwaga 3" xfId="3221" hidden="1"/>
    <cellStyle name="Uwaga 3" xfId="3215" hidden="1"/>
    <cellStyle name="Uwaga 3" xfId="3211" hidden="1"/>
    <cellStyle name="Uwaga 3" xfId="3207" hidden="1"/>
    <cellStyle name="Uwaga 3" xfId="4067" hidden="1"/>
    <cellStyle name="Uwaga 3" xfId="4066" hidden="1"/>
    <cellStyle name="Uwaga 3" xfId="4065" hidden="1"/>
    <cellStyle name="Uwaga 3" xfId="4052" hidden="1"/>
    <cellStyle name="Uwaga 3" xfId="4051" hidden="1"/>
    <cellStyle name="Uwaga 3" xfId="4050" hidden="1"/>
    <cellStyle name="Uwaga 3" xfId="4037" hidden="1"/>
    <cellStyle name="Uwaga 3" xfId="4036" hidden="1"/>
    <cellStyle name="Uwaga 3" xfId="4035" hidden="1"/>
    <cellStyle name="Uwaga 3" xfId="4022" hidden="1"/>
    <cellStyle name="Uwaga 3" xfId="4021" hidden="1"/>
    <cellStyle name="Uwaga 3" xfId="4020" hidden="1"/>
    <cellStyle name="Uwaga 3" xfId="4007" hidden="1"/>
    <cellStyle name="Uwaga 3" xfId="4006" hidden="1"/>
    <cellStyle name="Uwaga 3" xfId="4005" hidden="1"/>
    <cellStyle name="Uwaga 3" xfId="3993" hidden="1"/>
    <cellStyle name="Uwaga 3" xfId="3991" hidden="1"/>
    <cellStyle name="Uwaga 3" xfId="3989" hidden="1"/>
    <cellStyle name="Uwaga 3" xfId="3978" hidden="1"/>
    <cellStyle name="Uwaga 3" xfId="3976" hidden="1"/>
    <cellStyle name="Uwaga 3" xfId="3974" hidden="1"/>
    <cellStyle name="Uwaga 3" xfId="3963" hidden="1"/>
    <cellStyle name="Uwaga 3" xfId="3961" hidden="1"/>
    <cellStyle name="Uwaga 3" xfId="3959" hidden="1"/>
    <cellStyle name="Uwaga 3" xfId="3948" hidden="1"/>
    <cellStyle name="Uwaga 3" xfId="3946" hidden="1"/>
    <cellStyle name="Uwaga 3" xfId="3944" hidden="1"/>
    <cellStyle name="Uwaga 3" xfId="3933" hidden="1"/>
    <cellStyle name="Uwaga 3" xfId="3931" hidden="1"/>
    <cellStyle name="Uwaga 3" xfId="3929" hidden="1"/>
    <cellStyle name="Uwaga 3" xfId="3918" hidden="1"/>
    <cellStyle name="Uwaga 3" xfId="3916" hidden="1"/>
    <cellStyle name="Uwaga 3" xfId="3914" hidden="1"/>
    <cellStyle name="Uwaga 3" xfId="3903" hidden="1"/>
    <cellStyle name="Uwaga 3" xfId="3901" hidden="1"/>
    <cellStyle name="Uwaga 3" xfId="3899" hidden="1"/>
    <cellStyle name="Uwaga 3" xfId="3888" hidden="1"/>
    <cellStyle name="Uwaga 3" xfId="3886" hidden="1"/>
    <cellStyle name="Uwaga 3" xfId="3884" hidden="1"/>
    <cellStyle name="Uwaga 3" xfId="3873" hidden="1"/>
    <cellStyle name="Uwaga 3" xfId="3871" hidden="1"/>
    <cellStyle name="Uwaga 3" xfId="3869" hidden="1"/>
    <cellStyle name="Uwaga 3" xfId="3858" hidden="1"/>
    <cellStyle name="Uwaga 3" xfId="3856" hidden="1"/>
    <cellStyle name="Uwaga 3" xfId="3854" hidden="1"/>
    <cellStyle name="Uwaga 3" xfId="3843" hidden="1"/>
    <cellStyle name="Uwaga 3" xfId="3841" hidden="1"/>
    <cellStyle name="Uwaga 3" xfId="3839" hidden="1"/>
    <cellStyle name="Uwaga 3" xfId="3828" hidden="1"/>
    <cellStyle name="Uwaga 3" xfId="3826" hidden="1"/>
    <cellStyle name="Uwaga 3" xfId="3824" hidden="1"/>
    <cellStyle name="Uwaga 3" xfId="3813" hidden="1"/>
    <cellStyle name="Uwaga 3" xfId="3811" hidden="1"/>
    <cellStyle name="Uwaga 3" xfId="3808" hidden="1"/>
    <cellStyle name="Uwaga 3" xfId="3798" hidden="1"/>
    <cellStyle name="Uwaga 3" xfId="3795" hidden="1"/>
    <cellStyle name="Uwaga 3" xfId="3792" hidden="1"/>
    <cellStyle name="Uwaga 3" xfId="3783" hidden="1"/>
    <cellStyle name="Uwaga 3" xfId="3781" hidden="1"/>
    <cellStyle name="Uwaga 3" xfId="3778" hidden="1"/>
    <cellStyle name="Uwaga 3" xfId="3768" hidden="1"/>
    <cellStyle name="Uwaga 3" xfId="3766" hidden="1"/>
    <cellStyle name="Uwaga 3" xfId="3764" hidden="1"/>
    <cellStyle name="Uwaga 3" xfId="3753" hidden="1"/>
    <cellStyle name="Uwaga 3" xfId="3751" hidden="1"/>
    <cellStyle name="Uwaga 3" xfId="3749" hidden="1"/>
    <cellStyle name="Uwaga 3" xfId="3738" hidden="1"/>
    <cellStyle name="Uwaga 3" xfId="3736" hidden="1"/>
    <cellStyle name="Uwaga 3" xfId="3734" hidden="1"/>
    <cellStyle name="Uwaga 3" xfId="3723" hidden="1"/>
    <cellStyle name="Uwaga 3" xfId="3721" hidden="1"/>
    <cellStyle name="Uwaga 3" xfId="3719" hidden="1"/>
    <cellStyle name="Uwaga 3" xfId="3708" hidden="1"/>
    <cellStyle name="Uwaga 3" xfId="3706" hidden="1"/>
    <cellStyle name="Uwaga 3" xfId="3704" hidden="1"/>
    <cellStyle name="Uwaga 3" xfId="3693" hidden="1"/>
    <cellStyle name="Uwaga 3" xfId="3691" hidden="1"/>
    <cellStyle name="Uwaga 3" xfId="3688" hidden="1"/>
    <cellStyle name="Uwaga 3" xfId="3678" hidden="1"/>
    <cellStyle name="Uwaga 3" xfId="3675" hidden="1"/>
    <cellStyle name="Uwaga 3" xfId="3672" hidden="1"/>
    <cellStyle name="Uwaga 3" xfId="3663" hidden="1"/>
    <cellStyle name="Uwaga 3" xfId="3660" hidden="1"/>
    <cellStyle name="Uwaga 3" xfId="3657" hidden="1"/>
    <cellStyle name="Uwaga 3" xfId="3648" hidden="1"/>
    <cellStyle name="Uwaga 3" xfId="3646" hidden="1"/>
    <cellStyle name="Uwaga 3" xfId="3644" hidden="1"/>
    <cellStyle name="Uwaga 3" xfId="3633" hidden="1"/>
    <cellStyle name="Uwaga 3" xfId="3630" hidden="1"/>
    <cellStyle name="Uwaga 3" xfId="3627" hidden="1"/>
    <cellStyle name="Uwaga 3" xfId="3618" hidden="1"/>
    <cellStyle name="Uwaga 3" xfId="3615" hidden="1"/>
    <cellStyle name="Uwaga 3" xfId="3612" hidden="1"/>
    <cellStyle name="Uwaga 3" xfId="3603" hidden="1"/>
    <cellStyle name="Uwaga 3" xfId="3600" hidden="1"/>
    <cellStyle name="Uwaga 3" xfId="3597" hidden="1"/>
    <cellStyle name="Uwaga 3" xfId="3590" hidden="1"/>
    <cellStyle name="Uwaga 3" xfId="3586" hidden="1"/>
    <cellStyle name="Uwaga 3" xfId="3583" hidden="1"/>
    <cellStyle name="Uwaga 3" xfId="3575" hidden="1"/>
    <cellStyle name="Uwaga 3" xfId="3571" hidden="1"/>
    <cellStyle name="Uwaga 3" xfId="3568" hidden="1"/>
    <cellStyle name="Uwaga 3" xfId="3560" hidden="1"/>
    <cellStyle name="Uwaga 3" xfId="3556" hidden="1"/>
    <cellStyle name="Uwaga 3" xfId="3552" hidden="1"/>
    <cellStyle name="Uwaga 3" xfId="3545" hidden="1"/>
    <cellStyle name="Uwaga 3" xfId="3541" hidden="1"/>
    <cellStyle name="Uwaga 3" xfId="3538" hidden="1"/>
    <cellStyle name="Uwaga 3" xfId="3530" hidden="1"/>
    <cellStyle name="Uwaga 3" xfId="3526" hidden="1"/>
    <cellStyle name="Uwaga 3" xfId="3523" hidden="1"/>
    <cellStyle name="Uwaga 3" xfId="3514" hidden="1"/>
    <cellStyle name="Uwaga 3" xfId="3509" hidden="1"/>
    <cellStyle name="Uwaga 3" xfId="3505" hidden="1"/>
    <cellStyle name="Uwaga 3" xfId="3499" hidden="1"/>
    <cellStyle name="Uwaga 3" xfId="3494" hidden="1"/>
    <cellStyle name="Uwaga 3" xfId="3490" hidden="1"/>
    <cellStyle name="Uwaga 3" xfId="3484" hidden="1"/>
    <cellStyle name="Uwaga 3" xfId="3479" hidden="1"/>
    <cellStyle name="Uwaga 3" xfId="3475" hidden="1"/>
    <cellStyle name="Uwaga 3" xfId="3470" hidden="1"/>
    <cellStyle name="Uwaga 3" xfId="3466" hidden="1"/>
    <cellStyle name="Uwaga 3" xfId="3462" hidden="1"/>
    <cellStyle name="Uwaga 3" xfId="3455" hidden="1"/>
    <cellStyle name="Uwaga 3" xfId="3450" hidden="1"/>
    <cellStyle name="Uwaga 3" xfId="3446" hidden="1"/>
    <cellStyle name="Uwaga 3" xfId="3439" hidden="1"/>
    <cellStyle name="Uwaga 3" xfId="3434" hidden="1"/>
    <cellStyle name="Uwaga 3" xfId="3430" hidden="1"/>
    <cellStyle name="Uwaga 3" xfId="3425" hidden="1"/>
    <cellStyle name="Uwaga 3" xfId="3420" hidden="1"/>
    <cellStyle name="Uwaga 3" xfId="3416" hidden="1"/>
    <cellStyle name="Uwaga 3" xfId="3410" hidden="1"/>
    <cellStyle name="Uwaga 3" xfId="3406" hidden="1"/>
    <cellStyle name="Uwaga 3" xfId="3403" hidden="1"/>
    <cellStyle name="Uwaga 3" xfId="3396" hidden="1"/>
    <cellStyle name="Uwaga 3" xfId="3391" hidden="1"/>
    <cellStyle name="Uwaga 3" xfId="3386" hidden="1"/>
    <cellStyle name="Uwaga 3" xfId="3380" hidden="1"/>
    <cellStyle name="Uwaga 3" xfId="3375" hidden="1"/>
    <cellStyle name="Uwaga 3" xfId="3370" hidden="1"/>
    <cellStyle name="Uwaga 3" xfId="3365" hidden="1"/>
    <cellStyle name="Uwaga 3" xfId="3360" hidden="1"/>
    <cellStyle name="Uwaga 3" xfId="3355" hidden="1"/>
    <cellStyle name="Uwaga 3" xfId="3351" hidden="1"/>
    <cellStyle name="Uwaga 3" xfId="3347" hidden="1"/>
    <cellStyle name="Uwaga 3" xfId="3342" hidden="1"/>
    <cellStyle name="Uwaga 3" xfId="3335" hidden="1"/>
    <cellStyle name="Uwaga 3" xfId="3330" hidden="1"/>
    <cellStyle name="Uwaga 3" xfId="3325" hidden="1"/>
    <cellStyle name="Uwaga 3" xfId="3319" hidden="1"/>
    <cellStyle name="Uwaga 3" xfId="3314" hidden="1"/>
    <cellStyle name="Uwaga 3" xfId="3310" hidden="1"/>
    <cellStyle name="Uwaga 3" xfId="3305" hidden="1"/>
    <cellStyle name="Uwaga 3" xfId="3300" hidden="1"/>
    <cellStyle name="Uwaga 3" xfId="3295" hidden="1"/>
    <cellStyle name="Uwaga 3" xfId="3291" hidden="1"/>
    <cellStyle name="Uwaga 3" xfId="3286" hidden="1"/>
    <cellStyle name="Uwaga 3" xfId="3281" hidden="1"/>
    <cellStyle name="Uwaga 3" xfId="3276" hidden="1"/>
    <cellStyle name="Uwaga 3" xfId="3272" hidden="1"/>
    <cellStyle name="Uwaga 3" xfId="3268" hidden="1"/>
    <cellStyle name="Uwaga 3" xfId="3261" hidden="1"/>
    <cellStyle name="Uwaga 3" xfId="3257" hidden="1"/>
    <cellStyle name="Uwaga 3" xfId="3252" hidden="1"/>
    <cellStyle name="Uwaga 3" xfId="3246" hidden="1"/>
    <cellStyle name="Uwaga 3" xfId="3242" hidden="1"/>
    <cellStyle name="Uwaga 3" xfId="3237" hidden="1"/>
    <cellStyle name="Uwaga 3" xfId="3231" hidden="1"/>
    <cellStyle name="Uwaga 3" xfId="3227" hidden="1"/>
    <cellStyle name="Uwaga 3" xfId="3223" hidden="1"/>
    <cellStyle name="Uwaga 3" xfId="3216" hidden="1"/>
    <cellStyle name="Uwaga 3" xfId="3212" hidden="1"/>
    <cellStyle name="Uwaga 3" xfId="3208" hidden="1"/>
    <cellStyle name="Uwaga 3" xfId="4072" hidden="1"/>
    <cellStyle name="Uwaga 3" xfId="4070" hidden="1"/>
    <cellStyle name="Uwaga 3" xfId="4068" hidden="1"/>
    <cellStyle name="Uwaga 3" xfId="4055" hidden="1"/>
    <cellStyle name="Uwaga 3" xfId="4054" hidden="1"/>
    <cellStyle name="Uwaga 3" xfId="4053" hidden="1"/>
    <cellStyle name="Uwaga 3" xfId="4040" hidden="1"/>
    <cellStyle name="Uwaga 3" xfId="4039" hidden="1"/>
    <cellStyle name="Uwaga 3" xfId="4038" hidden="1"/>
    <cellStyle name="Uwaga 3" xfId="4026" hidden="1"/>
    <cellStyle name="Uwaga 3" xfId="4024" hidden="1"/>
    <cellStyle name="Uwaga 3" xfId="4023" hidden="1"/>
    <cellStyle name="Uwaga 3" xfId="4010" hidden="1"/>
    <cellStyle name="Uwaga 3" xfId="4009" hidden="1"/>
    <cellStyle name="Uwaga 3" xfId="4008" hidden="1"/>
    <cellStyle name="Uwaga 3" xfId="3996" hidden="1"/>
    <cellStyle name="Uwaga 3" xfId="3994" hidden="1"/>
    <cellStyle name="Uwaga 3" xfId="3992" hidden="1"/>
    <cellStyle name="Uwaga 3" xfId="3981" hidden="1"/>
    <cellStyle name="Uwaga 3" xfId="3979" hidden="1"/>
    <cellStyle name="Uwaga 3" xfId="3977" hidden="1"/>
    <cellStyle name="Uwaga 3" xfId="3966" hidden="1"/>
    <cellStyle name="Uwaga 3" xfId="3964" hidden="1"/>
    <cellStyle name="Uwaga 3" xfId="3962" hidden="1"/>
    <cellStyle name="Uwaga 3" xfId="3951" hidden="1"/>
    <cellStyle name="Uwaga 3" xfId="3949" hidden="1"/>
    <cellStyle name="Uwaga 3" xfId="3947" hidden="1"/>
    <cellStyle name="Uwaga 3" xfId="3936" hidden="1"/>
    <cellStyle name="Uwaga 3" xfId="3934" hidden="1"/>
    <cellStyle name="Uwaga 3" xfId="3932" hidden="1"/>
    <cellStyle name="Uwaga 3" xfId="3921" hidden="1"/>
    <cellStyle name="Uwaga 3" xfId="3919" hidden="1"/>
    <cellStyle name="Uwaga 3" xfId="3917" hidden="1"/>
    <cellStyle name="Uwaga 3" xfId="3906" hidden="1"/>
    <cellStyle name="Uwaga 3" xfId="3904" hidden="1"/>
    <cellStyle name="Uwaga 3" xfId="3902" hidden="1"/>
    <cellStyle name="Uwaga 3" xfId="3891" hidden="1"/>
    <cellStyle name="Uwaga 3" xfId="3889" hidden="1"/>
    <cellStyle name="Uwaga 3" xfId="3887" hidden="1"/>
    <cellStyle name="Uwaga 3" xfId="3876" hidden="1"/>
    <cellStyle name="Uwaga 3" xfId="3874" hidden="1"/>
    <cellStyle name="Uwaga 3" xfId="3872" hidden="1"/>
    <cellStyle name="Uwaga 3" xfId="3861" hidden="1"/>
    <cellStyle name="Uwaga 3" xfId="3859" hidden="1"/>
    <cellStyle name="Uwaga 3" xfId="3857" hidden="1"/>
    <cellStyle name="Uwaga 3" xfId="3846" hidden="1"/>
    <cellStyle name="Uwaga 3" xfId="3844" hidden="1"/>
    <cellStyle name="Uwaga 3" xfId="3842" hidden="1"/>
    <cellStyle name="Uwaga 3" xfId="3831" hidden="1"/>
    <cellStyle name="Uwaga 3" xfId="3829" hidden="1"/>
    <cellStyle name="Uwaga 3" xfId="3827" hidden="1"/>
    <cellStyle name="Uwaga 3" xfId="3816" hidden="1"/>
    <cellStyle name="Uwaga 3" xfId="3814" hidden="1"/>
    <cellStyle name="Uwaga 3" xfId="3812" hidden="1"/>
    <cellStyle name="Uwaga 3" xfId="3801" hidden="1"/>
    <cellStyle name="Uwaga 3" xfId="3799" hidden="1"/>
    <cellStyle name="Uwaga 3" xfId="3797" hidden="1"/>
    <cellStyle name="Uwaga 3" xfId="3786" hidden="1"/>
    <cellStyle name="Uwaga 3" xfId="3784" hidden="1"/>
    <cellStyle name="Uwaga 3" xfId="3782" hidden="1"/>
    <cellStyle name="Uwaga 3" xfId="3771" hidden="1"/>
    <cellStyle name="Uwaga 3" xfId="3769" hidden="1"/>
    <cellStyle name="Uwaga 3" xfId="3767" hidden="1"/>
    <cellStyle name="Uwaga 3" xfId="3756" hidden="1"/>
    <cellStyle name="Uwaga 3" xfId="3754" hidden="1"/>
    <cellStyle name="Uwaga 3" xfId="3752" hidden="1"/>
    <cellStyle name="Uwaga 3" xfId="3741" hidden="1"/>
    <cellStyle name="Uwaga 3" xfId="3739" hidden="1"/>
    <cellStyle name="Uwaga 3" xfId="3737" hidden="1"/>
    <cellStyle name="Uwaga 3" xfId="3726" hidden="1"/>
    <cellStyle name="Uwaga 3" xfId="3724" hidden="1"/>
    <cellStyle name="Uwaga 3" xfId="3722" hidden="1"/>
    <cellStyle name="Uwaga 3" xfId="3711" hidden="1"/>
    <cellStyle name="Uwaga 3" xfId="3709" hidden="1"/>
    <cellStyle name="Uwaga 3" xfId="3707" hidden="1"/>
    <cellStyle name="Uwaga 3" xfId="3696" hidden="1"/>
    <cellStyle name="Uwaga 3" xfId="3694" hidden="1"/>
    <cellStyle name="Uwaga 3" xfId="3692" hidden="1"/>
    <cellStyle name="Uwaga 3" xfId="3681" hidden="1"/>
    <cellStyle name="Uwaga 3" xfId="3679" hidden="1"/>
    <cellStyle name="Uwaga 3" xfId="3676" hidden="1"/>
    <cellStyle name="Uwaga 3" xfId="3666" hidden="1"/>
    <cellStyle name="Uwaga 3" xfId="3664" hidden="1"/>
    <cellStyle name="Uwaga 3" xfId="3662" hidden="1"/>
    <cellStyle name="Uwaga 3" xfId="3651" hidden="1"/>
    <cellStyle name="Uwaga 3" xfId="3649" hidden="1"/>
    <cellStyle name="Uwaga 3" xfId="3647" hidden="1"/>
    <cellStyle name="Uwaga 3" xfId="3636" hidden="1"/>
    <cellStyle name="Uwaga 3" xfId="3634" hidden="1"/>
    <cellStyle name="Uwaga 3" xfId="3631" hidden="1"/>
    <cellStyle name="Uwaga 3" xfId="3621" hidden="1"/>
    <cellStyle name="Uwaga 3" xfId="3619" hidden="1"/>
    <cellStyle name="Uwaga 3" xfId="3616" hidden="1"/>
    <cellStyle name="Uwaga 3" xfId="3606" hidden="1"/>
    <cellStyle name="Uwaga 3" xfId="3604" hidden="1"/>
    <cellStyle name="Uwaga 3" xfId="3601" hidden="1"/>
    <cellStyle name="Uwaga 3" xfId="3592" hidden="1"/>
    <cellStyle name="Uwaga 3" xfId="3589" hidden="1"/>
    <cellStyle name="Uwaga 3" xfId="3585" hidden="1"/>
    <cellStyle name="Uwaga 3" xfId="3577" hidden="1"/>
    <cellStyle name="Uwaga 3" xfId="3574" hidden="1"/>
    <cellStyle name="Uwaga 3" xfId="3570" hidden="1"/>
    <cellStyle name="Uwaga 3" xfId="3562" hidden="1"/>
    <cellStyle name="Uwaga 3" xfId="3559" hidden="1"/>
    <cellStyle name="Uwaga 3" xfId="3555" hidden="1"/>
    <cellStyle name="Uwaga 3" xfId="3547" hidden="1"/>
    <cellStyle name="Uwaga 3" xfId="3544" hidden="1"/>
    <cellStyle name="Uwaga 3" xfId="3540" hidden="1"/>
    <cellStyle name="Uwaga 3" xfId="3532" hidden="1"/>
    <cellStyle name="Uwaga 3" xfId="3529" hidden="1"/>
    <cellStyle name="Uwaga 3" xfId="3525" hidden="1"/>
    <cellStyle name="Uwaga 3" xfId="3517" hidden="1"/>
    <cellStyle name="Uwaga 3" xfId="3513" hidden="1"/>
    <cellStyle name="Uwaga 3" xfId="3508" hidden="1"/>
    <cellStyle name="Uwaga 3" xfId="3502" hidden="1"/>
    <cellStyle name="Uwaga 3" xfId="3498" hidden="1"/>
    <cellStyle name="Uwaga 3" xfId="3493" hidden="1"/>
    <cellStyle name="Uwaga 3" xfId="3487" hidden="1"/>
    <cellStyle name="Uwaga 3" xfId="3483" hidden="1"/>
    <cellStyle name="Uwaga 3" xfId="3478" hidden="1"/>
    <cellStyle name="Uwaga 3" xfId="3472" hidden="1"/>
    <cellStyle name="Uwaga 3" xfId="3469" hidden="1"/>
    <cellStyle name="Uwaga 3" xfId="3465" hidden="1"/>
    <cellStyle name="Uwaga 3" xfId="3457" hidden="1"/>
    <cellStyle name="Uwaga 3" xfId="3454" hidden="1"/>
    <cellStyle name="Uwaga 3" xfId="3449" hidden="1"/>
    <cellStyle name="Uwaga 3" xfId="3442" hidden="1"/>
    <cellStyle name="Uwaga 3" xfId="3438" hidden="1"/>
    <cellStyle name="Uwaga 3" xfId="3433" hidden="1"/>
    <cellStyle name="Uwaga 3" xfId="3427" hidden="1"/>
    <cellStyle name="Uwaga 3" xfId="3423" hidden="1"/>
    <cellStyle name="Uwaga 3" xfId="3418" hidden="1"/>
    <cellStyle name="Uwaga 3" xfId="3412" hidden="1"/>
    <cellStyle name="Uwaga 3" xfId="3409" hidden="1"/>
    <cellStyle name="Uwaga 3" xfId="3405" hidden="1"/>
    <cellStyle name="Uwaga 3" xfId="3397" hidden="1"/>
    <cellStyle name="Uwaga 3" xfId="3392" hidden="1"/>
    <cellStyle name="Uwaga 3" xfId="3387" hidden="1"/>
    <cellStyle name="Uwaga 3" xfId="3382" hidden="1"/>
    <cellStyle name="Uwaga 3" xfId="3377" hidden="1"/>
    <cellStyle name="Uwaga 3" xfId="3372" hidden="1"/>
    <cellStyle name="Uwaga 3" xfId="3367" hidden="1"/>
    <cellStyle name="Uwaga 3" xfId="3362" hidden="1"/>
    <cellStyle name="Uwaga 3" xfId="3357" hidden="1"/>
    <cellStyle name="Uwaga 3" xfId="3352" hidden="1"/>
    <cellStyle name="Uwaga 3" xfId="3348" hidden="1"/>
    <cellStyle name="Uwaga 3" xfId="3343" hidden="1"/>
    <cellStyle name="Uwaga 3" xfId="3336" hidden="1"/>
    <cellStyle name="Uwaga 3" xfId="3331" hidden="1"/>
    <cellStyle name="Uwaga 3" xfId="3326" hidden="1"/>
    <cellStyle name="Uwaga 3" xfId="3321" hidden="1"/>
    <cellStyle name="Uwaga 3" xfId="3316" hidden="1"/>
    <cellStyle name="Uwaga 3" xfId="3311" hidden="1"/>
    <cellStyle name="Uwaga 3" xfId="3306" hidden="1"/>
    <cellStyle name="Uwaga 3" xfId="3301" hidden="1"/>
    <cellStyle name="Uwaga 3" xfId="3296" hidden="1"/>
    <cellStyle name="Uwaga 3" xfId="3292" hidden="1"/>
    <cellStyle name="Uwaga 3" xfId="3287" hidden="1"/>
    <cellStyle name="Uwaga 3" xfId="3282" hidden="1"/>
    <cellStyle name="Uwaga 3" xfId="3277" hidden="1"/>
    <cellStyle name="Uwaga 3" xfId="3273" hidden="1"/>
    <cellStyle name="Uwaga 3" xfId="3269" hidden="1"/>
    <cellStyle name="Uwaga 3" xfId="3262" hidden="1"/>
    <cellStyle name="Uwaga 3" xfId="3258" hidden="1"/>
    <cellStyle name="Uwaga 3" xfId="3253" hidden="1"/>
    <cellStyle name="Uwaga 3" xfId="3247" hidden="1"/>
    <cellStyle name="Uwaga 3" xfId="3243" hidden="1"/>
    <cellStyle name="Uwaga 3" xfId="3238" hidden="1"/>
    <cellStyle name="Uwaga 3" xfId="3232" hidden="1"/>
    <cellStyle name="Uwaga 3" xfId="3228" hidden="1"/>
    <cellStyle name="Uwaga 3" xfId="3224" hidden="1"/>
    <cellStyle name="Uwaga 3" xfId="3217" hidden="1"/>
    <cellStyle name="Uwaga 3" xfId="3213" hidden="1"/>
    <cellStyle name="Uwaga 3" xfId="3209" hidden="1"/>
    <cellStyle name="Uwaga 3" xfId="4076" hidden="1"/>
    <cellStyle name="Uwaga 3" xfId="4075" hidden="1"/>
    <cellStyle name="Uwaga 3" xfId="4073" hidden="1"/>
    <cellStyle name="Uwaga 3" xfId="4060" hidden="1"/>
    <cellStyle name="Uwaga 3" xfId="4058" hidden="1"/>
    <cellStyle name="Uwaga 3" xfId="4056" hidden="1"/>
    <cellStyle name="Uwaga 3" xfId="4046" hidden="1"/>
    <cellStyle name="Uwaga 3" xfId="4044" hidden="1"/>
    <cellStyle name="Uwaga 3" xfId="4042" hidden="1"/>
    <cellStyle name="Uwaga 3" xfId="4031" hidden="1"/>
    <cellStyle name="Uwaga 3" xfId="4029" hidden="1"/>
    <cellStyle name="Uwaga 3" xfId="4027" hidden="1"/>
    <cellStyle name="Uwaga 3" xfId="4014" hidden="1"/>
    <cellStyle name="Uwaga 3" xfId="4012" hidden="1"/>
    <cellStyle name="Uwaga 3" xfId="4011" hidden="1"/>
    <cellStyle name="Uwaga 3" xfId="3998" hidden="1"/>
    <cellStyle name="Uwaga 3" xfId="3997" hidden="1"/>
    <cellStyle name="Uwaga 3" xfId="3995" hidden="1"/>
    <cellStyle name="Uwaga 3" xfId="3983" hidden="1"/>
    <cellStyle name="Uwaga 3" xfId="3982" hidden="1"/>
    <cellStyle name="Uwaga 3" xfId="3980" hidden="1"/>
    <cellStyle name="Uwaga 3" xfId="3968" hidden="1"/>
    <cellStyle name="Uwaga 3" xfId="3967" hidden="1"/>
    <cellStyle name="Uwaga 3" xfId="3965" hidden="1"/>
    <cellStyle name="Uwaga 3" xfId="3953" hidden="1"/>
    <cellStyle name="Uwaga 3" xfId="3952" hidden="1"/>
    <cellStyle name="Uwaga 3" xfId="3950" hidden="1"/>
    <cellStyle name="Uwaga 3" xfId="3938" hidden="1"/>
    <cellStyle name="Uwaga 3" xfId="3937" hidden="1"/>
    <cellStyle name="Uwaga 3" xfId="3935" hidden="1"/>
    <cellStyle name="Uwaga 3" xfId="3923" hidden="1"/>
    <cellStyle name="Uwaga 3" xfId="3922" hidden="1"/>
    <cellStyle name="Uwaga 3" xfId="3920" hidden="1"/>
    <cellStyle name="Uwaga 3" xfId="3908" hidden="1"/>
    <cellStyle name="Uwaga 3" xfId="3907" hidden="1"/>
    <cellStyle name="Uwaga 3" xfId="3905" hidden="1"/>
    <cellStyle name="Uwaga 3" xfId="3893" hidden="1"/>
    <cellStyle name="Uwaga 3" xfId="3892" hidden="1"/>
    <cellStyle name="Uwaga 3" xfId="3890" hidden="1"/>
    <cellStyle name="Uwaga 3" xfId="3878" hidden="1"/>
    <cellStyle name="Uwaga 3" xfId="3877" hidden="1"/>
    <cellStyle name="Uwaga 3" xfId="3875" hidden="1"/>
    <cellStyle name="Uwaga 3" xfId="3863" hidden="1"/>
    <cellStyle name="Uwaga 3" xfId="3862" hidden="1"/>
    <cellStyle name="Uwaga 3" xfId="3860" hidden="1"/>
    <cellStyle name="Uwaga 3" xfId="3848" hidden="1"/>
    <cellStyle name="Uwaga 3" xfId="3847" hidden="1"/>
    <cellStyle name="Uwaga 3" xfId="3845" hidden="1"/>
    <cellStyle name="Uwaga 3" xfId="3833" hidden="1"/>
    <cellStyle name="Uwaga 3" xfId="3832" hidden="1"/>
    <cellStyle name="Uwaga 3" xfId="3830" hidden="1"/>
    <cellStyle name="Uwaga 3" xfId="3818" hidden="1"/>
    <cellStyle name="Uwaga 3" xfId="3817" hidden="1"/>
    <cellStyle name="Uwaga 3" xfId="3815" hidden="1"/>
    <cellStyle name="Uwaga 3" xfId="3803" hidden="1"/>
    <cellStyle name="Uwaga 3" xfId="3802" hidden="1"/>
    <cellStyle name="Uwaga 3" xfId="3800" hidden="1"/>
    <cellStyle name="Uwaga 3" xfId="3788" hidden="1"/>
    <cellStyle name="Uwaga 3" xfId="3787" hidden="1"/>
    <cellStyle name="Uwaga 3" xfId="3785" hidden="1"/>
    <cellStyle name="Uwaga 3" xfId="3773" hidden="1"/>
    <cellStyle name="Uwaga 3" xfId="3772" hidden="1"/>
    <cellStyle name="Uwaga 3" xfId="3770" hidden="1"/>
    <cellStyle name="Uwaga 3" xfId="3758" hidden="1"/>
    <cellStyle name="Uwaga 3" xfId="3757" hidden="1"/>
    <cellStyle name="Uwaga 3" xfId="3755" hidden="1"/>
    <cellStyle name="Uwaga 3" xfId="3743" hidden="1"/>
    <cellStyle name="Uwaga 3" xfId="3742" hidden="1"/>
    <cellStyle name="Uwaga 3" xfId="3740" hidden="1"/>
    <cellStyle name="Uwaga 3" xfId="3728" hidden="1"/>
    <cellStyle name="Uwaga 3" xfId="3727" hidden="1"/>
    <cellStyle name="Uwaga 3" xfId="3725" hidden="1"/>
    <cellStyle name="Uwaga 3" xfId="3713" hidden="1"/>
    <cellStyle name="Uwaga 3" xfId="3712" hidden="1"/>
    <cellStyle name="Uwaga 3" xfId="3710" hidden="1"/>
    <cellStyle name="Uwaga 3" xfId="3698" hidden="1"/>
    <cellStyle name="Uwaga 3" xfId="3697" hidden="1"/>
    <cellStyle name="Uwaga 3" xfId="3695" hidden="1"/>
    <cellStyle name="Uwaga 3" xfId="3683" hidden="1"/>
    <cellStyle name="Uwaga 3" xfId="3682" hidden="1"/>
    <cellStyle name="Uwaga 3" xfId="3680" hidden="1"/>
    <cellStyle name="Uwaga 3" xfId="3668" hidden="1"/>
    <cellStyle name="Uwaga 3" xfId="3667" hidden="1"/>
    <cellStyle name="Uwaga 3" xfId="3665" hidden="1"/>
    <cellStyle name="Uwaga 3" xfId="3653" hidden="1"/>
    <cellStyle name="Uwaga 3" xfId="3652" hidden="1"/>
    <cellStyle name="Uwaga 3" xfId="3650" hidden="1"/>
    <cellStyle name="Uwaga 3" xfId="3638" hidden="1"/>
    <cellStyle name="Uwaga 3" xfId="3637" hidden="1"/>
    <cellStyle name="Uwaga 3" xfId="3635" hidden="1"/>
    <cellStyle name="Uwaga 3" xfId="3623" hidden="1"/>
    <cellStyle name="Uwaga 3" xfId="3622" hidden="1"/>
    <cellStyle name="Uwaga 3" xfId="3620" hidden="1"/>
    <cellStyle name="Uwaga 3" xfId="3608" hidden="1"/>
    <cellStyle name="Uwaga 3" xfId="3607" hidden="1"/>
    <cellStyle name="Uwaga 3" xfId="3605" hidden="1"/>
    <cellStyle name="Uwaga 3" xfId="3593" hidden="1"/>
    <cellStyle name="Uwaga 3" xfId="3591" hidden="1"/>
    <cellStyle name="Uwaga 3" xfId="3588" hidden="1"/>
    <cellStyle name="Uwaga 3" xfId="3578" hidden="1"/>
    <cellStyle name="Uwaga 3" xfId="3576" hidden="1"/>
    <cellStyle name="Uwaga 3" xfId="3573" hidden="1"/>
    <cellStyle name="Uwaga 3" xfId="3563" hidden="1"/>
    <cellStyle name="Uwaga 3" xfId="3561" hidden="1"/>
    <cellStyle name="Uwaga 3" xfId="3558" hidden="1"/>
    <cellStyle name="Uwaga 3" xfId="3548" hidden="1"/>
    <cellStyle name="Uwaga 3" xfId="3546" hidden="1"/>
    <cellStyle name="Uwaga 3" xfId="3543" hidden="1"/>
    <cellStyle name="Uwaga 3" xfId="3533" hidden="1"/>
    <cellStyle name="Uwaga 3" xfId="3531" hidden="1"/>
    <cellStyle name="Uwaga 3" xfId="3528" hidden="1"/>
    <cellStyle name="Uwaga 3" xfId="3518" hidden="1"/>
    <cellStyle name="Uwaga 3" xfId="3516" hidden="1"/>
    <cellStyle name="Uwaga 3" xfId="3512" hidden="1"/>
    <cellStyle name="Uwaga 3" xfId="3503" hidden="1"/>
    <cellStyle name="Uwaga 3" xfId="3500" hidden="1"/>
    <cellStyle name="Uwaga 3" xfId="3496" hidden="1"/>
    <cellStyle name="Uwaga 3" xfId="3488" hidden="1"/>
    <cellStyle name="Uwaga 3" xfId="3486" hidden="1"/>
    <cellStyle name="Uwaga 3" xfId="3482" hidden="1"/>
    <cellStyle name="Uwaga 3" xfId="3473" hidden="1"/>
    <cellStyle name="Uwaga 3" xfId="3471" hidden="1"/>
    <cellStyle name="Uwaga 3" xfId="3468" hidden="1"/>
    <cellStyle name="Uwaga 3" xfId="3458" hidden="1"/>
    <cellStyle name="Uwaga 3" xfId="3456" hidden="1"/>
    <cellStyle name="Uwaga 3" xfId="3451" hidden="1"/>
    <cellStyle name="Uwaga 3" xfId="3443" hidden="1"/>
    <cellStyle name="Uwaga 3" xfId="3441" hidden="1"/>
    <cellStyle name="Uwaga 3" xfId="3436" hidden="1"/>
    <cellStyle name="Uwaga 3" xfId="3428" hidden="1"/>
    <cellStyle name="Uwaga 3" xfId="3426" hidden="1"/>
    <cellStyle name="Uwaga 3" xfId="3421" hidden="1"/>
    <cellStyle name="Uwaga 3" xfId="3413" hidden="1"/>
    <cellStyle name="Uwaga 3" xfId="3411" hidden="1"/>
    <cellStyle name="Uwaga 3" xfId="3407" hidden="1"/>
    <cellStyle name="Uwaga 3" xfId="3398" hidden="1"/>
    <cellStyle name="Uwaga 3" xfId="3395" hidden="1"/>
    <cellStyle name="Uwaga 3" xfId="3390" hidden="1"/>
    <cellStyle name="Uwaga 3" xfId="3383" hidden="1"/>
    <cellStyle name="Uwaga 3" xfId="3379" hidden="1"/>
    <cellStyle name="Uwaga 3" xfId="3374" hidden="1"/>
    <cellStyle name="Uwaga 3" xfId="3368" hidden="1"/>
    <cellStyle name="Uwaga 3" xfId="3364" hidden="1"/>
    <cellStyle name="Uwaga 3" xfId="3359" hidden="1"/>
    <cellStyle name="Uwaga 3" xfId="3353" hidden="1"/>
    <cellStyle name="Uwaga 3" xfId="3350" hidden="1"/>
    <cellStyle name="Uwaga 3" xfId="3346" hidden="1"/>
    <cellStyle name="Uwaga 3" xfId="3337" hidden="1"/>
    <cellStyle name="Uwaga 3" xfId="3332" hidden="1"/>
    <cellStyle name="Uwaga 3" xfId="3327" hidden="1"/>
    <cellStyle name="Uwaga 3" xfId="3322" hidden="1"/>
    <cellStyle name="Uwaga 3" xfId="3317" hidden="1"/>
    <cellStyle name="Uwaga 3" xfId="3312" hidden="1"/>
    <cellStyle name="Uwaga 3" xfId="3307" hidden="1"/>
    <cellStyle name="Uwaga 3" xfId="3302" hidden="1"/>
    <cellStyle name="Uwaga 3" xfId="3297" hidden="1"/>
    <cellStyle name="Uwaga 3" xfId="3293" hidden="1"/>
    <cellStyle name="Uwaga 3" xfId="3288" hidden="1"/>
    <cellStyle name="Uwaga 3" xfId="3283" hidden="1"/>
    <cellStyle name="Uwaga 3" xfId="3278" hidden="1"/>
    <cellStyle name="Uwaga 3" xfId="3274" hidden="1"/>
    <cellStyle name="Uwaga 3" xfId="3270" hidden="1"/>
    <cellStyle name="Uwaga 3" xfId="3263" hidden="1"/>
    <cellStyle name="Uwaga 3" xfId="3259" hidden="1"/>
    <cellStyle name="Uwaga 3" xfId="3254" hidden="1"/>
    <cellStyle name="Uwaga 3" xfId="3248" hidden="1"/>
    <cellStyle name="Uwaga 3" xfId="3244" hidden="1"/>
    <cellStyle name="Uwaga 3" xfId="3239" hidden="1"/>
    <cellStyle name="Uwaga 3" xfId="3233" hidden="1"/>
    <cellStyle name="Uwaga 3" xfId="3229" hidden="1"/>
    <cellStyle name="Uwaga 3" xfId="3225" hidden="1"/>
    <cellStyle name="Uwaga 3" xfId="3218" hidden="1"/>
    <cellStyle name="Uwaga 3" xfId="3214" hidden="1"/>
    <cellStyle name="Uwaga 3" xfId="3210" hidden="1"/>
    <cellStyle name="Uwaga 3" xfId="4157" hidden="1"/>
    <cellStyle name="Uwaga 3" xfId="4158" hidden="1"/>
    <cellStyle name="Uwaga 3" xfId="4160" hidden="1"/>
    <cellStyle name="Uwaga 3" xfId="4166" hidden="1"/>
    <cellStyle name="Uwaga 3" xfId="4167" hidden="1"/>
    <cellStyle name="Uwaga 3" xfId="4170" hidden="1"/>
    <cellStyle name="Uwaga 3" xfId="4175" hidden="1"/>
    <cellStyle name="Uwaga 3" xfId="4176" hidden="1"/>
    <cellStyle name="Uwaga 3" xfId="4179" hidden="1"/>
    <cellStyle name="Uwaga 3" xfId="4184" hidden="1"/>
    <cellStyle name="Uwaga 3" xfId="4185" hidden="1"/>
    <cellStyle name="Uwaga 3" xfId="4186" hidden="1"/>
    <cellStyle name="Uwaga 3" xfId="4193" hidden="1"/>
    <cellStyle name="Uwaga 3" xfId="4196" hidden="1"/>
    <cellStyle name="Uwaga 3" xfId="4199" hidden="1"/>
    <cellStyle name="Uwaga 3" xfId="4205" hidden="1"/>
    <cellStyle name="Uwaga 3" xfId="4208" hidden="1"/>
    <cellStyle name="Uwaga 3" xfId="4210" hidden="1"/>
    <cellStyle name="Uwaga 3" xfId="4215" hidden="1"/>
    <cellStyle name="Uwaga 3" xfId="4218" hidden="1"/>
    <cellStyle name="Uwaga 3" xfId="4219" hidden="1"/>
    <cellStyle name="Uwaga 3" xfId="4223" hidden="1"/>
    <cellStyle name="Uwaga 3" xfId="4226" hidden="1"/>
    <cellStyle name="Uwaga 3" xfId="4228" hidden="1"/>
    <cellStyle name="Uwaga 3" xfId="4229" hidden="1"/>
    <cellStyle name="Uwaga 3" xfId="4230" hidden="1"/>
    <cellStyle name="Uwaga 3" xfId="4233" hidden="1"/>
    <cellStyle name="Uwaga 3" xfId="4240" hidden="1"/>
    <cellStyle name="Uwaga 3" xfId="4243" hidden="1"/>
    <cellStyle name="Uwaga 3" xfId="4246" hidden="1"/>
    <cellStyle name="Uwaga 3" xfId="4249" hidden="1"/>
    <cellStyle name="Uwaga 3" xfId="4252" hidden="1"/>
    <cellStyle name="Uwaga 3" xfId="4255" hidden="1"/>
    <cellStyle name="Uwaga 3" xfId="4257" hidden="1"/>
    <cellStyle name="Uwaga 3" xfId="4260" hidden="1"/>
    <cellStyle name="Uwaga 3" xfId="4263" hidden="1"/>
    <cellStyle name="Uwaga 3" xfId="4265" hidden="1"/>
    <cellStyle name="Uwaga 3" xfId="4266" hidden="1"/>
    <cellStyle name="Uwaga 3" xfId="4268" hidden="1"/>
    <cellStyle name="Uwaga 3" xfId="4275" hidden="1"/>
    <cellStyle name="Uwaga 3" xfId="4278" hidden="1"/>
    <cellStyle name="Uwaga 3" xfId="4281" hidden="1"/>
    <cellStyle name="Uwaga 3" xfId="4285" hidden="1"/>
    <cellStyle name="Uwaga 3" xfId="4288" hidden="1"/>
    <cellStyle name="Uwaga 3" xfId="4291" hidden="1"/>
    <cellStyle name="Uwaga 3" xfId="4293" hidden="1"/>
    <cellStyle name="Uwaga 3" xfId="4296" hidden="1"/>
    <cellStyle name="Uwaga 3" xfId="4299" hidden="1"/>
    <cellStyle name="Uwaga 3" xfId="4301" hidden="1"/>
    <cellStyle name="Uwaga 3" xfId="4302" hidden="1"/>
    <cellStyle name="Uwaga 3" xfId="4305" hidden="1"/>
    <cellStyle name="Uwaga 3" xfId="4312" hidden="1"/>
    <cellStyle name="Uwaga 3" xfId="4315" hidden="1"/>
    <cellStyle name="Uwaga 3" xfId="4318" hidden="1"/>
    <cellStyle name="Uwaga 3" xfId="4322" hidden="1"/>
    <cellStyle name="Uwaga 3" xfId="4325" hidden="1"/>
    <cellStyle name="Uwaga 3" xfId="4327" hidden="1"/>
    <cellStyle name="Uwaga 3" xfId="4330" hidden="1"/>
    <cellStyle name="Uwaga 3" xfId="4333" hidden="1"/>
    <cellStyle name="Uwaga 3" xfId="4336" hidden="1"/>
    <cellStyle name="Uwaga 3" xfId="4337" hidden="1"/>
    <cellStyle name="Uwaga 3" xfId="4338" hidden="1"/>
    <cellStyle name="Uwaga 3" xfId="4340" hidden="1"/>
    <cellStyle name="Uwaga 3" xfId="4346" hidden="1"/>
    <cellStyle name="Uwaga 3" xfId="4347" hidden="1"/>
    <cellStyle name="Uwaga 3" xfId="4349" hidden="1"/>
    <cellStyle name="Uwaga 3" xfId="4355" hidden="1"/>
    <cellStyle name="Uwaga 3" xfId="4357" hidden="1"/>
    <cellStyle name="Uwaga 3" xfId="4360" hidden="1"/>
    <cellStyle name="Uwaga 3" xfId="4364" hidden="1"/>
    <cellStyle name="Uwaga 3" xfId="4365" hidden="1"/>
    <cellStyle name="Uwaga 3" xfId="4367" hidden="1"/>
    <cellStyle name="Uwaga 3" xfId="4373" hidden="1"/>
    <cellStyle name="Uwaga 3" xfId="4374" hidden="1"/>
    <cellStyle name="Uwaga 3" xfId="4375" hidden="1"/>
    <cellStyle name="Uwaga 3" xfId="4383" hidden="1"/>
    <cellStyle name="Uwaga 3" xfId="4386" hidden="1"/>
    <cellStyle name="Uwaga 3" xfId="4389" hidden="1"/>
    <cellStyle name="Uwaga 3" xfId="4392" hidden="1"/>
    <cellStyle name="Uwaga 3" xfId="4395" hidden="1"/>
    <cellStyle name="Uwaga 3" xfId="4398" hidden="1"/>
    <cellStyle name="Uwaga 3" xfId="4401" hidden="1"/>
    <cellStyle name="Uwaga 3" xfId="4404" hidden="1"/>
    <cellStyle name="Uwaga 3" xfId="4407" hidden="1"/>
    <cellStyle name="Uwaga 3" xfId="4409" hidden="1"/>
    <cellStyle name="Uwaga 3" xfId="4410" hidden="1"/>
    <cellStyle name="Uwaga 3" xfId="4412" hidden="1"/>
    <cellStyle name="Uwaga 3" xfId="4419" hidden="1"/>
    <cellStyle name="Uwaga 3" xfId="4422" hidden="1"/>
    <cellStyle name="Uwaga 3" xfId="4425" hidden="1"/>
    <cellStyle name="Uwaga 3" xfId="4428" hidden="1"/>
    <cellStyle name="Uwaga 3" xfId="4431" hidden="1"/>
    <cellStyle name="Uwaga 3" xfId="4434" hidden="1"/>
    <cellStyle name="Uwaga 3" xfId="4437" hidden="1"/>
    <cellStyle name="Uwaga 3" xfId="4439" hidden="1"/>
    <cellStyle name="Uwaga 3" xfId="4442" hidden="1"/>
    <cellStyle name="Uwaga 3" xfId="4445" hidden="1"/>
    <cellStyle name="Uwaga 3" xfId="4446" hidden="1"/>
    <cellStyle name="Uwaga 3" xfId="4447" hidden="1"/>
    <cellStyle name="Uwaga 3" xfId="4454" hidden="1"/>
    <cellStyle name="Uwaga 3" xfId="4455" hidden="1"/>
    <cellStyle name="Uwaga 3" xfId="4457" hidden="1"/>
    <cellStyle name="Uwaga 3" xfId="4463" hidden="1"/>
    <cellStyle name="Uwaga 3" xfId="4464" hidden="1"/>
    <cellStyle name="Uwaga 3" xfId="4466" hidden="1"/>
    <cellStyle name="Uwaga 3" xfId="4472" hidden="1"/>
    <cellStyle name="Uwaga 3" xfId="4473" hidden="1"/>
    <cellStyle name="Uwaga 3" xfId="4475" hidden="1"/>
    <cellStyle name="Uwaga 3" xfId="4481" hidden="1"/>
    <cellStyle name="Uwaga 3" xfId="4482" hidden="1"/>
    <cellStyle name="Uwaga 3" xfId="4483" hidden="1"/>
    <cellStyle name="Uwaga 3" xfId="4491" hidden="1"/>
    <cellStyle name="Uwaga 3" xfId="4493" hidden="1"/>
    <cellStyle name="Uwaga 3" xfId="4496" hidden="1"/>
    <cellStyle name="Uwaga 3" xfId="4500" hidden="1"/>
    <cellStyle name="Uwaga 3" xfId="4503" hidden="1"/>
    <cellStyle name="Uwaga 3" xfId="4506" hidden="1"/>
    <cellStyle name="Uwaga 3" xfId="4509" hidden="1"/>
    <cellStyle name="Uwaga 3" xfId="4511" hidden="1"/>
    <cellStyle name="Uwaga 3" xfId="4514" hidden="1"/>
    <cellStyle name="Uwaga 3" xfId="4517" hidden="1"/>
    <cellStyle name="Uwaga 3" xfId="4518" hidden="1"/>
    <cellStyle name="Uwaga 3" xfId="4519" hidden="1"/>
    <cellStyle name="Uwaga 3" xfId="4526" hidden="1"/>
    <cellStyle name="Uwaga 3" xfId="4528" hidden="1"/>
    <cellStyle name="Uwaga 3" xfId="4530" hidden="1"/>
    <cellStyle name="Uwaga 3" xfId="4535" hidden="1"/>
    <cellStyle name="Uwaga 3" xfId="4537" hidden="1"/>
    <cellStyle name="Uwaga 3" xfId="4539" hidden="1"/>
    <cellStyle name="Uwaga 3" xfId="4544" hidden="1"/>
    <cellStyle name="Uwaga 3" xfId="4546" hidden="1"/>
    <cellStyle name="Uwaga 3" xfId="4548" hidden="1"/>
    <cellStyle name="Uwaga 3" xfId="4553" hidden="1"/>
    <cellStyle name="Uwaga 3" xfId="4554" hidden="1"/>
    <cellStyle name="Uwaga 3" xfId="4555" hidden="1"/>
    <cellStyle name="Uwaga 3" xfId="4562" hidden="1"/>
    <cellStyle name="Uwaga 3" xfId="4564" hidden="1"/>
    <cellStyle name="Uwaga 3" xfId="4566" hidden="1"/>
    <cellStyle name="Uwaga 3" xfId="4571" hidden="1"/>
    <cellStyle name="Uwaga 3" xfId="4573" hidden="1"/>
    <cellStyle name="Uwaga 3" xfId="4575" hidden="1"/>
    <cellStyle name="Uwaga 3" xfId="4580" hidden="1"/>
    <cellStyle name="Uwaga 3" xfId="4582" hidden="1"/>
    <cellStyle name="Uwaga 3" xfId="4583" hidden="1"/>
    <cellStyle name="Uwaga 3" xfId="4589" hidden="1"/>
    <cellStyle name="Uwaga 3" xfId="4590" hidden="1"/>
    <cellStyle name="Uwaga 3" xfId="4591" hidden="1"/>
    <cellStyle name="Uwaga 3" xfId="4598" hidden="1"/>
    <cellStyle name="Uwaga 3" xfId="4600" hidden="1"/>
    <cellStyle name="Uwaga 3" xfId="4602" hidden="1"/>
    <cellStyle name="Uwaga 3" xfId="4607" hidden="1"/>
    <cellStyle name="Uwaga 3" xfId="4609" hidden="1"/>
    <cellStyle name="Uwaga 3" xfId="4611" hidden="1"/>
    <cellStyle name="Uwaga 3" xfId="4616" hidden="1"/>
    <cellStyle name="Uwaga 3" xfId="4618" hidden="1"/>
    <cellStyle name="Uwaga 3" xfId="4620" hidden="1"/>
    <cellStyle name="Uwaga 3" xfId="4625" hidden="1"/>
    <cellStyle name="Uwaga 3" xfId="4626" hidden="1"/>
    <cellStyle name="Uwaga 3" xfId="4628" hidden="1"/>
    <cellStyle name="Uwaga 3" xfId="4634" hidden="1"/>
    <cellStyle name="Uwaga 3" xfId="4635" hidden="1"/>
    <cellStyle name="Uwaga 3" xfId="4636" hidden="1"/>
    <cellStyle name="Uwaga 3" xfId="4643" hidden="1"/>
    <cellStyle name="Uwaga 3" xfId="4644" hidden="1"/>
    <cellStyle name="Uwaga 3" xfId="4645" hidden="1"/>
    <cellStyle name="Uwaga 3" xfId="4652" hidden="1"/>
    <cellStyle name="Uwaga 3" xfId="4653" hidden="1"/>
    <cellStyle name="Uwaga 3" xfId="4654" hidden="1"/>
    <cellStyle name="Uwaga 3" xfId="4661" hidden="1"/>
    <cellStyle name="Uwaga 3" xfId="4662" hidden="1"/>
    <cellStyle name="Uwaga 3" xfId="4663" hidden="1"/>
    <cellStyle name="Uwaga 3" xfId="4670" hidden="1"/>
    <cellStyle name="Uwaga 3" xfId="4671" hidden="1"/>
    <cellStyle name="Uwaga 3" xfId="4672" hidden="1"/>
    <cellStyle name="Uwaga 3" xfId="4687" hidden="1"/>
    <cellStyle name="Uwaga 3" xfId="4688" hidden="1"/>
    <cellStyle name="Uwaga 3" xfId="4690" hidden="1"/>
    <cellStyle name="Uwaga 3" xfId="4702" hidden="1"/>
    <cellStyle name="Uwaga 3" xfId="4703" hidden="1"/>
    <cellStyle name="Uwaga 3" xfId="4708" hidden="1"/>
    <cellStyle name="Uwaga 3" xfId="4717" hidden="1"/>
    <cellStyle name="Uwaga 3" xfId="4718" hidden="1"/>
    <cellStyle name="Uwaga 3" xfId="4723" hidden="1"/>
    <cellStyle name="Uwaga 3" xfId="4732" hidden="1"/>
    <cellStyle name="Uwaga 3" xfId="4733" hidden="1"/>
    <cellStyle name="Uwaga 3" xfId="4734" hidden="1"/>
    <cellStyle name="Uwaga 3" xfId="4747" hidden="1"/>
    <cellStyle name="Uwaga 3" xfId="4752" hidden="1"/>
    <cellStyle name="Uwaga 3" xfId="4757" hidden="1"/>
    <cellStyle name="Uwaga 3" xfId="4767" hidden="1"/>
    <cellStyle name="Uwaga 3" xfId="4772" hidden="1"/>
    <cellStyle name="Uwaga 3" xfId="4776" hidden="1"/>
    <cellStyle name="Uwaga 3" xfId="4783" hidden="1"/>
    <cellStyle name="Uwaga 3" xfId="4788" hidden="1"/>
    <cellStyle name="Uwaga 3" xfId="4791" hidden="1"/>
    <cellStyle name="Uwaga 3" xfId="4797" hidden="1"/>
    <cellStyle name="Uwaga 3" xfId="4802" hidden="1"/>
    <cellStyle name="Uwaga 3" xfId="4806" hidden="1"/>
    <cellStyle name="Uwaga 3" xfId="4807" hidden="1"/>
    <cellStyle name="Uwaga 3" xfId="4808" hidden="1"/>
    <cellStyle name="Uwaga 3" xfId="4812" hidden="1"/>
    <cellStyle name="Uwaga 3" xfId="4824" hidden="1"/>
    <cellStyle name="Uwaga 3" xfId="4829" hidden="1"/>
    <cellStyle name="Uwaga 3" xfId="4834" hidden="1"/>
    <cellStyle name="Uwaga 3" xfId="4839" hidden="1"/>
    <cellStyle name="Uwaga 3" xfId="4844" hidden="1"/>
    <cellStyle name="Uwaga 3" xfId="4849" hidden="1"/>
    <cellStyle name="Uwaga 3" xfId="4853" hidden="1"/>
    <cellStyle name="Uwaga 3" xfId="4857" hidden="1"/>
    <cellStyle name="Uwaga 3" xfId="4862" hidden="1"/>
    <cellStyle name="Uwaga 3" xfId="4867" hidden="1"/>
    <cellStyle name="Uwaga 3" xfId="4868" hidden="1"/>
    <cellStyle name="Uwaga 3" xfId="4870" hidden="1"/>
    <cellStyle name="Uwaga 3" xfId="4883" hidden="1"/>
    <cellStyle name="Uwaga 3" xfId="4887" hidden="1"/>
    <cellStyle name="Uwaga 3" xfId="4892" hidden="1"/>
    <cellStyle name="Uwaga 3" xfId="4899" hidden="1"/>
    <cellStyle name="Uwaga 3" xfId="4903" hidden="1"/>
    <cellStyle name="Uwaga 3" xfId="4908" hidden="1"/>
    <cellStyle name="Uwaga 3" xfId="4913" hidden="1"/>
    <cellStyle name="Uwaga 3" xfId="4916" hidden="1"/>
    <cellStyle name="Uwaga 3" xfId="4921" hidden="1"/>
    <cellStyle name="Uwaga 3" xfId="4927" hidden="1"/>
    <cellStyle name="Uwaga 3" xfId="4928" hidden="1"/>
    <cellStyle name="Uwaga 3" xfId="4931" hidden="1"/>
    <cellStyle name="Uwaga 3" xfId="4944" hidden="1"/>
    <cellStyle name="Uwaga 3" xfId="4948" hidden="1"/>
    <cellStyle name="Uwaga 3" xfId="4953" hidden="1"/>
    <cellStyle name="Uwaga 3" xfId="4960" hidden="1"/>
    <cellStyle name="Uwaga 3" xfId="4965" hidden="1"/>
    <cellStyle name="Uwaga 3" xfId="4969" hidden="1"/>
    <cellStyle name="Uwaga 3" xfId="4974" hidden="1"/>
    <cellStyle name="Uwaga 3" xfId="4978" hidden="1"/>
    <cellStyle name="Uwaga 3" xfId="4983" hidden="1"/>
    <cellStyle name="Uwaga 3" xfId="4987" hidden="1"/>
    <cellStyle name="Uwaga 3" xfId="4988" hidden="1"/>
    <cellStyle name="Uwaga 3" xfId="4990" hidden="1"/>
    <cellStyle name="Uwaga 3" xfId="5002" hidden="1"/>
    <cellStyle name="Uwaga 3" xfId="5003" hidden="1"/>
    <cellStyle name="Uwaga 3" xfId="5005" hidden="1"/>
    <cellStyle name="Uwaga 3" xfId="5017" hidden="1"/>
    <cellStyle name="Uwaga 3" xfId="5019" hidden="1"/>
    <cellStyle name="Uwaga 3" xfId="5022" hidden="1"/>
    <cellStyle name="Uwaga 3" xfId="5032" hidden="1"/>
    <cellStyle name="Uwaga 3" xfId="5033" hidden="1"/>
    <cellStyle name="Uwaga 3" xfId="5035" hidden="1"/>
    <cellStyle name="Uwaga 3" xfId="5047" hidden="1"/>
    <cellStyle name="Uwaga 3" xfId="5048" hidden="1"/>
    <cellStyle name="Uwaga 3" xfId="5049" hidden="1"/>
    <cellStyle name="Uwaga 3" xfId="5063" hidden="1"/>
    <cellStyle name="Uwaga 3" xfId="5066" hidden="1"/>
    <cellStyle name="Uwaga 3" xfId="5070" hidden="1"/>
    <cellStyle name="Uwaga 3" xfId="5078" hidden="1"/>
    <cellStyle name="Uwaga 3" xfId="5081" hidden="1"/>
    <cellStyle name="Uwaga 3" xfId="5085" hidden="1"/>
    <cellStyle name="Uwaga 3" xfId="5093" hidden="1"/>
    <cellStyle name="Uwaga 3" xfId="5096" hidden="1"/>
    <cellStyle name="Uwaga 3" xfId="5100" hidden="1"/>
    <cellStyle name="Uwaga 3" xfId="5107" hidden="1"/>
    <cellStyle name="Uwaga 3" xfId="5108" hidden="1"/>
    <cellStyle name="Uwaga 3" xfId="5110" hidden="1"/>
    <cellStyle name="Uwaga 3" xfId="5123" hidden="1"/>
    <cellStyle name="Uwaga 3" xfId="5126" hidden="1"/>
    <cellStyle name="Uwaga 3" xfId="5129" hidden="1"/>
    <cellStyle name="Uwaga 3" xfId="5138" hidden="1"/>
    <cellStyle name="Uwaga 3" xfId="5141" hidden="1"/>
    <cellStyle name="Uwaga 3" xfId="5145" hidden="1"/>
    <cellStyle name="Uwaga 3" xfId="5153" hidden="1"/>
    <cellStyle name="Uwaga 3" xfId="5155" hidden="1"/>
    <cellStyle name="Uwaga 3" xfId="5158" hidden="1"/>
    <cellStyle name="Uwaga 3" xfId="5167" hidden="1"/>
    <cellStyle name="Uwaga 3" xfId="5168" hidden="1"/>
    <cellStyle name="Uwaga 3" xfId="5169" hidden="1"/>
    <cellStyle name="Uwaga 3" xfId="5182" hidden="1"/>
    <cellStyle name="Uwaga 3" xfId="5183" hidden="1"/>
    <cellStyle name="Uwaga 3" xfId="5185" hidden="1"/>
    <cellStyle name="Uwaga 3" xfId="5197" hidden="1"/>
    <cellStyle name="Uwaga 3" xfId="5198" hidden="1"/>
    <cellStyle name="Uwaga 3" xfId="5200" hidden="1"/>
    <cellStyle name="Uwaga 3" xfId="5212" hidden="1"/>
    <cellStyle name="Uwaga 3" xfId="5213" hidden="1"/>
    <cellStyle name="Uwaga 3" xfId="5215" hidden="1"/>
    <cellStyle name="Uwaga 3" xfId="5227" hidden="1"/>
    <cellStyle name="Uwaga 3" xfId="5228" hidden="1"/>
    <cellStyle name="Uwaga 3" xfId="5229" hidden="1"/>
    <cellStyle name="Uwaga 3" xfId="5243" hidden="1"/>
    <cellStyle name="Uwaga 3" xfId="5245" hidden="1"/>
    <cellStyle name="Uwaga 3" xfId="5248" hidden="1"/>
    <cellStyle name="Uwaga 3" xfId="5258" hidden="1"/>
    <cellStyle name="Uwaga 3" xfId="5261" hidden="1"/>
    <cellStyle name="Uwaga 3" xfId="5264" hidden="1"/>
    <cellStyle name="Uwaga 3" xfId="5273" hidden="1"/>
    <cellStyle name="Uwaga 3" xfId="5275" hidden="1"/>
    <cellStyle name="Uwaga 3" xfId="5278" hidden="1"/>
    <cellStyle name="Uwaga 3" xfId="5287" hidden="1"/>
    <cellStyle name="Uwaga 3" xfId="5288" hidden="1"/>
    <cellStyle name="Uwaga 3" xfId="5289" hidden="1"/>
    <cellStyle name="Uwaga 3" xfId="5302" hidden="1"/>
    <cellStyle name="Uwaga 3" xfId="5304" hidden="1"/>
    <cellStyle name="Uwaga 3" xfId="5306" hidden="1"/>
    <cellStyle name="Uwaga 3" xfId="5317" hidden="1"/>
    <cellStyle name="Uwaga 3" xfId="5319" hidden="1"/>
    <cellStyle name="Uwaga 3" xfId="5321" hidden="1"/>
    <cellStyle name="Uwaga 3" xfId="5332" hidden="1"/>
    <cellStyle name="Uwaga 3" xfId="5334" hidden="1"/>
    <cellStyle name="Uwaga 3" xfId="5336" hidden="1"/>
    <cellStyle name="Uwaga 3" xfId="5347" hidden="1"/>
    <cellStyle name="Uwaga 3" xfId="5348" hidden="1"/>
    <cellStyle name="Uwaga 3" xfId="5349" hidden="1"/>
    <cellStyle name="Uwaga 3" xfId="5362" hidden="1"/>
    <cellStyle name="Uwaga 3" xfId="5364" hidden="1"/>
    <cellStyle name="Uwaga 3" xfId="5366" hidden="1"/>
    <cellStyle name="Uwaga 3" xfId="5377" hidden="1"/>
    <cellStyle name="Uwaga 3" xfId="5379" hidden="1"/>
    <cellStyle name="Uwaga 3" xfId="5381" hidden="1"/>
    <cellStyle name="Uwaga 3" xfId="5392" hidden="1"/>
    <cellStyle name="Uwaga 3" xfId="5394" hidden="1"/>
    <cellStyle name="Uwaga 3" xfId="5395" hidden="1"/>
    <cellStyle name="Uwaga 3" xfId="5407" hidden="1"/>
    <cellStyle name="Uwaga 3" xfId="5408" hidden="1"/>
    <cellStyle name="Uwaga 3" xfId="5409" hidden="1"/>
    <cellStyle name="Uwaga 3" xfId="5422" hidden="1"/>
    <cellStyle name="Uwaga 3" xfId="5424" hidden="1"/>
    <cellStyle name="Uwaga 3" xfId="5426" hidden="1"/>
    <cellStyle name="Uwaga 3" xfId="5437" hidden="1"/>
    <cellStyle name="Uwaga 3" xfId="5439" hidden="1"/>
    <cellStyle name="Uwaga 3" xfId="5441" hidden="1"/>
    <cellStyle name="Uwaga 3" xfId="5452" hidden="1"/>
    <cellStyle name="Uwaga 3" xfId="5454" hidden="1"/>
    <cellStyle name="Uwaga 3" xfId="5456" hidden="1"/>
    <cellStyle name="Uwaga 3" xfId="5467" hidden="1"/>
    <cellStyle name="Uwaga 3" xfId="5468" hidden="1"/>
    <cellStyle name="Uwaga 3" xfId="5470" hidden="1"/>
    <cellStyle name="Uwaga 3" xfId="5481" hidden="1"/>
    <cellStyle name="Uwaga 3" xfId="5483" hidden="1"/>
    <cellStyle name="Uwaga 3" xfId="5484" hidden="1"/>
    <cellStyle name="Uwaga 3" xfId="5493" hidden="1"/>
    <cellStyle name="Uwaga 3" xfId="5496" hidden="1"/>
    <cellStyle name="Uwaga 3" xfId="5498" hidden="1"/>
    <cellStyle name="Uwaga 3" xfId="5509" hidden="1"/>
    <cellStyle name="Uwaga 3" xfId="5511" hidden="1"/>
    <cellStyle name="Uwaga 3" xfId="5513" hidden="1"/>
    <cellStyle name="Uwaga 3" xfId="5525" hidden="1"/>
    <cellStyle name="Uwaga 3" xfId="5527" hidden="1"/>
    <cellStyle name="Uwaga 3" xfId="5529" hidden="1"/>
    <cellStyle name="Uwaga 3" xfId="5537" hidden="1"/>
    <cellStyle name="Uwaga 3" xfId="5539" hidden="1"/>
    <cellStyle name="Uwaga 3" xfId="5542" hidden="1"/>
    <cellStyle name="Uwaga 3" xfId="5532" hidden="1"/>
    <cellStyle name="Uwaga 3" xfId="5531" hidden="1"/>
    <cellStyle name="Uwaga 3" xfId="5530" hidden="1"/>
    <cellStyle name="Uwaga 3" xfId="5517" hidden="1"/>
    <cellStyle name="Uwaga 3" xfId="5516" hidden="1"/>
    <cellStyle name="Uwaga 3" xfId="5515" hidden="1"/>
    <cellStyle name="Uwaga 3" xfId="5502" hidden="1"/>
    <cellStyle name="Uwaga 3" xfId="5501" hidden="1"/>
    <cellStyle name="Uwaga 3" xfId="5500" hidden="1"/>
    <cellStyle name="Uwaga 3" xfId="5487" hidden="1"/>
    <cellStyle name="Uwaga 3" xfId="5486" hidden="1"/>
    <cellStyle name="Uwaga 3" xfId="5485" hidden="1"/>
    <cellStyle name="Uwaga 3" xfId="5472" hidden="1"/>
    <cellStyle name="Uwaga 3" xfId="5471" hidden="1"/>
    <cellStyle name="Uwaga 3" xfId="5469" hidden="1"/>
    <cellStyle name="Uwaga 3" xfId="5458" hidden="1"/>
    <cellStyle name="Uwaga 3" xfId="5455" hidden="1"/>
    <cellStyle name="Uwaga 3" xfId="5453" hidden="1"/>
    <cellStyle name="Uwaga 3" xfId="5443" hidden="1"/>
    <cellStyle name="Uwaga 3" xfId="5440" hidden="1"/>
    <cellStyle name="Uwaga 3" xfId="5438" hidden="1"/>
    <cellStyle name="Uwaga 3" xfId="5428" hidden="1"/>
    <cellStyle name="Uwaga 3" xfId="5425" hidden="1"/>
    <cellStyle name="Uwaga 3" xfId="5423" hidden="1"/>
    <cellStyle name="Uwaga 3" xfId="5413" hidden="1"/>
    <cellStyle name="Uwaga 3" xfId="5411" hidden="1"/>
    <cellStyle name="Uwaga 3" xfId="5410" hidden="1"/>
    <cellStyle name="Uwaga 3" xfId="5398" hidden="1"/>
    <cellStyle name="Uwaga 3" xfId="5396" hidden="1"/>
    <cellStyle name="Uwaga 3" xfId="5393" hidden="1"/>
    <cellStyle name="Uwaga 3" xfId="5383" hidden="1"/>
    <cellStyle name="Uwaga 3" xfId="5380" hidden="1"/>
    <cellStyle name="Uwaga 3" xfId="5378" hidden="1"/>
    <cellStyle name="Uwaga 3" xfId="5368" hidden="1"/>
    <cellStyle name="Uwaga 3" xfId="5365" hidden="1"/>
    <cellStyle name="Uwaga 3" xfId="5363" hidden="1"/>
    <cellStyle name="Uwaga 3" xfId="5353" hidden="1"/>
    <cellStyle name="Uwaga 3" xfId="5351" hidden="1"/>
    <cellStyle name="Uwaga 3" xfId="5350" hidden="1"/>
    <cellStyle name="Uwaga 3" xfId="5338" hidden="1"/>
    <cellStyle name="Uwaga 3" xfId="5335" hidden="1"/>
    <cellStyle name="Uwaga 3" xfId="5333" hidden="1"/>
    <cellStyle name="Uwaga 3" xfId="5323" hidden="1"/>
    <cellStyle name="Uwaga 3" xfId="5320" hidden="1"/>
    <cellStyle name="Uwaga 3" xfId="5318" hidden="1"/>
    <cellStyle name="Uwaga 3" xfId="5308" hidden="1"/>
    <cellStyle name="Uwaga 3" xfId="5305" hidden="1"/>
    <cellStyle name="Uwaga 3" xfId="5303" hidden="1"/>
    <cellStyle name="Uwaga 3" xfId="5293" hidden="1"/>
    <cellStyle name="Uwaga 3" xfId="5291" hidden="1"/>
    <cellStyle name="Uwaga 3" xfId="5290" hidden="1"/>
    <cellStyle name="Uwaga 3" xfId="5277" hidden="1"/>
    <cellStyle name="Uwaga 3" xfId="5274" hidden="1"/>
    <cellStyle name="Uwaga 3" xfId="5272" hidden="1"/>
    <cellStyle name="Uwaga 3" xfId="5262" hidden="1"/>
    <cellStyle name="Uwaga 3" xfId="5259" hidden="1"/>
    <cellStyle name="Uwaga 3" xfId="5257" hidden="1"/>
    <cellStyle name="Uwaga 3" xfId="5247" hidden="1"/>
    <cellStyle name="Uwaga 3" xfId="5244" hidden="1"/>
    <cellStyle name="Uwaga 3" xfId="5242" hidden="1"/>
    <cellStyle name="Uwaga 3" xfId="5233" hidden="1"/>
    <cellStyle name="Uwaga 3" xfId="5231" hidden="1"/>
    <cellStyle name="Uwaga 3" xfId="5230" hidden="1"/>
    <cellStyle name="Uwaga 3" xfId="5218" hidden="1"/>
    <cellStyle name="Uwaga 3" xfId="5216" hidden="1"/>
    <cellStyle name="Uwaga 3" xfId="5214" hidden="1"/>
    <cellStyle name="Uwaga 3" xfId="5203" hidden="1"/>
    <cellStyle name="Uwaga 3" xfId="5201" hidden="1"/>
    <cellStyle name="Uwaga 3" xfId="5199" hidden="1"/>
    <cellStyle name="Uwaga 3" xfId="5188" hidden="1"/>
    <cellStyle name="Uwaga 3" xfId="5186" hidden="1"/>
    <cellStyle name="Uwaga 3" xfId="5184" hidden="1"/>
    <cellStyle name="Uwaga 3" xfId="5173" hidden="1"/>
    <cellStyle name="Uwaga 3" xfId="5171" hidden="1"/>
    <cellStyle name="Uwaga 3" xfId="5170" hidden="1"/>
    <cellStyle name="Uwaga 3" xfId="5157" hidden="1"/>
    <cellStyle name="Uwaga 3" xfId="5154" hidden="1"/>
    <cellStyle name="Uwaga 3" xfId="5152" hidden="1"/>
    <cellStyle name="Uwaga 3" xfId="5142" hidden="1"/>
    <cellStyle name="Uwaga 3" xfId="5139" hidden="1"/>
    <cellStyle name="Uwaga 3" xfId="5137" hidden="1"/>
    <cellStyle name="Uwaga 3" xfId="5127" hidden="1"/>
    <cellStyle name="Uwaga 3" xfId="5124" hidden="1"/>
    <cellStyle name="Uwaga 3" xfId="5122" hidden="1"/>
    <cellStyle name="Uwaga 3" xfId="5113" hidden="1"/>
    <cellStyle name="Uwaga 3" xfId="5111" hidden="1"/>
    <cellStyle name="Uwaga 3" xfId="5109" hidden="1"/>
    <cellStyle name="Uwaga 3" xfId="5097" hidden="1"/>
    <cellStyle name="Uwaga 3" xfId="5094" hidden="1"/>
    <cellStyle name="Uwaga 3" xfId="5092" hidden="1"/>
    <cellStyle name="Uwaga 3" xfId="5082" hidden="1"/>
    <cellStyle name="Uwaga 3" xfId="5079" hidden="1"/>
    <cellStyle name="Uwaga 3" xfId="5077" hidden="1"/>
    <cellStyle name="Uwaga 3" xfId="5067" hidden="1"/>
    <cellStyle name="Uwaga 3" xfId="5064" hidden="1"/>
    <cellStyle name="Uwaga 3" xfId="5062" hidden="1"/>
    <cellStyle name="Uwaga 3" xfId="5055" hidden="1"/>
    <cellStyle name="Uwaga 3" xfId="5052" hidden="1"/>
    <cellStyle name="Uwaga 3" xfId="5050" hidden="1"/>
    <cellStyle name="Uwaga 3" xfId="5040" hidden="1"/>
    <cellStyle name="Uwaga 3" xfId="5037" hidden="1"/>
    <cellStyle name="Uwaga 3" xfId="5034" hidden="1"/>
    <cellStyle name="Uwaga 3" xfId="5025" hidden="1"/>
    <cellStyle name="Uwaga 3" xfId="5021" hidden="1"/>
    <cellStyle name="Uwaga 3" xfId="5018" hidden="1"/>
    <cellStyle name="Uwaga 3" xfId="5010" hidden="1"/>
    <cellStyle name="Uwaga 3" xfId="5007" hidden="1"/>
    <cellStyle name="Uwaga 3" xfId="5004" hidden="1"/>
    <cellStyle name="Uwaga 3" xfId="4995" hidden="1"/>
    <cellStyle name="Uwaga 3" xfId="4992" hidden="1"/>
    <cellStyle name="Uwaga 3" xfId="4989" hidden="1"/>
    <cellStyle name="Uwaga 3" xfId="4979" hidden="1"/>
    <cellStyle name="Uwaga 3" xfId="4975" hidden="1"/>
    <cellStyle name="Uwaga 3" xfId="4972" hidden="1"/>
    <cellStyle name="Uwaga 3" xfId="4963" hidden="1"/>
    <cellStyle name="Uwaga 3" xfId="4959" hidden="1"/>
    <cellStyle name="Uwaga 3" xfId="4957" hidden="1"/>
    <cellStyle name="Uwaga 3" xfId="4949" hidden="1"/>
    <cellStyle name="Uwaga 3" xfId="4945" hidden="1"/>
    <cellStyle name="Uwaga 3" xfId="4942" hidden="1"/>
    <cellStyle name="Uwaga 3" xfId="4935" hidden="1"/>
    <cellStyle name="Uwaga 3" xfId="4932" hidden="1"/>
    <cellStyle name="Uwaga 3" xfId="4929" hidden="1"/>
    <cellStyle name="Uwaga 3" xfId="4920" hidden="1"/>
    <cellStyle name="Uwaga 3" xfId="4915" hidden="1"/>
    <cellStyle name="Uwaga 3" xfId="4912" hidden="1"/>
    <cellStyle name="Uwaga 3" xfId="4905" hidden="1"/>
    <cellStyle name="Uwaga 3" xfId="4900" hidden="1"/>
    <cellStyle name="Uwaga 3" xfId="4897" hidden="1"/>
    <cellStyle name="Uwaga 3" xfId="4890" hidden="1"/>
    <cellStyle name="Uwaga 3" xfId="4885" hidden="1"/>
    <cellStyle name="Uwaga 3" xfId="4882" hidden="1"/>
    <cellStyle name="Uwaga 3" xfId="4876" hidden="1"/>
    <cellStyle name="Uwaga 3" xfId="4872" hidden="1"/>
    <cellStyle name="Uwaga 3" xfId="4869" hidden="1"/>
    <cellStyle name="Uwaga 3" xfId="4861" hidden="1"/>
    <cellStyle name="Uwaga 3" xfId="4856" hidden="1"/>
    <cellStyle name="Uwaga 3" xfId="4852" hidden="1"/>
    <cellStyle name="Uwaga 3" xfId="4846" hidden="1"/>
    <cellStyle name="Uwaga 3" xfId="4841" hidden="1"/>
    <cellStyle name="Uwaga 3" xfId="4837" hidden="1"/>
    <cellStyle name="Uwaga 3" xfId="4831" hidden="1"/>
    <cellStyle name="Uwaga 3" xfId="4826" hidden="1"/>
    <cellStyle name="Uwaga 3" xfId="4822" hidden="1"/>
    <cellStyle name="Uwaga 3" xfId="4817" hidden="1"/>
    <cellStyle name="Uwaga 3" xfId="4813" hidden="1"/>
    <cellStyle name="Uwaga 3" xfId="4809" hidden="1"/>
    <cellStyle name="Uwaga 3" xfId="4801" hidden="1"/>
    <cellStyle name="Uwaga 3" xfId="4796" hidden="1"/>
    <cellStyle name="Uwaga 3" xfId="4792" hidden="1"/>
    <cellStyle name="Uwaga 3" xfId="4786" hidden="1"/>
    <cellStyle name="Uwaga 3" xfId="4781" hidden="1"/>
    <cellStyle name="Uwaga 3" xfId="4777" hidden="1"/>
    <cellStyle name="Uwaga 3" xfId="4771" hidden="1"/>
    <cellStyle name="Uwaga 3" xfId="4766" hidden="1"/>
    <cellStyle name="Uwaga 3" xfId="4762" hidden="1"/>
    <cellStyle name="Uwaga 3" xfId="4758" hidden="1"/>
    <cellStyle name="Uwaga 3" xfId="4753" hidden="1"/>
    <cellStyle name="Uwaga 3" xfId="4748" hidden="1"/>
    <cellStyle name="Uwaga 3" xfId="4743" hidden="1"/>
    <cellStyle name="Uwaga 3" xfId="4739" hidden="1"/>
    <cellStyle name="Uwaga 3" xfId="4735" hidden="1"/>
    <cellStyle name="Uwaga 3" xfId="4728" hidden="1"/>
    <cellStyle name="Uwaga 3" xfId="4724" hidden="1"/>
    <cellStyle name="Uwaga 3" xfId="4719" hidden="1"/>
    <cellStyle name="Uwaga 3" xfId="4713" hidden="1"/>
    <cellStyle name="Uwaga 3" xfId="4709" hidden="1"/>
    <cellStyle name="Uwaga 3" xfId="4704" hidden="1"/>
    <cellStyle name="Uwaga 3" xfId="4698" hidden="1"/>
    <cellStyle name="Uwaga 3" xfId="4694" hidden="1"/>
    <cellStyle name="Uwaga 3" xfId="4689" hidden="1"/>
    <cellStyle name="Uwaga 3" xfId="4683" hidden="1"/>
    <cellStyle name="Uwaga 3" xfId="4679" hidden="1"/>
    <cellStyle name="Uwaga 3" xfId="4675" hidden="1"/>
    <cellStyle name="Uwaga 3" xfId="5535" hidden="1"/>
    <cellStyle name="Uwaga 3" xfId="5534" hidden="1"/>
    <cellStyle name="Uwaga 3" xfId="5533" hidden="1"/>
    <cellStyle name="Uwaga 3" xfId="5520" hidden="1"/>
    <cellStyle name="Uwaga 3" xfId="5519" hidden="1"/>
    <cellStyle name="Uwaga 3" xfId="5518" hidden="1"/>
    <cellStyle name="Uwaga 3" xfId="5505" hidden="1"/>
    <cellStyle name="Uwaga 3" xfId="5504" hidden="1"/>
    <cellStyle name="Uwaga 3" xfId="5503" hidden="1"/>
    <cellStyle name="Uwaga 3" xfId="5490" hidden="1"/>
    <cellStyle name="Uwaga 3" xfId="5489" hidden="1"/>
    <cellStyle name="Uwaga 3" xfId="5488" hidden="1"/>
    <cellStyle name="Uwaga 3" xfId="5475" hidden="1"/>
    <cellStyle name="Uwaga 3" xfId="5474" hidden="1"/>
    <cellStyle name="Uwaga 3" xfId="5473" hidden="1"/>
    <cellStyle name="Uwaga 3" xfId="5461" hidden="1"/>
    <cellStyle name="Uwaga 3" xfId="5459" hidden="1"/>
    <cellStyle name="Uwaga 3" xfId="5457" hidden="1"/>
    <cellStyle name="Uwaga 3" xfId="5446" hidden="1"/>
    <cellStyle name="Uwaga 3" xfId="5444" hidden="1"/>
    <cellStyle name="Uwaga 3" xfId="5442" hidden="1"/>
    <cellStyle name="Uwaga 3" xfId="5431" hidden="1"/>
    <cellStyle name="Uwaga 3" xfId="5429" hidden="1"/>
    <cellStyle name="Uwaga 3" xfId="5427" hidden="1"/>
    <cellStyle name="Uwaga 3" xfId="5416" hidden="1"/>
    <cellStyle name="Uwaga 3" xfId="5414" hidden="1"/>
    <cellStyle name="Uwaga 3" xfId="5412" hidden="1"/>
    <cellStyle name="Uwaga 3" xfId="5401" hidden="1"/>
    <cellStyle name="Uwaga 3" xfId="5399" hidden="1"/>
    <cellStyle name="Uwaga 3" xfId="5397" hidden="1"/>
    <cellStyle name="Uwaga 3" xfId="5386" hidden="1"/>
    <cellStyle name="Uwaga 3" xfId="5384" hidden="1"/>
    <cellStyle name="Uwaga 3" xfId="5382" hidden="1"/>
    <cellStyle name="Uwaga 3" xfId="5371" hidden="1"/>
    <cellStyle name="Uwaga 3" xfId="5369" hidden="1"/>
    <cellStyle name="Uwaga 3" xfId="5367" hidden="1"/>
    <cellStyle name="Uwaga 3" xfId="5356" hidden="1"/>
    <cellStyle name="Uwaga 3" xfId="5354" hidden="1"/>
    <cellStyle name="Uwaga 3" xfId="5352" hidden="1"/>
    <cellStyle name="Uwaga 3" xfId="5341" hidden="1"/>
    <cellStyle name="Uwaga 3" xfId="5339" hidden="1"/>
    <cellStyle name="Uwaga 3" xfId="5337" hidden="1"/>
    <cellStyle name="Uwaga 3" xfId="5326" hidden="1"/>
    <cellStyle name="Uwaga 3" xfId="5324" hidden="1"/>
    <cellStyle name="Uwaga 3" xfId="5322" hidden="1"/>
    <cellStyle name="Uwaga 3" xfId="5311" hidden="1"/>
    <cellStyle name="Uwaga 3" xfId="5309" hidden="1"/>
    <cellStyle name="Uwaga 3" xfId="5307" hidden="1"/>
    <cellStyle name="Uwaga 3" xfId="5296" hidden="1"/>
    <cellStyle name="Uwaga 3" xfId="5294" hidden="1"/>
    <cellStyle name="Uwaga 3" xfId="5292" hidden="1"/>
    <cellStyle name="Uwaga 3" xfId="5281" hidden="1"/>
    <cellStyle name="Uwaga 3" xfId="5279" hidden="1"/>
    <cellStyle name="Uwaga 3" xfId="5276" hidden="1"/>
    <cellStyle name="Uwaga 3" xfId="5266" hidden="1"/>
    <cellStyle name="Uwaga 3" xfId="5263" hidden="1"/>
    <cellStyle name="Uwaga 3" xfId="5260" hidden="1"/>
    <cellStyle name="Uwaga 3" xfId="5251" hidden="1"/>
    <cellStyle name="Uwaga 3" xfId="5249" hidden="1"/>
    <cellStyle name="Uwaga 3" xfId="5246" hidden="1"/>
    <cellStyle name="Uwaga 3" xfId="5236" hidden="1"/>
    <cellStyle name="Uwaga 3" xfId="5234" hidden="1"/>
    <cellStyle name="Uwaga 3" xfId="5232" hidden="1"/>
    <cellStyle name="Uwaga 3" xfId="5221" hidden="1"/>
    <cellStyle name="Uwaga 3" xfId="5219" hidden="1"/>
    <cellStyle name="Uwaga 3" xfId="5217" hidden="1"/>
    <cellStyle name="Uwaga 3" xfId="5206" hidden="1"/>
    <cellStyle name="Uwaga 3" xfId="5204" hidden="1"/>
    <cellStyle name="Uwaga 3" xfId="5202" hidden="1"/>
    <cellStyle name="Uwaga 3" xfId="5191" hidden="1"/>
    <cellStyle name="Uwaga 3" xfId="5189" hidden="1"/>
    <cellStyle name="Uwaga 3" xfId="5187" hidden="1"/>
    <cellStyle name="Uwaga 3" xfId="5176" hidden="1"/>
    <cellStyle name="Uwaga 3" xfId="5174" hidden="1"/>
    <cellStyle name="Uwaga 3" xfId="5172" hidden="1"/>
    <cellStyle name="Uwaga 3" xfId="5161" hidden="1"/>
    <cellStyle name="Uwaga 3" xfId="5159" hidden="1"/>
    <cellStyle name="Uwaga 3" xfId="5156" hidden="1"/>
    <cellStyle name="Uwaga 3" xfId="5146" hidden="1"/>
    <cellStyle name="Uwaga 3" xfId="5143" hidden="1"/>
    <cellStyle name="Uwaga 3" xfId="5140" hidden="1"/>
    <cellStyle name="Uwaga 3" xfId="5131" hidden="1"/>
    <cellStyle name="Uwaga 3" xfId="5128" hidden="1"/>
    <cellStyle name="Uwaga 3" xfId="5125" hidden="1"/>
    <cellStyle name="Uwaga 3" xfId="5116" hidden="1"/>
    <cellStyle name="Uwaga 3" xfId="5114" hidden="1"/>
    <cellStyle name="Uwaga 3" xfId="5112" hidden="1"/>
    <cellStyle name="Uwaga 3" xfId="5101" hidden="1"/>
    <cellStyle name="Uwaga 3" xfId="5098" hidden="1"/>
    <cellStyle name="Uwaga 3" xfId="5095" hidden="1"/>
    <cellStyle name="Uwaga 3" xfId="5086" hidden="1"/>
    <cellStyle name="Uwaga 3" xfId="5083" hidden="1"/>
    <cellStyle name="Uwaga 3" xfId="5080" hidden="1"/>
    <cellStyle name="Uwaga 3" xfId="5071" hidden="1"/>
    <cellStyle name="Uwaga 3" xfId="5068" hidden="1"/>
    <cellStyle name="Uwaga 3" xfId="5065" hidden="1"/>
    <cellStyle name="Uwaga 3" xfId="5058" hidden="1"/>
    <cellStyle name="Uwaga 3" xfId="5054" hidden="1"/>
    <cellStyle name="Uwaga 3" xfId="5051" hidden="1"/>
    <cellStyle name="Uwaga 3" xfId="5043" hidden="1"/>
    <cellStyle name="Uwaga 3" xfId="5039" hidden="1"/>
    <cellStyle name="Uwaga 3" xfId="5036" hidden="1"/>
    <cellStyle name="Uwaga 3" xfId="5028" hidden="1"/>
    <cellStyle name="Uwaga 3" xfId="5024" hidden="1"/>
    <cellStyle name="Uwaga 3" xfId="5020" hidden="1"/>
    <cellStyle name="Uwaga 3" xfId="5013" hidden="1"/>
    <cellStyle name="Uwaga 3" xfId="5009" hidden="1"/>
    <cellStyle name="Uwaga 3" xfId="5006" hidden="1"/>
    <cellStyle name="Uwaga 3" xfId="4998" hidden="1"/>
    <cellStyle name="Uwaga 3" xfId="4994" hidden="1"/>
    <cellStyle name="Uwaga 3" xfId="4991" hidden="1"/>
    <cellStyle name="Uwaga 3" xfId="4982" hidden="1"/>
    <cellStyle name="Uwaga 3" xfId="4977" hidden="1"/>
    <cellStyle name="Uwaga 3" xfId="4973" hidden="1"/>
    <cellStyle name="Uwaga 3" xfId="4967" hidden="1"/>
    <cellStyle name="Uwaga 3" xfId="4962" hidden="1"/>
    <cellStyle name="Uwaga 3" xfId="4958" hidden="1"/>
    <cellStyle name="Uwaga 3" xfId="4952" hidden="1"/>
    <cellStyle name="Uwaga 3" xfId="4947" hidden="1"/>
    <cellStyle name="Uwaga 3" xfId="4943" hidden="1"/>
    <cellStyle name="Uwaga 3" xfId="4938" hidden="1"/>
    <cellStyle name="Uwaga 3" xfId="4934" hidden="1"/>
    <cellStyle name="Uwaga 3" xfId="4930" hidden="1"/>
    <cellStyle name="Uwaga 3" xfId="4923" hidden="1"/>
    <cellStyle name="Uwaga 3" xfId="4918" hidden="1"/>
    <cellStyle name="Uwaga 3" xfId="4914" hidden="1"/>
    <cellStyle name="Uwaga 3" xfId="4907" hidden="1"/>
    <cellStyle name="Uwaga 3" xfId="4902" hidden="1"/>
    <cellStyle name="Uwaga 3" xfId="4898" hidden="1"/>
    <cellStyle name="Uwaga 3" xfId="4893" hidden="1"/>
    <cellStyle name="Uwaga 3" xfId="4888" hidden="1"/>
    <cellStyle name="Uwaga 3" xfId="4884" hidden="1"/>
    <cellStyle name="Uwaga 3" xfId="4878" hidden="1"/>
    <cellStyle name="Uwaga 3" xfId="4874" hidden="1"/>
    <cellStyle name="Uwaga 3" xfId="4871" hidden="1"/>
    <cellStyle name="Uwaga 3" xfId="4864" hidden="1"/>
    <cellStyle name="Uwaga 3" xfId="4859" hidden="1"/>
    <cellStyle name="Uwaga 3" xfId="4854" hidden="1"/>
    <cellStyle name="Uwaga 3" xfId="4848" hidden="1"/>
    <cellStyle name="Uwaga 3" xfId="4843" hidden="1"/>
    <cellStyle name="Uwaga 3" xfId="4838" hidden="1"/>
    <cellStyle name="Uwaga 3" xfId="4833" hidden="1"/>
    <cellStyle name="Uwaga 3" xfId="4828" hidden="1"/>
    <cellStyle name="Uwaga 3" xfId="4823" hidden="1"/>
    <cellStyle name="Uwaga 3" xfId="4819" hidden="1"/>
    <cellStyle name="Uwaga 3" xfId="4815" hidden="1"/>
    <cellStyle name="Uwaga 3" xfId="4810" hidden="1"/>
    <cellStyle name="Uwaga 3" xfId="4803" hidden="1"/>
    <cellStyle name="Uwaga 3" xfId="4798" hidden="1"/>
    <cellStyle name="Uwaga 3" xfId="4793" hidden="1"/>
    <cellStyle name="Uwaga 3" xfId="4787" hidden="1"/>
    <cellStyle name="Uwaga 3" xfId="4782" hidden="1"/>
    <cellStyle name="Uwaga 3" xfId="4778" hidden="1"/>
    <cellStyle name="Uwaga 3" xfId="4773" hidden="1"/>
    <cellStyle name="Uwaga 3" xfId="4768" hidden="1"/>
    <cellStyle name="Uwaga 3" xfId="4763" hidden="1"/>
    <cellStyle name="Uwaga 3" xfId="4759" hidden="1"/>
    <cellStyle name="Uwaga 3" xfId="4754" hidden="1"/>
    <cellStyle name="Uwaga 3" xfId="4749" hidden="1"/>
    <cellStyle name="Uwaga 3" xfId="4744" hidden="1"/>
    <cellStyle name="Uwaga 3" xfId="4740" hidden="1"/>
    <cellStyle name="Uwaga 3" xfId="4736" hidden="1"/>
    <cellStyle name="Uwaga 3" xfId="4729" hidden="1"/>
    <cellStyle name="Uwaga 3" xfId="4725" hidden="1"/>
    <cellStyle name="Uwaga 3" xfId="4720" hidden="1"/>
    <cellStyle name="Uwaga 3" xfId="4714" hidden="1"/>
    <cellStyle name="Uwaga 3" xfId="4710" hidden="1"/>
    <cellStyle name="Uwaga 3" xfId="4705" hidden="1"/>
    <cellStyle name="Uwaga 3" xfId="4699" hidden="1"/>
    <cellStyle name="Uwaga 3" xfId="4695" hidden="1"/>
    <cellStyle name="Uwaga 3" xfId="4691" hidden="1"/>
    <cellStyle name="Uwaga 3" xfId="4684" hidden="1"/>
    <cellStyle name="Uwaga 3" xfId="4680" hidden="1"/>
    <cellStyle name="Uwaga 3" xfId="4676" hidden="1"/>
    <cellStyle name="Uwaga 3" xfId="5540" hidden="1"/>
    <cellStyle name="Uwaga 3" xfId="5538" hidden="1"/>
    <cellStyle name="Uwaga 3" xfId="5536" hidden="1"/>
    <cellStyle name="Uwaga 3" xfId="5523" hidden="1"/>
    <cellStyle name="Uwaga 3" xfId="5522" hidden="1"/>
    <cellStyle name="Uwaga 3" xfId="5521" hidden="1"/>
    <cellStyle name="Uwaga 3" xfId="5508" hidden="1"/>
    <cellStyle name="Uwaga 3" xfId="5507" hidden="1"/>
    <cellStyle name="Uwaga 3" xfId="5506" hidden="1"/>
    <cellStyle name="Uwaga 3" xfId="5494" hidden="1"/>
    <cellStyle name="Uwaga 3" xfId="5492" hidden="1"/>
    <cellStyle name="Uwaga 3" xfId="5491" hidden="1"/>
    <cellStyle name="Uwaga 3" xfId="5478" hidden="1"/>
    <cellStyle name="Uwaga 3" xfId="5477" hidden="1"/>
    <cellStyle name="Uwaga 3" xfId="5476" hidden="1"/>
    <cellStyle name="Uwaga 3" xfId="5464" hidden="1"/>
    <cellStyle name="Uwaga 3" xfId="5462" hidden="1"/>
    <cellStyle name="Uwaga 3" xfId="5460" hidden="1"/>
    <cellStyle name="Uwaga 3" xfId="5449" hidden="1"/>
    <cellStyle name="Uwaga 3" xfId="5447" hidden="1"/>
    <cellStyle name="Uwaga 3" xfId="5445" hidden="1"/>
    <cellStyle name="Uwaga 3" xfId="5434" hidden="1"/>
    <cellStyle name="Uwaga 3" xfId="5432" hidden="1"/>
    <cellStyle name="Uwaga 3" xfId="5430" hidden="1"/>
    <cellStyle name="Uwaga 3" xfId="5419" hidden="1"/>
    <cellStyle name="Uwaga 3" xfId="5417" hidden="1"/>
    <cellStyle name="Uwaga 3" xfId="5415" hidden="1"/>
    <cellStyle name="Uwaga 3" xfId="5404" hidden="1"/>
    <cellStyle name="Uwaga 3" xfId="5402" hidden="1"/>
    <cellStyle name="Uwaga 3" xfId="5400" hidden="1"/>
    <cellStyle name="Uwaga 3" xfId="5389" hidden="1"/>
    <cellStyle name="Uwaga 3" xfId="5387" hidden="1"/>
    <cellStyle name="Uwaga 3" xfId="5385" hidden="1"/>
    <cellStyle name="Uwaga 3" xfId="5374" hidden="1"/>
    <cellStyle name="Uwaga 3" xfId="5372" hidden="1"/>
    <cellStyle name="Uwaga 3" xfId="5370" hidden="1"/>
    <cellStyle name="Uwaga 3" xfId="5359" hidden="1"/>
    <cellStyle name="Uwaga 3" xfId="5357" hidden="1"/>
    <cellStyle name="Uwaga 3" xfId="5355" hidden="1"/>
    <cellStyle name="Uwaga 3" xfId="5344" hidden="1"/>
    <cellStyle name="Uwaga 3" xfId="5342" hidden="1"/>
    <cellStyle name="Uwaga 3" xfId="5340" hidden="1"/>
    <cellStyle name="Uwaga 3" xfId="5329" hidden="1"/>
    <cellStyle name="Uwaga 3" xfId="5327" hidden="1"/>
    <cellStyle name="Uwaga 3" xfId="5325" hidden="1"/>
    <cellStyle name="Uwaga 3" xfId="5314" hidden="1"/>
    <cellStyle name="Uwaga 3" xfId="5312" hidden="1"/>
    <cellStyle name="Uwaga 3" xfId="5310" hidden="1"/>
    <cellStyle name="Uwaga 3" xfId="5299" hidden="1"/>
    <cellStyle name="Uwaga 3" xfId="5297" hidden="1"/>
    <cellStyle name="Uwaga 3" xfId="5295" hidden="1"/>
    <cellStyle name="Uwaga 3" xfId="5284" hidden="1"/>
    <cellStyle name="Uwaga 3" xfId="5282" hidden="1"/>
    <cellStyle name="Uwaga 3" xfId="5280" hidden="1"/>
    <cellStyle name="Uwaga 3" xfId="5269" hidden="1"/>
    <cellStyle name="Uwaga 3" xfId="5267" hidden="1"/>
    <cellStyle name="Uwaga 3" xfId="5265" hidden="1"/>
    <cellStyle name="Uwaga 3" xfId="5254" hidden="1"/>
    <cellStyle name="Uwaga 3" xfId="5252" hidden="1"/>
    <cellStyle name="Uwaga 3" xfId="5250" hidden="1"/>
    <cellStyle name="Uwaga 3" xfId="5239" hidden="1"/>
    <cellStyle name="Uwaga 3" xfId="5237" hidden="1"/>
    <cellStyle name="Uwaga 3" xfId="5235" hidden="1"/>
    <cellStyle name="Uwaga 3" xfId="5224" hidden="1"/>
    <cellStyle name="Uwaga 3" xfId="5222" hidden="1"/>
    <cellStyle name="Uwaga 3" xfId="5220" hidden="1"/>
    <cellStyle name="Uwaga 3" xfId="5209" hidden="1"/>
    <cellStyle name="Uwaga 3" xfId="5207" hidden="1"/>
    <cellStyle name="Uwaga 3" xfId="5205" hidden="1"/>
    <cellStyle name="Uwaga 3" xfId="5194" hidden="1"/>
    <cellStyle name="Uwaga 3" xfId="5192" hidden="1"/>
    <cellStyle name="Uwaga 3" xfId="5190" hidden="1"/>
    <cellStyle name="Uwaga 3" xfId="5179" hidden="1"/>
    <cellStyle name="Uwaga 3" xfId="5177" hidden="1"/>
    <cellStyle name="Uwaga 3" xfId="5175" hidden="1"/>
    <cellStyle name="Uwaga 3" xfId="5164" hidden="1"/>
    <cellStyle name="Uwaga 3" xfId="5162" hidden="1"/>
    <cellStyle name="Uwaga 3" xfId="5160" hidden="1"/>
    <cellStyle name="Uwaga 3" xfId="5149" hidden="1"/>
    <cellStyle name="Uwaga 3" xfId="5147" hidden="1"/>
    <cellStyle name="Uwaga 3" xfId="5144" hidden="1"/>
    <cellStyle name="Uwaga 3" xfId="5134" hidden="1"/>
    <cellStyle name="Uwaga 3" xfId="5132" hidden="1"/>
    <cellStyle name="Uwaga 3" xfId="5130" hidden="1"/>
    <cellStyle name="Uwaga 3" xfId="5119" hidden="1"/>
    <cellStyle name="Uwaga 3" xfId="5117" hidden="1"/>
    <cellStyle name="Uwaga 3" xfId="5115" hidden="1"/>
    <cellStyle name="Uwaga 3" xfId="5104" hidden="1"/>
    <cellStyle name="Uwaga 3" xfId="5102" hidden="1"/>
    <cellStyle name="Uwaga 3" xfId="5099" hidden="1"/>
    <cellStyle name="Uwaga 3" xfId="5089" hidden="1"/>
    <cellStyle name="Uwaga 3" xfId="5087" hidden="1"/>
    <cellStyle name="Uwaga 3" xfId="5084" hidden="1"/>
    <cellStyle name="Uwaga 3" xfId="5074" hidden="1"/>
    <cellStyle name="Uwaga 3" xfId="5072" hidden="1"/>
    <cellStyle name="Uwaga 3" xfId="5069" hidden="1"/>
    <cellStyle name="Uwaga 3" xfId="5060" hidden="1"/>
    <cellStyle name="Uwaga 3" xfId="5057" hidden="1"/>
    <cellStyle name="Uwaga 3" xfId="5053" hidden="1"/>
    <cellStyle name="Uwaga 3" xfId="5045" hidden="1"/>
    <cellStyle name="Uwaga 3" xfId="5042" hidden="1"/>
    <cellStyle name="Uwaga 3" xfId="5038" hidden="1"/>
    <cellStyle name="Uwaga 3" xfId="5030" hidden="1"/>
    <cellStyle name="Uwaga 3" xfId="5027" hidden="1"/>
    <cellStyle name="Uwaga 3" xfId="5023" hidden="1"/>
    <cellStyle name="Uwaga 3" xfId="5015" hidden="1"/>
    <cellStyle name="Uwaga 3" xfId="5012" hidden="1"/>
    <cellStyle name="Uwaga 3" xfId="5008" hidden="1"/>
    <cellStyle name="Uwaga 3" xfId="5000" hidden="1"/>
    <cellStyle name="Uwaga 3" xfId="4997" hidden="1"/>
    <cellStyle name="Uwaga 3" xfId="4993" hidden="1"/>
    <cellStyle name="Uwaga 3" xfId="4985" hidden="1"/>
    <cellStyle name="Uwaga 3" xfId="4981" hidden="1"/>
    <cellStyle name="Uwaga 3" xfId="4976" hidden="1"/>
    <cellStyle name="Uwaga 3" xfId="4970" hidden="1"/>
    <cellStyle name="Uwaga 3" xfId="4966" hidden="1"/>
    <cellStyle name="Uwaga 3" xfId="4961" hidden="1"/>
    <cellStyle name="Uwaga 3" xfId="4955" hidden="1"/>
    <cellStyle name="Uwaga 3" xfId="4951" hidden="1"/>
    <cellStyle name="Uwaga 3" xfId="4946" hidden="1"/>
    <cellStyle name="Uwaga 3" xfId="4940" hidden="1"/>
    <cellStyle name="Uwaga 3" xfId="4937" hidden="1"/>
    <cellStyle name="Uwaga 3" xfId="4933" hidden="1"/>
    <cellStyle name="Uwaga 3" xfId="4925" hidden="1"/>
    <cellStyle name="Uwaga 3" xfId="4922" hidden="1"/>
    <cellStyle name="Uwaga 3" xfId="4917" hidden="1"/>
    <cellStyle name="Uwaga 3" xfId="4910" hidden="1"/>
    <cellStyle name="Uwaga 3" xfId="4906" hidden="1"/>
    <cellStyle name="Uwaga 3" xfId="4901" hidden="1"/>
    <cellStyle name="Uwaga 3" xfId="4895" hidden="1"/>
    <cellStyle name="Uwaga 3" xfId="4891" hidden="1"/>
    <cellStyle name="Uwaga 3" xfId="4886" hidden="1"/>
    <cellStyle name="Uwaga 3" xfId="4880" hidden="1"/>
    <cellStyle name="Uwaga 3" xfId="4877" hidden="1"/>
    <cellStyle name="Uwaga 3" xfId="4873" hidden="1"/>
    <cellStyle name="Uwaga 3" xfId="4865" hidden="1"/>
    <cellStyle name="Uwaga 3" xfId="4860" hidden="1"/>
    <cellStyle name="Uwaga 3" xfId="4855" hidden="1"/>
    <cellStyle name="Uwaga 3" xfId="4850" hidden="1"/>
    <cellStyle name="Uwaga 3" xfId="4845" hidden="1"/>
    <cellStyle name="Uwaga 3" xfId="4840" hidden="1"/>
    <cellStyle name="Uwaga 3" xfId="4835" hidden="1"/>
    <cellStyle name="Uwaga 3" xfId="4830" hidden="1"/>
    <cellStyle name="Uwaga 3" xfId="4825" hidden="1"/>
    <cellStyle name="Uwaga 3" xfId="4820" hidden="1"/>
    <cellStyle name="Uwaga 3" xfId="4816" hidden="1"/>
    <cellStyle name="Uwaga 3" xfId="4811" hidden="1"/>
    <cellStyle name="Uwaga 3" xfId="4804" hidden="1"/>
    <cellStyle name="Uwaga 3" xfId="4799" hidden="1"/>
    <cellStyle name="Uwaga 3" xfId="4794" hidden="1"/>
    <cellStyle name="Uwaga 3" xfId="4789" hidden="1"/>
    <cellStyle name="Uwaga 3" xfId="4784" hidden="1"/>
    <cellStyle name="Uwaga 3" xfId="4779" hidden="1"/>
    <cellStyle name="Uwaga 3" xfId="4774" hidden="1"/>
    <cellStyle name="Uwaga 3" xfId="4769" hidden="1"/>
    <cellStyle name="Uwaga 3" xfId="4764" hidden="1"/>
    <cellStyle name="Uwaga 3" xfId="4760" hidden="1"/>
    <cellStyle name="Uwaga 3" xfId="4755" hidden="1"/>
    <cellStyle name="Uwaga 3" xfId="4750" hidden="1"/>
    <cellStyle name="Uwaga 3" xfId="4745" hidden="1"/>
    <cellStyle name="Uwaga 3" xfId="4741" hidden="1"/>
    <cellStyle name="Uwaga 3" xfId="4737" hidden="1"/>
    <cellStyle name="Uwaga 3" xfId="4730" hidden="1"/>
    <cellStyle name="Uwaga 3" xfId="4726" hidden="1"/>
    <cellStyle name="Uwaga 3" xfId="4721" hidden="1"/>
    <cellStyle name="Uwaga 3" xfId="4715" hidden="1"/>
    <cellStyle name="Uwaga 3" xfId="4711" hidden="1"/>
    <cellStyle name="Uwaga 3" xfId="4706" hidden="1"/>
    <cellStyle name="Uwaga 3" xfId="4700" hidden="1"/>
    <cellStyle name="Uwaga 3" xfId="4696" hidden="1"/>
    <cellStyle name="Uwaga 3" xfId="4692" hidden="1"/>
    <cellStyle name="Uwaga 3" xfId="4685" hidden="1"/>
    <cellStyle name="Uwaga 3" xfId="4681" hidden="1"/>
    <cellStyle name="Uwaga 3" xfId="4677" hidden="1"/>
    <cellStyle name="Uwaga 3" xfId="5544" hidden="1"/>
    <cellStyle name="Uwaga 3" xfId="5543" hidden="1"/>
    <cellStyle name="Uwaga 3" xfId="5541" hidden="1"/>
    <cellStyle name="Uwaga 3" xfId="5528" hidden="1"/>
    <cellStyle name="Uwaga 3" xfId="5526" hidden="1"/>
    <cellStyle name="Uwaga 3" xfId="5524" hidden="1"/>
    <cellStyle name="Uwaga 3" xfId="5514" hidden="1"/>
    <cellStyle name="Uwaga 3" xfId="5512" hidden="1"/>
    <cellStyle name="Uwaga 3" xfId="5510" hidden="1"/>
    <cellStyle name="Uwaga 3" xfId="5499" hidden="1"/>
    <cellStyle name="Uwaga 3" xfId="5497" hidden="1"/>
    <cellStyle name="Uwaga 3" xfId="5495" hidden="1"/>
    <cellStyle name="Uwaga 3" xfId="5482" hidden="1"/>
    <cellStyle name="Uwaga 3" xfId="5480" hidden="1"/>
    <cellStyle name="Uwaga 3" xfId="5479" hidden="1"/>
    <cellStyle name="Uwaga 3" xfId="5466" hidden="1"/>
    <cellStyle name="Uwaga 3" xfId="5465" hidden="1"/>
    <cellStyle name="Uwaga 3" xfId="5463" hidden="1"/>
    <cellStyle name="Uwaga 3" xfId="5451" hidden="1"/>
    <cellStyle name="Uwaga 3" xfId="5450" hidden="1"/>
    <cellStyle name="Uwaga 3" xfId="5448" hidden="1"/>
    <cellStyle name="Uwaga 3" xfId="5436" hidden="1"/>
    <cellStyle name="Uwaga 3" xfId="5435" hidden="1"/>
    <cellStyle name="Uwaga 3" xfId="5433" hidden="1"/>
    <cellStyle name="Uwaga 3" xfId="5421" hidden="1"/>
    <cellStyle name="Uwaga 3" xfId="5420" hidden="1"/>
    <cellStyle name="Uwaga 3" xfId="5418" hidden="1"/>
    <cellStyle name="Uwaga 3" xfId="5406" hidden="1"/>
    <cellStyle name="Uwaga 3" xfId="5405" hidden="1"/>
    <cellStyle name="Uwaga 3" xfId="5403" hidden="1"/>
    <cellStyle name="Uwaga 3" xfId="5391" hidden="1"/>
    <cellStyle name="Uwaga 3" xfId="5390" hidden="1"/>
    <cellStyle name="Uwaga 3" xfId="5388" hidden="1"/>
    <cellStyle name="Uwaga 3" xfId="5376" hidden="1"/>
    <cellStyle name="Uwaga 3" xfId="5375" hidden="1"/>
    <cellStyle name="Uwaga 3" xfId="5373" hidden="1"/>
    <cellStyle name="Uwaga 3" xfId="5361" hidden="1"/>
    <cellStyle name="Uwaga 3" xfId="5360" hidden="1"/>
    <cellStyle name="Uwaga 3" xfId="5358" hidden="1"/>
    <cellStyle name="Uwaga 3" xfId="5346" hidden="1"/>
    <cellStyle name="Uwaga 3" xfId="5345" hidden="1"/>
    <cellStyle name="Uwaga 3" xfId="5343" hidden="1"/>
    <cellStyle name="Uwaga 3" xfId="5331" hidden="1"/>
    <cellStyle name="Uwaga 3" xfId="5330" hidden="1"/>
    <cellStyle name="Uwaga 3" xfId="5328" hidden="1"/>
    <cellStyle name="Uwaga 3" xfId="5316" hidden="1"/>
    <cellStyle name="Uwaga 3" xfId="5315" hidden="1"/>
    <cellStyle name="Uwaga 3" xfId="5313" hidden="1"/>
    <cellStyle name="Uwaga 3" xfId="5301" hidden="1"/>
    <cellStyle name="Uwaga 3" xfId="5300" hidden="1"/>
    <cellStyle name="Uwaga 3" xfId="5298" hidden="1"/>
    <cellStyle name="Uwaga 3" xfId="5286" hidden="1"/>
    <cellStyle name="Uwaga 3" xfId="5285" hidden="1"/>
    <cellStyle name="Uwaga 3" xfId="5283" hidden="1"/>
    <cellStyle name="Uwaga 3" xfId="5271" hidden="1"/>
    <cellStyle name="Uwaga 3" xfId="5270" hidden="1"/>
    <cellStyle name="Uwaga 3" xfId="5268" hidden="1"/>
    <cellStyle name="Uwaga 3" xfId="5256" hidden="1"/>
    <cellStyle name="Uwaga 3" xfId="5255" hidden="1"/>
    <cellStyle name="Uwaga 3" xfId="5253" hidden="1"/>
    <cellStyle name="Uwaga 3" xfId="5241" hidden="1"/>
    <cellStyle name="Uwaga 3" xfId="5240" hidden="1"/>
    <cellStyle name="Uwaga 3" xfId="5238" hidden="1"/>
    <cellStyle name="Uwaga 3" xfId="5226" hidden="1"/>
    <cellStyle name="Uwaga 3" xfId="5225" hidden="1"/>
    <cellStyle name="Uwaga 3" xfId="5223" hidden="1"/>
    <cellStyle name="Uwaga 3" xfId="5211" hidden="1"/>
    <cellStyle name="Uwaga 3" xfId="5210" hidden="1"/>
    <cellStyle name="Uwaga 3" xfId="5208" hidden="1"/>
    <cellStyle name="Uwaga 3" xfId="5196" hidden="1"/>
    <cellStyle name="Uwaga 3" xfId="5195" hidden="1"/>
    <cellStyle name="Uwaga 3" xfId="5193" hidden="1"/>
    <cellStyle name="Uwaga 3" xfId="5181" hidden="1"/>
    <cellStyle name="Uwaga 3" xfId="5180" hidden="1"/>
    <cellStyle name="Uwaga 3" xfId="5178" hidden="1"/>
    <cellStyle name="Uwaga 3" xfId="5166" hidden="1"/>
    <cellStyle name="Uwaga 3" xfId="5165" hidden="1"/>
    <cellStyle name="Uwaga 3" xfId="5163" hidden="1"/>
    <cellStyle name="Uwaga 3" xfId="5151" hidden="1"/>
    <cellStyle name="Uwaga 3" xfId="5150" hidden="1"/>
    <cellStyle name="Uwaga 3" xfId="5148" hidden="1"/>
    <cellStyle name="Uwaga 3" xfId="5136" hidden="1"/>
    <cellStyle name="Uwaga 3" xfId="5135" hidden="1"/>
    <cellStyle name="Uwaga 3" xfId="5133" hidden="1"/>
    <cellStyle name="Uwaga 3" xfId="5121" hidden="1"/>
    <cellStyle name="Uwaga 3" xfId="5120" hidden="1"/>
    <cellStyle name="Uwaga 3" xfId="5118" hidden="1"/>
    <cellStyle name="Uwaga 3" xfId="5106" hidden="1"/>
    <cellStyle name="Uwaga 3" xfId="5105" hidden="1"/>
    <cellStyle name="Uwaga 3" xfId="5103" hidden="1"/>
    <cellStyle name="Uwaga 3" xfId="5091" hidden="1"/>
    <cellStyle name="Uwaga 3" xfId="5090" hidden="1"/>
    <cellStyle name="Uwaga 3" xfId="5088" hidden="1"/>
    <cellStyle name="Uwaga 3" xfId="5076" hidden="1"/>
    <cellStyle name="Uwaga 3" xfId="5075" hidden="1"/>
    <cellStyle name="Uwaga 3" xfId="5073" hidden="1"/>
    <cellStyle name="Uwaga 3" xfId="5061" hidden="1"/>
    <cellStyle name="Uwaga 3" xfId="5059" hidden="1"/>
    <cellStyle name="Uwaga 3" xfId="5056" hidden="1"/>
    <cellStyle name="Uwaga 3" xfId="5046" hidden="1"/>
    <cellStyle name="Uwaga 3" xfId="5044" hidden="1"/>
    <cellStyle name="Uwaga 3" xfId="5041" hidden="1"/>
    <cellStyle name="Uwaga 3" xfId="5031" hidden="1"/>
    <cellStyle name="Uwaga 3" xfId="5029" hidden="1"/>
    <cellStyle name="Uwaga 3" xfId="5026" hidden="1"/>
    <cellStyle name="Uwaga 3" xfId="5016" hidden="1"/>
    <cellStyle name="Uwaga 3" xfId="5014" hidden="1"/>
    <cellStyle name="Uwaga 3" xfId="5011" hidden="1"/>
    <cellStyle name="Uwaga 3" xfId="5001" hidden="1"/>
    <cellStyle name="Uwaga 3" xfId="4999" hidden="1"/>
    <cellStyle name="Uwaga 3" xfId="4996" hidden="1"/>
    <cellStyle name="Uwaga 3" xfId="4986" hidden="1"/>
    <cellStyle name="Uwaga 3" xfId="4984" hidden="1"/>
    <cellStyle name="Uwaga 3" xfId="4980" hidden="1"/>
    <cellStyle name="Uwaga 3" xfId="4971" hidden="1"/>
    <cellStyle name="Uwaga 3" xfId="4968" hidden="1"/>
    <cellStyle name="Uwaga 3" xfId="4964" hidden="1"/>
    <cellStyle name="Uwaga 3" xfId="4956" hidden="1"/>
    <cellStyle name="Uwaga 3" xfId="4954" hidden="1"/>
    <cellStyle name="Uwaga 3" xfId="4950" hidden="1"/>
    <cellStyle name="Uwaga 3" xfId="4941" hidden="1"/>
    <cellStyle name="Uwaga 3" xfId="4939" hidden="1"/>
    <cellStyle name="Uwaga 3" xfId="4936" hidden="1"/>
    <cellStyle name="Uwaga 3" xfId="4926" hidden="1"/>
    <cellStyle name="Uwaga 3" xfId="4924" hidden="1"/>
    <cellStyle name="Uwaga 3" xfId="4919" hidden="1"/>
    <cellStyle name="Uwaga 3" xfId="4911" hidden="1"/>
    <cellStyle name="Uwaga 3" xfId="4909" hidden="1"/>
    <cellStyle name="Uwaga 3" xfId="4904" hidden="1"/>
    <cellStyle name="Uwaga 3" xfId="4896" hidden="1"/>
    <cellStyle name="Uwaga 3" xfId="4894" hidden="1"/>
    <cellStyle name="Uwaga 3" xfId="4889" hidden="1"/>
    <cellStyle name="Uwaga 3" xfId="4881" hidden="1"/>
    <cellStyle name="Uwaga 3" xfId="4879" hidden="1"/>
    <cellStyle name="Uwaga 3" xfId="4875" hidden="1"/>
    <cellStyle name="Uwaga 3" xfId="4866" hidden="1"/>
    <cellStyle name="Uwaga 3" xfId="4863" hidden="1"/>
    <cellStyle name="Uwaga 3" xfId="4858" hidden="1"/>
    <cellStyle name="Uwaga 3" xfId="4851" hidden="1"/>
    <cellStyle name="Uwaga 3" xfId="4847" hidden="1"/>
    <cellStyle name="Uwaga 3" xfId="4842" hidden="1"/>
    <cellStyle name="Uwaga 3" xfId="4836" hidden="1"/>
    <cellStyle name="Uwaga 3" xfId="4832" hidden="1"/>
    <cellStyle name="Uwaga 3" xfId="4827" hidden="1"/>
    <cellStyle name="Uwaga 3" xfId="4821" hidden="1"/>
    <cellStyle name="Uwaga 3" xfId="4818" hidden="1"/>
    <cellStyle name="Uwaga 3" xfId="4814" hidden="1"/>
    <cellStyle name="Uwaga 3" xfId="4805" hidden="1"/>
    <cellStyle name="Uwaga 3" xfId="4800" hidden="1"/>
    <cellStyle name="Uwaga 3" xfId="4795" hidden="1"/>
    <cellStyle name="Uwaga 3" xfId="4790" hidden="1"/>
    <cellStyle name="Uwaga 3" xfId="4785" hidden="1"/>
    <cellStyle name="Uwaga 3" xfId="4780" hidden="1"/>
    <cellStyle name="Uwaga 3" xfId="4775" hidden="1"/>
    <cellStyle name="Uwaga 3" xfId="4770" hidden="1"/>
    <cellStyle name="Uwaga 3" xfId="4765" hidden="1"/>
    <cellStyle name="Uwaga 3" xfId="4761" hidden="1"/>
    <cellStyle name="Uwaga 3" xfId="4756" hidden="1"/>
    <cellStyle name="Uwaga 3" xfId="4751" hidden="1"/>
    <cellStyle name="Uwaga 3" xfId="4746" hidden="1"/>
    <cellStyle name="Uwaga 3" xfId="4742" hidden="1"/>
    <cellStyle name="Uwaga 3" xfId="4738" hidden="1"/>
    <cellStyle name="Uwaga 3" xfId="4731" hidden="1"/>
    <cellStyle name="Uwaga 3" xfId="4727" hidden="1"/>
    <cellStyle name="Uwaga 3" xfId="4722" hidden="1"/>
    <cellStyle name="Uwaga 3" xfId="4716" hidden="1"/>
    <cellStyle name="Uwaga 3" xfId="4712" hidden="1"/>
    <cellStyle name="Uwaga 3" xfId="4707" hidden="1"/>
    <cellStyle name="Uwaga 3" xfId="4701" hidden="1"/>
    <cellStyle name="Uwaga 3" xfId="4697" hidden="1"/>
    <cellStyle name="Uwaga 3" xfId="4693" hidden="1"/>
    <cellStyle name="Uwaga 3" xfId="4686" hidden="1"/>
    <cellStyle name="Uwaga 3" xfId="4682" hidden="1"/>
    <cellStyle name="Uwaga 3" xfId="4678" hidden="1"/>
    <cellStyle name="Uwaga 3" xfId="4666" hidden="1"/>
    <cellStyle name="Uwaga 3" xfId="4665" hidden="1"/>
    <cellStyle name="Uwaga 3" xfId="4664" hidden="1"/>
    <cellStyle name="Uwaga 3" xfId="4657" hidden="1"/>
    <cellStyle name="Uwaga 3" xfId="4656" hidden="1"/>
    <cellStyle name="Uwaga 3" xfId="4655" hidden="1"/>
    <cellStyle name="Uwaga 3" xfId="4648" hidden="1"/>
    <cellStyle name="Uwaga 3" xfId="4647" hidden="1"/>
    <cellStyle name="Uwaga 3" xfId="4646" hidden="1"/>
    <cellStyle name="Uwaga 3" xfId="4639" hidden="1"/>
    <cellStyle name="Uwaga 3" xfId="4638" hidden="1"/>
    <cellStyle name="Uwaga 3" xfId="4637" hidden="1"/>
    <cellStyle name="Uwaga 3" xfId="4630" hidden="1"/>
    <cellStyle name="Uwaga 3" xfId="4629" hidden="1"/>
    <cellStyle name="Uwaga 3" xfId="4627" hidden="1"/>
    <cellStyle name="Uwaga 3" xfId="4622" hidden="1"/>
    <cellStyle name="Uwaga 3" xfId="4619" hidden="1"/>
    <cellStyle name="Uwaga 3" xfId="4617" hidden="1"/>
    <cellStyle name="Uwaga 3" xfId="4613" hidden="1"/>
    <cellStyle name="Uwaga 3" xfId="4610" hidden="1"/>
    <cellStyle name="Uwaga 3" xfId="4608" hidden="1"/>
    <cellStyle name="Uwaga 3" xfId="4604" hidden="1"/>
    <cellStyle name="Uwaga 3" xfId="4601" hidden="1"/>
    <cellStyle name="Uwaga 3" xfId="4599" hidden="1"/>
    <cellStyle name="Uwaga 3" xfId="4595" hidden="1"/>
    <cellStyle name="Uwaga 3" xfId="4593" hidden="1"/>
    <cellStyle name="Uwaga 3" xfId="4592" hidden="1"/>
    <cellStyle name="Uwaga 3" xfId="4586" hidden="1"/>
    <cellStyle name="Uwaga 3" xfId="4584" hidden="1"/>
    <cellStyle name="Uwaga 3" xfId="4581" hidden="1"/>
    <cellStyle name="Uwaga 3" xfId="4577" hidden="1"/>
    <cellStyle name="Uwaga 3" xfId="4574" hidden="1"/>
    <cellStyle name="Uwaga 3" xfId="4572" hidden="1"/>
    <cellStyle name="Uwaga 3" xfId="4568" hidden="1"/>
    <cellStyle name="Uwaga 3" xfId="4565" hidden="1"/>
    <cellStyle name="Uwaga 3" xfId="4563" hidden="1"/>
    <cellStyle name="Uwaga 3" xfId="4559" hidden="1"/>
    <cellStyle name="Uwaga 3" xfId="4557" hidden="1"/>
    <cellStyle name="Uwaga 3" xfId="4556" hidden="1"/>
    <cellStyle name="Uwaga 3" xfId="4550" hidden="1"/>
    <cellStyle name="Uwaga 3" xfId="4547" hidden="1"/>
    <cellStyle name="Uwaga 3" xfId="4545" hidden="1"/>
    <cellStyle name="Uwaga 3" xfId="4541" hidden="1"/>
    <cellStyle name="Uwaga 3" xfId="4538" hidden="1"/>
    <cellStyle name="Uwaga 3" xfId="4536" hidden="1"/>
    <cellStyle name="Uwaga 3" xfId="4532" hidden="1"/>
    <cellStyle name="Uwaga 3" xfId="4529" hidden="1"/>
    <cellStyle name="Uwaga 3" xfId="4527" hidden="1"/>
    <cellStyle name="Uwaga 3" xfId="4523" hidden="1"/>
    <cellStyle name="Uwaga 3" xfId="4521" hidden="1"/>
    <cellStyle name="Uwaga 3" xfId="4520" hidden="1"/>
    <cellStyle name="Uwaga 3" xfId="4513" hidden="1"/>
    <cellStyle name="Uwaga 3" xfId="4510" hidden="1"/>
    <cellStyle name="Uwaga 3" xfId="4508" hidden="1"/>
    <cellStyle name="Uwaga 3" xfId="4504" hidden="1"/>
    <cellStyle name="Uwaga 3" xfId="4501" hidden="1"/>
    <cellStyle name="Uwaga 3" xfId="4499" hidden="1"/>
    <cellStyle name="Uwaga 3" xfId="4495" hidden="1"/>
    <cellStyle name="Uwaga 3" xfId="4492" hidden="1"/>
    <cellStyle name="Uwaga 3" xfId="4490" hidden="1"/>
    <cellStyle name="Uwaga 3" xfId="4487" hidden="1"/>
    <cellStyle name="Uwaga 3" xfId="4485" hidden="1"/>
    <cellStyle name="Uwaga 3" xfId="4484" hidden="1"/>
    <cellStyle name="Uwaga 3" xfId="4478" hidden="1"/>
    <cellStyle name="Uwaga 3" xfId="4476" hidden="1"/>
    <cellStyle name="Uwaga 3" xfId="4474" hidden="1"/>
    <cellStyle name="Uwaga 3" xfId="4469" hidden="1"/>
    <cellStyle name="Uwaga 3" xfId="4467" hidden="1"/>
    <cellStyle name="Uwaga 3" xfId="4465" hidden="1"/>
    <cellStyle name="Uwaga 3" xfId="4460" hidden="1"/>
    <cellStyle name="Uwaga 3" xfId="4458" hidden="1"/>
    <cellStyle name="Uwaga 3" xfId="4456" hidden="1"/>
    <cellStyle name="Uwaga 3" xfId="4451" hidden="1"/>
    <cellStyle name="Uwaga 3" xfId="4449" hidden="1"/>
    <cellStyle name="Uwaga 3" xfId="4448" hidden="1"/>
    <cellStyle name="Uwaga 3" xfId="4441" hidden="1"/>
    <cellStyle name="Uwaga 3" xfId="4438" hidden="1"/>
    <cellStyle name="Uwaga 3" xfId="4436" hidden="1"/>
    <cellStyle name="Uwaga 3" xfId="4432" hidden="1"/>
    <cellStyle name="Uwaga 3" xfId="4429" hidden="1"/>
    <cellStyle name="Uwaga 3" xfId="4427" hidden="1"/>
    <cellStyle name="Uwaga 3" xfId="4423" hidden="1"/>
    <cellStyle name="Uwaga 3" xfId="4420" hidden="1"/>
    <cellStyle name="Uwaga 3" xfId="4418" hidden="1"/>
    <cellStyle name="Uwaga 3" xfId="4415" hidden="1"/>
    <cellStyle name="Uwaga 3" xfId="4413" hidden="1"/>
    <cellStyle name="Uwaga 3" xfId="4411" hidden="1"/>
    <cellStyle name="Uwaga 3" xfId="4405" hidden="1"/>
    <cellStyle name="Uwaga 3" xfId="4402" hidden="1"/>
    <cellStyle name="Uwaga 3" xfId="4400" hidden="1"/>
    <cellStyle name="Uwaga 3" xfId="4396" hidden="1"/>
    <cellStyle name="Uwaga 3" xfId="4393" hidden="1"/>
    <cellStyle name="Uwaga 3" xfId="4391" hidden="1"/>
    <cellStyle name="Uwaga 3" xfId="4387" hidden="1"/>
    <cellStyle name="Uwaga 3" xfId="4384" hidden="1"/>
    <cellStyle name="Uwaga 3" xfId="4382" hidden="1"/>
    <cellStyle name="Uwaga 3" xfId="4380" hidden="1"/>
    <cellStyle name="Uwaga 3" xfId="4378" hidden="1"/>
    <cellStyle name="Uwaga 3" xfId="4376" hidden="1"/>
    <cellStyle name="Uwaga 3" xfId="4371" hidden="1"/>
    <cellStyle name="Uwaga 3" xfId="4369" hidden="1"/>
    <cellStyle name="Uwaga 3" xfId="4366" hidden="1"/>
    <cellStyle name="Uwaga 3" xfId="4362" hidden="1"/>
    <cellStyle name="Uwaga 3" xfId="4359" hidden="1"/>
    <cellStyle name="Uwaga 3" xfId="4356" hidden="1"/>
    <cellStyle name="Uwaga 3" xfId="4353" hidden="1"/>
    <cellStyle name="Uwaga 3" xfId="4351" hidden="1"/>
    <cellStyle name="Uwaga 3" xfId="4348" hidden="1"/>
    <cellStyle name="Uwaga 3" xfId="4344" hidden="1"/>
    <cellStyle name="Uwaga 3" xfId="4342" hidden="1"/>
    <cellStyle name="Uwaga 3" xfId="4339" hidden="1"/>
    <cellStyle name="Uwaga 3" xfId="4334" hidden="1"/>
    <cellStyle name="Uwaga 3" xfId="4331" hidden="1"/>
    <cellStyle name="Uwaga 3" xfId="4328" hidden="1"/>
    <cellStyle name="Uwaga 3" xfId="4324" hidden="1"/>
    <cellStyle name="Uwaga 3" xfId="4321" hidden="1"/>
    <cellStyle name="Uwaga 3" xfId="4319" hidden="1"/>
    <cellStyle name="Uwaga 3" xfId="4316" hidden="1"/>
    <cellStyle name="Uwaga 3" xfId="4313" hidden="1"/>
    <cellStyle name="Uwaga 3" xfId="4310" hidden="1"/>
    <cellStyle name="Uwaga 3" xfId="4308" hidden="1"/>
    <cellStyle name="Uwaga 3" xfId="4306" hidden="1"/>
    <cellStyle name="Uwaga 3" xfId="4303" hidden="1"/>
    <cellStyle name="Uwaga 3" xfId="4298" hidden="1"/>
    <cellStyle name="Uwaga 3" xfId="4295" hidden="1"/>
    <cellStyle name="Uwaga 3" xfId="4292" hidden="1"/>
    <cellStyle name="Uwaga 3" xfId="4289" hidden="1"/>
    <cellStyle name="Uwaga 3" xfId="4286" hidden="1"/>
    <cellStyle name="Uwaga 3" xfId="4283" hidden="1"/>
    <cellStyle name="Uwaga 3" xfId="4280" hidden="1"/>
    <cellStyle name="Uwaga 3" xfId="4277" hidden="1"/>
    <cellStyle name="Uwaga 3" xfId="4274" hidden="1"/>
    <cellStyle name="Uwaga 3" xfId="4272" hidden="1"/>
    <cellStyle name="Uwaga 3" xfId="4270" hidden="1"/>
    <cellStyle name="Uwaga 3" xfId="4267" hidden="1"/>
    <cellStyle name="Uwaga 3" xfId="4262" hidden="1"/>
    <cellStyle name="Uwaga 3" xfId="4259" hidden="1"/>
    <cellStyle name="Uwaga 3" xfId="4256" hidden="1"/>
    <cellStyle name="Uwaga 3" xfId="4253" hidden="1"/>
    <cellStyle name="Uwaga 3" xfId="4250" hidden="1"/>
    <cellStyle name="Uwaga 3" xfId="4247" hidden="1"/>
    <cellStyle name="Uwaga 3" xfId="4244" hidden="1"/>
    <cellStyle name="Uwaga 3" xfId="4241" hidden="1"/>
    <cellStyle name="Uwaga 3" xfId="4238" hidden="1"/>
    <cellStyle name="Uwaga 3" xfId="4236" hidden="1"/>
    <cellStyle name="Uwaga 3" xfId="4234" hidden="1"/>
    <cellStyle name="Uwaga 3" xfId="4231" hidden="1"/>
    <cellStyle name="Uwaga 3" xfId="4225" hidden="1"/>
    <cellStyle name="Uwaga 3" xfId="4222" hidden="1"/>
    <cellStyle name="Uwaga 3" xfId="4220" hidden="1"/>
    <cellStyle name="Uwaga 3" xfId="4216" hidden="1"/>
    <cellStyle name="Uwaga 3" xfId="4213" hidden="1"/>
    <cellStyle name="Uwaga 3" xfId="4211" hidden="1"/>
    <cellStyle name="Uwaga 3" xfId="4207" hidden="1"/>
    <cellStyle name="Uwaga 3" xfId="4204" hidden="1"/>
    <cellStyle name="Uwaga 3" xfId="4202" hidden="1"/>
    <cellStyle name="Uwaga 3" xfId="4200" hidden="1"/>
    <cellStyle name="Uwaga 3" xfId="4197" hidden="1"/>
    <cellStyle name="Uwaga 3" xfId="4194" hidden="1"/>
    <cellStyle name="Uwaga 3" xfId="4191" hidden="1"/>
    <cellStyle name="Uwaga 3" xfId="4189" hidden="1"/>
    <cellStyle name="Uwaga 3" xfId="4187" hidden="1"/>
    <cellStyle name="Uwaga 3" xfId="4182" hidden="1"/>
    <cellStyle name="Uwaga 3" xfId="4180" hidden="1"/>
    <cellStyle name="Uwaga 3" xfId="4177" hidden="1"/>
    <cellStyle name="Uwaga 3" xfId="4173" hidden="1"/>
    <cellStyle name="Uwaga 3" xfId="4171" hidden="1"/>
    <cellStyle name="Uwaga 3" xfId="4168" hidden="1"/>
    <cellStyle name="Uwaga 3" xfId="4164" hidden="1"/>
    <cellStyle name="Uwaga 3" xfId="4162" hidden="1"/>
    <cellStyle name="Uwaga 3" xfId="4159" hidden="1"/>
    <cellStyle name="Uwaga 3" xfId="4155" hidden="1"/>
    <cellStyle name="Uwaga 3" xfId="4153" hidden="1"/>
    <cellStyle name="Uwaga 3" xfId="4151" hidden="1"/>
    <cellStyle name="Uwaga 3" xfId="5563" hidden="1"/>
    <cellStyle name="Uwaga 3" xfId="5564" hidden="1"/>
    <cellStyle name="Uwaga 3" xfId="5566" hidden="1"/>
    <cellStyle name="Uwaga 3" xfId="5578" hidden="1"/>
    <cellStyle name="Uwaga 3" xfId="5579" hidden="1"/>
    <cellStyle name="Uwaga 3" xfId="5584" hidden="1"/>
    <cellStyle name="Uwaga 3" xfId="5593" hidden="1"/>
    <cellStyle name="Uwaga 3" xfId="5594" hidden="1"/>
    <cellStyle name="Uwaga 3" xfId="5599" hidden="1"/>
    <cellStyle name="Uwaga 3" xfId="5608" hidden="1"/>
    <cellStyle name="Uwaga 3" xfId="5609" hidden="1"/>
    <cellStyle name="Uwaga 3" xfId="5610" hidden="1"/>
    <cellStyle name="Uwaga 3" xfId="5623" hidden="1"/>
    <cellStyle name="Uwaga 3" xfId="5628" hidden="1"/>
    <cellStyle name="Uwaga 3" xfId="5633" hidden="1"/>
    <cellStyle name="Uwaga 3" xfId="5643" hidden="1"/>
    <cellStyle name="Uwaga 3" xfId="5648" hidden="1"/>
    <cellStyle name="Uwaga 3" xfId="5652" hidden="1"/>
    <cellStyle name="Uwaga 3" xfId="5659" hidden="1"/>
    <cellStyle name="Uwaga 3" xfId="5664" hidden="1"/>
    <cellStyle name="Uwaga 3" xfId="5667" hidden="1"/>
    <cellStyle name="Uwaga 3" xfId="5673" hidden="1"/>
    <cellStyle name="Uwaga 3" xfId="5678" hidden="1"/>
    <cellStyle name="Uwaga 3" xfId="5682" hidden="1"/>
    <cellStyle name="Uwaga 3" xfId="5683" hidden="1"/>
    <cellStyle name="Uwaga 3" xfId="5684" hidden="1"/>
    <cellStyle name="Uwaga 3" xfId="5688" hidden="1"/>
    <cellStyle name="Uwaga 3" xfId="5700" hidden="1"/>
    <cellStyle name="Uwaga 3" xfId="5705" hidden="1"/>
    <cellStyle name="Uwaga 3" xfId="5710" hidden="1"/>
    <cellStyle name="Uwaga 3" xfId="5715" hidden="1"/>
    <cellStyle name="Uwaga 3" xfId="5720" hidden="1"/>
    <cellStyle name="Uwaga 3" xfId="5725" hidden="1"/>
    <cellStyle name="Uwaga 3" xfId="5729" hidden="1"/>
    <cellStyle name="Uwaga 3" xfId="5733" hidden="1"/>
    <cellStyle name="Uwaga 3" xfId="5738" hidden="1"/>
    <cellStyle name="Uwaga 3" xfId="5743" hidden="1"/>
    <cellStyle name="Uwaga 3" xfId="5744" hidden="1"/>
    <cellStyle name="Uwaga 3" xfId="5746" hidden="1"/>
    <cellStyle name="Uwaga 3" xfId="5759" hidden="1"/>
    <cellStyle name="Uwaga 3" xfId="5763" hidden="1"/>
    <cellStyle name="Uwaga 3" xfId="5768" hidden="1"/>
    <cellStyle name="Uwaga 3" xfId="5775" hidden="1"/>
    <cellStyle name="Uwaga 3" xfId="5779" hidden="1"/>
    <cellStyle name="Uwaga 3" xfId="5784" hidden="1"/>
    <cellStyle name="Uwaga 3" xfId="5789" hidden="1"/>
    <cellStyle name="Uwaga 3" xfId="5792" hidden="1"/>
    <cellStyle name="Uwaga 3" xfId="5797" hidden="1"/>
    <cellStyle name="Uwaga 3" xfId="5803" hidden="1"/>
    <cellStyle name="Uwaga 3" xfId="5804" hidden="1"/>
    <cellStyle name="Uwaga 3" xfId="5807" hidden="1"/>
    <cellStyle name="Uwaga 3" xfId="5820" hidden="1"/>
    <cellStyle name="Uwaga 3" xfId="5824" hidden="1"/>
    <cellStyle name="Uwaga 3" xfId="5829" hidden="1"/>
    <cellStyle name="Uwaga 3" xfId="5836" hidden="1"/>
    <cellStyle name="Uwaga 3" xfId="5841" hidden="1"/>
    <cellStyle name="Uwaga 3" xfId="5845" hidden="1"/>
    <cellStyle name="Uwaga 3" xfId="5850" hidden="1"/>
    <cellStyle name="Uwaga 3" xfId="5854" hidden="1"/>
    <cellStyle name="Uwaga 3" xfId="5859" hidden="1"/>
    <cellStyle name="Uwaga 3" xfId="5863" hidden="1"/>
    <cellStyle name="Uwaga 3" xfId="5864" hidden="1"/>
    <cellStyle name="Uwaga 3" xfId="5866" hidden="1"/>
    <cellStyle name="Uwaga 3" xfId="5878" hidden="1"/>
    <cellStyle name="Uwaga 3" xfId="5879" hidden="1"/>
    <cellStyle name="Uwaga 3" xfId="5881" hidden="1"/>
    <cellStyle name="Uwaga 3" xfId="5893" hidden="1"/>
    <cellStyle name="Uwaga 3" xfId="5895" hidden="1"/>
    <cellStyle name="Uwaga 3" xfId="5898" hidden="1"/>
    <cellStyle name="Uwaga 3" xfId="5908" hidden="1"/>
    <cellStyle name="Uwaga 3" xfId="5909" hidden="1"/>
    <cellStyle name="Uwaga 3" xfId="5911" hidden="1"/>
    <cellStyle name="Uwaga 3" xfId="5923" hidden="1"/>
    <cellStyle name="Uwaga 3" xfId="5924" hidden="1"/>
    <cellStyle name="Uwaga 3" xfId="5925" hidden="1"/>
    <cellStyle name="Uwaga 3" xfId="5939" hidden="1"/>
    <cellStyle name="Uwaga 3" xfId="5942" hidden="1"/>
    <cellStyle name="Uwaga 3" xfId="5946" hidden="1"/>
    <cellStyle name="Uwaga 3" xfId="5954" hidden="1"/>
    <cellStyle name="Uwaga 3" xfId="5957" hidden="1"/>
    <cellStyle name="Uwaga 3" xfId="5961" hidden="1"/>
    <cellStyle name="Uwaga 3" xfId="5969" hidden="1"/>
    <cellStyle name="Uwaga 3" xfId="5972" hidden="1"/>
    <cellStyle name="Uwaga 3" xfId="5976" hidden="1"/>
    <cellStyle name="Uwaga 3" xfId="5983" hidden="1"/>
    <cellStyle name="Uwaga 3" xfId="5984" hidden="1"/>
    <cellStyle name="Uwaga 3" xfId="5986" hidden="1"/>
    <cellStyle name="Uwaga 3" xfId="5999" hidden="1"/>
    <cellStyle name="Uwaga 3" xfId="6002" hidden="1"/>
    <cellStyle name="Uwaga 3" xfId="6005" hidden="1"/>
    <cellStyle name="Uwaga 3" xfId="6014" hidden="1"/>
    <cellStyle name="Uwaga 3" xfId="6017" hidden="1"/>
    <cellStyle name="Uwaga 3" xfId="6021" hidden="1"/>
    <cellStyle name="Uwaga 3" xfId="6029" hidden="1"/>
    <cellStyle name="Uwaga 3" xfId="6031" hidden="1"/>
    <cellStyle name="Uwaga 3" xfId="6034" hidden="1"/>
    <cellStyle name="Uwaga 3" xfId="6043" hidden="1"/>
    <cellStyle name="Uwaga 3" xfId="6044" hidden="1"/>
    <cellStyle name="Uwaga 3" xfId="6045" hidden="1"/>
    <cellStyle name="Uwaga 3" xfId="6058" hidden="1"/>
    <cellStyle name="Uwaga 3" xfId="6059" hidden="1"/>
    <cellStyle name="Uwaga 3" xfId="6061" hidden="1"/>
    <cellStyle name="Uwaga 3" xfId="6073" hidden="1"/>
    <cellStyle name="Uwaga 3" xfId="6074" hidden="1"/>
    <cellStyle name="Uwaga 3" xfId="6076" hidden="1"/>
    <cellStyle name="Uwaga 3" xfId="6088" hidden="1"/>
    <cellStyle name="Uwaga 3" xfId="6089" hidden="1"/>
    <cellStyle name="Uwaga 3" xfId="6091" hidden="1"/>
    <cellStyle name="Uwaga 3" xfId="6103" hidden="1"/>
    <cellStyle name="Uwaga 3" xfId="6104" hidden="1"/>
    <cellStyle name="Uwaga 3" xfId="6105" hidden="1"/>
    <cellStyle name="Uwaga 3" xfId="6119" hidden="1"/>
    <cellStyle name="Uwaga 3" xfId="6121" hidden="1"/>
    <cellStyle name="Uwaga 3" xfId="6124" hidden="1"/>
    <cellStyle name="Uwaga 3" xfId="6134" hidden="1"/>
    <cellStyle name="Uwaga 3" xfId="6137" hidden="1"/>
    <cellStyle name="Uwaga 3" xfId="6140" hidden="1"/>
    <cellStyle name="Uwaga 3" xfId="6149" hidden="1"/>
    <cellStyle name="Uwaga 3" xfId="6151" hidden="1"/>
    <cellStyle name="Uwaga 3" xfId="6154" hidden="1"/>
    <cellStyle name="Uwaga 3" xfId="6163" hidden="1"/>
    <cellStyle name="Uwaga 3" xfId="6164" hidden="1"/>
    <cellStyle name="Uwaga 3" xfId="6165" hidden="1"/>
    <cellStyle name="Uwaga 3" xfId="6178" hidden="1"/>
    <cellStyle name="Uwaga 3" xfId="6180" hidden="1"/>
    <cellStyle name="Uwaga 3" xfId="6182" hidden="1"/>
    <cellStyle name="Uwaga 3" xfId="6193" hidden="1"/>
    <cellStyle name="Uwaga 3" xfId="6195" hidden="1"/>
    <cellStyle name="Uwaga 3" xfId="6197" hidden="1"/>
    <cellStyle name="Uwaga 3" xfId="6208" hidden="1"/>
    <cellStyle name="Uwaga 3" xfId="6210" hidden="1"/>
    <cellStyle name="Uwaga 3" xfId="6212" hidden="1"/>
    <cellStyle name="Uwaga 3" xfId="6223" hidden="1"/>
    <cellStyle name="Uwaga 3" xfId="6224" hidden="1"/>
    <cellStyle name="Uwaga 3" xfId="6225" hidden="1"/>
    <cellStyle name="Uwaga 3" xfId="6238" hidden="1"/>
    <cellStyle name="Uwaga 3" xfId="6240" hidden="1"/>
    <cellStyle name="Uwaga 3" xfId="6242" hidden="1"/>
    <cellStyle name="Uwaga 3" xfId="6253" hidden="1"/>
    <cellStyle name="Uwaga 3" xfId="6255" hidden="1"/>
    <cellStyle name="Uwaga 3" xfId="6257" hidden="1"/>
    <cellStyle name="Uwaga 3" xfId="6268" hidden="1"/>
    <cellStyle name="Uwaga 3" xfId="6270" hidden="1"/>
    <cellStyle name="Uwaga 3" xfId="6271" hidden="1"/>
    <cellStyle name="Uwaga 3" xfId="6283" hidden="1"/>
    <cellStyle name="Uwaga 3" xfId="6284" hidden="1"/>
    <cellStyle name="Uwaga 3" xfId="6285" hidden="1"/>
    <cellStyle name="Uwaga 3" xfId="6298" hidden="1"/>
    <cellStyle name="Uwaga 3" xfId="6300" hidden="1"/>
    <cellStyle name="Uwaga 3" xfId="6302" hidden="1"/>
    <cellStyle name="Uwaga 3" xfId="6313" hidden="1"/>
    <cellStyle name="Uwaga 3" xfId="6315" hidden="1"/>
    <cellStyle name="Uwaga 3" xfId="6317" hidden="1"/>
    <cellStyle name="Uwaga 3" xfId="6328" hidden="1"/>
    <cellStyle name="Uwaga 3" xfId="6330" hidden="1"/>
    <cellStyle name="Uwaga 3" xfId="6332" hidden="1"/>
    <cellStyle name="Uwaga 3" xfId="6343" hidden="1"/>
    <cellStyle name="Uwaga 3" xfId="6344" hidden="1"/>
    <cellStyle name="Uwaga 3" xfId="6346" hidden="1"/>
    <cellStyle name="Uwaga 3" xfId="6357" hidden="1"/>
    <cellStyle name="Uwaga 3" xfId="6359" hidden="1"/>
    <cellStyle name="Uwaga 3" xfId="6360" hidden="1"/>
    <cellStyle name="Uwaga 3" xfId="6369" hidden="1"/>
    <cellStyle name="Uwaga 3" xfId="6372" hidden="1"/>
    <cellStyle name="Uwaga 3" xfId="6374" hidden="1"/>
    <cellStyle name="Uwaga 3" xfId="6385" hidden="1"/>
    <cellStyle name="Uwaga 3" xfId="6387" hidden="1"/>
    <cellStyle name="Uwaga 3" xfId="6389" hidden="1"/>
    <cellStyle name="Uwaga 3" xfId="6401" hidden="1"/>
    <cellStyle name="Uwaga 3" xfId="6403" hidden="1"/>
    <cellStyle name="Uwaga 3" xfId="6405" hidden="1"/>
    <cellStyle name="Uwaga 3" xfId="6413" hidden="1"/>
    <cellStyle name="Uwaga 3" xfId="6415" hidden="1"/>
    <cellStyle name="Uwaga 3" xfId="6418" hidden="1"/>
    <cellStyle name="Uwaga 3" xfId="6408" hidden="1"/>
    <cellStyle name="Uwaga 3" xfId="6407" hidden="1"/>
    <cellStyle name="Uwaga 3" xfId="6406" hidden="1"/>
    <cellStyle name="Uwaga 3" xfId="6393" hidden="1"/>
    <cellStyle name="Uwaga 3" xfId="6392" hidden="1"/>
    <cellStyle name="Uwaga 3" xfId="6391" hidden="1"/>
    <cellStyle name="Uwaga 3" xfId="6378" hidden="1"/>
    <cellStyle name="Uwaga 3" xfId="6377" hidden="1"/>
    <cellStyle name="Uwaga 3" xfId="6376" hidden="1"/>
    <cellStyle name="Uwaga 3" xfId="6363" hidden="1"/>
    <cellStyle name="Uwaga 3" xfId="6362" hidden="1"/>
    <cellStyle name="Uwaga 3" xfId="6361" hidden="1"/>
    <cellStyle name="Uwaga 3" xfId="6348" hidden="1"/>
    <cellStyle name="Uwaga 3" xfId="6347" hidden="1"/>
    <cellStyle name="Uwaga 3" xfId="6345" hidden="1"/>
    <cellStyle name="Uwaga 3" xfId="6334" hidden="1"/>
    <cellStyle name="Uwaga 3" xfId="6331" hidden="1"/>
    <cellStyle name="Uwaga 3" xfId="6329" hidden="1"/>
    <cellStyle name="Uwaga 3" xfId="6319" hidden="1"/>
    <cellStyle name="Uwaga 3" xfId="6316" hidden="1"/>
    <cellStyle name="Uwaga 3" xfId="6314" hidden="1"/>
    <cellStyle name="Uwaga 3" xfId="6304" hidden="1"/>
    <cellStyle name="Uwaga 3" xfId="6301" hidden="1"/>
    <cellStyle name="Uwaga 3" xfId="6299" hidden="1"/>
    <cellStyle name="Uwaga 3" xfId="6289" hidden="1"/>
    <cellStyle name="Uwaga 3" xfId="6287" hidden="1"/>
    <cellStyle name="Uwaga 3" xfId="6286" hidden="1"/>
    <cellStyle name="Uwaga 3" xfId="6274" hidden="1"/>
    <cellStyle name="Uwaga 3" xfId="6272" hidden="1"/>
    <cellStyle name="Uwaga 3" xfId="6269" hidden="1"/>
    <cellStyle name="Uwaga 3" xfId="6259" hidden="1"/>
    <cellStyle name="Uwaga 3" xfId="6256" hidden="1"/>
    <cellStyle name="Uwaga 3" xfId="6254" hidden="1"/>
    <cellStyle name="Uwaga 3" xfId="6244" hidden="1"/>
    <cellStyle name="Uwaga 3" xfId="6241" hidden="1"/>
    <cellStyle name="Uwaga 3" xfId="6239" hidden="1"/>
    <cellStyle name="Uwaga 3" xfId="6229" hidden="1"/>
    <cellStyle name="Uwaga 3" xfId="6227" hidden="1"/>
    <cellStyle name="Uwaga 3" xfId="6226" hidden="1"/>
    <cellStyle name="Uwaga 3" xfId="6214" hidden="1"/>
    <cellStyle name="Uwaga 3" xfId="6211" hidden="1"/>
    <cellStyle name="Uwaga 3" xfId="6209" hidden="1"/>
    <cellStyle name="Uwaga 3" xfId="6199" hidden="1"/>
    <cellStyle name="Uwaga 3" xfId="6196" hidden="1"/>
    <cellStyle name="Uwaga 3" xfId="6194" hidden="1"/>
    <cellStyle name="Uwaga 3" xfId="6184" hidden="1"/>
    <cellStyle name="Uwaga 3" xfId="6181" hidden="1"/>
    <cellStyle name="Uwaga 3" xfId="6179" hidden="1"/>
    <cellStyle name="Uwaga 3" xfId="6169" hidden="1"/>
    <cellStyle name="Uwaga 3" xfId="6167" hidden="1"/>
    <cellStyle name="Uwaga 3" xfId="6166" hidden="1"/>
    <cellStyle name="Uwaga 3" xfId="6153" hidden="1"/>
    <cellStyle name="Uwaga 3" xfId="6150" hidden="1"/>
    <cellStyle name="Uwaga 3" xfId="6148" hidden="1"/>
    <cellStyle name="Uwaga 3" xfId="6138" hidden="1"/>
    <cellStyle name="Uwaga 3" xfId="6135" hidden="1"/>
    <cellStyle name="Uwaga 3" xfId="6133" hidden="1"/>
    <cellStyle name="Uwaga 3" xfId="6123" hidden="1"/>
    <cellStyle name="Uwaga 3" xfId="6120" hidden="1"/>
    <cellStyle name="Uwaga 3" xfId="6118" hidden="1"/>
    <cellStyle name="Uwaga 3" xfId="6109" hidden="1"/>
    <cellStyle name="Uwaga 3" xfId="6107" hidden="1"/>
    <cellStyle name="Uwaga 3" xfId="6106" hidden="1"/>
    <cellStyle name="Uwaga 3" xfId="6094" hidden="1"/>
    <cellStyle name="Uwaga 3" xfId="6092" hidden="1"/>
    <cellStyle name="Uwaga 3" xfId="6090" hidden="1"/>
    <cellStyle name="Uwaga 3" xfId="6079" hidden="1"/>
    <cellStyle name="Uwaga 3" xfId="6077" hidden="1"/>
    <cellStyle name="Uwaga 3" xfId="6075" hidden="1"/>
    <cellStyle name="Uwaga 3" xfId="6064" hidden="1"/>
    <cellStyle name="Uwaga 3" xfId="6062" hidden="1"/>
    <cellStyle name="Uwaga 3" xfId="6060" hidden="1"/>
    <cellStyle name="Uwaga 3" xfId="6049" hidden="1"/>
    <cellStyle name="Uwaga 3" xfId="6047" hidden="1"/>
    <cellStyle name="Uwaga 3" xfId="6046" hidden="1"/>
    <cellStyle name="Uwaga 3" xfId="6033" hidden="1"/>
    <cellStyle name="Uwaga 3" xfId="6030" hidden="1"/>
    <cellStyle name="Uwaga 3" xfId="6028" hidden="1"/>
    <cellStyle name="Uwaga 3" xfId="6018" hidden="1"/>
    <cellStyle name="Uwaga 3" xfId="6015" hidden="1"/>
    <cellStyle name="Uwaga 3" xfId="6013" hidden="1"/>
    <cellStyle name="Uwaga 3" xfId="6003" hidden="1"/>
    <cellStyle name="Uwaga 3" xfId="6000" hidden="1"/>
    <cellStyle name="Uwaga 3" xfId="5998" hidden="1"/>
    <cellStyle name="Uwaga 3" xfId="5989" hidden="1"/>
    <cellStyle name="Uwaga 3" xfId="5987" hidden="1"/>
    <cellStyle name="Uwaga 3" xfId="5985" hidden="1"/>
    <cellStyle name="Uwaga 3" xfId="5973" hidden="1"/>
    <cellStyle name="Uwaga 3" xfId="5970" hidden="1"/>
    <cellStyle name="Uwaga 3" xfId="5968" hidden="1"/>
    <cellStyle name="Uwaga 3" xfId="5958" hidden="1"/>
    <cellStyle name="Uwaga 3" xfId="5955" hidden="1"/>
    <cellStyle name="Uwaga 3" xfId="5953" hidden="1"/>
    <cellStyle name="Uwaga 3" xfId="5943" hidden="1"/>
    <cellStyle name="Uwaga 3" xfId="5940" hidden="1"/>
    <cellStyle name="Uwaga 3" xfId="5938" hidden="1"/>
    <cellStyle name="Uwaga 3" xfId="5931" hidden="1"/>
    <cellStyle name="Uwaga 3" xfId="5928" hidden="1"/>
    <cellStyle name="Uwaga 3" xfId="5926" hidden="1"/>
    <cellStyle name="Uwaga 3" xfId="5916" hidden="1"/>
    <cellStyle name="Uwaga 3" xfId="5913" hidden="1"/>
    <cellStyle name="Uwaga 3" xfId="5910" hidden="1"/>
    <cellStyle name="Uwaga 3" xfId="5901" hidden="1"/>
    <cellStyle name="Uwaga 3" xfId="5897" hidden="1"/>
    <cellStyle name="Uwaga 3" xfId="5894" hidden="1"/>
    <cellStyle name="Uwaga 3" xfId="5886" hidden="1"/>
    <cellStyle name="Uwaga 3" xfId="5883" hidden="1"/>
    <cellStyle name="Uwaga 3" xfId="5880" hidden="1"/>
    <cellStyle name="Uwaga 3" xfId="5871" hidden="1"/>
    <cellStyle name="Uwaga 3" xfId="5868" hidden="1"/>
    <cellStyle name="Uwaga 3" xfId="5865" hidden="1"/>
    <cellStyle name="Uwaga 3" xfId="5855" hidden="1"/>
    <cellStyle name="Uwaga 3" xfId="5851" hidden="1"/>
    <cellStyle name="Uwaga 3" xfId="5848" hidden="1"/>
    <cellStyle name="Uwaga 3" xfId="5839" hidden="1"/>
    <cellStyle name="Uwaga 3" xfId="5835" hidden="1"/>
    <cellStyle name="Uwaga 3" xfId="5833" hidden="1"/>
    <cellStyle name="Uwaga 3" xfId="5825" hidden="1"/>
    <cellStyle name="Uwaga 3" xfId="5821" hidden="1"/>
    <cellStyle name="Uwaga 3" xfId="5818" hidden="1"/>
    <cellStyle name="Uwaga 3" xfId="5811" hidden="1"/>
    <cellStyle name="Uwaga 3" xfId="5808" hidden="1"/>
    <cellStyle name="Uwaga 3" xfId="5805" hidden="1"/>
    <cellStyle name="Uwaga 3" xfId="5796" hidden="1"/>
    <cellStyle name="Uwaga 3" xfId="5791" hidden="1"/>
    <cellStyle name="Uwaga 3" xfId="5788" hidden="1"/>
    <cellStyle name="Uwaga 3" xfId="5781" hidden="1"/>
    <cellStyle name="Uwaga 3" xfId="5776" hidden="1"/>
    <cellStyle name="Uwaga 3" xfId="5773" hidden="1"/>
    <cellStyle name="Uwaga 3" xfId="5766" hidden="1"/>
    <cellStyle name="Uwaga 3" xfId="5761" hidden="1"/>
    <cellStyle name="Uwaga 3" xfId="5758" hidden="1"/>
    <cellStyle name="Uwaga 3" xfId="5752" hidden="1"/>
    <cellStyle name="Uwaga 3" xfId="5748" hidden="1"/>
    <cellStyle name="Uwaga 3" xfId="5745" hidden="1"/>
    <cellStyle name="Uwaga 3" xfId="5737" hidden="1"/>
    <cellStyle name="Uwaga 3" xfId="5732" hidden="1"/>
    <cellStyle name="Uwaga 3" xfId="5728" hidden="1"/>
    <cellStyle name="Uwaga 3" xfId="5722" hidden="1"/>
    <cellStyle name="Uwaga 3" xfId="5717" hidden="1"/>
    <cellStyle name="Uwaga 3" xfId="5713" hidden="1"/>
    <cellStyle name="Uwaga 3" xfId="5707" hidden="1"/>
    <cellStyle name="Uwaga 3" xfId="5702" hidden="1"/>
    <cellStyle name="Uwaga 3" xfId="5698" hidden="1"/>
    <cellStyle name="Uwaga 3" xfId="5693" hidden="1"/>
    <cellStyle name="Uwaga 3" xfId="5689" hidden="1"/>
    <cellStyle name="Uwaga 3" xfId="5685" hidden="1"/>
    <cellStyle name="Uwaga 3" xfId="5677" hidden="1"/>
    <cellStyle name="Uwaga 3" xfId="5672" hidden="1"/>
    <cellStyle name="Uwaga 3" xfId="5668" hidden="1"/>
    <cellStyle name="Uwaga 3" xfId="5662" hidden="1"/>
    <cellStyle name="Uwaga 3" xfId="5657" hidden="1"/>
    <cellStyle name="Uwaga 3" xfId="5653" hidden="1"/>
    <cellStyle name="Uwaga 3" xfId="5647" hidden="1"/>
    <cellStyle name="Uwaga 3" xfId="5642" hidden="1"/>
    <cellStyle name="Uwaga 3" xfId="5638" hidden="1"/>
    <cellStyle name="Uwaga 3" xfId="5634" hidden="1"/>
    <cellStyle name="Uwaga 3" xfId="5629" hidden="1"/>
    <cellStyle name="Uwaga 3" xfId="5624" hidden="1"/>
    <cellStyle name="Uwaga 3" xfId="5619" hidden="1"/>
    <cellStyle name="Uwaga 3" xfId="5615" hidden="1"/>
    <cellStyle name="Uwaga 3" xfId="5611" hidden="1"/>
    <cellStyle name="Uwaga 3" xfId="5604" hidden="1"/>
    <cellStyle name="Uwaga 3" xfId="5600" hidden="1"/>
    <cellStyle name="Uwaga 3" xfId="5595" hidden="1"/>
    <cellStyle name="Uwaga 3" xfId="5589" hidden="1"/>
    <cellStyle name="Uwaga 3" xfId="5585" hidden="1"/>
    <cellStyle name="Uwaga 3" xfId="5580" hidden="1"/>
    <cellStyle name="Uwaga 3" xfId="5574" hidden="1"/>
    <cellStyle name="Uwaga 3" xfId="5570" hidden="1"/>
    <cellStyle name="Uwaga 3" xfId="5565" hidden="1"/>
    <cellStyle name="Uwaga 3" xfId="5559" hidden="1"/>
    <cellStyle name="Uwaga 3" xfId="5555" hidden="1"/>
    <cellStyle name="Uwaga 3" xfId="5551" hidden="1"/>
    <cellStyle name="Uwaga 3" xfId="6411" hidden="1"/>
    <cellStyle name="Uwaga 3" xfId="6410" hidden="1"/>
    <cellStyle name="Uwaga 3" xfId="6409" hidden="1"/>
    <cellStyle name="Uwaga 3" xfId="6396" hidden="1"/>
    <cellStyle name="Uwaga 3" xfId="6395" hidden="1"/>
    <cellStyle name="Uwaga 3" xfId="6394" hidden="1"/>
    <cellStyle name="Uwaga 3" xfId="6381" hidden="1"/>
    <cellStyle name="Uwaga 3" xfId="6380" hidden="1"/>
    <cellStyle name="Uwaga 3" xfId="6379" hidden="1"/>
    <cellStyle name="Uwaga 3" xfId="6366" hidden="1"/>
    <cellStyle name="Uwaga 3" xfId="6365" hidden="1"/>
    <cellStyle name="Uwaga 3" xfId="6364" hidden="1"/>
    <cellStyle name="Uwaga 3" xfId="6351" hidden="1"/>
    <cellStyle name="Uwaga 3" xfId="6350" hidden="1"/>
    <cellStyle name="Uwaga 3" xfId="6349" hidden="1"/>
    <cellStyle name="Uwaga 3" xfId="6337" hidden="1"/>
    <cellStyle name="Uwaga 3" xfId="6335" hidden="1"/>
    <cellStyle name="Uwaga 3" xfId="6333" hidden="1"/>
    <cellStyle name="Uwaga 3" xfId="6322" hidden="1"/>
    <cellStyle name="Uwaga 3" xfId="6320" hidden="1"/>
    <cellStyle name="Uwaga 3" xfId="6318" hidden="1"/>
    <cellStyle name="Uwaga 3" xfId="6307" hidden="1"/>
    <cellStyle name="Uwaga 3" xfId="6305" hidden="1"/>
    <cellStyle name="Uwaga 3" xfId="6303" hidden="1"/>
    <cellStyle name="Uwaga 3" xfId="6292" hidden="1"/>
    <cellStyle name="Uwaga 3" xfId="6290" hidden="1"/>
    <cellStyle name="Uwaga 3" xfId="6288" hidden="1"/>
    <cellStyle name="Uwaga 3" xfId="6277" hidden="1"/>
    <cellStyle name="Uwaga 3" xfId="6275" hidden="1"/>
    <cellStyle name="Uwaga 3" xfId="6273" hidden="1"/>
    <cellStyle name="Uwaga 3" xfId="6262" hidden="1"/>
    <cellStyle name="Uwaga 3" xfId="6260" hidden="1"/>
    <cellStyle name="Uwaga 3" xfId="6258" hidden="1"/>
    <cellStyle name="Uwaga 3" xfId="6247" hidden="1"/>
    <cellStyle name="Uwaga 3" xfId="6245" hidden="1"/>
    <cellStyle name="Uwaga 3" xfId="6243" hidden="1"/>
    <cellStyle name="Uwaga 3" xfId="6232" hidden="1"/>
    <cellStyle name="Uwaga 3" xfId="6230" hidden="1"/>
    <cellStyle name="Uwaga 3" xfId="6228" hidden="1"/>
    <cellStyle name="Uwaga 3" xfId="6217" hidden="1"/>
    <cellStyle name="Uwaga 3" xfId="6215" hidden="1"/>
    <cellStyle name="Uwaga 3" xfId="6213" hidden="1"/>
    <cellStyle name="Uwaga 3" xfId="6202" hidden="1"/>
    <cellStyle name="Uwaga 3" xfId="6200" hidden="1"/>
    <cellStyle name="Uwaga 3" xfId="6198" hidden="1"/>
    <cellStyle name="Uwaga 3" xfId="6187" hidden="1"/>
    <cellStyle name="Uwaga 3" xfId="6185" hidden="1"/>
    <cellStyle name="Uwaga 3" xfId="6183" hidden="1"/>
    <cellStyle name="Uwaga 3" xfId="6172" hidden="1"/>
    <cellStyle name="Uwaga 3" xfId="6170" hidden="1"/>
    <cellStyle name="Uwaga 3" xfId="6168" hidden="1"/>
    <cellStyle name="Uwaga 3" xfId="6157" hidden="1"/>
    <cellStyle name="Uwaga 3" xfId="6155" hidden="1"/>
    <cellStyle name="Uwaga 3" xfId="6152" hidden="1"/>
    <cellStyle name="Uwaga 3" xfId="6142" hidden="1"/>
    <cellStyle name="Uwaga 3" xfId="6139" hidden="1"/>
    <cellStyle name="Uwaga 3" xfId="6136" hidden="1"/>
    <cellStyle name="Uwaga 3" xfId="6127" hidden="1"/>
    <cellStyle name="Uwaga 3" xfId="6125" hidden="1"/>
    <cellStyle name="Uwaga 3" xfId="6122" hidden="1"/>
    <cellStyle name="Uwaga 3" xfId="6112" hidden="1"/>
    <cellStyle name="Uwaga 3" xfId="6110" hidden="1"/>
    <cellStyle name="Uwaga 3" xfId="6108" hidden="1"/>
    <cellStyle name="Uwaga 3" xfId="6097" hidden="1"/>
    <cellStyle name="Uwaga 3" xfId="6095" hidden="1"/>
    <cellStyle name="Uwaga 3" xfId="6093" hidden="1"/>
    <cellStyle name="Uwaga 3" xfId="6082" hidden="1"/>
    <cellStyle name="Uwaga 3" xfId="6080" hidden="1"/>
    <cellStyle name="Uwaga 3" xfId="6078" hidden="1"/>
    <cellStyle name="Uwaga 3" xfId="6067" hidden="1"/>
    <cellStyle name="Uwaga 3" xfId="6065" hidden="1"/>
    <cellStyle name="Uwaga 3" xfId="6063" hidden="1"/>
    <cellStyle name="Uwaga 3" xfId="6052" hidden="1"/>
    <cellStyle name="Uwaga 3" xfId="6050" hidden="1"/>
    <cellStyle name="Uwaga 3" xfId="6048" hidden="1"/>
    <cellStyle name="Uwaga 3" xfId="6037" hidden="1"/>
    <cellStyle name="Uwaga 3" xfId="6035" hidden="1"/>
    <cellStyle name="Uwaga 3" xfId="6032" hidden="1"/>
    <cellStyle name="Uwaga 3" xfId="6022" hidden="1"/>
    <cellStyle name="Uwaga 3" xfId="6019" hidden="1"/>
    <cellStyle name="Uwaga 3" xfId="6016" hidden="1"/>
    <cellStyle name="Uwaga 3" xfId="6007" hidden="1"/>
    <cellStyle name="Uwaga 3" xfId="6004" hidden="1"/>
    <cellStyle name="Uwaga 3" xfId="6001" hidden="1"/>
    <cellStyle name="Uwaga 3" xfId="5992" hidden="1"/>
    <cellStyle name="Uwaga 3" xfId="5990" hidden="1"/>
    <cellStyle name="Uwaga 3" xfId="5988" hidden="1"/>
    <cellStyle name="Uwaga 3" xfId="5977" hidden="1"/>
    <cellStyle name="Uwaga 3" xfId="5974" hidden="1"/>
    <cellStyle name="Uwaga 3" xfId="5971" hidden="1"/>
    <cellStyle name="Uwaga 3" xfId="5962" hidden="1"/>
    <cellStyle name="Uwaga 3" xfId="5959" hidden="1"/>
    <cellStyle name="Uwaga 3" xfId="5956" hidden="1"/>
    <cellStyle name="Uwaga 3" xfId="5947" hidden="1"/>
    <cellStyle name="Uwaga 3" xfId="5944" hidden="1"/>
    <cellStyle name="Uwaga 3" xfId="5941" hidden="1"/>
    <cellStyle name="Uwaga 3" xfId="5934" hidden="1"/>
    <cellStyle name="Uwaga 3" xfId="5930" hidden="1"/>
    <cellStyle name="Uwaga 3" xfId="5927" hidden="1"/>
    <cellStyle name="Uwaga 3" xfId="5919" hidden="1"/>
    <cellStyle name="Uwaga 3" xfId="5915" hidden="1"/>
    <cellStyle name="Uwaga 3" xfId="5912" hidden="1"/>
    <cellStyle name="Uwaga 3" xfId="5904" hidden="1"/>
    <cellStyle name="Uwaga 3" xfId="5900" hidden="1"/>
    <cellStyle name="Uwaga 3" xfId="5896" hidden="1"/>
    <cellStyle name="Uwaga 3" xfId="5889" hidden="1"/>
    <cellStyle name="Uwaga 3" xfId="5885" hidden="1"/>
    <cellStyle name="Uwaga 3" xfId="5882" hidden="1"/>
    <cellStyle name="Uwaga 3" xfId="5874" hidden="1"/>
    <cellStyle name="Uwaga 3" xfId="5870" hidden="1"/>
    <cellStyle name="Uwaga 3" xfId="5867" hidden="1"/>
    <cellStyle name="Uwaga 3" xfId="5858" hidden="1"/>
    <cellStyle name="Uwaga 3" xfId="5853" hidden="1"/>
    <cellStyle name="Uwaga 3" xfId="5849" hidden="1"/>
    <cellStyle name="Uwaga 3" xfId="5843" hidden="1"/>
    <cellStyle name="Uwaga 3" xfId="5838" hidden="1"/>
    <cellStyle name="Uwaga 3" xfId="5834" hidden="1"/>
    <cellStyle name="Uwaga 3" xfId="5828" hidden="1"/>
    <cellStyle name="Uwaga 3" xfId="5823" hidden="1"/>
    <cellStyle name="Uwaga 3" xfId="5819" hidden="1"/>
    <cellStyle name="Uwaga 3" xfId="5814" hidden="1"/>
    <cellStyle name="Uwaga 3" xfId="5810" hidden="1"/>
    <cellStyle name="Uwaga 3" xfId="5806" hidden="1"/>
    <cellStyle name="Uwaga 3" xfId="5799" hidden="1"/>
    <cellStyle name="Uwaga 3" xfId="5794" hidden="1"/>
    <cellStyle name="Uwaga 3" xfId="5790" hidden="1"/>
    <cellStyle name="Uwaga 3" xfId="5783" hidden="1"/>
    <cellStyle name="Uwaga 3" xfId="5778" hidden="1"/>
    <cellStyle name="Uwaga 3" xfId="5774" hidden="1"/>
    <cellStyle name="Uwaga 3" xfId="5769" hidden="1"/>
    <cellStyle name="Uwaga 3" xfId="5764" hidden="1"/>
    <cellStyle name="Uwaga 3" xfId="5760" hidden="1"/>
    <cellStyle name="Uwaga 3" xfId="5754" hidden="1"/>
    <cellStyle name="Uwaga 3" xfId="5750" hidden="1"/>
    <cellStyle name="Uwaga 3" xfId="5747" hidden="1"/>
    <cellStyle name="Uwaga 3" xfId="5740" hidden="1"/>
    <cellStyle name="Uwaga 3" xfId="5735" hidden="1"/>
    <cellStyle name="Uwaga 3" xfId="5730" hidden="1"/>
    <cellStyle name="Uwaga 3" xfId="5724" hidden="1"/>
    <cellStyle name="Uwaga 3" xfId="5719" hidden="1"/>
    <cellStyle name="Uwaga 3" xfId="5714" hidden="1"/>
    <cellStyle name="Uwaga 3" xfId="5709" hidden="1"/>
    <cellStyle name="Uwaga 3" xfId="5704" hidden="1"/>
    <cellStyle name="Uwaga 3" xfId="5699" hidden="1"/>
    <cellStyle name="Uwaga 3" xfId="5695" hidden="1"/>
    <cellStyle name="Uwaga 3" xfId="5691" hidden="1"/>
    <cellStyle name="Uwaga 3" xfId="5686" hidden="1"/>
    <cellStyle name="Uwaga 3" xfId="5679" hidden="1"/>
    <cellStyle name="Uwaga 3" xfId="5674" hidden="1"/>
    <cellStyle name="Uwaga 3" xfId="5669" hidden="1"/>
    <cellStyle name="Uwaga 3" xfId="5663" hidden="1"/>
    <cellStyle name="Uwaga 3" xfId="5658" hidden="1"/>
    <cellStyle name="Uwaga 3" xfId="5654" hidden="1"/>
    <cellStyle name="Uwaga 3" xfId="5649" hidden="1"/>
    <cellStyle name="Uwaga 3" xfId="5644" hidden="1"/>
    <cellStyle name="Uwaga 3" xfId="5639" hidden="1"/>
    <cellStyle name="Uwaga 3" xfId="5635" hidden="1"/>
    <cellStyle name="Uwaga 3" xfId="5630" hidden="1"/>
    <cellStyle name="Uwaga 3" xfId="5625" hidden="1"/>
    <cellStyle name="Uwaga 3" xfId="5620" hidden="1"/>
    <cellStyle name="Uwaga 3" xfId="5616" hidden="1"/>
    <cellStyle name="Uwaga 3" xfId="5612" hidden="1"/>
    <cellStyle name="Uwaga 3" xfId="5605" hidden="1"/>
    <cellStyle name="Uwaga 3" xfId="5601" hidden="1"/>
    <cellStyle name="Uwaga 3" xfId="5596" hidden="1"/>
    <cellStyle name="Uwaga 3" xfId="5590" hidden="1"/>
    <cellStyle name="Uwaga 3" xfId="5586" hidden="1"/>
    <cellStyle name="Uwaga 3" xfId="5581" hidden="1"/>
    <cellStyle name="Uwaga 3" xfId="5575" hidden="1"/>
    <cellStyle name="Uwaga 3" xfId="5571" hidden="1"/>
    <cellStyle name="Uwaga 3" xfId="5567" hidden="1"/>
    <cellStyle name="Uwaga 3" xfId="5560" hidden="1"/>
    <cellStyle name="Uwaga 3" xfId="5556" hidden="1"/>
    <cellStyle name="Uwaga 3" xfId="5552" hidden="1"/>
    <cellStyle name="Uwaga 3" xfId="6416" hidden="1"/>
    <cellStyle name="Uwaga 3" xfId="6414" hidden="1"/>
    <cellStyle name="Uwaga 3" xfId="6412" hidden="1"/>
    <cellStyle name="Uwaga 3" xfId="6399" hidden="1"/>
    <cellStyle name="Uwaga 3" xfId="6398" hidden="1"/>
    <cellStyle name="Uwaga 3" xfId="6397" hidden="1"/>
    <cellStyle name="Uwaga 3" xfId="6384" hidden="1"/>
    <cellStyle name="Uwaga 3" xfId="6383" hidden="1"/>
    <cellStyle name="Uwaga 3" xfId="6382" hidden="1"/>
    <cellStyle name="Uwaga 3" xfId="6370" hidden="1"/>
    <cellStyle name="Uwaga 3" xfId="6368" hidden="1"/>
    <cellStyle name="Uwaga 3" xfId="6367" hidden="1"/>
    <cellStyle name="Uwaga 3" xfId="6354" hidden="1"/>
    <cellStyle name="Uwaga 3" xfId="6353" hidden="1"/>
    <cellStyle name="Uwaga 3" xfId="6352" hidden="1"/>
    <cellStyle name="Uwaga 3" xfId="6340" hidden="1"/>
    <cellStyle name="Uwaga 3" xfId="6338" hidden="1"/>
    <cellStyle name="Uwaga 3" xfId="6336" hidden="1"/>
    <cellStyle name="Uwaga 3" xfId="6325" hidden="1"/>
    <cellStyle name="Uwaga 3" xfId="6323" hidden="1"/>
    <cellStyle name="Uwaga 3" xfId="6321" hidden="1"/>
    <cellStyle name="Uwaga 3" xfId="6310" hidden="1"/>
    <cellStyle name="Uwaga 3" xfId="6308" hidden="1"/>
    <cellStyle name="Uwaga 3" xfId="6306" hidden="1"/>
    <cellStyle name="Uwaga 3" xfId="6295" hidden="1"/>
    <cellStyle name="Uwaga 3" xfId="6293" hidden="1"/>
    <cellStyle name="Uwaga 3" xfId="6291" hidden="1"/>
    <cellStyle name="Uwaga 3" xfId="6280" hidden="1"/>
    <cellStyle name="Uwaga 3" xfId="6278" hidden="1"/>
    <cellStyle name="Uwaga 3" xfId="6276" hidden="1"/>
    <cellStyle name="Uwaga 3" xfId="6265" hidden="1"/>
    <cellStyle name="Uwaga 3" xfId="6263" hidden="1"/>
    <cellStyle name="Uwaga 3" xfId="6261" hidden="1"/>
    <cellStyle name="Uwaga 3" xfId="6250" hidden="1"/>
    <cellStyle name="Uwaga 3" xfId="6248" hidden="1"/>
    <cellStyle name="Uwaga 3" xfId="6246" hidden="1"/>
    <cellStyle name="Uwaga 3" xfId="6235" hidden="1"/>
    <cellStyle name="Uwaga 3" xfId="6233" hidden="1"/>
    <cellStyle name="Uwaga 3" xfId="6231" hidden="1"/>
    <cellStyle name="Uwaga 3" xfId="6220" hidden="1"/>
    <cellStyle name="Uwaga 3" xfId="6218" hidden="1"/>
    <cellStyle name="Uwaga 3" xfId="6216" hidden="1"/>
    <cellStyle name="Uwaga 3" xfId="6205" hidden="1"/>
    <cellStyle name="Uwaga 3" xfId="6203" hidden="1"/>
    <cellStyle name="Uwaga 3" xfId="6201" hidden="1"/>
    <cellStyle name="Uwaga 3" xfId="6190" hidden="1"/>
    <cellStyle name="Uwaga 3" xfId="6188" hidden="1"/>
    <cellStyle name="Uwaga 3" xfId="6186" hidden="1"/>
    <cellStyle name="Uwaga 3" xfId="6175" hidden="1"/>
    <cellStyle name="Uwaga 3" xfId="6173" hidden="1"/>
    <cellStyle name="Uwaga 3" xfId="6171" hidden="1"/>
    <cellStyle name="Uwaga 3" xfId="6160" hidden="1"/>
    <cellStyle name="Uwaga 3" xfId="6158" hidden="1"/>
    <cellStyle name="Uwaga 3" xfId="6156" hidden="1"/>
    <cellStyle name="Uwaga 3" xfId="6145" hidden="1"/>
    <cellStyle name="Uwaga 3" xfId="6143" hidden="1"/>
    <cellStyle name="Uwaga 3" xfId="6141" hidden="1"/>
    <cellStyle name="Uwaga 3" xfId="6130" hidden="1"/>
    <cellStyle name="Uwaga 3" xfId="6128" hidden="1"/>
    <cellStyle name="Uwaga 3" xfId="6126" hidden="1"/>
    <cellStyle name="Uwaga 3" xfId="6115" hidden="1"/>
    <cellStyle name="Uwaga 3" xfId="6113" hidden="1"/>
    <cellStyle name="Uwaga 3" xfId="6111" hidden="1"/>
    <cellStyle name="Uwaga 3" xfId="6100" hidden="1"/>
    <cellStyle name="Uwaga 3" xfId="6098" hidden="1"/>
    <cellStyle name="Uwaga 3" xfId="6096" hidden="1"/>
    <cellStyle name="Uwaga 3" xfId="6085" hidden="1"/>
    <cellStyle name="Uwaga 3" xfId="6083" hidden="1"/>
    <cellStyle name="Uwaga 3" xfId="6081" hidden="1"/>
    <cellStyle name="Uwaga 3" xfId="6070" hidden="1"/>
    <cellStyle name="Uwaga 3" xfId="6068" hidden="1"/>
    <cellStyle name="Uwaga 3" xfId="6066" hidden="1"/>
    <cellStyle name="Uwaga 3" xfId="6055" hidden="1"/>
    <cellStyle name="Uwaga 3" xfId="6053" hidden="1"/>
    <cellStyle name="Uwaga 3" xfId="6051" hidden="1"/>
    <cellStyle name="Uwaga 3" xfId="6040" hidden="1"/>
    <cellStyle name="Uwaga 3" xfId="6038" hidden="1"/>
    <cellStyle name="Uwaga 3" xfId="6036" hidden="1"/>
    <cellStyle name="Uwaga 3" xfId="6025" hidden="1"/>
    <cellStyle name="Uwaga 3" xfId="6023" hidden="1"/>
    <cellStyle name="Uwaga 3" xfId="6020" hidden="1"/>
    <cellStyle name="Uwaga 3" xfId="6010" hidden="1"/>
    <cellStyle name="Uwaga 3" xfId="6008" hidden="1"/>
    <cellStyle name="Uwaga 3" xfId="6006" hidden="1"/>
    <cellStyle name="Uwaga 3" xfId="5995" hidden="1"/>
    <cellStyle name="Uwaga 3" xfId="5993" hidden="1"/>
    <cellStyle name="Uwaga 3" xfId="5991" hidden="1"/>
    <cellStyle name="Uwaga 3" xfId="5980" hidden="1"/>
    <cellStyle name="Uwaga 3" xfId="5978" hidden="1"/>
    <cellStyle name="Uwaga 3" xfId="5975" hidden="1"/>
    <cellStyle name="Uwaga 3" xfId="5965" hidden="1"/>
    <cellStyle name="Uwaga 3" xfId="5963" hidden="1"/>
    <cellStyle name="Uwaga 3" xfId="5960" hidden="1"/>
    <cellStyle name="Uwaga 3" xfId="5950" hidden="1"/>
    <cellStyle name="Uwaga 3" xfId="5948" hidden="1"/>
    <cellStyle name="Uwaga 3" xfId="5945" hidden="1"/>
    <cellStyle name="Uwaga 3" xfId="5936" hidden="1"/>
    <cellStyle name="Uwaga 3" xfId="5933" hidden="1"/>
    <cellStyle name="Uwaga 3" xfId="5929" hidden="1"/>
    <cellStyle name="Uwaga 3" xfId="5921" hidden="1"/>
    <cellStyle name="Uwaga 3" xfId="5918" hidden="1"/>
    <cellStyle name="Uwaga 3" xfId="5914" hidden="1"/>
    <cellStyle name="Uwaga 3" xfId="5906" hidden="1"/>
    <cellStyle name="Uwaga 3" xfId="5903" hidden="1"/>
    <cellStyle name="Uwaga 3" xfId="5899" hidden="1"/>
    <cellStyle name="Uwaga 3" xfId="5891" hidden="1"/>
    <cellStyle name="Uwaga 3" xfId="5888" hidden="1"/>
    <cellStyle name="Uwaga 3" xfId="5884" hidden="1"/>
    <cellStyle name="Uwaga 3" xfId="5876" hidden="1"/>
    <cellStyle name="Uwaga 3" xfId="5873" hidden="1"/>
    <cellStyle name="Uwaga 3" xfId="5869" hidden="1"/>
    <cellStyle name="Uwaga 3" xfId="5861" hidden="1"/>
    <cellStyle name="Uwaga 3" xfId="5857" hidden="1"/>
    <cellStyle name="Uwaga 3" xfId="5852" hidden="1"/>
    <cellStyle name="Uwaga 3" xfId="5846" hidden="1"/>
    <cellStyle name="Uwaga 3" xfId="5842" hidden="1"/>
    <cellStyle name="Uwaga 3" xfId="5837" hidden="1"/>
    <cellStyle name="Uwaga 3" xfId="5831" hidden="1"/>
    <cellStyle name="Uwaga 3" xfId="5827" hidden="1"/>
    <cellStyle name="Uwaga 3" xfId="5822" hidden="1"/>
    <cellStyle name="Uwaga 3" xfId="5816" hidden="1"/>
    <cellStyle name="Uwaga 3" xfId="5813" hidden="1"/>
    <cellStyle name="Uwaga 3" xfId="5809" hidden="1"/>
    <cellStyle name="Uwaga 3" xfId="5801" hidden="1"/>
    <cellStyle name="Uwaga 3" xfId="5798" hidden="1"/>
    <cellStyle name="Uwaga 3" xfId="5793" hidden="1"/>
    <cellStyle name="Uwaga 3" xfId="5786" hidden="1"/>
    <cellStyle name="Uwaga 3" xfId="5782" hidden="1"/>
    <cellStyle name="Uwaga 3" xfId="5777" hidden="1"/>
    <cellStyle name="Uwaga 3" xfId="5771" hidden="1"/>
    <cellStyle name="Uwaga 3" xfId="5767" hidden="1"/>
    <cellStyle name="Uwaga 3" xfId="5762" hidden="1"/>
    <cellStyle name="Uwaga 3" xfId="5756" hidden="1"/>
    <cellStyle name="Uwaga 3" xfId="5753" hidden="1"/>
    <cellStyle name="Uwaga 3" xfId="5749" hidden="1"/>
    <cellStyle name="Uwaga 3" xfId="5741" hidden="1"/>
    <cellStyle name="Uwaga 3" xfId="5736" hidden="1"/>
    <cellStyle name="Uwaga 3" xfId="5731" hidden="1"/>
    <cellStyle name="Uwaga 3" xfId="5726" hidden="1"/>
    <cellStyle name="Uwaga 3" xfId="5721" hidden="1"/>
    <cellStyle name="Uwaga 3" xfId="5716" hidden="1"/>
    <cellStyle name="Uwaga 3" xfId="5711" hidden="1"/>
    <cellStyle name="Uwaga 3" xfId="5706" hidden="1"/>
    <cellStyle name="Uwaga 3" xfId="5701" hidden="1"/>
    <cellStyle name="Uwaga 3" xfId="5696" hidden="1"/>
    <cellStyle name="Uwaga 3" xfId="5692" hidden="1"/>
    <cellStyle name="Uwaga 3" xfId="5687" hidden="1"/>
    <cellStyle name="Uwaga 3" xfId="5680" hidden="1"/>
    <cellStyle name="Uwaga 3" xfId="5675" hidden="1"/>
    <cellStyle name="Uwaga 3" xfId="5670" hidden="1"/>
    <cellStyle name="Uwaga 3" xfId="5665" hidden="1"/>
    <cellStyle name="Uwaga 3" xfId="5660" hidden="1"/>
    <cellStyle name="Uwaga 3" xfId="5655" hidden="1"/>
    <cellStyle name="Uwaga 3" xfId="5650" hidden="1"/>
    <cellStyle name="Uwaga 3" xfId="5645" hidden="1"/>
    <cellStyle name="Uwaga 3" xfId="5640" hidden="1"/>
    <cellStyle name="Uwaga 3" xfId="5636" hidden="1"/>
    <cellStyle name="Uwaga 3" xfId="5631" hidden="1"/>
    <cellStyle name="Uwaga 3" xfId="5626" hidden="1"/>
    <cellStyle name="Uwaga 3" xfId="5621" hidden="1"/>
    <cellStyle name="Uwaga 3" xfId="5617" hidden="1"/>
    <cellStyle name="Uwaga 3" xfId="5613" hidden="1"/>
    <cellStyle name="Uwaga 3" xfId="5606" hidden="1"/>
    <cellStyle name="Uwaga 3" xfId="5602" hidden="1"/>
    <cellStyle name="Uwaga 3" xfId="5597" hidden="1"/>
    <cellStyle name="Uwaga 3" xfId="5591" hidden="1"/>
    <cellStyle name="Uwaga 3" xfId="5587" hidden="1"/>
    <cellStyle name="Uwaga 3" xfId="5582" hidden="1"/>
    <cellStyle name="Uwaga 3" xfId="5576" hidden="1"/>
    <cellStyle name="Uwaga 3" xfId="5572" hidden="1"/>
    <cellStyle name="Uwaga 3" xfId="5568" hidden="1"/>
    <cellStyle name="Uwaga 3" xfId="5561" hidden="1"/>
    <cellStyle name="Uwaga 3" xfId="5557" hidden="1"/>
    <cellStyle name="Uwaga 3" xfId="5553" hidden="1"/>
    <cellStyle name="Uwaga 3" xfId="6420" hidden="1"/>
    <cellStyle name="Uwaga 3" xfId="6419" hidden="1"/>
    <cellStyle name="Uwaga 3" xfId="6417" hidden="1"/>
    <cellStyle name="Uwaga 3" xfId="6404" hidden="1"/>
    <cellStyle name="Uwaga 3" xfId="6402" hidden="1"/>
    <cellStyle name="Uwaga 3" xfId="6400" hidden="1"/>
    <cellStyle name="Uwaga 3" xfId="6390" hidden="1"/>
    <cellStyle name="Uwaga 3" xfId="6388" hidden="1"/>
    <cellStyle name="Uwaga 3" xfId="6386" hidden="1"/>
    <cellStyle name="Uwaga 3" xfId="6375" hidden="1"/>
    <cellStyle name="Uwaga 3" xfId="6373" hidden="1"/>
    <cellStyle name="Uwaga 3" xfId="6371" hidden="1"/>
    <cellStyle name="Uwaga 3" xfId="6358" hidden="1"/>
    <cellStyle name="Uwaga 3" xfId="6356" hidden="1"/>
    <cellStyle name="Uwaga 3" xfId="6355" hidden="1"/>
    <cellStyle name="Uwaga 3" xfId="6342" hidden="1"/>
    <cellStyle name="Uwaga 3" xfId="6341" hidden="1"/>
    <cellStyle name="Uwaga 3" xfId="6339" hidden="1"/>
    <cellStyle name="Uwaga 3" xfId="6327" hidden="1"/>
    <cellStyle name="Uwaga 3" xfId="6326" hidden="1"/>
    <cellStyle name="Uwaga 3" xfId="6324" hidden="1"/>
    <cellStyle name="Uwaga 3" xfId="6312" hidden="1"/>
    <cellStyle name="Uwaga 3" xfId="6311" hidden="1"/>
    <cellStyle name="Uwaga 3" xfId="6309" hidden="1"/>
    <cellStyle name="Uwaga 3" xfId="6297" hidden="1"/>
    <cellStyle name="Uwaga 3" xfId="6296" hidden="1"/>
    <cellStyle name="Uwaga 3" xfId="6294" hidden="1"/>
    <cellStyle name="Uwaga 3" xfId="6282" hidden="1"/>
    <cellStyle name="Uwaga 3" xfId="6281" hidden="1"/>
    <cellStyle name="Uwaga 3" xfId="6279" hidden="1"/>
    <cellStyle name="Uwaga 3" xfId="6267" hidden="1"/>
    <cellStyle name="Uwaga 3" xfId="6266" hidden="1"/>
    <cellStyle name="Uwaga 3" xfId="6264" hidden="1"/>
    <cellStyle name="Uwaga 3" xfId="6252" hidden="1"/>
    <cellStyle name="Uwaga 3" xfId="6251" hidden="1"/>
    <cellStyle name="Uwaga 3" xfId="6249" hidden="1"/>
    <cellStyle name="Uwaga 3" xfId="6237" hidden="1"/>
    <cellStyle name="Uwaga 3" xfId="6236" hidden="1"/>
    <cellStyle name="Uwaga 3" xfId="6234" hidden="1"/>
    <cellStyle name="Uwaga 3" xfId="6222" hidden="1"/>
    <cellStyle name="Uwaga 3" xfId="6221" hidden="1"/>
    <cellStyle name="Uwaga 3" xfId="6219" hidden="1"/>
    <cellStyle name="Uwaga 3" xfId="6207" hidden="1"/>
    <cellStyle name="Uwaga 3" xfId="6206" hidden="1"/>
    <cellStyle name="Uwaga 3" xfId="6204" hidden="1"/>
    <cellStyle name="Uwaga 3" xfId="6192" hidden="1"/>
    <cellStyle name="Uwaga 3" xfId="6191" hidden="1"/>
    <cellStyle name="Uwaga 3" xfId="6189" hidden="1"/>
    <cellStyle name="Uwaga 3" xfId="6177" hidden="1"/>
    <cellStyle name="Uwaga 3" xfId="6176" hidden="1"/>
    <cellStyle name="Uwaga 3" xfId="6174" hidden="1"/>
    <cellStyle name="Uwaga 3" xfId="6162" hidden="1"/>
    <cellStyle name="Uwaga 3" xfId="6161" hidden="1"/>
    <cellStyle name="Uwaga 3" xfId="6159" hidden="1"/>
    <cellStyle name="Uwaga 3" xfId="6147" hidden="1"/>
    <cellStyle name="Uwaga 3" xfId="6146" hidden="1"/>
    <cellStyle name="Uwaga 3" xfId="6144" hidden="1"/>
    <cellStyle name="Uwaga 3" xfId="6132" hidden="1"/>
    <cellStyle name="Uwaga 3" xfId="6131" hidden="1"/>
    <cellStyle name="Uwaga 3" xfId="6129" hidden="1"/>
    <cellStyle name="Uwaga 3" xfId="6117" hidden="1"/>
    <cellStyle name="Uwaga 3" xfId="6116" hidden="1"/>
    <cellStyle name="Uwaga 3" xfId="6114" hidden="1"/>
    <cellStyle name="Uwaga 3" xfId="6102" hidden="1"/>
    <cellStyle name="Uwaga 3" xfId="6101" hidden="1"/>
    <cellStyle name="Uwaga 3" xfId="6099" hidden="1"/>
    <cellStyle name="Uwaga 3" xfId="6087" hidden="1"/>
    <cellStyle name="Uwaga 3" xfId="6086" hidden="1"/>
    <cellStyle name="Uwaga 3" xfId="6084" hidden="1"/>
    <cellStyle name="Uwaga 3" xfId="6072" hidden="1"/>
    <cellStyle name="Uwaga 3" xfId="6071" hidden="1"/>
    <cellStyle name="Uwaga 3" xfId="6069" hidden="1"/>
    <cellStyle name="Uwaga 3" xfId="6057" hidden="1"/>
    <cellStyle name="Uwaga 3" xfId="6056" hidden="1"/>
    <cellStyle name="Uwaga 3" xfId="6054" hidden="1"/>
    <cellStyle name="Uwaga 3" xfId="6042" hidden="1"/>
    <cellStyle name="Uwaga 3" xfId="6041" hidden="1"/>
    <cellStyle name="Uwaga 3" xfId="6039" hidden="1"/>
    <cellStyle name="Uwaga 3" xfId="6027" hidden="1"/>
    <cellStyle name="Uwaga 3" xfId="6026" hidden="1"/>
    <cellStyle name="Uwaga 3" xfId="6024" hidden="1"/>
    <cellStyle name="Uwaga 3" xfId="6012" hidden="1"/>
    <cellStyle name="Uwaga 3" xfId="6011" hidden="1"/>
    <cellStyle name="Uwaga 3" xfId="6009" hidden="1"/>
    <cellStyle name="Uwaga 3" xfId="5997" hidden="1"/>
    <cellStyle name="Uwaga 3" xfId="5996" hidden="1"/>
    <cellStyle name="Uwaga 3" xfId="5994" hidden="1"/>
    <cellStyle name="Uwaga 3" xfId="5982" hidden="1"/>
    <cellStyle name="Uwaga 3" xfId="5981" hidden="1"/>
    <cellStyle name="Uwaga 3" xfId="5979" hidden="1"/>
    <cellStyle name="Uwaga 3" xfId="5967" hidden="1"/>
    <cellStyle name="Uwaga 3" xfId="5966" hidden="1"/>
    <cellStyle name="Uwaga 3" xfId="5964" hidden="1"/>
    <cellStyle name="Uwaga 3" xfId="5952" hidden="1"/>
    <cellStyle name="Uwaga 3" xfId="5951" hidden="1"/>
    <cellStyle name="Uwaga 3" xfId="5949" hidden="1"/>
    <cellStyle name="Uwaga 3" xfId="5937" hidden="1"/>
    <cellStyle name="Uwaga 3" xfId="5935" hidden="1"/>
    <cellStyle name="Uwaga 3" xfId="5932" hidden="1"/>
    <cellStyle name="Uwaga 3" xfId="5922" hidden="1"/>
    <cellStyle name="Uwaga 3" xfId="5920" hidden="1"/>
    <cellStyle name="Uwaga 3" xfId="5917" hidden="1"/>
    <cellStyle name="Uwaga 3" xfId="5907" hidden="1"/>
    <cellStyle name="Uwaga 3" xfId="5905" hidden="1"/>
    <cellStyle name="Uwaga 3" xfId="5902" hidden="1"/>
    <cellStyle name="Uwaga 3" xfId="5892" hidden="1"/>
    <cellStyle name="Uwaga 3" xfId="5890" hidden="1"/>
    <cellStyle name="Uwaga 3" xfId="5887" hidden="1"/>
    <cellStyle name="Uwaga 3" xfId="5877" hidden="1"/>
    <cellStyle name="Uwaga 3" xfId="5875" hidden="1"/>
    <cellStyle name="Uwaga 3" xfId="5872" hidden="1"/>
    <cellStyle name="Uwaga 3" xfId="5862" hidden="1"/>
    <cellStyle name="Uwaga 3" xfId="5860" hidden="1"/>
    <cellStyle name="Uwaga 3" xfId="5856" hidden="1"/>
    <cellStyle name="Uwaga 3" xfId="5847" hidden="1"/>
    <cellStyle name="Uwaga 3" xfId="5844" hidden="1"/>
    <cellStyle name="Uwaga 3" xfId="5840" hidden="1"/>
    <cellStyle name="Uwaga 3" xfId="5832" hidden="1"/>
    <cellStyle name="Uwaga 3" xfId="5830" hidden="1"/>
    <cellStyle name="Uwaga 3" xfId="5826" hidden="1"/>
    <cellStyle name="Uwaga 3" xfId="5817" hidden="1"/>
    <cellStyle name="Uwaga 3" xfId="5815" hidden="1"/>
    <cellStyle name="Uwaga 3" xfId="5812" hidden="1"/>
    <cellStyle name="Uwaga 3" xfId="5802" hidden="1"/>
    <cellStyle name="Uwaga 3" xfId="5800" hidden="1"/>
    <cellStyle name="Uwaga 3" xfId="5795" hidden="1"/>
    <cellStyle name="Uwaga 3" xfId="5787" hidden="1"/>
    <cellStyle name="Uwaga 3" xfId="5785" hidden="1"/>
    <cellStyle name="Uwaga 3" xfId="5780" hidden="1"/>
    <cellStyle name="Uwaga 3" xfId="5772" hidden="1"/>
    <cellStyle name="Uwaga 3" xfId="5770" hidden="1"/>
    <cellStyle name="Uwaga 3" xfId="5765" hidden="1"/>
    <cellStyle name="Uwaga 3" xfId="5757" hidden="1"/>
    <cellStyle name="Uwaga 3" xfId="5755" hidden="1"/>
    <cellStyle name="Uwaga 3" xfId="5751" hidden="1"/>
    <cellStyle name="Uwaga 3" xfId="5742" hidden="1"/>
    <cellStyle name="Uwaga 3" xfId="5739" hidden="1"/>
    <cellStyle name="Uwaga 3" xfId="5734" hidden="1"/>
    <cellStyle name="Uwaga 3" xfId="5727" hidden="1"/>
    <cellStyle name="Uwaga 3" xfId="5723" hidden="1"/>
    <cellStyle name="Uwaga 3" xfId="5718" hidden="1"/>
    <cellStyle name="Uwaga 3" xfId="5712" hidden="1"/>
    <cellStyle name="Uwaga 3" xfId="5708" hidden="1"/>
    <cellStyle name="Uwaga 3" xfId="5703" hidden="1"/>
    <cellStyle name="Uwaga 3" xfId="5697" hidden="1"/>
    <cellStyle name="Uwaga 3" xfId="5694" hidden="1"/>
    <cellStyle name="Uwaga 3" xfId="5690" hidden="1"/>
    <cellStyle name="Uwaga 3" xfId="5681" hidden="1"/>
    <cellStyle name="Uwaga 3" xfId="5676" hidden="1"/>
    <cellStyle name="Uwaga 3" xfId="5671" hidden="1"/>
    <cellStyle name="Uwaga 3" xfId="5666" hidden="1"/>
    <cellStyle name="Uwaga 3" xfId="5661" hidden="1"/>
    <cellStyle name="Uwaga 3" xfId="5656" hidden="1"/>
    <cellStyle name="Uwaga 3" xfId="5651" hidden="1"/>
    <cellStyle name="Uwaga 3" xfId="5646" hidden="1"/>
    <cellStyle name="Uwaga 3" xfId="5641" hidden="1"/>
    <cellStyle name="Uwaga 3" xfId="5637" hidden="1"/>
    <cellStyle name="Uwaga 3" xfId="5632" hidden="1"/>
    <cellStyle name="Uwaga 3" xfId="5627" hidden="1"/>
    <cellStyle name="Uwaga 3" xfId="5622" hidden="1"/>
    <cellStyle name="Uwaga 3" xfId="5618" hidden="1"/>
    <cellStyle name="Uwaga 3" xfId="5614" hidden="1"/>
    <cellStyle name="Uwaga 3" xfId="5607" hidden="1"/>
    <cellStyle name="Uwaga 3" xfId="5603" hidden="1"/>
    <cellStyle name="Uwaga 3" xfId="5598" hidden="1"/>
    <cellStyle name="Uwaga 3" xfId="5592" hidden="1"/>
    <cellStyle name="Uwaga 3" xfId="5588" hidden="1"/>
    <cellStyle name="Uwaga 3" xfId="5583" hidden="1"/>
    <cellStyle name="Uwaga 3" xfId="5577" hidden="1"/>
    <cellStyle name="Uwaga 3" xfId="5573" hidden="1"/>
    <cellStyle name="Uwaga 3" xfId="5569" hidden="1"/>
    <cellStyle name="Uwaga 3" xfId="5562" hidden="1"/>
    <cellStyle name="Uwaga 3" xfId="5558" hidden="1"/>
    <cellStyle name="Uwaga 3" xfId="5554" hidden="1"/>
    <cellStyle name="Uwaga 3" xfId="4669" hidden="1"/>
    <cellStyle name="Uwaga 3" xfId="4668" hidden="1"/>
    <cellStyle name="Uwaga 3" xfId="4667" hidden="1"/>
    <cellStyle name="Uwaga 3" xfId="4660" hidden="1"/>
    <cellStyle name="Uwaga 3" xfId="4659" hidden="1"/>
    <cellStyle name="Uwaga 3" xfId="4658" hidden="1"/>
    <cellStyle name="Uwaga 3" xfId="4651" hidden="1"/>
    <cellStyle name="Uwaga 3" xfId="4650" hidden="1"/>
    <cellStyle name="Uwaga 3" xfId="4649" hidden="1"/>
    <cellStyle name="Uwaga 3" xfId="4642" hidden="1"/>
    <cellStyle name="Uwaga 3" xfId="4641" hidden="1"/>
    <cellStyle name="Uwaga 3" xfId="4640" hidden="1"/>
    <cellStyle name="Uwaga 3" xfId="4633" hidden="1"/>
    <cellStyle name="Uwaga 3" xfId="4632" hidden="1"/>
    <cellStyle name="Uwaga 3" xfId="4631" hidden="1"/>
    <cellStyle name="Uwaga 3" xfId="4624" hidden="1"/>
    <cellStyle name="Uwaga 3" xfId="4623" hidden="1"/>
    <cellStyle name="Uwaga 3" xfId="4621" hidden="1"/>
    <cellStyle name="Uwaga 3" xfId="4615" hidden="1"/>
    <cellStyle name="Uwaga 3" xfId="4614" hidden="1"/>
    <cellStyle name="Uwaga 3" xfId="4612" hidden="1"/>
    <cellStyle name="Uwaga 3" xfId="4606" hidden="1"/>
    <cellStyle name="Uwaga 3" xfId="4605" hidden="1"/>
    <cellStyle name="Uwaga 3" xfId="4603" hidden="1"/>
    <cellStyle name="Uwaga 3" xfId="4597" hidden="1"/>
    <cellStyle name="Uwaga 3" xfId="4596" hidden="1"/>
    <cellStyle name="Uwaga 3" xfId="4594" hidden="1"/>
    <cellStyle name="Uwaga 3" xfId="4588" hidden="1"/>
    <cellStyle name="Uwaga 3" xfId="4587" hidden="1"/>
    <cellStyle name="Uwaga 3" xfId="4585" hidden="1"/>
    <cellStyle name="Uwaga 3" xfId="4579" hidden="1"/>
    <cellStyle name="Uwaga 3" xfId="4578" hidden="1"/>
    <cellStyle name="Uwaga 3" xfId="4576" hidden="1"/>
    <cellStyle name="Uwaga 3" xfId="4570" hidden="1"/>
    <cellStyle name="Uwaga 3" xfId="4569" hidden="1"/>
    <cellStyle name="Uwaga 3" xfId="4567" hidden="1"/>
    <cellStyle name="Uwaga 3" xfId="4561" hidden="1"/>
    <cellStyle name="Uwaga 3" xfId="4560" hidden="1"/>
    <cellStyle name="Uwaga 3" xfId="4558" hidden="1"/>
    <cellStyle name="Uwaga 3" xfId="4552" hidden="1"/>
    <cellStyle name="Uwaga 3" xfId="4551" hidden="1"/>
    <cellStyle name="Uwaga 3" xfId="4549" hidden="1"/>
    <cellStyle name="Uwaga 3" xfId="4543" hidden="1"/>
    <cellStyle name="Uwaga 3" xfId="4542" hidden="1"/>
    <cellStyle name="Uwaga 3" xfId="4540" hidden="1"/>
    <cellStyle name="Uwaga 3" xfId="4534" hidden="1"/>
    <cellStyle name="Uwaga 3" xfId="4533" hidden="1"/>
    <cellStyle name="Uwaga 3" xfId="4531" hidden="1"/>
    <cellStyle name="Uwaga 3" xfId="4525" hidden="1"/>
    <cellStyle name="Uwaga 3" xfId="4524" hidden="1"/>
    <cellStyle name="Uwaga 3" xfId="4522" hidden="1"/>
    <cellStyle name="Uwaga 3" xfId="4516" hidden="1"/>
    <cellStyle name="Uwaga 3" xfId="4515" hidden="1"/>
    <cellStyle name="Uwaga 3" xfId="4512" hidden="1"/>
    <cellStyle name="Uwaga 3" xfId="4507" hidden="1"/>
    <cellStyle name="Uwaga 3" xfId="4505" hidden="1"/>
    <cellStyle name="Uwaga 3" xfId="4502" hidden="1"/>
    <cellStyle name="Uwaga 3" xfId="4498" hidden="1"/>
    <cellStyle name="Uwaga 3" xfId="4497" hidden="1"/>
    <cellStyle name="Uwaga 3" xfId="4494" hidden="1"/>
    <cellStyle name="Uwaga 3" xfId="4489" hidden="1"/>
    <cellStyle name="Uwaga 3" xfId="4488" hidden="1"/>
    <cellStyle name="Uwaga 3" xfId="4486" hidden="1"/>
    <cellStyle name="Uwaga 3" xfId="4480" hidden="1"/>
    <cellStyle name="Uwaga 3" xfId="4479" hidden="1"/>
    <cellStyle name="Uwaga 3" xfId="4477" hidden="1"/>
    <cellStyle name="Uwaga 3" xfId="4471" hidden="1"/>
    <cellStyle name="Uwaga 3" xfId="4470" hidden="1"/>
    <cellStyle name="Uwaga 3" xfId="4468" hidden="1"/>
    <cellStyle name="Uwaga 3" xfId="4462" hidden="1"/>
    <cellStyle name="Uwaga 3" xfId="4461" hidden="1"/>
    <cellStyle name="Uwaga 3" xfId="4459" hidden="1"/>
    <cellStyle name="Uwaga 3" xfId="4453" hidden="1"/>
    <cellStyle name="Uwaga 3" xfId="4452" hidden="1"/>
    <cellStyle name="Uwaga 3" xfId="4450" hidden="1"/>
    <cellStyle name="Uwaga 3" xfId="4444" hidden="1"/>
    <cellStyle name="Uwaga 3" xfId="4443" hidden="1"/>
    <cellStyle name="Uwaga 3" xfId="4440" hidden="1"/>
    <cellStyle name="Uwaga 3" xfId="4435" hidden="1"/>
    <cellStyle name="Uwaga 3" xfId="4433" hidden="1"/>
    <cellStyle name="Uwaga 3" xfId="4430" hidden="1"/>
    <cellStyle name="Uwaga 3" xfId="4426" hidden="1"/>
    <cellStyle name="Uwaga 3" xfId="4424" hidden="1"/>
    <cellStyle name="Uwaga 3" xfId="4421" hidden="1"/>
    <cellStyle name="Uwaga 3" xfId="4417" hidden="1"/>
    <cellStyle name="Uwaga 3" xfId="4416" hidden="1"/>
    <cellStyle name="Uwaga 3" xfId="4414" hidden="1"/>
    <cellStyle name="Uwaga 3" xfId="4408" hidden="1"/>
    <cellStyle name="Uwaga 3" xfId="4406" hidden="1"/>
    <cellStyle name="Uwaga 3" xfId="4403" hidden="1"/>
    <cellStyle name="Uwaga 3" xfId="4399" hidden="1"/>
    <cellStyle name="Uwaga 3" xfId="4397" hidden="1"/>
    <cellStyle name="Uwaga 3" xfId="4394" hidden="1"/>
    <cellStyle name="Uwaga 3" xfId="4390" hidden="1"/>
    <cellStyle name="Uwaga 3" xfId="4388" hidden="1"/>
    <cellStyle name="Uwaga 3" xfId="4385" hidden="1"/>
    <cellStyle name="Uwaga 3" xfId="4381" hidden="1"/>
    <cellStyle name="Uwaga 3" xfId="4379" hidden="1"/>
    <cellStyle name="Uwaga 3" xfId="4377" hidden="1"/>
    <cellStyle name="Uwaga 3" xfId="4372" hidden="1"/>
    <cellStyle name="Uwaga 3" xfId="4370" hidden="1"/>
    <cellStyle name="Uwaga 3" xfId="4368" hidden="1"/>
    <cellStyle name="Uwaga 3" xfId="4363" hidden="1"/>
    <cellStyle name="Uwaga 3" xfId="4361" hidden="1"/>
    <cellStyle name="Uwaga 3" xfId="4358" hidden="1"/>
    <cellStyle name="Uwaga 3" xfId="4354" hidden="1"/>
    <cellStyle name="Uwaga 3" xfId="4352" hidden="1"/>
    <cellStyle name="Uwaga 3" xfId="4350" hidden="1"/>
    <cellStyle name="Uwaga 3" xfId="4345" hidden="1"/>
    <cellStyle name="Uwaga 3" xfId="4343" hidden="1"/>
    <cellStyle name="Uwaga 3" xfId="4341" hidden="1"/>
    <cellStyle name="Uwaga 3" xfId="4335" hidden="1"/>
    <cellStyle name="Uwaga 3" xfId="4332" hidden="1"/>
    <cellStyle name="Uwaga 3" xfId="4329" hidden="1"/>
    <cellStyle name="Uwaga 3" xfId="4326" hidden="1"/>
    <cellStyle name="Uwaga 3" xfId="4323" hidden="1"/>
    <cellStyle name="Uwaga 3" xfId="4320" hidden="1"/>
    <cellStyle name="Uwaga 3" xfId="4317" hidden="1"/>
    <cellStyle name="Uwaga 3" xfId="4314" hidden="1"/>
    <cellStyle name="Uwaga 3" xfId="4311" hidden="1"/>
    <cellStyle name="Uwaga 3" xfId="4309" hidden="1"/>
    <cellStyle name="Uwaga 3" xfId="4307" hidden="1"/>
    <cellStyle name="Uwaga 3" xfId="4304" hidden="1"/>
    <cellStyle name="Uwaga 3" xfId="4300" hidden="1"/>
    <cellStyle name="Uwaga 3" xfId="4297" hidden="1"/>
    <cellStyle name="Uwaga 3" xfId="4294" hidden="1"/>
    <cellStyle name="Uwaga 3" xfId="4290" hidden="1"/>
    <cellStyle name="Uwaga 3" xfId="4287" hidden="1"/>
    <cellStyle name="Uwaga 3" xfId="4284" hidden="1"/>
    <cellStyle name="Uwaga 3" xfId="4282" hidden="1"/>
    <cellStyle name="Uwaga 3" xfId="4279" hidden="1"/>
    <cellStyle name="Uwaga 3" xfId="4276" hidden="1"/>
    <cellStyle name="Uwaga 3" xfId="4273" hidden="1"/>
    <cellStyle name="Uwaga 3" xfId="4271" hidden="1"/>
    <cellStyle name="Uwaga 3" xfId="4269" hidden="1"/>
    <cellStyle name="Uwaga 3" xfId="4264" hidden="1"/>
    <cellStyle name="Uwaga 3" xfId="4261" hidden="1"/>
    <cellStyle name="Uwaga 3" xfId="4258" hidden="1"/>
    <cellStyle name="Uwaga 3" xfId="4254" hidden="1"/>
    <cellStyle name="Uwaga 3" xfId="4251" hidden="1"/>
    <cellStyle name="Uwaga 3" xfId="4248" hidden="1"/>
    <cellStyle name="Uwaga 3" xfId="4245" hidden="1"/>
    <cellStyle name="Uwaga 3" xfId="4242" hidden="1"/>
    <cellStyle name="Uwaga 3" xfId="4239" hidden="1"/>
    <cellStyle name="Uwaga 3" xfId="4237" hidden="1"/>
    <cellStyle name="Uwaga 3" xfId="4235" hidden="1"/>
    <cellStyle name="Uwaga 3" xfId="4232" hidden="1"/>
    <cellStyle name="Uwaga 3" xfId="4227" hidden="1"/>
    <cellStyle name="Uwaga 3" xfId="4224" hidden="1"/>
    <cellStyle name="Uwaga 3" xfId="4221" hidden="1"/>
    <cellStyle name="Uwaga 3" xfId="4217" hidden="1"/>
    <cellStyle name="Uwaga 3" xfId="4214" hidden="1"/>
    <cellStyle name="Uwaga 3" xfId="4212" hidden="1"/>
    <cellStyle name="Uwaga 3" xfId="4209" hidden="1"/>
    <cellStyle name="Uwaga 3" xfId="4206" hidden="1"/>
    <cellStyle name="Uwaga 3" xfId="4203" hidden="1"/>
    <cellStyle name="Uwaga 3" xfId="4201" hidden="1"/>
    <cellStyle name="Uwaga 3" xfId="4198" hidden="1"/>
    <cellStyle name="Uwaga 3" xfId="4195" hidden="1"/>
    <cellStyle name="Uwaga 3" xfId="4192" hidden="1"/>
    <cellStyle name="Uwaga 3" xfId="4190" hidden="1"/>
    <cellStyle name="Uwaga 3" xfId="4188" hidden="1"/>
    <cellStyle name="Uwaga 3" xfId="4183" hidden="1"/>
    <cellStyle name="Uwaga 3" xfId="4181" hidden="1"/>
    <cellStyle name="Uwaga 3" xfId="4178" hidden="1"/>
    <cellStyle name="Uwaga 3" xfId="4174" hidden="1"/>
    <cellStyle name="Uwaga 3" xfId="4172" hidden="1"/>
    <cellStyle name="Uwaga 3" xfId="4169" hidden="1"/>
    <cellStyle name="Uwaga 3" xfId="4165" hidden="1"/>
    <cellStyle name="Uwaga 3" xfId="4163" hidden="1"/>
    <cellStyle name="Uwaga 3" xfId="4161" hidden="1"/>
    <cellStyle name="Uwaga 3" xfId="4156" hidden="1"/>
    <cellStyle name="Uwaga 3" xfId="4154" hidden="1"/>
    <cellStyle name="Uwaga 3" xfId="4152" hidden="1"/>
    <cellStyle name="Uwaga 3" xfId="6450" hidden="1"/>
    <cellStyle name="Uwaga 3" xfId="6451" hidden="1"/>
    <cellStyle name="Uwaga 3" xfId="6453" hidden="1"/>
    <cellStyle name="Uwaga 3" xfId="6465" hidden="1"/>
    <cellStyle name="Uwaga 3" xfId="6466" hidden="1"/>
    <cellStyle name="Uwaga 3" xfId="6471" hidden="1"/>
    <cellStyle name="Uwaga 3" xfId="6480" hidden="1"/>
    <cellStyle name="Uwaga 3" xfId="6481" hidden="1"/>
    <cellStyle name="Uwaga 3" xfId="6486" hidden="1"/>
    <cellStyle name="Uwaga 3" xfId="6495" hidden="1"/>
    <cellStyle name="Uwaga 3" xfId="6496" hidden="1"/>
    <cellStyle name="Uwaga 3" xfId="6497" hidden="1"/>
    <cellStyle name="Uwaga 3" xfId="6510" hidden="1"/>
    <cellStyle name="Uwaga 3" xfId="6515" hidden="1"/>
    <cellStyle name="Uwaga 3" xfId="6520" hidden="1"/>
    <cellStyle name="Uwaga 3" xfId="6530" hidden="1"/>
    <cellStyle name="Uwaga 3" xfId="6535" hidden="1"/>
    <cellStyle name="Uwaga 3" xfId="6539" hidden="1"/>
    <cellStyle name="Uwaga 3" xfId="6546" hidden="1"/>
    <cellStyle name="Uwaga 3" xfId="6551" hidden="1"/>
    <cellStyle name="Uwaga 3" xfId="6554" hidden="1"/>
    <cellStyle name="Uwaga 3" xfId="6560" hidden="1"/>
    <cellStyle name="Uwaga 3" xfId="6565" hidden="1"/>
    <cellStyle name="Uwaga 3" xfId="6569" hidden="1"/>
    <cellStyle name="Uwaga 3" xfId="6570" hidden="1"/>
    <cellStyle name="Uwaga 3" xfId="6571" hidden="1"/>
    <cellStyle name="Uwaga 3" xfId="6575" hidden="1"/>
    <cellStyle name="Uwaga 3" xfId="6587" hidden="1"/>
    <cellStyle name="Uwaga 3" xfId="6592" hidden="1"/>
    <cellStyle name="Uwaga 3" xfId="6597" hidden="1"/>
    <cellStyle name="Uwaga 3" xfId="6602" hidden="1"/>
    <cellStyle name="Uwaga 3" xfId="6607" hidden="1"/>
    <cellStyle name="Uwaga 3" xfId="6612" hidden="1"/>
    <cellStyle name="Uwaga 3" xfId="6616" hidden="1"/>
    <cellStyle name="Uwaga 3" xfId="6620" hidden="1"/>
    <cellStyle name="Uwaga 3" xfId="6625" hidden="1"/>
    <cellStyle name="Uwaga 3" xfId="6630" hidden="1"/>
    <cellStyle name="Uwaga 3" xfId="6631" hidden="1"/>
    <cellStyle name="Uwaga 3" xfId="6633" hidden="1"/>
    <cellStyle name="Uwaga 3" xfId="6646" hidden="1"/>
    <cellStyle name="Uwaga 3" xfId="6650" hidden="1"/>
    <cellStyle name="Uwaga 3" xfId="6655" hidden="1"/>
    <cellStyle name="Uwaga 3" xfId="6662" hidden="1"/>
    <cellStyle name="Uwaga 3" xfId="6666" hidden="1"/>
    <cellStyle name="Uwaga 3" xfId="6671" hidden="1"/>
    <cellStyle name="Uwaga 3" xfId="6676" hidden="1"/>
    <cellStyle name="Uwaga 3" xfId="6679" hidden="1"/>
    <cellStyle name="Uwaga 3" xfId="6684" hidden="1"/>
    <cellStyle name="Uwaga 3" xfId="6690" hidden="1"/>
    <cellStyle name="Uwaga 3" xfId="6691" hidden="1"/>
    <cellStyle name="Uwaga 3" xfId="6694" hidden="1"/>
    <cellStyle name="Uwaga 3" xfId="6707" hidden="1"/>
    <cellStyle name="Uwaga 3" xfId="6711" hidden="1"/>
    <cellStyle name="Uwaga 3" xfId="6716" hidden="1"/>
    <cellStyle name="Uwaga 3" xfId="6723" hidden="1"/>
    <cellStyle name="Uwaga 3" xfId="6728" hidden="1"/>
    <cellStyle name="Uwaga 3" xfId="6732" hidden="1"/>
    <cellStyle name="Uwaga 3" xfId="6737" hidden="1"/>
    <cellStyle name="Uwaga 3" xfId="6741" hidden="1"/>
    <cellStyle name="Uwaga 3" xfId="6746" hidden="1"/>
    <cellStyle name="Uwaga 3" xfId="6750" hidden="1"/>
    <cellStyle name="Uwaga 3" xfId="6751" hidden="1"/>
    <cellStyle name="Uwaga 3" xfId="6753" hidden="1"/>
    <cellStyle name="Uwaga 3" xfId="6765" hidden="1"/>
    <cellStyle name="Uwaga 3" xfId="6766" hidden="1"/>
    <cellStyle name="Uwaga 3" xfId="6768" hidden="1"/>
    <cellStyle name="Uwaga 3" xfId="6780" hidden="1"/>
    <cellStyle name="Uwaga 3" xfId="6782" hidden="1"/>
    <cellStyle name="Uwaga 3" xfId="6785" hidden="1"/>
    <cellStyle name="Uwaga 3" xfId="6795" hidden="1"/>
    <cellStyle name="Uwaga 3" xfId="6796" hidden="1"/>
    <cellStyle name="Uwaga 3" xfId="6798" hidden="1"/>
    <cellStyle name="Uwaga 3" xfId="6810" hidden="1"/>
    <cellStyle name="Uwaga 3" xfId="6811" hidden="1"/>
    <cellStyle name="Uwaga 3" xfId="6812" hidden="1"/>
    <cellStyle name="Uwaga 3" xfId="6826" hidden="1"/>
    <cellStyle name="Uwaga 3" xfId="6829" hidden="1"/>
    <cellStyle name="Uwaga 3" xfId="6833" hidden="1"/>
    <cellStyle name="Uwaga 3" xfId="6841" hidden="1"/>
    <cellStyle name="Uwaga 3" xfId="6844" hidden="1"/>
    <cellStyle name="Uwaga 3" xfId="6848" hidden="1"/>
    <cellStyle name="Uwaga 3" xfId="6856" hidden="1"/>
    <cellStyle name="Uwaga 3" xfId="6859" hidden="1"/>
    <cellStyle name="Uwaga 3" xfId="6863" hidden="1"/>
    <cellStyle name="Uwaga 3" xfId="6870" hidden="1"/>
    <cellStyle name="Uwaga 3" xfId="6871" hidden="1"/>
    <cellStyle name="Uwaga 3" xfId="6873" hidden="1"/>
    <cellStyle name="Uwaga 3" xfId="6886" hidden="1"/>
    <cellStyle name="Uwaga 3" xfId="6889" hidden="1"/>
    <cellStyle name="Uwaga 3" xfId="6892" hidden="1"/>
    <cellStyle name="Uwaga 3" xfId="6901" hidden="1"/>
    <cellStyle name="Uwaga 3" xfId="6904" hidden="1"/>
    <cellStyle name="Uwaga 3" xfId="6908" hidden="1"/>
    <cellStyle name="Uwaga 3" xfId="6916" hidden="1"/>
    <cellStyle name="Uwaga 3" xfId="6918" hidden="1"/>
    <cellStyle name="Uwaga 3" xfId="6921" hidden="1"/>
    <cellStyle name="Uwaga 3" xfId="6930" hidden="1"/>
    <cellStyle name="Uwaga 3" xfId="6931" hidden="1"/>
    <cellStyle name="Uwaga 3" xfId="6932" hidden="1"/>
    <cellStyle name="Uwaga 3" xfId="6945" hidden="1"/>
    <cellStyle name="Uwaga 3" xfId="6946" hidden="1"/>
    <cellStyle name="Uwaga 3" xfId="6948" hidden="1"/>
    <cellStyle name="Uwaga 3" xfId="6960" hidden="1"/>
    <cellStyle name="Uwaga 3" xfId="6961" hidden="1"/>
    <cellStyle name="Uwaga 3" xfId="6963" hidden="1"/>
    <cellStyle name="Uwaga 3" xfId="6975" hidden="1"/>
    <cellStyle name="Uwaga 3" xfId="6976" hidden="1"/>
    <cellStyle name="Uwaga 3" xfId="6978" hidden="1"/>
    <cellStyle name="Uwaga 3" xfId="6990" hidden="1"/>
    <cellStyle name="Uwaga 3" xfId="6991" hidden="1"/>
    <cellStyle name="Uwaga 3" xfId="6992" hidden="1"/>
    <cellStyle name="Uwaga 3" xfId="7006" hidden="1"/>
    <cellStyle name="Uwaga 3" xfId="7008" hidden="1"/>
    <cellStyle name="Uwaga 3" xfId="7011" hidden="1"/>
    <cellStyle name="Uwaga 3" xfId="7021" hidden="1"/>
    <cellStyle name="Uwaga 3" xfId="7024" hidden="1"/>
    <cellStyle name="Uwaga 3" xfId="7027" hidden="1"/>
    <cellStyle name="Uwaga 3" xfId="7036" hidden="1"/>
    <cellStyle name="Uwaga 3" xfId="7038" hidden="1"/>
    <cellStyle name="Uwaga 3" xfId="7041" hidden="1"/>
    <cellStyle name="Uwaga 3" xfId="7050" hidden="1"/>
    <cellStyle name="Uwaga 3" xfId="7051" hidden="1"/>
    <cellStyle name="Uwaga 3" xfId="7052" hidden="1"/>
    <cellStyle name="Uwaga 3" xfId="7065" hidden="1"/>
    <cellStyle name="Uwaga 3" xfId="7067" hidden="1"/>
    <cellStyle name="Uwaga 3" xfId="7069" hidden="1"/>
    <cellStyle name="Uwaga 3" xfId="7080" hidden="1"/>
    <cellStyle name="Uwaga 3" xfId="7082" hidden="1"/>
    <cellStyle name="Uwaga 3" xfId="7084" hidden="1"/>
    <cellStyle name="Uwaga 3" xfId="7095" hidden="1"/>
    <cellStyle name="Uwaga 3" xfId="7097" hidden="1"/>
    <cellStyle name="Uwaga 3" xfId="7099" hidden="1"/>
    <cellStyle name="Uwaga 3" xfId="7110" hidden="1"/>
    <cellStyle name="Uwaga 3" xfId="7111" hidden="1"/>
    <cellStyle name="Uwaga 3" xfId="7112" hidden="1"/>
    <cellStyle name="Uwaga 3" xfId="7125" hidden="1"/>
    <cellStyle name="Uwaga 3" xfId="7127" hidden="1"/>
    <cellStyle name="Uwaga 3" xfId="7129" hidden="1"/>
    <cellStyle name="Uwaga 3" xfId="7140" hidden="1"/>
    <cellStyle name="Uwaga 3" xfId="7142" hidden="1"/>
    <cellStyle name="Uwaga 3" xfId="7144" hidden="1"/>
    <cellStyle name="Uwaga 3" xfId="7155" hidden="1"/>
    <cellStyle name="Uwaga 3" xfId="7157" hidden="1"/>
    <cellStyle name="Uwaga 3" xfId="7158" hidden="1"/>
    <cellStyle name="Uwaga 3" xfId="7170" hidden="1"/>
    <cellStyle name="Uwaga 3" xfId="7171" hidden="1"/>
    <cellStyle name="Uwaga 3" xfId="7172" hidden="1"/>
    <cellStyle name="Uwaga 3" xfId="7185" hidden="1"/>
    <cellStyle name="Uwaga 3" xfId="7187" hidden="1"/>
    <cellStyle name="Uwaga 3" xfId="7189" hidden="1"/>
    <cellStyle name="Uwaga 3" xfId="7200" hidden="1"/>
    <cellStyle name="Uwaga 3" xfId="7202" hidden="1"/>
    <cellStyle name="Uwaga 3" xfId="7204" hidden="1"/>
    <cellStyle name="Uwaga 3" xfId="7215" hidden="1"/>
    <cellStyle name="Uwaga 3" xfId="7217" hidden="1"/>
    <cellStyle name="Uwaga 3" xfId="7219" hidden="1"/>
    <cellStyle name="Uwaga 3" xfId="7230" hidden="1"/>
    <cellStyle name="Uwaga 3" xfId="7231" hidden="1"/>
    <cellStyle name="Uwaga 3" xfId="7233" hidden="1"/>
    <cellStyle name="Uwaga 3" xfId="7244" hidden="1"/>
    <cellStyle name="Uwaga 3" xfId="7246" hidden="1"/>
    <cellStyle name="Uwaga 3" xfId="7247" hidden="1"/>
    <cellStyle name="Uwaga 3" xfId="7256" hidden="1"/>
    <cellStyle name="Uwaga 3" xfId="7259" hidden="1"/>
    <cellStyle name="Uwaga 3" xfId="7261" hidden="1"/>
    <cellStyle name="Uwaga 3" xfId="7272" hidden="1"/>
    <cellStyle name="Uwaga 3" xfId="7274" hidden="1"/>
    <cellStyle name="Uwaga 3" xfId="7276" hidden="1"/>
    <cellStyle name="Uwaga 3" xfId="7288" hidden="1"/>
    <cellStyle name="Uwaga 3" xfId="7290" hidden="1"/>
    <cellStyle name="Uwaga 3" xfId="7292" hidden="1"/>
    <cellStyle name="Uwaga 3" xfId="7300" hidden="1"/>
    <cellStyle name="Uwaga 3" xfId="7302" hidden="1"/>
    <cellStyle name="Uwaga 3" xfId="7305" hidden="1"/>
    <cellStyle name="Uwaga 3" xfId="7295" hidden="1"/>
    <cellStyle name="Uwaga 3" xfId="7294" hidden="1"/>
    <cellStyle name="Uwaga 3" xfId="7293" hidden="1"/>
    <cellStyle name="Uwaga 3" xfId="7280" hidden="1"/>
    <cellStyle name="Uwaga 3" xfId="7279" hidden="1"/>
    <cellStyle name="Uwaga 3" xfId="7278" hidden="1"/>
    <cellStyle name="Uwaga 3" xfId="7265" hidden="1"/>
    <cellStyle name="Uwaga 3" xfId="7264" hidden="1"/>
    <cellStyle name="Uwaga 3" xfId="7263" hidden="1"/>
    <cellStyle name="Uwaga 3" xfId="7250" hidden="1"/>
    <cellStyle name="Uwaga 3" xfId="7249" hidden="1"/>
    <cellStyle name="Uwaga 3" xfId="7248" hidden="1"/>
    <cellStyle name="Uwaga 3" xfId="7235" hidden="1"/>
    <cellStyle name="Uwaga 3" xfId="7234" hidden="1"/>
    <cellStyle name="Uwaga 3" xfId="7232" hidden="1"/>
    <cellStyle name="Uwaga 3" xfId="7221" hidden="1"/>
    <cellStyle name="Uwaga 3" xfId="7218" hidden="1"/>
    <cellStyle name="Uwaga 3" xfId="7216" hidden="1"/>
    <cellStyle name="Uwaga 3" xfId="7206" hidden="1"/>
    <cellStyle name="Uwaga 3" xfId="7203" hidden="1"/>
    <cellStyle name="Uwaga 3" xfId="7201" hidden="1"/>
    <cellStyle name="Uwaga 3" xfId="7191" hidden="1"/>
    <cellStyle name="Uwaga 3" xfId="7188" hidden="1"/>
    <cellStyle name="Uwaga 3" xfId="7186" hidden="1"/>
    <cellStyle name="Uwaga 3" xfId="7176" hidden="1"/>
    <cellStyle name="Uwaga 3" xfId="7174" hidden="1"/>
    <cellStyle name="Uwaga 3" xfId="7173" hidden="1"/>
    <cellStyle name="Uwaga 3" xfId="7161" hidden="1"/>
    <cellStyle name="Uwaga 3" xfId="7159" hidden="1"/>
    <cellStyle name="Uwaga 3" xfId="7156" hidden="1"/>
    <cellStyle name="Uwaga 3" xfId="7146" hidden="1"/>
    <cellStyle name="Uwaga 3" xfId="7143" hidden="1"/>
    <cellStyle name="Uwaga 3" xfId="7141" hidden="1"/>
    <cellStyle name="Uwaga 3" xfId="7131" hidden="1"/>
    <cellStyle name="Uwaga 3" xfId="7128" hidden="1"/>
    <cellStyle name="Uwaga 3" xfId="7126" hidden="1"/>
    <cellStyle name="Uwaga 3" xfId="7116" hidden="1"/>
    <cellStyle name="Uwaga 3" xfId="7114" hidden="1"/>
    <cellStyle name="Uwaga 3" xfId="7113" hidden="1"/>
    <cellStyle name="Uwaga 3" xfId="7101" hidden="1"/>
    <cellStyle name="Uwaga 3" xfId="7098" hidden="1"/>
    <cellStyle name="Uwaga 3" xfId="7096" hidden="1"/>
    <cellStyle name="Uwaga 3" xfId="7086" hidden="1"/>
    <cellStyle name="Uwaga 3" xfId="7083" hidden="1"/>
    <cellStyle name="Uwaga 3" xfId="7081" hidden="1"/>
    <cellStyle name="Uwaga 3" xfId="7071" hidden="1"/>
    <cellStyle name="Uwaga 3" xfId="7068" hidden="1"/>
    <cellStyle name="Uwaga 3" xfId="7066" hidden="1"/>
    <cellStyle name="Uwaga 3" xfId="7056" hidden="1"/>
    <cellStyle name="Uwaga 3" xfId="7054" hidden="1"/>
    <cellStyle name="Uwaga 3" xfId="7053" hidden="1"/>
    <cellStyle name="Uwaga 3" xfId="7040" hidden="1"/>
    <cellStyle name="Uwaga 3" xfId="7037" hidden="1"/>
    <cellStyle name="Uwaga 3" xfId="7035" hidden="1"/>
    <cellStyle name="Uwaga 3" xfId="7025" hidden="1"/>
    <cellStyle name="Uwaga 3" xfId="7022" hidden="1"/>
    <cellStyle name="Uwaga 3" xfId="7020" hidden="1"/>
    <cellStyle name="Uwaga 3" xfId="7010" hidden="1"/>
    <cellStyle name="Uwaga 3" xfId="7007" hidden="1"/>
    <cellStyle name="Uwaga 3" xfId="7005" hidden="1"/>
    <cellStyle name="Uwaga 3" xfId="6996" hidden="1"/>
    <cellStyle name="Uwaga 3" xfId="6994" hidden="1"/>
    <cellStyle name="Uwaga 3" xfId="6993" hidden="1"/>
    <cellStyle name="Uwaga 3" xfId="6981" hidden="1"/>
    <cellStyle name="Uwaga 3" xfId="6979" hidden="1"/>
    <cellStyle name="Uwaga 3" xfId="6977" hidden="1"/>
    <cellStyle name="Uwaga 3" xfId="6966" hidden="1"/>
    <cellStyle name="Uwaga 3" xfId="6964" hidden="1"/>
    <cellStyle name="Uwaga 3" xfId="6962" hidden="1"/>
    <cellStyle name="Uwaga 3" xfId="6951" hidden="1"/>
    <cellStyle name="Uwaga 3" xfId="6949" hidden="1"/>
    <cellStyle name="Uwaga 3" xfId="6947" hidden="1"/>
    <cellStyle name="Uwaga 3" xfId="6936" hidden="1"/>
    <cellStyle name="Uwaga 3" xfId="6934" hidden="1"/>
    <cellStyle name="Uwaga 3" xfId="6933" hidden="1"/>
    <cellStyle name="Uwaga 3" xfId="6920" hidden="1"/>
    <cellStyle name="Uwaga 3" xfId="6917" hidden="1"/>
    <cellStyle name="Uwaga 3" xfId="6915" hidden="1"/>
    <cellStyle name="Uwaga 3" xfId="6905" hidden="1"/>
    <cellStyle name="Uwaga 3" xfId="6902" hidden="1"/>
    <cellStyle name="Uwaga 3" xfId="6900" hidden="1"/>
    <cellStyle name="Uwaga 3" xfId="6890" hidden="1"/>
    <cellStyle name="Uwaga 3" xfId="6887" hidden="1"/>
    <cellStyle name="Uwaga 3" xfId="6885" hidden="1"/>
    <cellStyle name="Uwaga 3" xfId="6876" hidden="1"/>
    <cellStyle name="Uwaga 3" xfId="6874" hidden="1"/>
    <cellStyle name="Uwaga 3" xfId="6872" hidden="1"/>
    <cellStyle name="Uwaga 3" xfId="6860" hidden="1"/>
    <cellStyle name="Uwaga 3" xfId="6857" hidden="1"/>
    <cellStyle name="Uwaga 3" xfId="6855" hidden="1"/>
    <cellStyle name="Uwaga 3" xfId="6845" hidden="1"/>
    <cellStyle name="Uwaga 3" xfId="6842" hidden="1"/>
    <cellStyle name="Uwaga 3" xfId="6840" hidden="1"/>
    <cellStyle name="Uwaga 3" xfId="6830" hidden="1"/>
    <cellStyle name="Uwaga 3" xfId="6827" hidden="1"/>
    <cellStyle name="Uwaga 3" xfId="6825" hidden="1"/>
    <cellStyle name="Uwaga 3" xfId="6818" hidden="1"/>
    <cellStyle name="Uwaga 3" xfId="6815" hidden="1"/>
    <cellStyle name="Uwaga 3" xfId="6813" hidden="1"/>
    <cellStyle name="Uwaga 3" xfId="6803" hidden="1"/>
    <cellStyle name="Uwaga 3" xfId="6800" hidden="1"/>
    <cellStyle name="Uwaga 3" xfId="6797" hidden="1"/>
    <cellStyle name="Uwaga 3" xfId="6788" hidden="1"/>
    <cellStyle name="Uwaga 3" xfId="6784" hidden="1"/>
    <cellStyle name="Uwaga 3" xfId="6781" hidden="1"/>
    <cellStyle name="Uwaga 3" xfId="6773" hidden="1"/>
    <cellStyle name="Uwaga 3" xfId="6770" hidden="1"/>
    <cellStyle name="Uwaga 3" xfId="6767" hidden="1"/>
    <cellStyle name="Uwaga 3" xfId="6758" hidden="1"/>
    <cellStyle name="Uwaga 3" xfId="6755" hidden="1"/>
    <cellStyle name="Uwaga 3" xfId="6752" hidden="1"/>
    <cellStyle name="Uwaga 3" xfId="6742" hidden="1"/>
    <cellStyle name="Uwaga 3" xfId="6738" hidden="1"/>
    <cellStyle name="Uwaga 3" xfId="6735" hidden="1"/>
    <cellStyle name="Uwaga 3" xfId="6726" hidden="1"/>
    <cellStyle name="Uwaga 3" xfId="6722" hidden="1"/>
    <cellStyle name="Uwaga 3" xfId="6720" hidden="1"/>
    <cellStyle name="Uwaga 3" xfId="6712" hidden="1"/>
    <cellStyle name="Uwaga 3" xfId="6708" hidden="1"/>
    <cellStyle name="Uwaga 3" xfId="6705" hidden="1"/>
    <cellStyle name="Uwaga 3" xfId="6698" hidden="1"/>
    <cellStyle name="Uwaga 3" xfId="6695" hidden="1"/>
    <cellStyle name="Uwaga 3" xfId="6692" hidden="1"/>
    <cellStyle name="Uwaga 3" xfId="6683" hidden="1"/>
    <cellStyle name="Uwaga 3" xfId="6678" hidden="1"/>
    <cellStyle name="Uwaga 3" xfId="6675" hidden="1"/>
    <cellStyle name="Uwaga 3" xfId="6668" hidden="1"/>
    <cellStyle name="Uwaga 3" xfId="6663" hidden="1"/>
    <cellStyle name="Uwaga 3" xfId="6660" hidden="1"/>
    <cellStyle name="Uwaga 3" xfId="6653" hidden="1"/>
    <cellStyle name="Uwaga 3" xfId="6648" hidden="1"/>
    <cellStyle name="Uwaga 3" xfId="6645" hidden="1"/>
    <cellStyle name="Uwaga 3" xfId="6639" hidden="1"/>
    <cellStyle name="Uwaga 3" xfId="6635" hidden="1"/>
    <cellStyle name="Uwaga 3" xfId="6632" hidden="1"/>
    <cellStyle name="Uwaga 3" xfId="6624" hidden="1"/>
    <cellStyle name="Uwaga 3" xfId="6619" hidden="1"/>
    <cellStyle name="Uwaga 3" xfId="6615" hidden="1"/>
    <cellStyle name="Uwaga 3" xfId="6609" hidden="1"/>
    <cellStyle name="Uwaga 3" xfId="6604" hidden="1"/>
    <cellStyle name="Uwaga 3" xfId="6600" hidden="1"/>
    <cellStyle name="Uwaga 3" xfId="6594" hidden="1"/>
    <cellStyle name="Uwaga 3" xfId="6589" hidden="1"/>
    <cellStyle name="Uwaga 3" xfId="6585" hidden="1"/>
    <cellStyle name="Uwaga 3" xfId="6580" hidden="1"/>
    <cellStyle name="Uwaga 3" xfId="6576" hidden="1"/>
    <cellStyle name="Uwaga 3" xfId="6572" hidden="1"/>
    <cellStyle name="Uwaga 3" xfId="6564" hidden="1"/>
    <cellStyle name="Uwaga 3" xfId="6559" hidden="1"/>
    <cellStyle name="Uwaga 3" xfId="6555" hidden="1"/>
    <cellStyle name="Uwaga 3" xfId="6549" hidden="1"/>
    <cellStyle name="Uwaga 3" xfId="6544" hidden="1"/>
    <cellStyle name="Uwaga 3" xfId="6540" hidden="1"/>
    <cellStyle name="Uwaga 3" xfId="6534" hidden="1"/>
    <cellStyle name="Uwaga 3" xfId="6529" hidden="1"/>
    <cellStyle name="Uwaga 3" xfId="6525" hidden="1"/>
    <cellStyle name="Uwaga 3" xfId="6521" hidden="1"/>
    <cellStyle name="Uwaga 3" xfId="6516" hidden="1"/>
    <cellStyle name="Uwaga 3" xfId="6511" hidden="1"/>
    <cellStyle name="Uwaga 3" xfId="6506" hidden="1"/>
    <cellStyle name="Uwaga 3" xfId="6502" hidden="1"/>
    <cellStyle name="Uwaga 3" xfId="6498" hidden="1"/>
    <cellStyle name="Uwaga 3" xfId="6491" hidden="1"/>
    <cellStyle name="Uwaga 3" xfId="6487" hidden="1"/>
    <cellStyle name="Uwaga 3" xfId="6482" hidden="1"/>
    <cellStyle name="Uwaga 3" xfId="6476" hidden="1"/>
    <cellStyle name="Uwaga 3" xfId="6472" hidden="1"/>
    <cellStyle name="Uwaga 3" xfId="6467" hidden="1"/>
    <cellStyle name="Uwaga 3" xfId="6461" hidden="1"/>
    <cellStyle name="Uwaga 3" xfId="6457" hidden="1"/>
    <cellStyle name="Uwaga 3" xfId="6452" hidden="1"/>
    <cellStyle name="Uwaga 3" xfId="6446" hidden="1"/>
    <cellStyle name="Uwaga 3" xfId="6442" hidden="1"/>
    <cellStyle name="Uwaga 3" xfId="6438" hidden="1"/>
    <cellStyle name="Uwaga 3" xfId="7298" hidden="1"/>
    <cellStyle name="Uwaga 3" xfId="7297" hidden="1"/>
    <cellStyle name="Uwaga 3" xfId="7296" hidden="1"/>
    <cellStyle name="Uwaga 3" xfId="7283" hidden="1"/>
    <cellStyle name="Uwaga 3" xfId="7282" hidden="1"/>
    <cellStyle name="Uwaga 3" xfId="7281" hidden="1"/>
    <cellStyle name="Uwaga 3" xfId="7268" hidden="1"/>
    <cellStyle name="Uwaga 3" xfId="7267" hidden="1"/>
    <cellStyle name="Uwaga 3" xfId="7266" hidden="1"/>
    <cellStyle name="Uwaga 3" xfId="7253" hidden="1"/>
    <cellStyle name="Uwaga 3" xfId="7252" hidden="1"/>
    <cellStyle name="Uwaga 3" xfId="7251" hidden="1"/>
    <cellStyle name="Uwaga 3" xfId="7238" hidden="1"/>
    <cellStyle name="Uwaga 3" xfId="7237" hidden="1"/>
    <cellStyle name="Uwaga 3" xfId="7236" hidden="1"/>
    <cellStyle name="Uwaga 3" xfId="7224" hidden="1"/>
    <cellStyle name="Uwaga 3" xfId="7222" hidden="1"/>
    <cellStyle name="Uwaga 3" xfId="7220" hidden="1"/>
    <cellStyle name="Uwaga 3" xfId="7209" hidden="1"/>
    <cellStyle name="Uwaga 3" xfId="7207" hidden="1"/>
    <cellStyle name="Uwaga 3" xfId="7205" hidden="1"/>
    <cellStyle name="Uwaga 3" xfId="7194" hidden="1"/>
    <cellStyle name="Uwaga 3" xfId="7192" hidden="1"/>
    <cellStyle name="Uwaga 3" xfId="7190" hidden="1"/>
    <cellStyle name="Uwaga 3" xfId="7179" hidden="1"/>
    <cellStyle name="Uwaga 3" xfId="7177" hidden="1"/>
    <cellStyle name="Uwaga 3" xfId="7175" hidden="1"/>
    <cellStyle name="Uwaga 3" xfId="7164" hidden="1"/>
    <cellStyle name="Uwaga 3" xfId="7162" hidden="1"/>
    <cellStyle name="Uwaga 3" xfId="7160" hidden="1"/>
    <cellStyle name="Uwaga 3" xfId="7149" hidden="1"/>
    <cellStyle name="Uwaga 3" xfId="7147" hidden="1"/>
    <cellStyle name="Uwaga 3" xfId="7145" hidden="1"/>
    <cellStyle name="Uwaga 3" xfId="7134" hidden="1"/>
    <cellStyle name="Uwaga 3" xfId="7132" hidden="1"/>
    <cellStyle name="Uwaga 3" xfId="7130" hidden="1"/>
    <cellStyle name="Uwaga 3" xfId="7119" hidden="1"/>
    <cellStyle name="Uwaga 3" xfId="7117" hidden="1"/>
    <cellStyle name="Uwaga 3" xfId="7115" hidden="1"/>
    <cellStyle name="Uwaga 3" xfId="7104" hidden="1"/>
    <cellStyle name="Uwaga 3" xfId="7102" hidden="1"/>
    <cellStyle name="Uwaga 3" xfId="7100" hidden="1"/>
    <cellStyle name="Uwaga 3" xfId="7089" hidden="1"/>
    <cellStyle name="Uwaga 3" xfId="7087" hidden="1"/>
    <cellStyle name="Uwaga 3" xfId="7085" hidden="1"/>
    <cellStyle name="Uwaga 3" xfId="7074" hidden="1"/>
    <cellStyle name="Uwaga 3" xfId="7072" hidden="1"/>
    <cellStyle name="Uwaga 3" xfId="7070" hidden="1"/>
    <cellStyle name="Uwaga 3" xfId="7059" hidden="1"/>
    <cellStyle name="Uwaga 3" xfId="7057" hidden="1"/>
    <cellStyle name="Uwaga 3" xfId="7055" hidden="1"/>
    <cellStyle name="Uwaga 3" xfId="7044" hidden="1"/>
    <cellStyle name="Uwaga 3" xfId="7042" hidden="1"/>
    <cellStyle name="Uwaga 3" xfId="7039" hidden="1"/>
    <cellStyle name="Uwaga 3" xfId="7029" hidden="1"/>
    <cellStyle name="Uwaga 3" xfId="7026" hidden="1"/>
    <cellStyle name="Uwaga 3" xfId="7023" hidden="1"/>
    <cellStyle name="Uwaga 3" xfId="7014" hidden="1"/>
    <cellStyle name="Uwaga 3" xfId="7012" hidden="1"/>
    <cellStyle name="Uwaga 3" xfId="7009" hidden="1"/>
    <cellStyle name="Uwaga 3" xfId="6999" hidden="1"/>
    <cellStyle name="Uwaga 3" xfId="6997" hidden="1"/>
    <cellStyle name="Uwaga 3" xfId="6995" hidden="1"/>
    <cellStyle name="Uwaga 3" xfId="6984" hidden="1"/>
    <cellStyle name="Uwaga 3" xfId="6982" hidden="1"/>
    <cellStyle name="Uwaga 3" xfId="6980" hidden="1"/>
    <cellStyle name="Uwaga 3" xfId="6969" hidden="1"/>
    <cellStyle name="Uwaga 3" xfId="6967" hidden="1"/>
    <cellStyle name="Uwaga 3" xfId="6965" hidden="1"/>
    <cellStyle name="Uwaga 3" xfId="6954" hidden="1"/>
    <cellStyle name="Uwaga 3" xfId="6952" hidden="1"/>
    <cellStyle name="Uwaga 3" xfId="6950" hidden="1"/>
    <cellStyle name="Uwaga 3" xfId="6939" hidden="1"/>
    <cellStyle name="Uwaga 3" xfId="6937" hidden="1"/>
    <cellStyle name="Uwaga 3" xfId="6935" hidden="1"/>
    <cellStyle name="Uwaga 3" xfId="6924" hidden="1"/>
    <cellStyle name="Uwaga 3" xfId="6922" hidden="1"/>
    <cellStyle name="Uwaga 3" xfId="6919" hidden="1"/>
    <cellStyle name="Uwaga 3" xfId="6909" hidden="1"/>
    <cellStyle name="Uwaga 3" xfId="6906" hidden="1"/>
    <cellStyle name="Uwaga 3" xfId="6903" hidden="1"/>
    <cellStyle name="Uwaga 3" xfId="6894" hidden="1"/>
    <cellStyle name="Uwaga 3" xfId="6891" hidden="1"/>
    <cellStyle name="Uwaga 3" xfId="6888" hidden="1"/>
    <cellStyle name="Uwaga 3" xfId="6879" hidden="1"/>
    <cellStyle name="Uwaga 3" xfId="6877" hidden="1"/>
    <cellStyle name="Uwaga 3" xfId="6875" hidden="1"/>
    <cellStyle name="Uwaga 3" xfId="6864" hidden="1"/>
    <cellStyle name="Uwaga 3" xfId="6861" hidden="1"/>
    <cellStyle name="Uwaga 3" xfId="6858" hidden="1"/>
    <cellStyle name="Uwaga 3" xfId="6849" hidden="1"/>
    <cellStyle name="Uwaga 3" xfId="6846" hidden="1"/>
    <cellStyle name="Uwaga 3" xfId="6843" hidden="1"/>
    <cellStyle name="Uwaga 3" xfId="6834" hidden="1"/>
    <cellStyle name="Uwaga 3" xfId="6831" hidden="1"/>
    <cellStyle name="Uwaga 3" xfId="6828" hidden="1"/>
    <cellStyle name="Uwaga 3" xfId="6821" hidden="1"/>
    <cellStyle name="Uwaga 3" xfId="6817" hidden="1"/>
    <cellStyle name="Uwaga 3" xfId="6814" hidden="1"/>
    <cellStyle name="Uwaga 3" xfId="6806" hidden="1"/>
    <cellStyle name="Uwaga 3" xfId="6802" hidden="1"/>
    <cellStyle name="Uwaga 3" xfId="6799" hidden="1"/>
    <cellStyle name="Uwaga 3" xfId="6791" hidden="1"/>
    <cellStyle name="Uwaga 3" xfId="6787" hidden="1"/>
    <cellStyle name="Uwaga 3" xfId="6783" hidden="1"/>
    <cellStyle name="Uwaga 3" xfId="6776" hidden="1"/>
    <cellStyle name="Uwaga 3" xfId="6772" hidden="1"/>
    <cellStyle name="Uwaga 3" xfId="6769" hidden="1"/>
    <cellStyle name="Uwaga 3" xfId="6761" hidden="1"/>
    <cellStyle name="Uwaga 3" xfId="6757" hidden="1"/>
    <cellStyle name="Uwaga 3" xfId="6754" hidden="1"/>
    <cellStyle name="Uwaga 3" xfId="6745" hidden="1"/>
    <cellStyle name="Uwaga 3" xfId="6740" hidden="1"/>
    <cellStyle name="Uwaga 3" xfId="6736" hidden="1"/>
    <cellStyle name="Uwaga 3" xfId="6730" hidden="1"/>
    <cellStyle name="Uwaga 3" xfId="6725" hidden="1"/>
    <cellStyle name="Uwaga 3" xfId="6721" hidden="1"/>
    <cellStyle name="Uwaga 3" xfId="6715" hidden="1"/>
    <cellStyle name="Uwaga 3" xfId="6710" hidden="1"/>
    <cellStyle name="Uwaga 3" xfId="6706" hidden="1"/>
    <cellStyle name="Uwaga 3" xfId="6701" hidden="1"/>
    <cellStyle name="Uwaga 3" xfId="6697" hidden="1"/>
    <cellStyle name="Uwaga 3" xfId="6693" hidden="1"/>
    <cellStyle name="Uwaga 3" xfId="6686" hidden="1"/>
    <cellStyle name="Uwaga 3" xfId="6681" hidden="1"/>
    <cellStyle name="Uwaga 3" xfId="6677" hidden="1"/>
    <cellStyle name="Uwaga 3" xfId="6670" hidden="1"/>
    <cellStyle name="Uwaga 3" xfId="6665" hidden="1"/>
    <cellStyle name="Uwaga 3" xfId="6661" hidden="1"/>
    <cellStyle name="Uwaga 3" xfId="6656" hidden="1"/>
    <cellStyle name="Uwaga 3" xfId="6651" hidden="1"/>
    <cellStyle name="Uwaga 3" xfId="6647" hidden="1"/>
    <cellStyle name="Uwaga 3" xfId="6641" hidden="1"/>
    <cellStyle name="Uwaga 3" xfId="6637" hidden="1"/>
    <cellStyle name="Uwaga 3" xfId="6634" hidden="1"/>
    <cellStyle name="Uwaga 3" xfId="6627" hidden="1"/>
    <cellStyle name="Uwaga 3" xfId="6622" hidden="1"/>
    <cellStyle name="Uwaga 3" xfId="6617" hidden="1"/>
    <cellStyle name="Uwaga 3" xfId="6611" hidden="1"/>
    <cellStyle name="Uwaga 3" xfId="6606" hidden="1"/>
    <cellStyle name="Uwaga 3" xfId="6601" hidden="1"/>
    <cellStyle name="Uwaga 3" xfId="6596" hidden="1"/>
    <cellStyle name="Uwaga 3" xfId="6591" hidden="1"/>
    <cellStyle name="Uwaga 3" xfId="6586" hidden="1"/>
    <cellStyle name="Uwaga 3" xfId="6582" hidden="1"/>
    <cellStyle name="Uwaga 3" xfId="6578" hidden="1"/>
    <cellStyle name="Uwaga 3" xfId="6573" hidden="1"/>
    <cellStyle name="Uwaga 3" xfId="6566" hidden="1"/>
    <cellStyle name="Uwaga 3" xfId="6561" hidden="1"/>
    <cellStyle name="Uwaga 3" xfId="6556" hidden="1"/>
    <cellStyle name="Uwaga 3" xfId="6550" hidden="1"/>
    <cellStyle name="Uwaga 3" xfId="6545" hidden="1"/>
    <cellStyle name="Uwaga 3" xfId="6541" hidden="1"/>
    <cellStyle name="Uwaga 3" xfId="6536" hidden="1"/>
    <cellStyle name="Uwaga 3" xfId="6531" hidden="1"/>
    <cellStyle name="Uwaga 3" xfId="6526" hidden="1"/>
    <cellStyle name="Uwaga 3" xfId="6522" hidden="1"/>
    <cellStyle name="Uwaga 3" xfId="6517" hidden="1"/>
    <cellStyle name="Uwaga 3" xfId="6512" hidden="1"/>
    <cellStyle name="Uwaga 3" xfId="6507" hidden="1"/>
    <cellStyle name="Uwaga 3" xfId="6503" hidden="1"/>
    <cellStyle name="Uwaga 3" xfId="6499" hidden="1"/>
    <cellStyle name="Uwaga 3" xfId="6492" hidden="1"/>
    <cellStyle name="Uwaga 3" xfId="6488" hidden="1"/>
    <cellStyle name="Uwaga 3" xfId="6483" hidden="1"/>
    <cellStyle name="Uwaga 3" xfId="6477" hidden="1"/>
    <cellStyle name="Uwaga 3" xfId="6473" hidden="1"/>
    <cellStyle name="Uwaga 3" xfId="6468" hidden="1"/>
    <cellStyle name="Uwaga 3" xfId="6462" hidden="1"/>
    <cellStyle name="Uwaga 3" xfId="6458" hidden="1"/>
    <cellStyle name="Uwaga 3" xfId="6454" hidden="1"/>
    <cellStyle name="Uwaga 3" xfId="6447" hidden="1"/>
    <cellStyle name="Uwaga 3" xfId="6443" hidden="1"/>
    <cellStyle name="Uwaga 3" xfId="6439" hidden="1"/>
    <cellStyle name="Uwaga 3" xfId="7303" hidden="1"/>
    <cellStyle name="Uwaga 3" xfId="7301" hidden="1"/>
    <cellStyle name="Uwaga 3" xfId="7299" hidden="1"/>
    <cellStyle name="Uwaga 3" xfId="7286" hidden="1"/>
    <cellStyle name="Uwaga 3" xfId="7285" hidden="1"/>
    <cellStyle name="Uwaga 3" xfId="7284" hidden="1"/>
    <cellStyle name="Uwaga 3" xfId="7271" hidden="1"/>
    <cellStyle name="Uwaga 3" xfId="7270" hidden="1"/>
    <cellStyle name="Uwaga 3" xfId="7269" hidden="1"/>
    <cellStyle name="Uwaga 3" xfId="7257" hidden="1"/>
    <cellStyle name="Uwaga 3" xfId="7255" hidden="1"/>
    <cellStyle name="Uwaga 3" xfId="7254" hidden="1"/>
    <cellStyle name="Uwaga 3" xfId="7241" hidden="1"/>
    <cellStyle name="Uwaga 3" xfId="7240" hidden="1"/>
    <cellStyle name="Uwaga 3" xfId="7239" hidden="1"/>
    <cellStyle name="Uwaga 3" xfId="7227" hidden="1"/>
    <cellStyle name="Uwaga 3" xfId="7225" hidden="1"/>
    <cellStyle name="Uwaga 3" xfId="7223" hidden="1"/>
    <cellStyle name="Uwaga 3" xfId="7212" hidden="1"/>
    <cellStyle name="Uwaga 3" xfId="7210" hidden="1"/>
    <cellStyle name="Uwaga 3" xfId="7208" hidden="1"/>
    <cellStyle name="Uwaga 3" xfId="7197" hidden="1"/>
    <cellStyle name="Uwaga 3" xfId="7195" hidden="1"/>
    <cellStyle name="Uwaga 3" xfId="7193" hidden="1"/>
    <cellStyle name="Uwaga 3" xfId="7182" hidden="1"/>
    <cellStyle name="Uwaga 3" xfId="7180" hidden="1"/>
    <cellStyle name="Uwaga 3" xfId="7178" hidden="1"/>
    <cellStyle name="Uwaga 3" xfId="7167" hidden="1"/>
    <cellStyle name="Uwaga 3" xfId="7165" hidden="1"/>
    <cellStyle name="Uwaga 3" xfId="7163" hidden="1"/>
    <cellStyle name="Uwaga 3" xfId="7152" hidden="1"/>
    <cellStyle name="Uwaga 3" xfId="7150" hidden="1"/>
    <cellStyle name="Uwaga 3" xfId="7148" hidden="1"/>
    <cellStyle name="Uwaga 3" xfId="7137" hidden="1"/>
    <cellStyle name="Uwaga 3" xfId="7135" hidden="1"/>
    <cellStyle name="Uwaga 3" xfId="7133" hidden="1"/>
    <cellStyle name="Uwaga 3" xfId="7122" hidden="1"/>
    <cellStyle name="Uwaga 3" xfId="7120" hidden="1"/>
    <cellStyle name="Uwaga 3" xfId="7118" hidden="1"/>
    <cellStyle name="Uwaga 3" xfId="7107" hidden="1"/>
    <cellStyle name="Uwaga 3" xfId="7105" hidden="1"/>
    <cellStyle name="Uwaga 3" xfId="7103" hidden="1"/>
    <cellStyle name="Uwaga 3" xfId="7092" hidden="1"/>
    <cellStyle name="Uwaga 3" xfId="7090" hidden="1"/>
    <cellStyle name="Uwaga 3" xfId="7088" hidden="1"/>
    <cellStyle name="Uwaga 3" xfId="7077" hidden="1"/>
    <cellStyle name="Uwaga 3" xfId="7075" hidden="1"/>
    <cellStyle name="Uwaga 3" xfId="7073" hidden="1"/>
    <cellStyle name="Uwaga 3" xfId="7062" hidden="1"/>
    <cellStyle name="Uwaga 3" xfId="7060" hidden="1"/>
    <cellStyle name="Uwaga 3" xfId="7058" hidden="1"/>
    <cellStyle name="Uwaga 3" xfId="7047" hidden="1"/>
    <cellStyle name="Uwaga 3" xfId="7045" hidden="1"/>
    <cellStyle name="Uwaga 3" xfId="7043" hidden="1"/>
    <cellStyle name="Uwaga 3" xfId="7032" hidden="1"/>
    <cellStyle name="Uwaga 3" xfId="7030" hidden="1"/>
    <cellStyle name="Uwaga 3" xfId="7028" hidden="1"/>
    <cellStyle name="Uwaga 3" xfId="7017" hidden="1"/>
    <cellStyle name="Uwaga 3" xfId="7015" hidden="1"/>
    <cellStyle name="Uwaga 3" xfId="7013" hidden="1"/>
    <cellStyle name="Uwaga 3" xfId="7002" hidden="1"/>
    <cellStyle name="Uwaga 3" xfId="7000" hidden="1"/>
    <cellStyle name="Uwaga 3" xfId="6998" hidden="1"/>
    <cellStyle name="Uwaga 3" xfId="6987" hidden="1"/>
    <cellStyle name="Uwaga 3" xfId="6985" hidden="1"/>
    <cellStyle name="Uwaga 3" xfId="6983" hidden="1"/>
    <cellStyle name="Uwaga 3" xfId="6972" hidden="1"/>
    <cellStyle name="Uwaga 3" xfId="6970" hidden="1"/>
    <cellStyle name="Uwaga 3" xfId="6968" hidden="1"/>
    <cellStyle name="Uwaga 3" xfId="6957" hidden="1"/>
    <cellStyle name="Uwaga 3" xfId="6955" hidden="1"/>
    <cellStyle name="Uwaga 3" xfId="6953" hidden="1"/>
    <cellStyle name="Uwaga 3" xfId="6942" hidden="1"/>
    <cellStyle name="Uwaga 3" xfId="6940" hidden="1"/>
    <cellStyle name="Uwaga 3" xfId="6938" hidden="1"/>
    <cellStyle name="Uwaga 3" xfId="6927" hidden="1"/>
    <cellStyle name="Uwaga 3" xfId="6925" hidden="1"/>
    <cellStyle name="Uwaga 3" xfId="6923" hidden="1"/>
    <cellStyle name="Uwaga 3" xfId="6912" hidden="1"/>
    <cellStyle name="Uwaga 3" xfId="6910" hidden="1"/>
    <cellStyle name="Uwaga 3" xfId="6907" hidden="1"/>
    <cellStyle name="Uwaga 3" xfId="6897" hidden="1"/>
    <cellStyle name="Uwaga 3" xfId="6895" hidden="1"/>
    <cellStyle name="Uwaga 3" xfId="6893" hidden="1"/>
    <cellStyle name="Uwaga 3" xfId="6882" hidden="1"/>
    <cellStyle name="Uwaga 3" xfId="6880" hidden="1"/>
    <cellStyle name="Uwaga 3" xfId="6878" hidden="1"/>
    <cellStyle name="Uwaga 3" xfId="6867" hidden="1"/>
    <cellStyle name="Uwaga 3" xfId="6865" hidden="1"/>
    <cellStyle name="Uwaga 3" xfId="6862" hidden="1"/>
    <cellStyle name="Uwaga 3" xfId="6852" hidden="1"/>
    <cellStyle name="Uwaga 3" xfId="6850" hidden="1"/>
    <cellStyle name="Uwaga 3" xfId="6847" hidden="1"/>
    <cellStyle name="Uwaga 3" xfId="6837" hidden="1"/>
    <cellStyle name="Uwaga 3" xfId="6835" hidden="1"/>
    <cellStyle name="Uwaga 3" xfId="6832" hidden="1"/>
    <cellStyle name="Uwaga 3" xfId="6823" hidden="1"/>
    <cellStyle name="Uwaga 3" xfId="6820" hidden="1"/>
    <cellStyle name="Uwaga 3" xfId="6816" hidden="1"/>
    <cellStyle name="Uwaga 3" xfId="6808" hidden="1"/>
    <cellStyle name="Uwaga 3" xfId="6805" hidden="1"/>
    <cellStyle name="Uwaga 3" xfId="6801" hidden="1"/>
    <cellStyle name="Uwaga 3" xfId="6793" hidden="1"/>
    <cellStyle name="Uwaga 3" xfId="6790" hidden="1"/>
    <cellStyle name="Uwaga 3" xfId="6786" hidden="1"/>
    <cellStyle name="Uwaga 3" xfId="6778" hidden="1"/>
    <cellStyle name="Uwaga 3" xfId="6775" hidden="1"/>
    <cellStyle name="Uwaga 3" xfId="6771" hidden="1"/>
    <cellStyle name="Uwaga 3" xfId="6763" hidden="1"/>
    <cellStyle name="Uwaga 3" xfId="6760" hidden="1"/>
    <cellStyle name="Uwaga 3" xfId="6756" hidden="1"/>
    <cellStyle name="Uwaga 3" xfId="6748" hidden="1"/>
    <cellStyle name="Uwaga 3" xfId="6744" hidden="1"/>
    <cellStyle name="Uwaga 3" xfId="6739" hidden="1"/>
    <cellStyle name="Uwaga 3" xfId="6733" hidden="1"/>
    <cellStyle name="Uwaga 3" xfId="6729" hidden="1"/>
    <cellStyle name="Uwaga 3" xfId="6724" hidden="1"/>
    <cellStyle name="Uwaga 3" xfId="6718" hidden="1"/>
    <cellStyle name="Uwaga 3" xfId="6714" hidden="1"/>
    <cellStyle name="Uwaga 3" xfId="6709" hidden="1"/>
    <cellStyle name="Uwaga 3" xfId="6703" hidden="1"/>
    <cellStyle name="Uwaga 3" xfId="6700" hidden="1"/>
    <cellStyle name="Uwaga 3" xfId="6696" hidden="1"/>
    <cellStyle name="Uwaga 3" xfId="6688" hidden="1"/>
    <cellStyle name="Uwaga 3" xfId="6685" hidden="1"/>
    <cellStyle name="Uwaga 3" xfId="6680" hidden="1"/>
    <cellStyle name="Uwaga 3" xfId="6673" hidden="1"/>
    <cellStyle name="Uwaga 3" xfId="6669" hidden="1"/>
    <cellStyle name="Uwaga 3" xfId="6664" hidden="1"/>
    <cellStyle name="Uwaga 3" xfId="6658" hidden="1"/>
    <cellStyle name="Uwaga 3" xfId="6654" hidden="1"/>
    <cellStyle name="Uwaga 3" xfId="6649" hidden="1"/>
    <cellStyle name="Uwaga 3" xfId="6643" hidden="1"/>
    <cellStyle name="Uwaga 3" xfId="6640" hidden="1"/>
    <cellStyle name="Uwaga 3" xfId="6636" hidden="1"/>
    <cellStyle name="Uwaga 3" xfId="6628" hidden="1"/>
    <cellStyle name="Uwaga 3" xfId="6623" hidden="1"/>
    <cellStyle name="Uwaga 3" xfId="6618" hidden="1"/>
    <cellStyle name="Uwaga 3" xfId="6613" hidden="1"/>
    <cellStyle name="Uwaga 3" xfId="6608" hidden="1"/>
    <cellStyle name="Uwaga 3" xfId="6603" hidden="1"/>
    <cellStyle name="Uwaga 3" xfId="6598" hidden="1"/>
    <cellStyle name="Uwaga 3" xfId="6593" hidden="1"/>
    <cellStyle name="Uwaga 3" xfId="6588" hidden="1"/>
    <cellStyle name="Uwaga 3" xfId="6583" hidden="1"/>
    <cellStyle name="Uwaga 3" xfId="6579" hidden="1"/>
    <cellStyle name="Uwaga 3" xfId="6574" hidden="1"/>
    <cellStyle name="Uwaga 3" xfId="6567" hidden="1"/>
    <cellStyle name="Uwaga 3" xfId="6562" hidden="1"/>
    <cellStyle name="Uwaga 3" xfId="6557" hidden="1"/>
    <cellStyle name="Uwaga 3" xfId="6552" hidden="1"/>
    <cellStyle name="Uwaga 3" xfId="6547" hidden="1"/>
    <cellStyle name="Uwaga 3" xfId="6542" hidden="1"/>
    <cellStyle name="Uwaga 3" xfId="6537" hidden="1"/>
    <cellStyle name="Uwaga 3" xfId="6532" hidden="1"/>
    <cellStyle name="Uwaga 3" xfId="6527" hidden="1"/>
    <cellStyle name="Uwaga 3" xfId="6523" hidden="1"/>
    <cellStyle name="Uwaga 3" xfId="6518" hidden="1"/>
    <cellStyle name="Uwaga 3" xfId="6513" hidden="1"/>
    <cellStyle name="Uwaga 3" xfId="6508" hidden="1"/>
    <cellStyle name="Uwaga 3" xfId="6504" hidden="1"/>
    <cellStyle name="Uwaga 3" xfId="6500" hidden="1"/>
    <cellStyle name="Uwaga 3" xfId="6493" hidden="1"/>
    <cellStyle name="Uwaga 3" xfId="6489" hidden="1"/>
    <cellStyle name="Uwaga 3" xfId="6484" hidden="1"/>
    <cellStyle name="Uwaga 3" xfId="6478" hidden="1"/>
    <cellStyle name="Uwaga 3" xfId="6474" hidden="1"/>
    <cellStyle name="Uwaga 3" xfId="6469" hidden="1"/>
    <cellStyle name="Uwaga 3" xfId="6463" hidden="1"/>
    <cellStyle name="Uwaga 3" xfId="6459" hidden="1"/>
    <cellStyle name="Uwaga 3" xfId="6455" hidden="1"/>
    <cellStyle name="Uwaga 3" xfId="6448" hidden="1"/>
    <cellStyle name="Uwaga 3" xfId="6444" hidden="1"/>
    <cellStyle name="Uwaga 3" xfId="6440" hidden="1"/>
    <cellStyle name="Uwaga 3" xfId="7307" hidden="1"/>
    <cellStyle name="Uwaga 3" xfId="7306" hidden="1"/>
    <cellStyle name="Uwaga 3" xfId="7304" hidden="1"/>
    <cellStyle name="Uwaga 3" xfId="7291" hidden="1"/>
    <cellStyle name="Uwaga 3" xfId="7289" hidden="1"/>
    <cellStyle name="Uwaga 3" xfId="7287" hidden="1"/>
    <cellStyle name="Uwaga 3" xfId="7277" hidden="1"/>
    <cellStyle name="Uwaga 3" xfId="7275" hidden="1"/>
    <cellStyle name="Uwaga 3" xfId="7273" hidden="1"/>
    <cellStyle name="Uwaga 3" xfId="7262" hidden="1"/>
    <cellStyle name="Uwaga 3" xfId="7260" hidden="1"/>
    <cellStyle name="Uwaga 3" xfId="7258" hidden="1"/>
    <cellStyle name="Uwaga 3" xfId="7245" hidden="1"/>
    <cellStyle name="Uwaga 3" xfId="7243" hidden="1"/>
    <cellStyle name="Uwaga 3" xfId="7242" hidden="1"/>
    <cellStyle name="Uwaga 3" xfId="7229" hidden="1"/>
    <cellStyle name="Uwaga 3" xfId="7228" hidden="1"/>
    <cellStyle name="Uwaga 3" xfId="7226" hidden="1"/>
    <cellStyle name="Uwaga 3" xfId="7214" hidden="1"/>
    <cellStyle name="Uwaga 3" xfId="7213" hidden="1"/>
    <cellStyle name="Uwaga 3" xfId="7211" hidden="1"/>
    <cellStyle name="Uwaga 3" xfId="7199" hidden="1"/>
    <cellStyle name="Uwaga 3" xfId="7198" hidden="1"/>
    <cellStyle name="Uwaga 3" xfId="7196" hidden="1"/>
    <cellStyle name="Uwaga 3" xfId="7184" hidden="1"/>
    <cellStyle name="Uwaga 3" xfId="7183" hidden="1"/>
    <cellStyle name="Uwaga 3" xfId="7181" hidden="1"/>
    <cellStyle name="Uwaga 3" xfId="7169" hidden="1"/>
    <cellStyle name="Uwaga 3" xfId="7168" hidden="1"/>
    <cellStyle name="Uwaga 3" xfId="7166" hidden="1"/>
    <cellStyle name="Uwaga 3" xfId="7154" hidden="1"/>
    <cellStyle name="Uwaga 3" xfId="7153" hidden="1"/>
    <cellStyle name="Uwaga 3" xfId="7151" hidden="1"/>
    <cellStyle name="Uwaga 3" xfId="7139" hidden="1"/>
    <cellStyle name="Uwaga 3" xfId="7138" hidden="1"/>
    <cellStyle name="Uwaga 3" xfId="7136" hidden="1"/>
    <cellStyle name="Uwaga 3" xfId="7124" hidden="1"/>
    <cellStyle name="Uwaga 3" xfId="7123" hidden="1"/>
    <cellStyle name="Uwaga 3" xfId="7121" hidden="1"/>
    <cellStyle name="Uwaga 3" xfId="7109" hidden="1"/>
    <cellStyle name="Uwaga 3" xfId="7108" hidden="1"/>
    <cellStyle name="Uwaga 3" xfId="7106" hidden="1"/>
    <cellStyle name="Uwaga 3" xfId="7094" hidden="1"/>
    <cellStyle name="Uwaga 3" xfId="7093" hidden="1"/>
    <cellStyle name="Uwaga 3" xfId="7091" hidden="1"/>
    <cellStyle name="Uwaga 3" xfId="7079" hidden="1"/>
    <cellStyle name="Uwaga 3" xfId="7078" hidden="1"/>
    <cellStyle name="Uwaga 3" xfId="7076" hidden="1"/>
    <cellStyle name="Uwaga 3" xfId="7064" hidden="1"/>
    <cellStyle name="Uwaga 3" xfId="7063" hidden="1"/>
    <cellStyle name="Uwaga 3" xfId="7061" hidden="1"/>
    <cellStyle name="Uwaga 3" xfId="7049" hidden="1"/>
    <cellStyle name="Uwaga 3" xfId="7048" hidden="1"/>
    <cellStyle name="Uwaga 3" xfId="7046" hidden="1"/>
    <cellStyle name="Uwaga 3" xfId="7034" hidden="1"/>
    <cellStyle name="Uwaga 3" xfId="7033" hidden="1"/>
    <cellStyle name="Uwaga 3" xfId="7031" hidden="1"/>
    <cellStyle name="Uwaga 3" xfId="7019" hidden="1"/>
    <cellStyle name="Uwaga 3" xfId="7018" hidden="1"/>
    <cellStyle name="Uwaga 3" xfId="7016" hidden="1"/>
    <cellStyle name="Uwaga 3" xfId="7004" hidden="1"/>
    <cellStyle name="Uwaga 3" xfId="7003" hidden="1"/>
    <cellStyle name="Uwaga 3" xfId="7001" hidden="1"/>
    <cellStyle name="Uwaga 3" xfId="6989" hidden="1"/>
    <cellStyle name="Uwaga 3" xfId="6988" hidden="1"/>
    <cellStyle name="Uwaga 3" xfId="6986" hidden="1"/>
    <cellStyle name="Uwaga 3" xfId="6974" hidden="1"/>
    <cellStyle name="Uwaga 3" xfId="6973" hidden="1"/>
    <cellStyle name="Uwaga 3" xfId="6971" hidden="1"/>
    <cellStyle name="Uwaga 3" xfId="6959" hidden="1"/>
    <cellStyle name="Uwaga 3" xfId="6958" hidden="1"/>
    <cellStyle name="Uwaga 3" xfId="6956" hidden="1"/>
    <cellStyle name="Uwaga 3" xfId="6944" hidden="1"/>
    <cellStyle name="Uwaga 3" xfId="6943" hidden="1"/>
    <cellStyle name="Uwaga 3" xfId="6941" hidden="1"/>
    <cellStyle name="Uwaga 3" xfId="6929" hidden="1"/>
    <cellStyle name="Uwaga 3" xfId="6928" hidden="1"/>
    <cellStyle name="Uwaga 3" xfId="6926" hidden="1"/>
    <cellStyle name="Uwaga 3" xfId="6914" hidden="1"/>
    <cellStyle name="Uwaga 3" xfId="6913" hidden="1"/>
    <cellStyle name="Uwaga 3" xfId="6911" hidden="1"/>
    <cellStyle name="Uwaga 3" xfId="6899" hidden="1"/>
    <cellStyle name="Uwaga 3" xfId="6898" hidden="1"/>
    <cellStyle name="Uwaga 3" xfId="6896" hidden="1"/>
    <cellStyle name="Uwaga 3" xfId="6884" hidden="1"/>
    <cellStyle name="Uwaga 3" xfId="6883" hidden="1"/>
    <cellStyle name="Uwaga 3" xfId="6881" hidden="1"/>
    <cellStyle name="Uwaga 3" xfId="6869" hidden="1"/>
    <cellStyle name="Uwaga 3" xfId="6868" hidden="1"/>
    <cellStyle name="Uwaga 3" xfId="6866" hidden="1"/>
    <cellStyle name="Uwaga 3" xfId="6854" hidden="1"/>
    <cellStyle name="Uwaga 3" xfId="6853" hidden="1"/>
    <cellStyle name="Uwaga 3" xfId="6851" hidden="1"/>
    <cellStyle name="Uwaga 3" xfId="6839" hidden="1"/>
    <cellStyle name="Uwaga 3" xfId="6838" hidden="1"/>
    <cellStyle name="Uwaga 3" xfId="6836" hidden="1"/>
    <cellStyle name="Uwaga 3" xfId="6824" hidden="1"/>
    <cellStyle name="Uwaga 3" xfId="6822" hidden="1"/>
    <cellStyle name="Uwaga 3" xfId="6819" hidden="1"/>
    <cellStyle name="Uwaga 3" xfId="6809" hidden="1"/>
    <cellStyle name="Uwaga 3" xfId="6807" hidden="1"/>
    <cellStyle name="Uwaga 3" xfId="6804" hidden="1"/>
    <cellStyle name="Uwaga 3" xfId="6794" hidden="1"/>
    <cellStyle name="Uwaga 3" xfId="6792" hidden="1"/>
    <cellStyle name="Uwaga 3" xfId="6789" hidden="1"/>
    <cellStyle name="Uwaga 3" xfId="6779" hidden="1"/>
    <cellStyle name="Uwaga 3" xfId="6777" hidden="1"/>
    <cellStyle name="Uwaga 3" xfId="6774" hidden="1"/>
    <cellStyle name="Uwaga 3" xfId="6764" hidden="1"/>
    <cellStyle name="Uwaga 3" xfId="6762" hidden="1"/>
    <cellStyle name="Uwaga 3" xfId="6759" hidden="1"/>
    <cellStyle name="Uwaga 3" xfId="6749" hidden="1"/>
    <cellStyle name="Uwaga 3" xfId="6747" hidden="1"/>
    <cellStyle name="Uwaga 3" xfId="6743" hidden="1"/>
    <cellStyle name="Uwaga 3" xfId="6734" hidden="1"/>
    <cellStyle name="Uwaga 3" xfId="6731" hidden="1"/>
    <cellStyle name="Uwaga 3" xfId="6727" hidden="1"/>
    <cellStyle name="Uwaga 3" xfId="6719" hidden="1"/>
    <cellStyle name="Uwaga 3" xfId="6717" hidden="1"/>
    <cellStyle name="Uwaga 3" xfId="6713" hidden="1"/>
    <cellStyle name="Uwaga 3" xfId="6704" hidden="1"/>
    <cellStyle name="Uwaga 3" xfId="6702" hidden="1"/>
    <cellStyle name="Uwaga 3" xfId="6699" hidden="1"/>
    <cellStyle name="Uwaga 3" xfId="6689" hidden="1"/>
    <cellStyle name="Uwaga 3" xfId="6687" hidden="1"/>
    <cellStyle name="Uwaga 3" xfId="6682" hidden="1"/>
    <cellStyle name="Uwaga 3" xfId="6674" hidden="1"/>
    <cellStyle name="Uwaga 3" xfId="6672" hidden="1"/>
    <cellStyle name="Uwaga 3" xfId="6667" hidden="1"/>
    <cellStyle name="Uwaga 3" xfId="6659" hidden="1"/>
    <cellStyle name="Uwaga 3" xfId="6657" hidden="1"/>
    <cellStyle name="Uwaga 3" xfId="6652" hidden="1"/>
    <cellStyle name="Uwaga 3" xfId="6644" hidden="1"/>
    <cellStyle name="Uwaga 3" xfId="6642" hidden="1"/>
    <cellStyle name="Uwaga 3" xfId="6638" hidden="1"/>
    <cellStyle name="Uwaga 3" xfId="6629" hidden="1"/>
    <cellStyle name="Uwaga 3" xfId="6626" hidden="1"/>
    <cellStyle name="Uwaga 3" xfId="6621" hidden="1"/>
    <cellStyle name="Uwaga 3" xfId="6614" hidden="1"/>
    <cellStyle name="Uwaga 3" xfId="6610" hidden="1"/>
    <cellStyle name="Uwaga 3" xfId="6605" hidden="1"/>
    <cellStyle name="Uwaga 3" xfId="6599" hidden="1"/>
    <cellStyle name="Uwaga 3" xfId="6595" hidden="1"/>
    <cellStyle name="Uwaga 3" xfId="6590" hidden="1"/>
    <cellStyle name="Uwaga 3" xfId="6584" hidden="1"/>
    <cellStyle name="Uwaga 3" xfId="6581" hidden="1"/>
    <cellStyle name="Uwaga 3" xfId="6577" hidden="1"/>
    <cellStyle name="Uwaga 3" xfId="6568" hidden="1"/>
    <cellStyle name="Uwaga 3" xfId="6563" hidden="1"/>
    <cellStyle name="Uwaga 3" xfId="6558" hidden="1"/>
    <cellStyle name="Uwaga 3" xfId="6553" hidden="1"/>
    <cellStyle name="Uwaga 3" xfId="6548" hidden="1"/>
    <cellStyle name="Uwaga 3" xfId="6543" hidden="1"/>
    <cellStyle name="Uwaga 3" xfId="6538" hidden="1"/>
    <cellStyle name="Uwaga 3" xfId="6533" hidden="1"/>
    <cellStyle name="Uwaga 3" xfId="6528" hidden="1"/>
    <cellStyle name="Uwaga 3" xfId="6524" hidden="1"/>
    <cellStyle name="Uwaga 3" xfId="6519" hidden="1"/>
    <cellStyle name="Uwaga 3" xfId="6514" hidden="1"/>
    <cellStyle name="Uwaga 3" xfId="6509" hidden="1"/>
    <cellStyle name="Uwaga 3" xfId="6505" hidden="1"/>
    <cellStyle name="Uwaga 3" xfId="6501" hidden="1"/>
    <cellStyle name="Uwaga 3" xfId="6494" hidden="1"/>
    <cellStyle name="Uwaga 3" xfId="6490" hidden="1"/>
    <cellStyle name="Uwaga 3" xfId="6485" hidden="1"/>
    <cellStyle name="Uwaga 3" xfId="6479" hidden="1"/>
    <cellStyle name="Uwaga 3" xfId="6475" hidden="1"/>
    <cellStyle name="Uwaga 3" xfId="6470" hidden="1"/>
    <cellStyle name="Uwaga 3" xfId="6464" hidden="1"/>
    <cellStyle name="Uwaga 3" xfId="6460" hidden="1"/>
    <cellStyle name="Uwaga 3" xfId="6456" hidden="1"/>
    <cellStyle name="Uwaga 3" xfId="6449" hidden="1"/>
    <cellStyle name="Uwaga 3" xfId="6445" hidden="1"/>
    <cellStyle name="Uwaga 3" xfId="6441" hidden="1"/>
    <cellStyle name="Uwaga 3" xfId="7447" hidden="1"/>
    <cellStyle name="Uwaga 3" xfId="7448" hidden="1"/>
    <cellStyle name="Uwaga 3" xfId="7449" hidden="1"/>
    <cellStyle name="Uwaga 3" xfId="7459" hidden="1"/>
    <cellStyle name="Uwaga 3" xfId="7460" hidden="1"/>
    <cellStyle name="Uwaga 3" xfId="7461" hidden="1"/>
    <cellStyle name="Uwaga 3" xfId="7468" hidden="1"/>
    <cellStyle name="Uwaga 3" xfId="7469" hidden="1"/>
    <cellStyle name="Uwaga 3" xfId="7470" hidden="1"/>
    <cellStyle name="Uwaga 3" xfId="7477" hidden="1"/>
    <cellStyle name="Uwaga 3" xfId="7478" hidden="1"/>
    <cellStyle name="Uwaga 3" xfId="7479" hidden="1"/>
    <cellStyle name="Uwaga 3" xfId="7488" hidden="1"/>
    <cellStyle name="Uwaga 3" xfId="7489" hidden="1"/>
    <cellStyle name="Uwaga 3" xfId="7490" hidden="1"/>
    <cellStyle name="Uwaga 3" xfId="7501" hidden="1"/>
    <cellStyle name="Uwaga 3" xfId="7502" hidden="1"/>
    <cellStyle name="Uwaga 3" xfId="7503" hidden="1"/>
    <cellStyle name="Uwaga 3" xfId="7510" hidden="1"/>
    <cellStyle name="Uwaga 3" xfId="7511" hidden="1"/>
    <cellStyle name="Uwaga 3" xfId="7512" hidden="1"/>
    <cellStyle name="Uwaga 3" xfId="7519" hidden="1"/>
    <cellStyle name="Uwaga 3" xfId="7520" hidden="1"/>
    <cellStyle name="Uwaga 3" xfId="7521" hidden="1"/>
    <cellStyle name="Uwaga 3" xfId="7528" hidden="1"/>
    <cellStyle name="Uwaga 3" xfId="7529" hidden="1"/>
    <cellStyle name="Uwaga 3" xfId="7530" hidden="1"/>
    <cellStyle name="Uwaga 3" xfId="7540" hidden="1"/>
    <cellStyle name="Uwaga 3" xfId="7541" hidden="1"/>
    <cellStyle name="Uwaga 3" xfId="7542" hidden="1"/>
    <cellStyle name="Uwaga 3" xfId="7549" hidden="1"/>
    <cellStyle name="Uwaga 3" xfId="7550" hidden="1"/>
    <cellStyle name="Uwaga 3" xfId="7551" hidden="1"/>
    <cellStyle name="Uwaga 3" xfId="7558" hidden="1"/>
    <cellStyle name="Uwaga 3" xfId="7559" hidden="1"/>
    <cellStyle name="Uwaga 3" xfId="7560" hidden="1"/>
    <cellStyle name="Uwaga 3" xfId="7568" hidden="1"/>
    <cellStyle name="Uwaga 3" xfId="7569" hidden="1"/>
    <cellStyle name="Uwaga 3" xfId="7570" hidden="1"/>
    <cellStyle name="Uwaga 3" xfId="7580" hidden="1"/>
    <cellStyle name="Uwaga 3" xfId="7581" hidden="1"/>
    <cellStyle name="Uwaga 3" xfId="7582" hidden="1"/>
    <cellStyle name="Uwaga 3" xfId="7589" hidden="1"/>
    <cellStyle name="Uwaga 3" xfId="7590" hidden="1"/>
    <cellStyle name="Uwaga 3" xfId="7591" hidden="1"/>
    <cellStyle name="Uwaga 3" xfId="7598" hidden="1"/>
    <cellStyle name="Uwaga 3" xfId="7599" hidden="1"/>
    <cellStyle name="Uwaga 3" xfId="7600" hidden="1"/>
    <cellStyle name="Uwaga 3" xfId="7608" hidden="1"/>
    <cellStyle name="Uwaga 3" xfId="7609" hidden="1"/>
    <cellStyle name="Uwaga 3" xfId="7610" hidden="1"/>
    <cellStyle name="Uwaga 3" xfId="7620" hidden="1"/>
    <cellStyle name="Uwaga 3" xfId="7621" hidden="1"/>
    <cellStyle name="Uwaga 3" xfId="7622" hidden="1"/>
    <cellStyle name="Uwaga 3" xfId="7629" hidden="1"/>
    <cellStyle name="Uwaga 3" xfId="7630" hidden="1"/>
    <cellStyle name="Uwaga 3" xfId="7631" hidden="1"/>
    <cellStyle name="Uwaga 3" xfId="7638" hidden="1"/>
    <cellStyle name="Uwaga 3" xfId="7639" hidden="1"/>
    <cellStyle name="Uwaga 3" xfId="7640" hidden="1"/>
    <cellStyle name="Uwaga 3" xfId="7647" hidden="1"/>
    <cellStyle name="Uwaga 3" xfId="7648" hidden="1"/>
    <cellStyle name="Uwaga 3" xfId="7649" hidden="1"/>
    <cellStyle name="Uwaga 3" xfId="7659" hidden="1"/>
    <cellStyle name="Uwaga 3" xfId="7660" hidden="1"/>
    <cellStyle name="Uwaga 3" xfId="7661" hidden="1"/>
    <cellStyle name="Uwaga 3" xfId="7668" hidden="1"/>
    <cellStyle name="Uwaga 3" xfId="7669" hidden="1"/>
    <cellStyle name="Uwaga 3" xfId="7670" hidden="1"/>
    <cellStyle name="Uwaga 3" xfId="7677" hidden="1"/>
    <cellStyle name="Uwaga 3" xfId="7678" hidden="1"/>
    <cellStyle name="Uwaga 3" xfId="7679" hidden="1"/>
    <cellStyle name="Uwaga 3" xfId="7688" hidden="1"/>
    <cellStyle name="Uwaga 3" xfId="7689" hidden="1"/>
    <cellStyle name="Uwaga 3" xfId="7690" hidden="1"/>
    <cellStyle name="Uwaga 3" xfId="7700" hidden="1"/>
    <cellStyle name="Uwaga 3" xfId="7701" hidden="1"/>
    <cellStyle name="Uwaga 3" xfId="7702" hidden="1"/>
    <cellStyle name="Uwaga 3" xfId="7709" hidden="1"/>
    <cellStyle name="Uwaga 3" xfId="7710" hidden="1"/>
    <cellStyle name="Uwaga 3" xfId="7711" hidden="1"/>
    <cellStyle name="Uwaga 3" xfId="7718" hidden="1"/>
    <cellStyle name="Uwaga 3" xfId="7719" hidden="1"/>
    <cellStyle name="Uwaga 3" xfId="7720" hidden="1"/>
    <cellStyle name="Uwaga 3" xfId="7728" hidden="1"/>
    <cellStyle name="Uwaga 3" xfId="7729" hidden="1"/>
    <cellStyle name="Uwaga 3" xfId="7730" hidden="1"/>
    <cellStyle name="Uwaga 3" xfId="7740" hidden="1"/>
    <cellStyle name="Uwaga 3" xfId="7741" hidden="1"/>
    <cellStyle name="Uwaga 3" xfId="7742" hidden="1"/>
    <cellStyle name="Uwaga 3" xfId="7749" hidden="1"/>
    <cellStyle name="Uwaga 3" xfId="7750" hidden="1"/>
    <cellStyle name="Uwaga 3" xfId="7751" hidden="1"/>
    <cellStyle name="Uwaga 3" xfId="7758" hidden="1"/>
    <cellStyle name="Uwaga 3" xfId="7759" hidden="1"/>
    <cellStyle name="Uwaga 3" xfId="7760" hidden="1"/>
    <cellStyle name="Uwaga 3" xfId="7767" hidden="1"/>
    <cellStyle name="Uwaga 3" xfId="7768" hidden="1"/>
    <cellStyle name="Uwaga 3" xfId="7769" hidden="1"/>
    <cellStyle name="Uwaga 3" xfId="7779" hidden="1"/>
    <cellStyle name="Uwaga 3" xfId="7780" hidden="1"/>
    <cellStyle name="Uwaga 3" xfId="7781" hidden="1"/>
    <cellStyle name="Uwaga 3" xfId="7788" hidden="1"/>
    <cellStyle name="Uwaga 3" xfId="7789" hidden="1"/>
    <cellStyle name="Uwaga 3" xfId="7790" hidden="1"/>
    <cellStyle name="Uwaga 3" xfId="7797" hidden="1"/>
    <cellStyle name="Uwaga 3" xfId="7798" hidden="1"/>
    <cellStyle name="Uwaga 3" xfId="7799" hidden="1"/>
    <cellStyle name="Uwaga 3" xfId="7808" hidden="1"/>
    <cellStyle name="Uwaga 3" xfId="7809" hidden="1"/>
    <cellStyle name="Uwaga 3" xfId="7810" hidden="1"/>
    <cellStyle name="Uwaga 3" xfId="7820" hidden="1"/>
    <cellStyle name="Uwaga 3" xfId="7821" hidden="1"/>
    <cellStyle name="Uwaga 3" xfId="7822" hidden="1"/>
    <cellStyle name="Uwaga 3" xfId="7829" hidden="1"/>
    <cellStyle name="Uwaga 3" xfId="7830" hidden="1"/>
    <cellStyle name="Uwaga 3" xfId="7831" hidden="1"/>
    <cellStyle name="Uwaga 3" xfId="7838" hidden="1"/>
    <cellStyle name="Uwaga 3" xfId="7839" hidden="1"/>
    <cellStyle name="Uwaga 3" xfId="7840" hidden="1"/>
    <cellStyle name="Uwaga 3" xfId="7847" hidden="1"/>
    <cellStyle name="Uwaga 3" xfId="7848" hidden="1"/>
    <cellStyle name="Uwaga 3" xfId="7849" hidden="1"/>
    <cellStyle name="Uwaga 3" xfId="7859" hidden="1"/>
    <cellStyle name="Uwaga 3" xfId="7860" hidden="1"/>
    <cellStyle name="Uwaga 3" xfId="7861" hidden="1"/>
    <cellStyle name="Uwaga 3" xfId="7868" hidden="1"/>
    <cellStyle name="Uwaga 3" xfId="7869" hidden="1"/>
    <cellStyle name="Uwaga 3" xfId="7870" hidden="1"/>
    <cellStyle name="Uwaga 3" xfId="7877" hidden="1"/>
    <cellStyle name="Uwaga 3" xfId="7878" hidden="1"/>
    <cellStyle name="Uwaga 3" xfId="7879" hidden="1"/>
    <cellStyle name="Uwaga 3" xfId="7887" hidden="1"/>
    <cellStyle name="Uwaga 3" xfId="7888" hidden="1"/>
    <cellStyle name="Uwaga 3" xfId="7889" hidden="1"/>
    <cellStyle name="Uwaga 3" xfId="7899" hidden="1"/>
    <cellStyle name="Uwaga 3" xfId="7900" hidden="1"/>
    <cellStyle name="Uwaga 3" xfId="7901" hidden="1"/>
    <cellStyle name="Uwaga 3" xfId="7908" hidden="1"/>
    <cellStyle name="Uwaga 3" xfId="7909" hidden="1"/>
    <cellStyle name="Uwaga 3" xfId="7910" hidden="1"/>
    <cellStyle name="Uwaga 3" xfId="7917" hidden="1"/>
    <cellStyle name="Uwaga 3" xfId="7918" hidden="1"/>
    <cellStyle name="Uwaga 3" xfId="7919" hidden="1"/>
    <cellStyle name="Uwaga 3" xfId="7927" hidden="1"/>
    <cellStyle name="Uwaga 3" xfId="7928" hidden="1"/>
    <cellStyle name="Uwaga 3" xfId="7929" hidden="1"/>
    <cellStyle name="Uwaga 3" xfId="7939" hidden="1"/>
    <cellStyle name="Uwaga 3" xfId="7940" hidden="1"/>
    <cellStyle name="Uwaga 3" xfId="7941" hidden="1"/>
    <cellStyle name="Uwaga 3" xfId="7948" hidden="1"/>
    <cellStyle name="Uwaga 3" xfId="7949" hidden="1"/>
    <cellStyle name="Uwaga 3" xfId="7950" hidden="1"/>
    <cellStyle name="Uwaga 3" xfId="7957" hidden="1"/>
    <cellStyle name="Uwaga 3" xfId="7958" hidden="1"/>
    <cellStyle name="Uwaga 3" xfId="7959" hidden="1"/>
    <cellStyle name="Uwaga 3" xfId="7967" hidden="1"/>
    <cellStyle name="Uwaga 3" xfId="7968" hidden="1"/>
    <cellStyle name="Uwaga 3" xfId="7969" hidden="1"/>
    <cellStyle name="Uwaga 3" xfId="7977" hidden="1"/>
    <cellStyle name="Uwaga 3" xfId="7978" hidden="1"/>
    <cellStyle name="Uwaga 3" xfId="7979" hidden="1"/>
    <cellStyle name="Uwaga 3" xfId="7987" hidden="1"/>
    <cellStyle name="Uwaga 3" xfId="7988" hidden="1"/>
    <cellStyle name="Uwaga 3" xfId="7989" hidden="1"/>
    <cellStyle name="Uwaga 3" xfId="7997" hidden="1"/>
    <cellStyle name="Uwaga 3" xfId="7998" hidden="1"/>
    <cellStyle name="Uwaga 3" xfId="7999" hidden="1"/>
    <cellStyle name="Uwaga 3" xfId="8007" hidden="1"/>
    <cellStyle name="Uwaga 3" xfId="8008" hidden="1"/>
    <cellStyle name="Uwaga 3" xfId="8009" hidden="1"/>
    <cellStyle name="Uwaga 3" xfId="8017" hidden="1"/>
    <cellStyle name="Uwaga 3" xfId="8018" hidden="1"/>
    <cellStyle name="Uwaga 3" xfId="8019" hidden="1"/>
    <cellStyle name="Uwaga 3" xfId="8034" hidden="1"/>
    <cellStyle name="Uwaga 3" xfId="8035" hidden="1"/>
    <cellStyle name="Uwaga 3" xfId="8037" hidden="1"/>
    <cellStyle name="Uwaga 3" xfId="8043" hidden="1"/>
    <cellStyle name="Uwaga 3" xfId="8044" hidden="1"/>
    <cellStyle name="Uwaga 3" xfId="8047" hidden="1"/>
    <cellStyle name="Uwaga 3" xfId="8052" hidden="1"/>
    <cellStyle name="Uwaga 3" xfId="8053" hidden="1"/>
    <cellStyle name="Uwaga 3" xfId="8056" hidden="1"/>
    <cellStyle name="Uwaga 3" xfId="8061" hidden="1"/>
    <cellStyle name="Uwaga 3" xfId="8062" hidden="1"/>
    <cellStyle name="Uwaga 3" xfId="8063" hidden="1"/>
    <cellStyle name="Uwaga 3" xfId="8070" hidden="1"/>
    <cellStyle name="Uwaga 3" xfId="8073" hidden="1"/>
    <cellStyle name="Uwaga 3" xfId="8076" hidden="1"/>
    <cellStyle name="Uwaga 3" xfId="8082" hidden="1"/>
    <cellStyle name="Uwaga 3" xfId="8085" hidden="1"/>
    <cellStyle name="Uwaga 3" xfId="8087" hidden="1"/>
    <cellStyle name="Uwaga 3" xfId="8092" hidden="1"/>
    <cellStyle name="Uwaga 3" xfId="8095" hidden="1"/>
    <cellStyle name="Uwaga 3" xfId="8096" hidden="1"/>
    <cellStyle name="Uwaga 3" xfId="8100" hidden="1"/>
    <cellStyle name="Uwaga 3" xfId="8103" hidden="1"/>
    <cellStyle name="Uwaga 3" xfId="8105" hidden="1"/>
    <cellStyle name="Uwaga 3" xfId="8106" hidden="1"/>
    <cellStyle name="Uwaga 3" xfId="8107" hidden="1"/>
    <cellStyle name="Uwaga 3" xfId="8110" hidden="1"/>
    <cellStyle name="Uwaga 3" xfId="8117" hidden="1"/>
    <cellStyle name="Uwaga 3" xfId="8120" hidden="1"/>
    <cellStyle name="Uwaga 3" xfId="8123" hidden="1"/>
    <cellStyle name="Uwaga 3" xfId="8126" hidden="1"/>
    <cellStyle name="Uwaga 3" xfId="8129" hidden="1"/>
    <cellStyle name="Uwaga 3" xfId="8132" hidden="1"/>
    <cellStyle name="Uwaga 3" xfId="8134" hidden="1"/>
    <cellStyle name="Uwaga 3" xfId="8137" hidden="1"/>
    <cellStyle name="Uwaga 3" xfId="8140" hidden="1"/>
    <cellStyle name="Uwaga 3" xfId="8142" hidden="1"/>
    <cellStyle name="Uwaga 3" xfId="8143" hidden="1"/>
    <cellStyle name="Uwaga 3" xfId="8145" hidden="1"/>
    <cellStyle name="Uwaga 3" xfId="8152" hidden="1"/>
    <cellStyle name="Uwaga 3" xfId="8155" hidden="1"/>
    <cellStyle name="Uwaga 3" xfId="8158" hidden="1"/>
    <cellStyle name="Uwaga 3" xfId="8162" hidden="1"/>
    <cellStyle name="Uwaga 3" xfId="8165" hidden="1"/>
    <cellStyle name="Uwaga 3" xfId="8168" hidden="1"/>
    <cellStyle name="Uwaga 3" xfId="8170" hidden="1"/>
    <cellStyle name="Uwaga 3" xfId="8173" hidden="1"/>
    <cellStyle name="Uwaga 3" xfId="8176" hidden="1"/>
    <cellStyle name="Uwaga 3" xfId="8178" hidden="1"/>
    <cellStyle name="Uwaga 3" xfId="8179" hidden="1"/>
    <cellStyle name="Uwaga 3" xfId="8182" hidden="1"/>
    <cellStyle name="Uwaga 3" xfId="8189" hidden="1"/>
    <cellStyle name="Uwaga 3" xfId="8192" hidden="1"/>
    <cellStyle name="Uwaga 3" xfId="8195" hidden="1"/>
    <cellStyle name="Uwaga 3" xfId="8199" hidden="1"/>
    <cellStyle name="Uwaga 3" xfId="8202" hidden="1"/>
    <cellStyle name="Uwaga 3" xfId="8204" hidden="1"/>
    <cellStyle name="Uwaga 3" xfId="8207" hidden="1"/>
    <cellStyle name="Uwaga 3" xfId="8210" hidden="1"/>
    <cellStyle name="Uwaga 3" xfId="8213" hidden="1"/>
    <cellStyle name="Uwaga 3" xfId="8214" hidden="1"/>
    <cellStyle name="Uwaga 3" xfId="8215" hidden="1"/>
    <cellStyle name="Uwaga 3" xfId="8217" hidden="1"/>
    <cellStyle name="Uwaga 3" xfId="8223" hidden="1"/>
    <cellStyle name="Uwaga 3" xfId="8224" hidden="1"/>
    <cellStyle name="Uwaga 3" xfId="8226" hidden="1"/>
    <cellStyle name="Uwaga 3" xfId="8232" hidden="1"/>
    <cellStyle name="Uwaga 3" xfId="8234" hidden="1"/>
    <cellStyle name="Uwaga 3" xfId="8237" hidden="1"/>
    <cellStyle name="Uwaga 3" xfId="8241" hidden="1"/>
    <cellStyle name="Uwaga 3" xfId="8242" hidden="1"/>
    <cellStyle name="Uwaga 3" xfId="8244" hidden="1"/>
    <cellStyle name="Uwaga 3" xfId="8250" hidden="1"/>
    <cellStyle name="Uwaga 3" xfId="8251" hidden="1"/>
    <cellStyle name="Uwaga 3" xfId="8252" hidden="1"/>
    <cellStyle name="Uwaga 3" xfId="8260" hidden="1"/>
    <cellStyle name="Uwaga 3" xfId="8263" hidden="1"/>
    <cellStyle name="Uwaga 3" xfId="8266" hidden="1"/>
    <cellStyle name="Uwaga 3" xfId="8269" hidden="1"/>
    <cellStyle name="Uwaga 3" xfId="8272" hidden="1"/>
    <cellStyle name="Uwaga 3" xfId="8275" hidden="1"/>
    <cellStyle name="Uwaga 3" xfId="8278" hidden="1"/>
    <cellStyle name="Uwaga 3" xfId="8281" hidden="1"/>
    <cellStyle name="Uwaga 3" xfId="8284" hidden="1"/>
    <cellStyle name="Uwaga 3" xfId="8286" hidden="1"/>
    <cellStyle name="Uwaga 3" xfId="8287" hidden="1"/>
    <cellStyle name="Uwaga 3" xfId="8289" hidden="1"/>
    <cellStyle name="Uwaga 3" xfId="8296" hidden="1"/>
    <cellStyle name="Uwaga 3" xfId="8299" hidden="1"/>
    <cellStyle name="Uwaga 3" xfId="8302" hidden="1"/>
    <cellStyle name="Uwaga 3" xfId="8305" hidden="1"/>
    <cellStyle name="Uwaga 3" xfId="8308" hidden="1"/>
    <cellStyle name="Uwaga 3" xfId="8311" hidden="1"/>
    <cellStyle name="Uwaga 3" xfId="8314" hidden="1"/>
    <cellStyle name="Uwaga 3" xfId="8316" hidden="1"/>
    <cellStyle name="Uwaga 3" xfId="8319" hidden="1"/>
    <cellStyle name="Uwaga 3" xfId="8322" hidden="1"/>
    <cellStyle name="Uwaga 3" xfId="8323" hidden="1"/>
    <cellStyle name="Uwaga 3" xfId="8324" hidden="1"/>
    <cellStyle name="Uwaga 3" xfId="8331" hidden="1"/>
    <cellStyle name="Uwaga 3" xfId="8332" hidden="1"/>
    <cellStyle name="Uwaga 3" xfId="8334" hidden="1"/>
    <cellStyle name="Uwaga 3" xfId="8340" hidden="1"/>
    <cellStyle name="Uwaga 3" xfId="8341" hidden="1"/>
    <cellStyle name="Uwaga 3" xfId="8343" hidden="1"/>
    <cellStyle name="Uwaga 3" xfId="8349" hidden="1"/>
    <cellStyle name="Uwaga 3" xfId="8350" hidden="1"/>
    <cellStyle name="Uwaga 3" xfId="8352" hidden="1"/>
    <cellStyle name="Uwaga 3" xfId="8358" hidden="1"/>
    <cellStyle name="Uwaga 3" xfId="8359" hidden="1"/>
    <cellStyle name="Uwaga 3" xfId="8360" hidden="1"/>
    <cellStyle name="Uwaga 3" xfId="8368" hidden="1"/>
    <cellStyle name="Uwaga 3" xfId="8370" hidden="1"/>
    <cellStyle name="Uwaga 3" xfId="8373" hidden="1"/>
    <cellStyle name="Uwaga 3" xfId="8377" hidden="1"/>
    <cellStyle name="Uwaga 3" xfId="8380" hidden="1"/>
    <cellStyle name="Uwaga 3" xfId="8383" hidden="1"/>
    <cellStyle name="Uwaga 3" xfId="8386" hidden="1"/>
    <cellStyle name="Uwaga 3" xfId="8388" hidden="1"/>
    <cellStyle name="Uwaga 3" xfId="8391" hidden="1"/>
    <cellStyle name="Uwaga 3" xfId="8394" hidden="1"/>
    <cellStyle name="Uwaga 3" xfId="8395" hidden="1"/>
    <cellStyle name="Uwaga 3" xfId="8396" hidden="1"/>
    <cellStyle name="Uwaga 3" xfId="8403" hidden="1"/>
    <cellStyle name="Uwaga 3" xfId="8405" hidden="1"/>
    <cellStyle name="Uwaga 3" xfId="8407" hidden="1"/>
    <cellStyle name="Uwaga 3" xfId="8412" hidden="1"/>
    <cellStyle name="Uwaga 3" xfId="8414" hidden="1"/>
    <cellStyle name="Uwaga 3" xfId="8416" hidden="1"/>
    <cellStyle name="Uwaga 3" xfId="8421" hidden="1"/>
    <cellStyle name="Uwaga 3" xfId="8423" hidden="1"/>
    <cellStyle name="Uwaga 3" xfId="8425" hidden="1"/>
    <cellStyle name="Uwaga 3" xfId="8430" hidden="1"/>
    <cellStyle name="Uwaga 3" xfId="8431" hidden="1"/>
    <cellStyle name="Uwaga 3" xfId="8432" hidden="1"/>
    <cellStyle name="Uwaga 3" xfId="8439" hidden="1"/>
    <cellStyle name="Uwaga 3" xfId="8441" hidden="1"/>
    <cellStyle name="Uwaga 3" xfId="8443" hidden="1"/>
    <cellStyle name="Uwaga 3" xfId="8448" hidden="1"/>
    <cellStyle name="Uwaga 3" xfId="8450" hidden="1"/>
    <cellStyle name="Uwaga 3" xfId="8452" hidden="1"/>
    <cellStyle name="Uwaga 3" xfId="8457" hidden="1"/>
    <cellStyle name="Uwaga 3" xfId="8459" hidden="1"/>
    <cellStyle name="Uwaga 3" xfId="8460" hidden="1"/>
    <cellStyle name="Uwaga 3" xfId="8466" hidden="1"/>
    <cellStyle name="Uwaga 3" xfId="8467" hidden="1"/>
    <cellStyle name="Uwaga 3" xfId="8468" hidden="1"/>
    <cellStyle name="Uwaga 3" xfId="8475" hidden="1"/>
    <cellStyle name="Uwaga 3" xfId="8477" hidden="1"/>
    <cellStyle name="Uwaga 3" xfId="8479" hidden="1"/>
    <cellStyle name="Uwaga 3" xfId="8484" hidden="1"/>
    <cellStyle name="Uwaga 3" xfId="8486" hidden="1"/>
    <cellStyle name="Uwaga 3" xfId="8488" hidden="1"/>
    <cellStyle name="Uwaga 3" xfId="8493" hidden="1"/>
    <cellStyle name="Uwaga 3" xfId="8495" hidden="1"/>
    <cellStyle name="Uwaga 3" xfId="8497" hidden="1"/>
    <cellStyle name="Uwaga 3" xfId="8502" hidden="1"/>
    <cellStyle name="Uwaga 3" xfId="8503" hidden="1"/>
    <cellStyle name="Uwaga 3" xfId="8505" hidden="1"/>
    <cellStyle name="Uwaga 3" xfId="8511" hidden="1"/>
    <cellStyle name="Uwaga 3" xfId="8512" hidden="1"/>
    <cellStyle name="Uwaga 3" xfId="8513" hidden="1"/>
    <cellStyle name="Uwaga 3" xfId="8520" hidden="1"/>
    <cellStyle name="Uwaga 3" xfId="8521" hidden="1"/>
    <cellStyle name="Uwaga 3" xfId="8522" hidden="1"/>
    <cellStyle name="Uwaga 3" xfId="8529" hidden="1"/>
    <cellStyle name="Uwaga 3" xfId="8530" hidden="1"/>
    <cellStyle name="Uwaga 3" xfId="8531" hidden="1"/>
    <cellStyle name="Uwaga 3" xfId="8538" hidden="1"/>
    <cellStyle name="Uwaga 3" xfId="8539" hidden="1"/>
    <cellStyle name="Uwaga 3" xfId="8540" hidden="1"/>
    <cellStyle name="Uwaga 3" xfId="8547" hidden="1"/>
    <cellStyle name="Uwaga 3" xfId="8548" hidden="1"/>
    <cellStyle name="Uwaga 3" xfId="8549" hidden="1"/>
    <cellStyle name="Uwaga 3" xfId="8576" hidden="1"/>
    <cellStyle name="Uwaga 3" xfId="8577" hidden="1"/>
    <cellStyle name="Uwaga 3" xfId="8579" hidden="1"/>
    <cellStyle name="Uwaga 3" xfId="8591" hidden="1"/>
    <cellStyle name="Uwaga 3" xfId="8592" hidden="1"/>
    <cellStyle name="Uwaga 3" xfId="8597" hidden="1"/>
    <cellStyle name="Uwaga 3" xfId="8606" hidden="1"/>
    <cellStyle name="Uwaga 3" xfId="8607" hidden="1"/>
    <cellStyle name="Uwaga 3" xfId="8612" hidden="1"/>
    <cellStyle name="Uwaga 3" xfId="8621" hidden="1"/>
    <cellStyle name="Uwaga 3" xfId="8622" hidden="1"/>
    <cellStyle name="Uwaga 3" xfId="8623" hidden="1"/>
    <cellStyle name="Uwaga 3" xfId="8636" hidden="1"/>
    <cellStyle name="Uwaga 3" xfId="8641" hidden="1"/>
    <cellStyle name="Uwaga 3" xfId="8646" hidden="1"/>
    <cellStyle name="Uwaga 3" xfId="8656" hidden="1"/>
    <cellStyle name="Uwaga 3" xfId="8661" hidden="1"/>
    <cellStyle name="Uwaga 3" xfId="8665" hidden="1"/>
    <cellStyle name="Uwaga 3" xfId="8672" hidden="1"/>
    <cellStyle name="Uwaga 3" xfId="8677" hidden="1"/>
    <cellStyle name="Uwaga 3" xfId="8680" hidden="1"/>
    <cellStyle name="Uwaga 3" xfId="8686" hidden="1"/>
    <cellStyle name="Uwaga 3" xfId="8691" hidden="1"/>
    <cellStyle name="Uwaga 3" xfId="8695" hidden="1"/>
    <cellStyle name="Uwaga 3" xfId="8696" hidden="1"/>
    <cellStyle name="Uwaga 3" xfId="8697" hidden="1"/>
    <cellStyle name="Uwaga 3" xfId="8701" hidden="1"/>
    <cellStyle name="Uwaga 3" xfId="8713" hidden="1"/>
    <cellStyle name="Uwaga 3" xfId="8718" hidden="1"/>
    <cellStyle name="Uwaga 3" xfId="8723" hidden="1"/>
    <cellStyle name="Uwaga 3" xfId="8728" hidden="1"/>
    <cellStyle name="Uwaga 3" xfId="8733" hidden="1"/>
    <cellStyle name="Uwaga 3" xfId="8738" hidden="1"/>
    <cellStyle name="Uwaga 3" xfId="8742" hidden="1"/>
    <cellStyle name="Uwaga 3" xfId="8746" hidden="1"/>
    <cellStyle name="Uwaga 3" xfId="8751" hidden="1"/>
    <cellStyle name="Uwaga 3" xfId="8756" hidden="1"/>
    <cellStyle name="Uwaga 3" xfId="8757" hidden="1"/>
    <cellStyle name="Uwaga 3" xfId="8759" hidden="1"/>
    <cellStyle name="Uwaga 3" xfId="8772" hidden="1"/>
    <cellStyle name="Uwaga 3" xfId="8776" hidden="1"/>
    <cellStyle name="Uwaga 3" xfId="8781" hidden="1"/>
    <cellStyle name="Uwaga 3" xfId="8788" hidden="1"/>
    <cellStyle name="Uwaga 3" xfId="8792" hidden="1"/>
    <cellStyle name="Uwaga 3" xfId="8797" hidden="1"/>
    <cellStyle name="Uwaga 3" xfId="8802" hidden="1"/>
    <cellStyle name="Uwaga 3" xfId="8805" hidden="1"/>
    <cellStyle name="Uwaga 3" xfId="8810" hidden="1"/>
    <cellStyle name="Uwaga 3" xfId="8816" hidden="1"/>
    <cellStyle name="Uwaga 3" xfId="8817" hidden="1"/>
    <cellStyle name="Uwaga 3" xfId="8820" hidden="1"/>
    <cellStyle name="Uwaga 3" xfId="8833" hidden="1"/>
    <cellStyle name="Uwaga 3" xfId="8837" hidden="1"/>
    <cellStyle name="Uwaga 3" xfId="8842" hidden="1"/>
    <cellStyle name="Uwaga 3" xfId="8849" hidden="1"/>
    <cellStyle name="Uwaga 3" xfId="8854" hidden="1"/>
    <cellStyle name="Uwaga 3" xfId="8858" hidden="1"/>
    <cellStyle name="Uwaga 3" xfId="8863" hidden="1"/>
    <cellStyle name="Uwaga 3" xfId="8867" hidden="1"/>
    <cellStyle name="Uwaga 3" xfId="8872" hidden="1"/>
    <cellStyle name="Uwaga 3" xfId="8876" hidden="1"/>
    <cellStyle name="Uwaga 3" xfId="8877" hidden="1"/>
    <cellStyle name="Uwaga 3" xfId="8879" hidden="1"/>
    <cellStyle name="Uwaga 3" xfId="8891" hidden="1"/>
    <cellStyle name="Uwaga 3" xfId="8892" hidden="1"/>
    <cellStyle name="Uwaga 3" xfId="8894" hidden="1"/>
    <cellStyle name="Uwaga 3" xfId="8906" hidden="1"/>
    <cellStyle name="Uwaga 3" xfId="8908" hidden="1"/>
    <cellStyle name="Uwaga 3" xfId="8911" hidden="1"/>
    <cellStyle name="Uwaga 3" xfId="8921" hidden="1"/>
    <cellStyle name="Uwaga 3" xfId="8922" hidden="1"/>
    <cellStyle name="Uwaga 3" xfId="8924" hidden="1"/>
    <cellStyle name="Uwaga 3" xfId="8936" hidden="1"/>
    <cellStyle name="Uwaga 3" xfId="8937" hidden="1"/>
    <cellStyle name="Uwaga 3" xfId="8938" hidden="1"/>
    <cellStyle name="Uwaga 3" xfId="8952" hidden="1"/>
    <cellStyle name="Uwaga 3" xfId="8955" hidden="1"/>
    <cellStyle name="Uwaga 3" xfId="8959" hidden="1"/>
    <cellStyle name="Uwaga 3" xfId="8967" hidden="1"/>
    <cellStyle name="Uwaga 3" xfId="8970" hidden="1"/>
    <cellStyle name="Uwaga 3" xfId="8974" hidden="1"/>
    <cellStyle name="Uwaga 3" xfId="8982" hidden="1"/>
    <cellStyle name="Uwaga 3" xfId="8985" hidden="1"/>
    <cellStyle name="Uwaga 3" xfId="8989" hidden="1"/>
    <cellStyle name="Uwaga 3" xfId="8996" hidden="1"/>
    <cellStyle name="Uwaga 3" xfId="8997" hidden="1"/>
    <cellStyle name="Uwaga 3" xfId="8999" hidden="1"/>
    <cellStyle name="Uwaga 3" xfId="9012" hidden="1"/>
    <cellStyle name="Uwaga 3" xfId="9015" hidden="1"/>
    <cellStyle name="Uwaga 3" xfId="9018" hidden="1"/>
    <cellStyle name="Uwaga 3" xfId="9027" hidden="1"/>
    <cellStyle name="Uwaga 3" xfId="9030" hidden="1"/>
    <cellStyle name="Uwaga 3" xfId="9034" hidden="1"/>
    <cellStyle name="Uwaga 3" xfId="9042" hidden="1"/>
    <cellStyle name="Uwaga 3" xfId="9044" hidden="1"/>
    <cellStyle name="Uwaga 3" xfId="9047" hidden="1"/>
    <cellStyle name="Uwaga 3" xfId="9056" hidden="1"/>
    <cellStyle name="Uwaga 3" xfId="9057" hidden="1"/>
    <cellStyle name="Uwaga 3" xfId="9058" hidden="1"/>
    <cellStyle name="Uwaga 3" xfId="9071" hidden="1"/>
    <cellStyle name="Uwaga 3" xfId="9072" hidden="1"/>
    <cellStyle name="Uwaga 3" xfId="9074" hidden="1"/>
    <cellStyle name="Uwaga 3" xfId="9086" hidden="1"/>
    <cellStyle name="Uwaga 3" xfId="9087" hidden="1"/>
    <cellStyle name="Uwaga 3" xfId="9089" hidden="1"/>
    <cellStyle name="Uwaga 3" xfId="9101" hidden="1"/>
    <cellStyle name="Uwaga 3" xfId="9102" hidden="1"/>
    <cellStyle name="Uwaga 3" xfId="9104" hidden="1"/>
    <cellStyle name="Uwaga 3" xfId="9116" hidden="1"/>
    <cellStyle name="Uwaga 3" xfId="9117" hidden="1"/>
    <cellStyle name="Uwaga 3" xfId="9118" hidden="1"/>
    <cellStyle name="Uwaga 3" xfId="9132" hidden="1"/>
    <cellStyle name="Uwaga 3" xfId="9134" hidden="1"/>
    <cellStyle name="Uwaga 3" xfId="9137" hidden="1"/>
    <cellStyle name="Uwaga 3" xfId="9147" hidden="1"/>
    <cellStyle name="Uwaga 3" xfId="9150" hidden="1"/>
    <cellStyle name="Uwaga 3" xfId="9153" hidden="1"/>
    <cellStyle name="Uwaga 3" xfId="9162" hidden="1"/>
    <cellStyle name="Uwaga 3" xfId="9164" hidden="1"/>
    <cellStyle name="Uwaga 3" xfId="9167" hidden="1"/>
    <cellStyle name="Uwaga 3" xfId="9176" hidden="1"/>
    <cellStyle name="Uwaga 3" xfId="9177" hidden="1"/>
    <cellStyle name="Uwaga 3" xfId="9178" hidden="1"/>
    <cellStyle name="Uwaga 3" xfId="9191" hidden="1"/>
    <cellStyle name="Uwaga 3" xfId="9193" hidden="1"/>
    <cellStyle name="Uwaga 3" xfId="9195" hidden="1"/>
    <cellStyle name="Uwaga 3" xfId="9206" hidden="1"/>
    <cellStyle name="Uwaga 3" xfId="9208" hidden="1"/>
    <cellStyle name="Uwaga 3" xfId="9210" hidden="1"/>
    <cellStyle name="Uwaga 3" xfId="9221" hidden="1"/>
    <cellStyle name="Uwaga 3" xfId="9223" hidden="1"/>
    <cellStyle name="Uwaga 3" xfId="9225" hidden="1"/>
    <cellStyle name="Uwaga 3" xfId="9236" hidden="1"/>
    <cellStyle name="Uwaga 3" xfId="9237" hidden="1"/>
    <cellStyle name="Uwaga 3" xfId="9238" hidden="1"/>
    <cellStyle name="Uwaga 3" xfId="9251" hidden="1"/>
    <cellStyle name="Uwaga 3" xfId="9253" hidden="1"/>
    <cellStyle name="Uwaga 3" xfId="9255" hidden="1"/>
    <cellStyle name="Uwaga 3" xfId="9266" hidden="1"/>
    <cellStyle name="Uwaga 3" xfId="9268" hidden="1"/>
    <cellStyle name="Uwaga 3" xfId="9270" hidden="1"/>
    <cellStyle name="Uwaga 3" xfId="9281" hidden="1"/>
    <cellStyle name="Uwaga 3" xfId="9283" hidden="1"/>
    <cellStyle name="Uwaga 3" xfId="9284" hidden="1"/>
    <cellStyle name="Uwaga 3" xfId="9296" hidden="1"/>
    <cellStyle name="Uwaga 3" xfId="9297" hidden="1"/>
    <cellStyle name="Uwaga 3" xfId="9298" hidden="1"/>
    <cellStyle name="Uwaga 3" xfId="9311" hidden="1"/>
    <cellStyle name="Uwaga 3" xfId="9313" hidden="1"/>
    <cellStyle name="Uwaga 3" xfId="9315" hidden="1"/>
    <cellStyle name="Uwaga 3" xfId="9326" hidden="1"/>
    <cellStyle name="Uwaga 3" xfId="9328" hidden="1"/>
    <cellStyle name="Uwaga 3" xfId="9330" hidden="1"/>
    <cellStyle name="Uwaga 3" xfId="9341" hidden="1"/>
    <cellStyle name="Uwaga 3" xfId="9343" hidden="1"/>
    <cellStyle name="Uwaga 3" xfId="9345" hidden="1"/>
    <cellStyle name="Uwaga 3" xfId="9356" hidden="1"/>
    <cellStyle name="Uwaga 3" xfId="9357" hidden="1"/>
    <cellStyle name="Uwaga 3" xfId="9359" hidden="1"/>
    <cellStyle name="Uwaga 3" xfId="9370" hidden="1"/>
    <cellStyle name="Uwaga 3" xfId="9372" hidden="1"/>
    <cellStyle name="Uwaga 3" xfId="9373" hidden="1"/>
    <cellStyle name="Uwaga 3" xfId="9382" hidden="1"/>
    <cellStyle name="Uwaga 3" xfId="9385" hidden="1"/>
    <cellStyle name="Uwaga 3" xfId="9387" hidden="1"/>
    <cellStyle name="Uwaga 3" xfId="9398" hidden="1"/>
    <cellStyle name="Uwaga 3" xfId="9400" hidden="1"/>
    <cellStyle name="Uwaga 3" xfId="9402" hidden="1"/>
    <cellStyle name="Uwaga 3" xfId="9414" hidden="1"/>
    <cellStyle name="Uwaga 3" xfId="9416" hidden="1"/>
    <cellStyle name="Uwaga 3" xfId="9418" hidden="1"/>
    <cellStyle name="Uwaga 3" xfId="9426" hidden="1"/>
    <cellStyle name="Uwaga 3" xfId="9428" hidden="1"/>
    <cellStyle name="Uwaga 3" xfId="9431" hidden="1"/>
    <cellStyle name="Uwaga 3" xfId="9421" hidden="1"/>
    <cellStyle name="Uwaga 3" xfId="9420" hidden="1"/>
    <cellStyle name="Uwaga 3" xfId="9419" hidden="1"/>
    <cellStyle name="Uwaga 3" xfId="9406" hidden="1"/>
    <cellStyle name="Uwaga 3" xfId="9405" hidden="1"/>
    <cellStyle name="Uwaga 3" xfId="9404" hidden="1"/>
    <cellStyle name="Uwaga 3" xfId="9391" hidden="1"/>
    <cellStyle name="Uwaga 3" xfId="9390" hidden="1"/>
    <cellStyle name="Uwaga 3" xfId="9389" hidden="1"/>
    <cellStyle name="Uwaga 3" xfId="9376" hidden="1"/>
    <cellStyle name="Uwaga 3" xfId="9375" hidden="1"/>
    <cellStyle name="Uwaga 3" xfId="9374" hidden="1"/>
    <cellStyle name="Uwaga 3" xfId="9361" hidden="1"/>
    <cellStyle name="Uwaga 3" xfId="9360" hidden="1"/>
    <cellStyle name="Uwaga 3" xfId="9358" hidden="1"/>
    <cellStyle name="Uwaga 3" xfId="9347" hidden="1"/>
    <cellStyle name="Uwaga 3" xfId="9344" hidden="1"/>
    <cellStyle name="Uwaga 3" xfId="9342" hidden="1"/>
    <cellStyle name="Uwaga 3" xfId="9332" hidden="1"/>
    <cellStyle name="Uwaga 3" xfId="9329" hidden="1"/>
    <cellStyle name="Uwaga 3" xfId="9327" hidden="1"/>
    <cellStyle name="Uwaga 3" xfId="9317" hidden="1"/>
    <cellStyle name="Uwaga 3" xfId="9314" hidden="1"/>
    <cellStyle name="Uwaga 3" xfId="9312" hidden="1"/>
    <cellStyle name="Uwaga 3" xfId="9302" hidden="1"/>
    <cellStyle name="Uwaga 3" xfId="9300" hidden="1"/>
    <cellStyle name="Uwaga 3" xfId="9299" hidden="1"/>
    <cellStyle name="Uwaga 3" xfId="9287" hidden="1"/>
    <cellStyle name="Uwaga 3" xfId="9285" hidden="1"/>
    <cellStyle name="Uwaga 3" xfId="9282" hidden="1"/>
    <cellStyle name="Uwaga 3" xfId="9272" hidden="1"/>
    <cellStyle name="Uwaga 3" xfId="9269" hidden="1"/>
    <cellStyle name="Uwaga 3" xfId="9267" hidden="1"/>
    <cellStyle name="Uwaga 3" xfId="9257" hidden="1"/>
    <cellStyle name="Uwaga 3" xfId="9254" hidden="1"/>
    <cellStyle name="Uwaga 3" xfId="9252" hidden="1"/>
    <cellStyle name="Uwaga 3" xfId="9242" hidden="1"/>
    <cellStyle name="Uwaga 3" xfId="9240" hidden="1"/>
    <cellStyle name="Uwaga 3" xfId="9239" hidden="1"/>
    <cellStyle name="Uwaga 3" xfId="9227" hidden="1"/>
    <cellStyle name="Uwaga 3" xfId="9224" hidden="1"/>
    <cellStyle name="Uwaga 3" xfId="9222" hidden="1"/>
    <cellStyle name="Uwaga 3" xfId="9212" hidden="1"/>
    <cellStyle name="Uwaga 3" xfId="9209" hidden="1"/>
    <cellStyle name="Uwaga 3" xfId="9207" hidden="1"/>
    <cellStyle name="Uwaga 3" xfId="9197" hidden="1"/>
    <cellStyle name="Uwaga 3" xfId="9194" hidden="1"/>
    <cellStyle name="Uwaga 3" xfId="9192" hidden="1"/>
    <cellStyle name="Uwaga 3" xfId="9182" hidden="1"/>
    <cellStyle name="Uwaga 3" xfId="9180" hidden="1"/>
    <cellStyle name="Uwaga 3" xfId="9179" hidden="1"/>
    <cellStyle name="Uwaga 3" xfId="9166" hidden="1"/>
    <cellStyle name="Uwaga 3" xfId="9163" hidden="1"/>
    <cellStyle name="Uwaga 3" xfId="9161" hidden="1"/>
    <cellStyle name="Uwaga 3" xfId="9151" hidden="1"/>
    <cellStyle name="Uwaga 3" xfId="9148" hidden="1"/>
    <cellStyle name="Uwaga 3" xfId="9146" hidden="1"/>
    <cellStyle name="Uwaga 3" xfId="9136" hidden="1"/>
    <cellStyle name="Uwaga 3" xfId="9133" hidden="1"/>
    <cellStyle name="Uwaga 3" xfId="9131" hidden="1"/>
    <cellStyle name="Uwaga 3" xfId="9122" hidden="1"/>
    <cellStyle name="Uwaga 3" xfId="9120" hidden="1"/>
    <cellStyle name="Uwaga 3" xfId="9119" hidden="1"/>
    <cellStyle name="Uwaga 3" xfId="9107" hidden="1"/>
    <cellStyle name="Uwaga 3" xfId="9105" hidden="1"/>
    <cellStyle name="Uwaga 3" xfId="9103" hidden="1"/>
    <cellStyle name="Uwaga 3" xfId="9092" hidden="1"/>
    <cellStyle name="Uwaga 3" xfId="9090" hidden="1"/>
    <cellStyle name="Uwaga 3" xfId="9088" hidden="1"/>
    <cellStyle name="Uwaga 3" xfId="9077" hidden="1"/>
    <cellStyle name="Uwaga 3" xfId="9075" hidden="1"/>
    <cellStyle name="Uwaga 3" xfId="9073" hidden="1"/>
    <cellStyle name="Uwaga 3" xfId="9062" hidden="1"/>
    <cellStyle name="Uwaga 3" xfId="9060" hidden="1"/>
    <cellStyle name="Uwaga 3" xfId="9059" hidden="1"/>
    <cellStyle name="Uwaga 3" xfId="9046" hidden="1"/>
    <cellStyle name="Uwaga 3" xfId="9043" hidden="1"/>
    <cellStyle name="Uwaga 3" xfId="9041" hidden="1"/>
    <cellStyle name="Uwaga 3" xfId="9031" hidden="1"/>
    <cellStyle name="Uwaga 3" xfId="9028" hidden="1"/>
    <cellStyle name="Uwaga 3" xfId="9026" hidden="1"/>
    <cellStyle name="Uwaga 3" xfId="9016" hidden="1"/>
    <cellStyle name="Uwaga 3" xfId="9013" hidden="1"/>
    <cellStyle name="Uwaga 3" xfId="9011" hidden="1"/>
    <cellStyle name="Uwaga 3" xfId="9002" hidden="1"/>
    <cellStyle name="Uwaga 3" xfId="9000" hidden="1"/>
    <cellStyle name="Uwaga 3" xfId="8998" hidden="1"/>
    <cellStyle name="Uwaga 3" xfId="8986" hidden="1"/>
    <cellStyle name="Uwaga 3" xfId="8983" hidden="1"/>
    <cellStyle name="Uwaga 3" xfId="8981" hidden="1"/>
    <cellStyle name="Uwaga 3" xfId="8971" hidden="1"/>
    <cellStyle name="Uwaga 3" xfId="8968" hidden="1"/>
    <cellStyle name="Uwaga 3" xfId="8966" hidden="1"/>
    <cellStyle name="Uwaga 3" xfId="8956" hidden="1"/>
    <cellStyle name="Uwaga 3" xfId="8953" hidden="1"/>
    <cellStyle name="Uwaga 3" xfId="8951" hidden="1"/>
    <cellStyle name="Uwaga 3" xfId="8944" hidden="1"/>
    <cellStyle name="Uwaga 3" xfId="8941" hidden="1"/>
    <cellStyle name="Uwaga 3" xfId="8939" hidden="1"/>
    <cellStyle name="Uwaga 3" xfId="8929" hidden="1"/>
    <cellStyle name="Uwaga 3" xfId="8926" hidden="1"/>
    <cellStyle name="Uwaga 3" xfId="8923" hidden="1"/>
    <cellStyle name="Uwaga 3" xfId="8914" hidden="1"/>
    <cellStyle name="Uwaga 3" xfId="8910" hidden="1"/>
    <cellStyle name="Uwaga 3" xfId="8907" hidden="1"/>
    <cellStyle name="Uwaga 3" xfId="8899" hidden="1"/>
    <cellStyle name="Uwaga 3" xfId="8896" hidden="1"/>
    <cellStyle name="Uwaga 3" xfId="8893" hidden="1"/>
    <cellStyle name="Uwaga 3" xfId="8884" hidden="1"/>
    <cellStyle name="Uwaga 3" xfId="8881" hidden="1"/>
    <cellStyle name="Uwaga 3" xfId="8878" hidden="1"/>
    <cellStyle name="Uwaga 3" xfId="8868" hidden="1"/>
    <cellStyle name="Uwaga 3" xfId="8864" hidden="1"/>
    <cellStyle name="Uwaga 3" xfId="8861" hidden="1"/>
    <cellStyle name="Uwaga 3" xfId="8852" hidden="1"/>
    <cellStyle name="Uwaga 3" xfId="8848" hidden="1"/>
    <cellStyle name="Uwaga 3" xfId="8846" hidden="1"/>
    <cellStyle name="Uwaga 3" xfId="8838" hidden="1"/>
    <cellStyle name="Uwaga 3" xfId="8834" hidden="1"/>
    <cellStyle name="Uwaga 3" xfId="8831" hidden="1"/>
    <cellStyle name="Uwaga 3" xfId="8824" hidden="1"/>
    <cellStyle name="Uwaga 3" xfId="8821" hidden="1"/>
    <cellStyle name="Uwaga 3" xfId="8818" hidden="1"/>
    <cellStyle name="Uwaga 3" xfId="8809" hidden="1"/>
    <cellStyle name="Uwaga 3" xfId="8804" hidden="1"/>
    <cellStyle name="Uwaga 3" xfId="8801" hidden="1"/>
    <cellStyle name="Uwaga 3" xfId="8794" hidden="1"/>
    <cellStyle name="Uwaga 3" xfId="8789" hidden="1"/>
    <cellStyle name="Uwaga 3" xfId="8786" hidden="1"/>
    <cellStyle name="Uwaga 3" xfId="8779" hidden="1"/>
    <cellStyle name="Uwaga 3" xfId="8774" hidden="1"/>
    <cellStyle name="Uwaga 3" xfId="8771" hidden="1"/>
    <cellStyle name="Uwaga 3" xfId="8765" hidden="1"/>
    <cellStyle name="Uwaga 3" xfId="8761" hidden="1"/>
    <cellStyle name="Uwaga 3" xfId="8758" hidden="1"/>
    <cellStyle name="Uwaga 3" xfId="8750" hidden="1"/>
    <cellStyle name="Uwaga 3" xfId="8745" hidden="1"/>
    <cellStyle name="Uwaga 3" xfId="8741" hidden="1"/>
    <cellStyle name="Uwaga 3" xfId="8735" hidden="1"/>
    <cellStyle name="Uwaga 3" xfId="8730" hidden="1"/>
    <cellStyle name="Uwaga 3" xfId="8726" hidden="1"/>
    <cellStyle name="Uwaga 3" xfId="8720" hidden="1"/>
    <cellStyle name="Uwaga 3" xfId="8715" hidden="1"/>
    <cellStyle name="Uwaga 3" xfId="8711" hidden="1"/>
    <cellStyle name="Uwaga 3" xfId="8706" hidden="1"/>
    <cellStyle name="Uwaga 3" xfId="8702" hidden="1"/>
    <cellStyle name="Uwaga 3" xfId="8698" hidden="1"/>
    <cellStyle name="Uwaga 3" xfId="8690" hidden="1"/>
    <cellStyle name="Uwaga 3" xfId="8685" hidden="1"/>
    <cellStyle name="Uwaga 3" xfId="8681" hidden="1"/>
    <cellStyle name="Uwaga 3" xfId="8675" hidden="1"/>
    <cellStyle name="Uwaga 3" xfId="8670" hidden="1"/>
    <cellStyle name="Uwaga 3" xfId="8666" hidden="1"/>
    <cellStyle name="Uwaga 3" xfId="8660" hidden="1"/>
    <cellStyle name="Uwaga 3" xfId="8655" hidden="1"/>
    <cellStyle name="Uwaga 3" xfId="8651" hidden="1"/>
    <cellStyle name="Uwaga 3" xfId="8647" hidden="1"/>
    <cellStyle name="Uwaga 3" xfId="8642" hidden="1"/>
    <cellStyle name="Uwaga 3" xfId="8637" hidden="1"/>
    <cellStyle name="Uwaga 3" xfId="8632" hidden="1"/>
    <cellStyle name="Uwaga 3" xfId="8628" hidden="1"/>
    <cellStyle name="Uwaga 3" xfId="8624" hidden="1"/>
    <cellStyle name="Uwaga 3" xfId="8617" hidden="1"/>
    <cellStyle name="Uwaga 3" xfId="8613" hidden="1"/>
    <cellStyle name="Uwaga 3" xfId="8608" hidden="1"/>
    <cellStyle name="Uwaga 3" xfId="8602" hidden="1"/>
    <cellStyle name="Uwaga 3" xfId="8598" hidden="1"/>
    <cellStyle name="Uwaga 3" xfId="8593" hidden="1"/>
    <cellStyle name="Uwaga 3" xfId="8587" hidden="1"/>
    <cellStyle name="Uwaga 3" xfId="8583" hidden="1"/>
    <cellStyle name="Uwaga 3" xfId="8578" hidden="1"/>
    <cellStyle name="Uwaga 3" xfId="8572" hidden="1"/>
    <cellStyle name="Uwaga 3" xfId="8568" hidden="1"/>
    <cellStyle name="Uwaga 3" xfId="8564" hidden="1"/>
    <cellStyle name="Uwaga 3" xfId="9424" hidden="1"/>
    <cellStyle name="Uwaga 3" xfId="9423" hidden="1"/>
    <cellStyle name="Uwaga 3" xfId="9422" hidden="1"/>
    <cellStyle name="Uwaga 3" xfId="9409" hidden="1"/>
    <cellStyle name="Uwaga 3" xfId="9408" hidden="1"/>
    <cellStyle name="Uwaga 3" xfId="9407" hidden="1"/>
    <cellStyle name="Uwaga 3" xfId="9394" hidden="1"/>
    <cellStyle name="Uwaga 3" xfId="9393" hidden="1"/>
    <cellStyle name="Uwaga 3" xfId="9392" hidden="1"/>
    <cellStyle name="Uwaga 3" xfId="9379" hidden="1"/>
    <cellStyle name="Uwaga 3" xfId="9378" hidden="1"/>
    <cellStyle name="Uwaga 3" xfId="9377" hidden="1"/>
    <cellStyle name="Uwaga 3" xfId="9364" hidden="1"/>
    <cellStyle name="Uwaga 3" xfId="9363" hidden="1"/>
    <cellStyle name="Uwaga 3" xfId="9362" hidden="1"/>
    <cellStyle name="Uwaga 3" xfId="9350" hidden="1"/>
    <cellStyle name="Uwaga 3" xfId="9348" hidden="1"/>
    <cellStyle name="Uwaga 3" xfId="9346" hidden="1"/>
    <cellStyle name="Uwaga 3" xfId="9335" hidden="1"/>
    <cellStyle name="Uwaga 3" xfId="9333" hidden="1"/>
    <cellStyle name="Uwaga 3" xfId="9331" hidden="1"/>
    <cellStyle name="Uwaga 3" xfId="9320" hidden="1"/>
    <cellStyle name="Uwaga 3" xfId="9318" hidden="1"/>
    <cellStyle name="Uwaga 3" xfId="9316" hidden="1"/>
    <cellStyle name="Uwaga 3" xfId="9305" hidden="1"/>
    <cellStyle name="Uwaga 3" xfId="9303" hidden="1"/>
    <cellStyle name="Uwaga 3" xfId="9301" hidden="1"/>
    <cellStyle name="Uwaga 3" xfId="9290" hidden="1"/>
    <cellStyle name="Uwaga 3" xfId="9288" hidden="1"/>
    <cellStyle name="Uwaga 3" xfId="9286" hidden="1"/>
    <cellStyle name="Uwaga 3" xfId="9275" hidden="1"/>
    <cellStyle name="Uwaga 3" xfId="9273" hidden="1"/>
    <cellStyle name="Uwaga 3" xfId="9271" hidden="1"/>
    <cellStyle name="Uwaga 3" xfId="9260" hidden="1"/>
    <cellStyle name="Uwaga 3" xfId="9258" hidden="1"/>
    <cellStyle name="Uwaga 3" xfId="9256" hidden="1"/>
    <cellStyle name="Uwaga 3" xfId="9245" hidden="1"/>
    <cellStyle name="Uwaga 3" xfId="9243" hidden="1"/>
    <cellStyle name="Uwaga 3" xfId="9241" hidden="1"/>
    <cellStyle name="Uwaga 3" xfId="9230" hidden="1"/>
    <cellStyle name="Uwaga 3" xfId="9228" hidden="1"/>
    <cellStyle name="Uwaga 3" xfId="9226" hidden="1"/>
    <cellStyle name="Uwaga 3" xfId="9215" hidden="1"/>
    <cellStyle name="Uwaga 3" xfId="9213" hidden="1"/>
    <cellStyle name="Uwaga 3" xfId="9211" hidden="1"/>
    <cellStyle name="Uwaga 3" xfId="9200" hidden="1"/>
    <cellStyle name="Uwaga 3" xfId="9198" hidden="1"/>
    <cellStyle name="Uwaga 3" xfId="9196" hidden="1"/>
    <cellStyle name="Uwaga 3" xfId="9185" hidden="1"/>
    <cellStyle name="Uwaga 3" xfId="9183" hidden="1"/>
    <cellStyle name="Uwaga 3" xfId="9181" hidden="1"/>
    <cellStyle name="Uwaga 3" xfId="9170" hidden="1"/>
    <cellStyle name="Uwaga 3" xfId="9168" hidden="1"/>
    <cellStyle name="Uwaga 3" xfId="9165" hidden="1"/>
    <cellStyle name="Uwaga 3" xfId="9155" hidden="1"/>
    <cellStyle name="Uwaga 3" xfId="9152" hidden="1"/>
    <cellStyle name="Uwaga 3" xfId="9149" hidden="1"/>
    <cellStyle name="Uwaga 3" xfId="9140" hidden="1"/>
    <cellStyle name="Uwaga 3" xfId="9138" hidden="1"/>
    <cellStyle name="Uwaga 3" xfId="9135" hidden="1"/>
    <cellStyle name="Uwaga 3" xfId="9125" hidden="1"/>
    <cellStyle name="Uwaga 3" xfId="9123" hidden="1"/>
    <cellStyle name="Uwaga 3" xfId="9121" hidden="1"/>
    <cellStyle name="Uwaga 3" xfId="9110" hidden="1"/>
    <cellStyle name="Uwaga 3" xfId="9108" hidden="1"/>
    <cellStyle name="Uwaga 3" xfId="9106" hidden="1"/>
    <cellStyle name="Uwaga 3" xfId="9095" hidden="1"/>
    <cellStyle name="Uwaga 3" xfId="9093" hidden="1"/>
    <cellStyle name="Uwaga 3" xfId="9091" hidden="1"/>
    <cellStyle name="Uwaga 3" xfId="9080" hidden="1"/>
    <cellStyle name="Uwaga 3" xfId="9078" hidden="1"/>
    <cellStyle name="Uwaga 3" xfId="9076" hidden="1"/>
    <cellStyle name="Uwaga 3" xfId="9065" hidden="1"/>
    <cellStyle name="Uwaga 3" xfId="9063" hidden="1"/>
    <cellStyle name="Uwaga 3" xfId="9061" hidden="1"/>
    <cellStyle name="Uwaga 3" xfId="9050" hidden="1"/>
    <cellStyle name="Uwaga 3" xfId="9048" hidden="1"/>
    <cellStyle name="Uwaga 3" xfId="9045" hidden="1"/>
    <cellStyle name="Uwaga 3" xfId="9035" hidden="1"/>
    <cellStyle name="Uwaga 3" xfId="9032" hidden="1"/>
    <cellStyle name="Uwaga 3" xfId="9029" hidden="1"/>
    <cellStyle name="Uwaga 3" xfId="9020" hidden="1"/>
    <cellStyle name="Uwaga 3" xfId="9017" hidden="1"/>
    <cellStyle name="Uwaga 3" xfId="9014" hidden="1"/>
    <cellStyle name="Uwaga 3" xfId="9005" hidden="1"/>
    <cellStyle name="Uwaga 3" xfId="9003" hidden="1"/>
    <cellStyle name="Uwaga 3" xfId="9001" hidden="1"/>
    <cellStyle name="Uwaga 3" xfId="8990" hidden="1"/>
    <cellStyle name="Uwaga 3" xfId="8987" hidden="1"/>
    <cellStyle name="Uwaga 3" xfId="8984" hidden="1"/>
    <cellStyle name="Uwaga 3" xfId="8975" hidden="1"/>
    <cellStyle name="Uwaga 3" xfId="8972" hidden="1"/>
    <cellStyle name="Uwaga 3" xfId="8969" hidden="1"/>
    <cellStyle name="Uwaga 3" xfId="8960" hidden="1"/>
    <cellStyle name="Uwaga 3" xfId="8957" hidden="1"/>
    <cellStyle name="Uwaga 3" xfId="8954" hidden="1"/>
    <cellStyle name="Uwaga 3" xfId="8947" hidden="1"/>
    <cellStyle name="Uwaga 3" xfId="8943" hidden="1"/>
    <cellStyle name="Uwaga 3" xfId="8940" hidden="1"/>
    <cellStyle name="Uwaga 3" xfId="8932" hidden="1"/>
    <cellStyle name="Uwaga 3" xfId="8928" hidden="1"/>
    <cellStyle name="Uwaga 3" xfId="8925" hidden="1"/>
    <cellStyle name="Uwaga 3" xfId="8917" hidden="1"/>
    <cellStyle name="Uwaga 3" xfId="8913" hidden="1"/>
    <cellStyle name="Uwaga 3" xfId="8909" hidden="1"/>
    <cellStyle name="Uwaga 3" xfId="8902" hidden="1"/>
    <cellStyle name="Uwaga 3" xfId="8898" hidden="1"/>
    <cellStyle name="Uwaga 3" xfId="8895" hidden="1"/>
    <cellStyle name="Uwaga 3" xfId="8887" hidden="1"/>
    <cellStyle name="Uwaga 3" xfId="8883" hidden="1"/>
    <cellStyle name="Uwaga 3" xfId="8880" hidden="1"/>
    <cellStyle name="Uwaga 3" xfId="8871" hidden="1"/>
    <cellStyle name="Uwaga 3" xfId="8866" hidden="1"/>
    <cellStyle name="Uwaga 3" xfId="8862" hidden="1"/>
    <cellStyle name="Uwaga 3" xfId="8856" hidden="1"/>
    <cellStyle name="Uwaga 3" xfId="8851" hidden="1"/>
    <cellStyle name="Uwaga 3" xfId="8847" hidden="1"/>
    <cellStyle name="Uwaga 3" xfId="8841" hidden="1"/>
    <cellStyle name="Uwaga 3" xfId="8836" hidden="1"/>
    <cellStyle name="Uwaga 3" xfId="8832" hidden="1"/>
    <cellStyle name="Uwaga 3" xfId="8827" hidden="1"/>
    <cellStyle name="Uwaga 3" xfId="8823" hidden="1"/>
    <cellStyle name="Uwaga 3" xfId="8819" hidden="1"/>
    <cellStyle name="Uwaga 3" xfId="8812" hidden="1"/>
    <cellStyle name="Uwaga 3" xfId="8807" hidden="1"/>
    <cellStyle name="Uwaga 3" xfId="8803" hidden="1"/>
    <cellStyle name="Uwaga 3" xfId="8796" hidden="1"/>
    <cellStyle name="Uwaga 3" xfId="8791" hidden="1"/>
    <cellStyle name="Uwaga 3" xfId="8787" hidden="1"/>
    <cellStyle name="Uwaga 3" xfId="8782" hidden="1"/>
    <cellStyle name="Uwaga 3" xfId="8777" hidden="1"/>
    <cellStyle name="Uwaga 3" xfId="8773" hidden="1"/>
    <cellStyle name="Uwaga 3" xfId="8767" hidden="1"/>
    <cellStyle name="Uwaga 3" xfId="8763" hidden="1"/>
    <cellStyle name="Uwaga 3" xfId="8760" hidden="1"/>
    <cellStyle name="Uwaga 3" xfId="8753" hidden="1"/>
    <cellStyle name="Uwaga 3" xfId="8748" hidden="1"/>
    <cellStyle name="Uwaga 3" xfId="8743" hidden="1"/>
    <cellStyle name="Uwaga 3" xfId="8737" hidden="1"/>
    <cellStyle name="Uwaga 3" xfId="8732" hidden="1"/>
    <cellStyle name="Uwaga 3" xfId="8727" hidden="1"/>
    <cellStyle name="Uwaga 3" xfId="8722" hidden="1"/>
    <cellStyle name="Uwaga 3" xfId="8717" hidden="1"/>
    <cellStyle name="Uwaga 3" xfId="8712" hidden="1"/>
    <cellStyle name="Uwaga 3" xfId="8708" hidden="1"/>
    <cellStyle name="Uwaga 3" xfId="8704" hidden="1"/>
    <cellStyle name="Uwaga 3" xfId="8699" hidden="1"/>
    <cellStyle name="Uwaga 3" xfId="8692" hidden="1"/>
    <cellStyle name="Uwaga 3" xfId="8687" hidden="1"/>
    <cellStyle name="Uwaga 3" xfId="8682" hidden="1"/>
    <cellStyle name="Uwaga 3" xfId="8676" hidden="1"/>
    <cellStyle name="Uwaga 3" xfId="8671" hidden="1"/>
    <cellStyle name="Uwaga 3" xfId="8667" hidden="1"/>
    <cellStyle name="Uwaga 3" xfId="8662" hidden="1"/>
    <cellStyle name="Uwaga 3" xfId="8657" hidden="1"/>
    <cellStyle name="Uwaga 3" xfId="8652" hidden="1"/>
    <cellStyle name="Uwaga 3" xfId="8648" hidden="1"/>
    <cellStyle name="Uwaga 3" xfId="8643" hidden="1"/>
    <cellStyle name="Uwaga 3" xfId="8638" hidden="1"/>
    <cellStyle name="Uwaga 3" xfId="8633" hidden="1"/>
    <cellStyle name="Uwaga 3" xfId="8629" hidden="1"/>
    <cellStyle name="Uwaga 3" xfId="8625" hidden="1"/>
    <cellStyle name="Uwaga 3" xfId="8618" hidden="1"/>
    <cellStyle name="Uwaga 3" xfId="8614" hidden="1"/>
    <cellStyle name="Uwaga 3" xfId="8609" hidden="1"/>
    <cellStyle name="Uwaga 3" xfId="8603" hidden="1"/>
    <cellStyle name="Uwaga 3" xfId="8599" hidden="1"/>
    <cellStyle name="Uwaga 3" xfId="8594" hidden="1"/>
    <cellStyle name="Uwaga 3" xfId="8588" hidden="1"/>
    <cellStyle name="Uwaga 3" xfId="8584" hidden="1"/>
    <cellStyle name="Uwaga 3" xfId="8580" hidden="1"/>
    <cellStyle name="Uwaga 3" xfId="8573" hidden="1"/>
    <cellStyle name="Uwaga 3" xfId="8569" hidden="1"/>
    <cellStyle name="Uwaga 3" xfId="8565" hidden="1"/>
    <cellStyle name="Uwaga 3" xfId="9429" hidden="1"/>
    <cellStyle name="Uwaga 3" xfId="9427" hidden="1"/>
    <cellStyle name="Uwaga 3" xfId="9425" hidden="1"/>
    <cellStyle name="Uwaga 3" xfId="9412" hidden="1"/>
    <cellStyle name="Uwaga 3" xfId="9411" hidden="1"/>
    <cellStyle name="Uwaga 3" xfId="9410" hidden="1"/>
    <cellStyle name="Uwaga 3" xfId="9397" hidden="1"/>
    <cellStyle name="Uwaga 3" xfId="9396" hidden="1"/>
    <cellStyle name="Uwaga 3" xfId="9395" hidden="1"/>
    <cellStyle name="Uwaga 3" xfId="9383" hidden="1"/>
    <cellStyle name="Uwaga 3" xfId="9381" hidden="1"/>
    <cellStyle name="Uwaga 3" xfId="9380" hidden="1"/>
    <cellStyle name="Uwaga 3" xfId="9367" hidden="1"/>
    <cellStyle name="Uwaga 3" xfId="9366" hidden="1"/>
    <cellStyle name="Uwaga 3" xfId="9365" hidden="1"/>
    <cellStyle name="Uwaga 3" xfId="9353" hidden="1"/>
    <cellStyle name="Uwaga 3" xfId="9351" hidden="1"/>
    <cellStyle name="Uwaga 3" xfId="9349" hidden="1"/>
    <cellStyle name="Uwaga 3" xfId="9338" hidden="1"/>
    <cellStyle name="Uwaga 3" xfId="9336" hidden="1"/>
    <cellStyle name="Uwaga 3" xfId="9334" hidden="1"/>
    <cellStyle name="Uwaga 3" xfId="9323" hidden="1"/>
    <cellStyle name="Uwaga 3" xfId="9321" hidden="1"/>
    <cellStyle name="Uwaga 3" xfId="9319" hidden="1"/>
    <cellStyle name="Uwaga 3" xfId="9308" hidden="1"/>
    <cellStyle name="Uwaga 3" xfId="9306" hidden="1"/>
    <cellStyle name="Uwaga 3" xfId="9304" hidden="1"/>
    <cellStyle name="Uwaga 3" xfId="9293" hidden="1"/>
    <cellStyle name="Uwaga 3" xfId="9291" hidden="1"/>
    <cellStyle name="Uwaga 3" xfId="9289" hidden="1"/>
    <cellStyle name="Uwaga 3" xfId="9278" hidden="1"/>
    <cellStyle name="Uwaga 3" xfId="9276" hidden="1"/>
    <cellStyle name="Uwaga 3" xfId="9274" hidden="1"/>
    <cellStyle name="Uwaga 3" xfId="9263" hidden="1"/>
    <cellStyle name="Uwaga 3" xfId="9261" hidden="1"/>
    <cellStyle name="Uwaga 3" xfId="9259" hidden="1"/>
    <cellStyle name="Uwaga 3" xfId="9248" hidden="1"/>
    <cellStyle name="Uwaga 3" xfId="9246" hidden="1"/>
    <cellStyle name="Uwaga 3" xfId="9244" hidden="1"/>
    <cellStyle name="Uwaga 3" xfId="9233" hidden="1"/>
    <cellStyle name="Uwaga 3" xfId="9231" hidden="1"/>
    <cellStyle name="Uwaga 3" xfId="9229" hidden="1"/>
    <cellStyle name="Uwaga 3" xfId="9218" hidden="1"/>
    <cellStyle name="Uwaga 3" xfId="9216" hidden="1"/>
    <cellStyle name="Uwaga 3" xfId="9214" hidden="1"/>
    <cellStyle name="Uwaga 3" xfId="9203" hidden="1"/>
    <cellStyle name="Uwaga 3" xfId="9201" hidden="1"/>
    <cellStyle name="Uwaga 3" xfId="9199" hidden="1"/>
    <cellStyle name="Uwaga 3" xfId="9188" hidden="1"/>
    <cellStyle name="Uwaga 3" xfId="9186" hidden="1"/>
    <cellStyle name="Uwaga 3" xfId="9184" hidden="1"/>
    <cellStyle name="Uwaga 3" xfId="9173" hidden="1"/>
    <cellStyle name="Uwaga 3" xfId="9171" hidden="1"/>
    <cellStyle name="Uwaga 3" xfId="9169" hidden="1"/>
    <cellStyle name="Uwaga 3" xfId="9158" hidden="1"/>
    <cellStyle name="Uwaga 3" xfId="9156" hidden="1"/>
    <cellStyle name="Uwaga 3" xfId="9154" hidden="1"/>
    <cellStyle name="Uwaga 3" xfId="9143" hidden="1"/>
    <cellStyle name="Uwaga 3" xfId="9141" hidden="1"/>
    <cellStyle name="Uwaga 3" xfId="9139" hidden="1"/>
    <cellStyle name="Uwaga 3" xfId="9128" hidden="1"/>
    <cellStyle name="Uwaga 3" xfId="9126" hidden="1"/>
    <cellStyle name="Uwaga 3" xfId="9124" hidden="1"/>
    <cellStyle name="Uwaga 3" xfId="9113" hidden="1"/>
    <cellStyle name="Uwaga 3" xfId="9111" hidden="1"/>
    <cellStyle name="Uwaga 3" xfId="9109" hidden="1"/>
    <cellStyle name="Uwaga 3" xfId="9098" hidden="1"/>
    <cellStyle name="Uwaga 3" xfId="9096" hidden="1"/>
    <cellStyle name="Uwaga 3" xfId="9094" hidden="1"/>
    <cellStyle name="Uwaga 3" xfId="9083" hidden="1"/>
    <cellStyle name="Uwaga 3" xfId="9081" hidden="1"/>
    <cellStyle name="Uwaga 3" xfId="9079" hidden="1"/>
    <cellStyle name="Uwaga 3" xfId="9068" hidden="1"/>
    <cellStyle name="Uwaga 3" xfId="9066" hidden="1"/>
    <cellStyle name="Uwaga 3" xfId="9064" hidden="1"/>
    <cellStyle name="Uwaga 3" xfId="9053" hidden="1"/>
    <cellStyle name="Uwaga 3" xfId="9051" hidden="1"/>
    <cellStyle name="Uwaga 3" xfId="9049" hidden="1"/>
    <cellStyle name="Uwaga 3" xfId="9038" hidden="1"/>
    <cellStyle name="Uwaga 3" xfId="9036" hidden="1"/>
    <cellStyle name="Uwaga 3" xfId="9033" hidden="1"/>
    <cellStyle name="Uwaga 3" xfId="9023" hidden="1"/>
    <cellStyle name="Uwaga 3" xfId="9021" hidden="1"/>
    <cellStyle name="Uwaga 3" xfId="9019" hidden="1"/>
    <cellStyle name="Uwaga 3" xfId="9008" hidden="1"/>
    <cellStyle name="Uwaga 3" xfId="9006" hidden="1"/>
    <cellStyle name="Uwaga 3" xfId="9004" hidden="1"/>
    <cellStyle name="Uwaga 3" xfId="8993" hidden="1"/>
    <cellStyle name="Uwaga 3" xfId="8991" hidden="1"/>
    <cellStyle name="Uwaga 3" xfId="8988" hidden="1"/>
    <cellStyle name="Uwaga 3" xfId="8978" hidden="1"/>
    <cellStyle name="Uwaga 3" xfId="8976" hidden="1"/>
    <cellStyle name="Uwaga 3" xfId="8973" hidden="1"/>
    <cellStyle name="Uwaga 3" xfId="8963" hidden="1"/>
    <cellStyle name="Uwaga 3" xfId="8961" hidden="1"/>
    <cellStyle name="Uwaga 3" xfId="8958" hidden="1"/>
    <cellStyle name="Uwaga 3" xfId="8949" hidden="1"/>
    <cellStyle name="Uwaga 3" xfId="8946" hidden="1"/>
    <cellStyle name="Uwaga 3" xfId="8942" hidden="1"/>
    <cellStyle name="Uwaga 3" xfId="8934" hidden="1"/>
    <cellStyle name="Uwaga 3" xfId="8931" hidden="1"/>
    <cellStyle name="Uwaga 3" xfId="8927" hidden="1"/>
    <cellStyle name="Uwaga 3" xfId="8919" hidden="1"/>
    <cellStyle name="Uwaga 3" xfId="8916" hidden="1"/>
    <cellStyle name="Uwaga 3" xfId="8912" hidden="1"/>
    <cellStyle name="Uwaga 3" xfId="8904" hidden="1"/>
    <cellStyle name="Uwaga 3" xfId="8901" hidden="1"/>
    <cellStyle name="Uwaga 3" xfId="8897" hidden="1"/>
    <cellStyle name="Uwaga 3" xfId="8889" hidden="1"/>
    <cellStyle name="Uwaga 3" xfId="8886" hidden="1"/>
    <cellStyle name="Uwaga 3" xfId="8882" hidden="1"/>
    <cellStyle name="Uwaga 3" xfId="8874" hidden="1"/>
    <cellStyle name="Uwaga 3" xfId="8870" hidden="1"/>
    <cellStyle name="Uwaga 3" xfId="8865" hidden="1"/>
    <cellStyle name="Uwaga 3" xfId="8859" hidden="1"/>
    <cellStyle name="Uwaga 3" xfId="8855" hidden="1"/>
    <cellStyle name="Uwaga 3" xfId="8850" hidden="1"/>
    <cellStyle name="Uwaga 3" xfId="8844" hidden="1"/>
    <cellStyle name="Uwaga 3" xfId="8840" hidden="1"/>
    <cellStyle name="Uwaga 3" xfId="8835" hidden="1"/>
    <cellStyle name="Uwaga 3" xfId="8829" hidden="1"/>
    <cellStyle name="Uwaga 3" xfId="8826" hidden="1"/>
    <cellStyle name="Uwaga 3" xfId="8822" hidden="1"/>
    <cellStyle name="Uwaga 3" xfId="8814" hidden="1"/>
    <cellStyle name="Uwaga 3" xfId="8811" hidden="1"/>
    <cellStyle name="Uwaga 3" xfId="8806" hidden="1"/>
    <cellStyle name="Uwaga 3" xfId="8799" hidden="1"/>
    <cellStyle name="Uwaga 3" xfId="8795" hidden="1"/>
    <cellStyle name="Uwaga 3" xfId="8790" hidden="1"/>
    <cellStyle name="Uwaga 3" xfId="8784" hidden="1"/>
    <cellStyle name="Uwaga 3" xfId="8780" hidden="1"/>
    <cellStyle name="Uwaga 3" xfId="8775" hidden="1"/>
    <cellStyle name="Uwaga 3" xfId="8769" hidden="1"/>
    <cellStyle name="Uwaga 3" xfId="8766" hidden="1"/>
    <cellStyle name="Uwaga 3" xfId="8762" hidden="1"/>
    <cellStyle name="Uwaga 3" xfId="8754" hidden="1"/>
    <cellStyle name="Uwaga 3" xfId="8749" hidden="1"/>
    <cellStyle name="Uwaga 3" xfId="8744" hidden="1"/>
    <cellStyle name="Uwaga 3" xfId="8739" hidden="1"/>
    <cellStyle name="Uwaga 3" xfId="8734" hidden="1"/>
    <cellStyle name="Uwaga 3" xfId="8729" hidden="1"/>
    <cellStyle name="Uwaga 3" xfId="8724" hidden="1"/>
    <cellStyle name="Uwaga 3" xfId="8719" hidden="1"/>
    <cellStyle name="Uwaga 3" xfId="8714" hidden="1"/>
    <cellStyle name="Uwaga 3" xfId="8709" hidden="1"/>
    <cellStyle name="Uwaga 3" xfId="8705" hidden="1"/>
    <cellStyle name="Uwaga 3" xfId="8700" hidden="1"/>
    <cellStyle name="Uwaga 3" xfId="8693" hidden="1"/>
    <cellStyle name="Uwaga 3" xfId="8688" hidden="1"/>
    <cellStyle name="Uwaga 3" xfId="8683" hidden="1"/>
    <cellStyle name="Uwaga 3" xfId="8678" hidden="1"/>
    <cellStyle name="Uwaga 3" xfId="8673" hidden="1"/>
    <cellStyle name="Uwaga 3" xfId="8668" hidden="1"/>
    <cellStyle name="Uwaga 3" xfId="8663" hidden="1"/>
    <cellStyle name="Uwaga 3" xfId="8658" hidden="1"/>
    <cellStyle name="Uwaga 3" xfId="8653" hidden="1"/>
    <cellStyle name="Uwaga 3" xfId="8649" hidden="1"/>
    <cellStyle name="Uwaga 3" xfId="8644" hidden="1"/>
    <cellStyle name="Uwaga 3" xfId="8639" hidden="1"/>
    <cellStyle name="Uwaga 3" xfId="8634" hidden="1"/>
    <cellStyle name="Uwaga 3" xfId="8630" hidden="1"/>
    <cellStyle name="Uwaga 3" xfId="8626" hidden="1"/>
    <cellStyle name="Uwaga 3" xfId="8619" hidden="1"/>
    <cellStyle name="Uwaga 3" xfId="8615" hidden="1"/>
    <cellStyle name="Uwaga 3" xfId="8610" hidden="1"/>
    <cellStyle name="Uwaga 3" xfId="8604" hidden="1"/>
    <cellStyle name="Uwaga 3" xfId="8600" hidden="1"/>
    <cellStyle name="Uwaga 3" xfId="8595" hidden="1"/>
    <cellStyle name="Uwaga 3" xfId="8589" hidden="1"/>
    <cellStyle name="Uwaga 3" xfId="8585" hidden="1"/>
    <cellStyle name="Uwaga 3" xfId="8581" hidden="1"/>
    <cellStyle name="Uwaga 3" xfId="8574" hidden="1"/>
    <cellStyle name="Uwaga 3" xfId="8570" hidden="1"/>
    <cellStyle name="Uwaga 3" xfId="8566" hidden="1"/>
    <cellStyle name="Uwaga 3" xfId="9433" hidden="1"/>
    <cellStyle name="Uwaga 3" xfId="9432" hidden="1"/>
    <cellStyle name="Uwaga 3" xfId="9430" hidden="1"/>
    <cellStyle name="Uwaga 3" xfId="9417" hidden="1"/>
    <cellStyle name="Uwaga 3" xfId="9415" hidden="1"/>
    <cellStyle name="Uwaga 3" xfId="9413" hidden="1"/>
    <cellStyle name="Uwaga 3" xfId="9403" hidden="1"/>
    <cellStyle name="Uwaga 3" xfId="9401" hidden="1"/>
    <cellStyle name="Uwaga 3" xfId="9399" hidden="1"/>
    <cellStyle name="Uwaga 3" xfId="9388" hidden="1"/>
    <cellStyle name="Uwaga 3" xfId="9386" hidden="1"/>
    <cellStyle name="Uwaga 3" xfId="9384" hidden="1"/>
    <cellStyle name="Uwaga 3" xfId="9371" hidden="1"/>
    <cellStyle name="Uwaga 3" xfId="9369" hidden="1"/>
    <cellStyle name="Uwaga 3" xfId="9368" hidden="1"/>
    <cellStyle name="Uwaga 3" xfId="9355" hidden="1"/>
    <cellStyle name="Uwaga 3" xfId="9354" hidden="1"/>
    <cellStyle name="Uwaga 3" xfId="9352" hidden="1"/>
    <cellStyle name="Uwaga 3" xfId="9340" hidden="1"/>
    <cellStyle name="Uwaga 3" xfId="9339" hidden="1"/>
    <cellStyle name="Uwaga 3" xfId="9337" hidden="1"/>
    <cellStyle name="Uwaga 3" xfId="9325" hidden="1"/>
    <cellStyle name="Uwaga 3" xfId="9324" hidden="1"/>
    <cellStyle name="Uwaga 3" xfId="9322" hidden="1"/>
    <cellStyle name="Uwaga 3" xfId="9310" hidden="1"/>
    <cellStyle name="Uwaga 3" xfId="9309" hidden="1"/>
    <cellStyle name="Uwaga 3" xfId="9307" hidden="1"/>
    <cellStyle name="Uwaga 3" xfId="9295" hidden="1"/>
    <cellStyle name="Uwaga 3" xfId="9294" hidden="1"/>
    <cellStyle name="Uwaga 3" xfId="9292" hidden="1"/>
    <cellStyle name="Uwaga 3" xfId="9280" hidden="1"/>
    <cellStyle name="Uwaga 3" xfId="9279" hidden="1"/>
    <cellStyle name="Uwaga 3" xfId="9277" hidden="1"/>
    <cellStyle name="Uwaga 3" xfId="9265" hidden="1"/>
    <cellStyle name="Uwaga 3" xfId="9264" hidden="1"/>
    <cellStyle name="Uwaga 3" xfId="9262" hidden="1"/>
    <cellStyle name="Uwaga 3" xfId="9250" hidden="1"/>
    <cellStyle name="Uwaga 3" xfId="9249" hidden="1"/>
    <cellStyle name="Uwaga 3" xfId="9247" hidden="1"/>
    <cellStyle name="Uwaga 3" xfId="9235" hidden="1"/>
    <cellStyle name="Uwaga 3" xfId="9234" hidden="1"/>
    <cellStyle name="Uwaga 3" xfId="9232" hidden="1"/>
    <cellStyle name="Uwaga 3" xfId="9220" hidden="1"/>
    <cellStyle name="Uwaga 3" xfId="9219" hidden="1"/>
    <cellStyle name="Uwaga 3" xfId="9217" hidden="1"/>
    <cellStyle name="Uwaga 3" xfId="9205" hidden="1"/>
    <cellStyle name="Uwaga 3" xfId="9204" hidden="1"/>
    <cellStyle name="Uwaga 3" xfId="9202" hidden="1"/>
    <cellStyle name="Uwaga 3" xfId="9190" hidden="1"/>
    <cellStyle name="Uwaga 3" xfId="9189" hidden="1"/>
    <cellStyle name="Uwaga 3" xfId="9187" hidden="1"/>
    <cellStyle name="Uwaga 3" xfId="9175" hidden="1"/>
    <cellStyle name="Uwaga 3" xfId="9174" hidden="1"/>
    <cellStyle name="Uwaga 3" xfId="9172" hidden="1"/>
    <cellStyle name="Uwaga 3" xfId="9160" hidden="1"/>
    <cellStyle name="Uwaga 3" xfId="9159" hidden="1"/>
    <cellStyle name="Uwaga 3" xfId="9157" hidden="1"/>
    <cellStyle name="Uwaga 3" xfId="9145" hidden="1"/>
    <cellStyle name="Uwaga 3" xfId="9144" hidden="1"/>
    <cellStyle name="Uwaga 3" xfId="9142" hidden="1"/>
    <cellStyle name="Uwaga 3" xfId="9130" hidden="1"/>
    <cellStyle name="Uwaga 3" xfId="9129" hidden="1"/>
    <cellStyle name="Uwaga 3" xfId="9127" hidden="1"/>
    <cellStyle name="Uwaga 3" xfId="9115" hidden="1"/>
    <cellStyle name="Uwaga 3" xfId="9114" hidden="1"/>
    <cellStyle name="Uwaga 3" xfId="9112" hidden="1"/>
    <cellStyle name="Uwaga 3" xfId="9100" hidden="1"/>
    <cellStyle name="Uwaga 3" xfId="9099" hidden="1"/>
    <cellStyle name="Uwaga 3" xfId="9097" hidden="1"/>
    <cellStyle name="Uwaga 3" xfId="9085" hidden="1"/>
    <cellStyle name="Uwaga 3" xfId="9084" hidden="1"/>
    <cellStyle name="Uwaga 3" xfId="9082" hidden="1"/>
    <cellStyle name="Uwaga 3" xfId="9070" hidden="1"/>
    <cellStyle name="Uwaga 3" xfId="9069" hidden="1"/>
    <cellStyle name="Uwaga 3" xfId="9067" hidden="1"/>
    <cellStyle name="Uwaga 3" xfId="9055" hidden="1"/>
    <cellStyle name="Uwaga 3" xfId="9054" hidden="1"/>
    <cellStyle name="Uwaga 3" xfId="9052" hidden="1"/>
    <cellStyle name="Uwaga 3" xfId="9040" hidden="1"/>
    <cellStyle name="Uwaga 3" xfId="9039" hidden="1"/>
    <cellStyle name="Uwaga 3" xfId="9037" hidden="1"/>
    <cellStyle name="Uwaga 3" xfId="9025" hidden="1"/>
    <cellStyle name="Uwaga 3" xfId="9024" hidden="1"/>
    <cellStyle name="Uwaga 3" xfId="9022" hidden="1"/>
    <cellStyle name="Uwaga 3" xfId="9010" hidden="1"/>
    <cellStyle name="Uwaga 3" xfId="9009" hidden="1"/>
    <cellStyle name="Uwaga 3" xfId="9007" hidden="1"/>
    <cellStyle name="Uwaga 3" xfId="8995" hidden="1"/>
    <cellStyle name="Uwaga 3" xfId="8994" hidden="1"/>
    <cellStyle name="Uwaga 3" xfId="8992" hidden="1"/>
    <cellStyle name="Uwaga 3" xfId="8980" hidden="1"/>
    <cellStyle name="Uwaga 3" xfId="8979" hidden="1"/>
    <cellStyle name="Uwaga 3" xfId="8977" hidden="1"/>
    <cellStyle name="Uwaga 3" xfId="8965" hidden="1"/>
    <cellStyle name="Uwaga 3" xfId="8964" hidden="1"/>
    <cellStyle name="Uwaga 3" xfId="8962" hidden="1"/>
    <cellStyle name="Uwaga 3" xfId="8950" hidden="1"/>
    <cellStyle name="Uwaga 3" xfId="8948" hidden="1"/>
    <cellStyle name="Uwaga 3" xfId="8945" hidden="1"/>
    <cellStyle name="Uwaga 3" xfId="8935" hidden="1"/>
    <cellStyle name="Uwaga 3" xfId="8933" hidden="1"/>
    <cellStyle name="Uwaga 3" xfId="8930" hidden="1"/>
    <cellStyle name="Uwaga 3" xfId="8920" hidden="1"/>
    <cellStyle name="Uwaga 3" xfId="8918" hidden="1"/>
    <cellStyle name="Uwaga 3" xfId="8915" hidden="1"/>
    <cellStyle name="Uwaga 3" xfId="8905" hidden="1"/>
    <cellStyle name="Uwaga 3" xfId="8903" hidden="1"/>
    <cellStyle name="Uwaga 3" xfId="8900" hidden="1"/>
    <cellStyle name="Uwaga 3" xfId="8890" hidden="1"/>
    <cellStyle name="Uwaga 3" xfId="8888" hidden="1"/>
    <cellStyle name="Uwaga 3" xfId="8885" hidden="1"/>
    <cellStyle name="Uwaga 3" xfId="8875" hidden="1"/>
    <cellStyle name="Uwaga 3" xfId="8873" hidden="1"/>
    <cellStyle name="Uwaga 3" xfId="8869" hidden="1"/>
    <cellStyle name="Uwaga 3" xfId="8860" hidden="1"/>
    <cellStyle name="Uwaga 3" xfId="8857" hidden="1"/>
    <cellStyle name="Uwaga 3" xfId="8853" hidden="1"/>
    <cellStyle name="Uwaga 3" xfId="8845" hidden="1"/>
    <cellStyle name="Uwaga 3" xfId="8843" hidden="1"/>
    <cellStyle name="Uwaga 3" xfId="8839" hidden="1"/>
    <cellStyle name="Uwaga 3" xfId="8830" hidden="1"/>
    <cellStyle name="Uwaga 3" xfId="8828" hidden="1"/>
    <cellStyle name="Uwaga 3" xfId="8825" hidden="1"/>
    <cellStyle name="Uwaga 3" xfId="8815" hidden="1"/>
    <cellStyle name="Uwaga 3" xfId="8813" hidden="1"/>
    <cellStyle name="Uwaga 3" xfId="8808" hidden="1"/>
    <cellStyle name="Uwaga 3" xfId="8800" hidden="1"/>
    <cellStyle name="Uwaga 3" xfId="8798" hidden="1"/>
    <cellStyle name="Uwaga 3" xfId="8793" hidden="1"/>
    <cellStyle name="Uwaga 3" xfId="8785" hidden="1"/>
    <cellStyle name="Uwaga 3" xfId="8783" hidden="1"/>
    <cellStyle name="Uwaga 3" xfId="8778" hidden="1"/>
    <cellStyle name="Uwaga 3" xfId="8770" hidden="1"/>
    <cellStyle name="Uwaga 3" xfId="8768" hidden="1"/>
    <cellStyle name="Uwaga 3" xfId="8764" hidden="1"/>
    <cellStyle name="Uwaga 3" xfId="8755" hidden="1"/>
    <cellStyle name="Uwaga 3" xfId="8752" hidden="1"/>
    <cellStyle name="Uwaga 3" xfId="8747" hidden="1"/>
    <cellStyle name="Uwaga 3" xfId="8740" hidden="1"/>
    <cellStyle name="Uwaga 3" xfId="8736" hidden="1"/>
    <cellStyle name="Uwaga 3" xfId="8731" hidden="1"/>
    <cellStyle name="Uwaga 3" xfId="8725" hidden="1"/>
    <cellStyle name="Uwaga 3" xfId="8721" hidden="1"/>
    <cellStyle name="Uwaga 3" xfId="8716" hidden="1"/>
    <cellStyle name="Uwaga 3" xfId="8710" hidden="1"/>
    <cellStyle name="Uwaga 3" xfId="8707" hidden="1"/>
    <cellStyle name="Uwaga 3" xfId="8703" hidden="1"/>
    <cellStyle name="Uwaga 3" xfId="8694" hidden="1"/>
    <cellStyle name="Uwaga 3" xfId="8689" hidden="1"/>
    <cellStyle name="Uwaga 3" xfId="8684" hidden="1"/>
    <cellStyle name="Uwaga 3" xfId="8679" hidden="1"/>
    <cellStyle name="Uwaga 3" xfId="8674" hidden="1"/>
    <cellStyle name="Uwaga 3" xfId="8669" hidden="1"/>
    <cellStyle name="Uwaga 3" xfId="8664" hidden="1"/>
    <cellStyle name="Uwaga 3" xfId="8659" hidden="1"/>
    <cellStyle name="Uwaga 3" xfId="8654" hidden="1"/>
    <cellStyle name="Uwaga 3" xfId="8650" hidden="1"/>
    <cellStyle name="Uwaga 3" xfId="8645" hidden="1"/>
    <cellStyle name="Uwaga 3" xfId="8640" hidden="1"/>
    <cellStyle name="Uwaga 3" xfId="8635" hidden="1"/>
    <cellStyle name="Uwaga 3" xfId="8631" hidden="1"/>
    <cellStyle name="Uwaga 3" xfId="8627" hidden="1"/>
    <cellStyle name="Uwaga 3" xfId="8620" hidden="1"/>
    <cellStyle name="Uwaga 3" xfId="8616" hidden="1"/>
    <cellStyle name="Uwaga 3" xfId="8611" hidden="1"/>
    <cellStyle name="Uwaga 3" xfId="8605" hidden="1"/>
    <cellStyle name="Uwaga 3" xfId="8601" hidden="1"/>
    <cellStyle name="Uwaga 3" xfId="8596" hidden="1"/>
    <cellStyle name="Uwaga 3" xfId="8590" hidden="1"/>
    <cellStyle name="Uwaga 3" xfId="8586" hidden="1"/>
    <cellStyle name="Uwaga 3" xfId="8582" hidden="1"/>
    <cellStyle name="Uwaga 3" xfId="8575" hidden="1"/>
    <cellStyle name="Uwaga 3" xfId="8571" hidden="1"/>
    <cellStyle name="Uwaga 3" xfId="8567" hidden="1"/>
    <cellStyle name="Uwaga 3" xfId="8543" hidden="1"/>
    <cellStyle name="Uwaga 3" xfId="8542" hidden="1"/>
    <cellStyle name="Uwaga 3" xfId="8541" hidden="1"/>
    <cellStyle name="Uwaga 3" xfId="8534" hidden="1"/>
    <cellStyle name="Uwaga 3" xfId="8533" hidden="1"/>
    <cellStyle name="Uwaga 3" xfId="8532" hidden="1"/>
    <cellStyle name="Uwaga 3" xfId="8525" hidden="1"/>
    <cellStyle name="Uwaga 3" xfId="8524" hidden="1"/>
    <cellStyle name="Uwaga 3" xfId="8523" hidden="1"/>
    <cellStyle name="Uwaga 3" xfId="8516" hidden="1"/>
    <cellStyle name="Uwaga 3" xfId="8515" hidden="1"/>
    <cellStyle name="Uwaga 3" xfId="8514" hidden="1"/>
    <cellStyle name="Uwaga 3" xfId="8507" hidden="1"/>
    <cellStyle name="Uwaga 3" xfId="8506" hidden="1"/>
    <cellStyle name="Uwaga 3" xfId="8504" hidden="1"/>
    <cellStyle name="Uwaga 3" xfId="8499" hidden="1"/>
    <cellStyle name="Uwaga 3" xfId="8496" hidden="1"/>
    <cellStyle name="Uwaga 3" xfId="8494" hidden="1"/>
    <cellStyle name="Uwaga 3" xfId="8490" hidden="1"/>
    <cellStyle name="Uwaga 3" xfId="8487" hidden="1"/>
    <cellStyle name="Uwaga 3" xfId="8485" hidden="1"/>
    <cellStyle name="Uwaga 3" xfId="8481" hidden="1"/>
    <cellStyle name="Uwaga 3" xfId="8478" hidden="1"/>
    <cellStyle name="Uwaga 3" xfId="8476" hidden="1"/>
    <cellStyle name="Uwaga 3" xfId="8472" hidden="1"/>
    <cellStyle name="Uwaga 3" xfId="8470" hidden="1"/>
    <cellStyle name="Uwaga 3" xfId="8469" hidden="1"/>
    <cellStyle name="Uwaga 3" xfId="8463" hidden="1"/>
    <cellStyle name="Uwaga 3" xfId="8461" hidden="1"/>
    <cellStyle name="Uwaga 3" xfId="8458" hidden="1"/>
    <cellStyle name="Uwaga 3" xfId="8454" hidden="1"/>
    <cellStyle name="Uwaga 3" xfId="8451" hidden="1"/>
    <cellStyle name="Uwaga 3" xfId="8449" hidden="1"/>
    <cellStyle name="Uwaga 3" xfId="8445" hidden="1"/>
    <cellStyle name="Uwaga 3" xfId="8442" hidden="1"/>
    <cellStyle name="Uwaga 3" xfId="8440" hidden="1"/>
    <cellStyle name="Uwaga 3" xfId="8436" hidden="1"/>
    <cellStyle name="Uwaga 3" xfId="8434" hidden="1"/>
    <cellStyle name="Uwaga 3" xfId="8433" hidden="1"/>
    <cellStyle name="Uwaga 3" xfId="8427" hidden="1"/>
    <cellStyle name="Uwaga 3" xfId="8424" hidden="1"/>
    <cellStyle name="Uwaga 3" xfId="8422" hidden="1"/>
    <cellStyle name="Uwaga 3" xfId="8418" hidden="1"/>
    <cellStyle name="Uwaga 3" xfId="8415" hidden="1"/>
    <cellStyle name="Uwaga 3" xfId="8413" hidden="1"/>
    <cellStyle name="Uwaga 3" xfId="8409" hidden="1"/>
    <cellStyle name="Uwaga 3" xfId="8406" hidden="1"/>
    <cellStyle name="Uwaga 3" xfId="8404" hidden="1"/>
    <cellStyle name="Uwaga 3" xfId="8400" hidden="1"/>
    <cellStyle name="Uwaga 3" xfId="8398" hidden="1"/>
    <cellStyle name="Uwaga 3" xfId="8397" hidden="1"/>
    <cellStyle name="Uwaga 3" xfId="8390" hidden="1"/>
    <cellStyle name="Uwaga 3" xfId="8387" hidden="1"/>
    <cellStyle name="Uwaga 3" xfId="8385" hidden="1"/>
    <cellStyle name="Uwaga 3" xfId="8381" hidden="1"/>
    <cellStyle name="Uwaga 3" xfId="8378" hidden="1"/>
    <cellStyle name="Uwaga 3" xfId="8376" hidden="1"/>
    <cellStyle name="Uwaga 3" xfId="8372" hidden="1"/>
    <cellStyle name="Uwaga 3" xfId="8369" hidden="1"/>
    <cellStyle name="Uwaga 3" xfId="8367" hidden="1"/>
    <cellStyle name="Uwaga 3" xfId="8364" hidden="1"/>
    <cellStyle name="Uwaga 3" xfId="8362" hidden="1"/>
    <cellStyle name="Uwaga 3" xfId="8361" hidden="1"/>
    <cellStyle name="Uwaga 3" xfId="8355" hidden="1"/>
    <cellStyle name="Uwaga 3" xfId="8353" hidden="1"/>
    <cellStyle name="Uwaga 3" xfId="8351" hidden="1"/>
    <cellStyle name="Uwaga 3" xfId="8346" hidden="1"/>
    <cellStyle name="Uwaga 3" xfId="8344" hidden="1"/>
    <cellStyle name="Uwaga 3" xfId="8342" hidden="1"/>
    <cellStyle name="Uwaga 3" xfId="8337" hidden="1"/>
    <cellStyle name="Uwaga 3" xfId="8335" hidden="1"/>
    <cellStyle name="Uwaga 3" xfId="8333" hidden="1"/>
    <cellStyle name="Uwaga 3" xfId="8328" hidden="1"/>
    <cellStyle name="Uwaga 3" xfId="8326" hidden="1"/>
    <cellStyle name="Uwaga 3" xfId="8325" hidden="1"/>
    <cellStyle name="Uwaga 3" xfId="8318" hidden="1"/>
    <cellStyle name="Uwaga 3" xfId="8315" hidden="1"/>
    <cellStyle name="Uwaga 3" xfId="8313" hidden="1"/>
    <cellStyle name="Uwaga 3" xfId="8309" hidden="1"/>
    <cellStyle name="Uwaga 3" xfId="8306" hidden="1"/>
    <cellStyle name="Uwaga 3" xfId="8304" hidden="1"/>
    <cellStyle name="Uwaga 3" xfId="8300" hidden="1"/>
    <cellStyle name="Uwaga 3" xfId="8297" hidden="1"/>
    <cellStyle name="Uwaga 3" xfId="8295" hidden="1"/>
    <cellStyle name="Uwaga 3" xfId="8292" hidden="1"/>
    <cellStyle name="Uwaga 3" xfId="8290" hidden="1"/>
    <cellStyle name="Uwaga 3" xfId="8288" hidden="1"/>
    <cellStyle name="Uwaga 3" xfId="8282" hidden="1"/>
    <cellStyle name="Uwaga 3" xfId="8279" hidden="1"/>
    <cellStyle name="Uwaga 3" xfId="8277" hidden="1"/>
    <cellStyle name="Uwaga 3" xfId="8273" hidden="1"/>
    <cellStyle name="Uwaga 3" xfId="8270" hidden="1"/>
    <cellStyle name="Uwaga 3" xfId="8268" hidden="1"/>
    <cellStyle name="Uwaga 3" xfId="8264" hidden="1"/>
    <cellStyle name="Uwaga 3" xfId="8261" hidden="1"/>
    <cellStyle name="Uwaga 3" xfId="8259" hidden="1"/>
    <cellStyle name="Uwaga 3" xfId="8257" hidden="1"/>
    <cellStyle name="Uwaga 3" xfId="8255" hidden="1"/>
    <cellStyle name="Uwaga 3" xfId="8253" hidden="1"/>
    <cellStyle name="Uwaga 3" xfId="8248" hidden="1"/>
    <cellStyle name="Uwaga 3" xfId="8246" hidden="1"/>
    <cellStyle name="Uwaga 3" xfId="8243" hidden="1"/>
    <cellStyle name="Uwaga 3" xfId="8239" hidden="1"/>
    <cellStyle name="Uwaga 3" xfId="8236" hidden="1"/>
    <cellStyle name="Uwaga 3" xfId="8233" hidden="1"/>
    <cellStyle name="Uwaga 3" xfId="8230" hidden="1"/>
    <cellStyle name="Uwaga 3" xfId="8228" hidden="1"/>
    <cellStyle name="Uwaga 3" xfId="8225" hidden="1"/>
    <cellStyle name="Uwaga 3" xfId="8221" hidden="1"/>
    <cellStyle name="Uwaga 3" xfId="8219" hidden="1"/>
    <cellStyle name="Uwaga 3" xfId="8216" hidden="1"/>
    <cellStyle name="Uwaga 3" xfId="8211" hidden="1"/>
    <cellStyle name="Uwaga 3" xfId="8208" hidden="1"/>
    <cellStyle name="Uwaga 3" xfId="8205" hidden="1"/>
    <cellStyle name="Uwaga 3" xfId="8201" hidden="1"/>
    <cellStyle name="Uwaga 3" xfId="8198" hidden="1"/>
    <cellStyle name="Uwaga 3" xfId="8196" hidden="1"/>
    <cellStyle name="Uwaga 3" xfId="8193" hidden="1"/>
    <cellStyle name="Uwaga 3" xfId="8190" hidden="1"/>
    <cellStyle name="Uwaga 3" xfId="8187" hidden="1"/>
    <cellStyle name="Uwaga 3" xfId="8185" hidden="1"/>
    <cellStyle name="Uwaga 3" xfId="8183" hidden="1"/>
    <cellStyle name="Uwaga 3" xfId="8180" hidden="1"/>
    <cellStyle name="Uwaga 3" xfId="8175" hidden="1"/>
    <cellStyle name="Uwaga 3" xfId="8172" hidden="1"/>
    <cellStyle name="Uwaga 3" xfId="8169" hidden="1"/>
    <cellStyle name="Uwaga 3" xfId="8166" hidden="1"/>
    <cellStyle name="Uwaga 3" xfId="8163" hidden="1"/>
    <cellStyle name="Uwaga 3" xfId="8160" hidden="1"/>
    <cellStyle name="Uwaga 3" xfId="8157" hidden="1"/>
    <cellStyle name="Uwaga 3" xfId="8154" hidden="1"/>
    <cellStyle name="Uwaga 3" xfId="8151" hidden="1"/>
    <cellStyle name="Uwaga 3" xfId="8149" hidden="1"/>
    <cellStyle name="Uwaga 3" xfId="8147" hidden="1"/>
    <cellStyle name="Uwaga 3" xfId="8144" hidden="1"/>
    <cellStyle name="Uwaga 3" xfId="8139" hidden="1"/>
    <cellStyle name="Uwaga 3" xfId="8136" hidden="1"/>
    <cellStyle name="Uwaga 3" xfId="8133" hidden="1"/>
    <cellStyle name="Uwaga 3" xfId="8130" hidden="1"/>
    <cellStyle name="Uwaga 3" xfId="8127" hidden="1"/>
    <cellStyle name="Uwaga 3" xfId="8124" hidden="1"/>
    <cellStyle name="Uwaga 3" xfId="8121" hidden="1"/>
    <cellStyle name="Uwaga 3" xfId="8118" hidden="1"/>
    <cellStyle name="Uwaga 3" xfId="8115" hidden="1"/>
    <cellStyle name="Uwaga 3" xfId="8113" hidden="1"/>
    <cellStyle name="Uwaga 3" xfId="8111" hidden="1"/>
    <cellStyle name="Uwaga 3" xfId="8108" hidden="1"/>
    <cellStyle name="Uwaga 3" xfId="8102" hidden="1"/>
    <cellStyle name="Uwaga 3" xfId="8099" hidden="1"/>
    <cellStyle name="Uwaga 3" xfId="8097" hidden="1"/>
    <cellStyle name="Uwaga 3" xfId="8093" hidden="1"/>
    <cellStyle name="Uwaga 3" xfId="8090" hidden="1"/>
    <cellStyle name="Uwaga 3" xfId="8088" hidden="1"/>
    <cellStyle name="Uwaga 3" xfId="8084" hidden="1"/>
    <cellStyle name="Uwaga 3" xfId="8081" hidden="1"/>
    <cellStyle name="Uwaga 3" xfId="8079" hidden="1"/>
    <cellStyle name="Uwaga 3" xfId="8077" hidden="1"/>
    <cellStyle name="Uwaga 3" xfId="8074" hidden="1"/>
    <cellStyle name="Uwaga 3" xfId="8071" hidden="1"/>
    <cellStyle name="Uwaga 3" xfId="8068" hidden="1"/>
    <cellStyle name="Uwaga 3" xfId="8066" hidden="1"/>
    <cellStyle name="Uwaga 3" xfId="8064" hidden="1"/>
    <cellStyle name="Uwaga 3" xfId="8059" hidden="1"/>
    <cellStyle name="Uwaga 3" xfId="8057" hidden="1"/>
    <cellStyle name="Uwaga 3" xfId="8054" hidden="1"/>
    <cellStyle name="Uwaga 3" xfId="8050" hidden="1"/>
    <cellStyle name="Uwaga 3" xfId="8048" hidden="1"/>
    <cellStyle name="Uwaga 3" xfId="8045" hidden="1"/>
    <cellStyle name="Uwaga 3" xfId="8041" hidden="1"/>
    <cellStyle name="Uwaga 3" xfId="8039" hidden="1"/>
    <cellStyle name="Uwaga 3" xfId="8036" hidden="1"/>
    <cellStyle name="Uwaga 3" xfId="8032" hidden="1"/>
    <cellStyle name="Uwaga 3" xfId="8030" hidden="1"/>
    <cellStyle name="Uwaga 3" xfId="8028" hidden="1"/>
    <cellStyle name="Uwaga 3" xfId="9475" hidden="1"/>
    <cellStyle name="Uwaga 3" xfId="9476" hidden="1"/>
    <cellStyle name="Uwaga 3" xfId="9478" hidden="1"/>
    <cellStyle name="Uwaga 3" xfId="9490" hidden="1"/>
    <cellStyle name="Uwaga 3" xfId="9491" hidden="1"/>
    <cellStyle name="Uwaga 3" xfId="9496" hidden="1"/>
    <cellStyle name="Uwaga 3" xfId="9505" hidden="1"/>
    <cellStyle name="Uwaga 3" xfId="9506" hidden="1"/>
    <cellStyle name="Uwaga 3" xfId="9511" hidden="1"/>
    <cellStyle name="Uwaga 3" xfId="9520" hidden="1"/>
    <cellStyle name="Uwaga 3" xfId="9521" hidden="1"/>
    <cellStyle name="Uwaga 3" xfId="9522" hidden="1"/>
    <cellStyle name="Uwaga 3" xfId="9535" hidden="1"/>
    <cellStyle name="Uwaga 3" xfId="9540" hidden="1"/>
    <cellStyle name="Uwaga 3" xfId="9545" hidden="1"/>
    <cellStyle name="Uwaga 3" xfId="9555" hidden="1"/>
    <cellStyle name="Uwaga 3" xfId="9560" hidden="1"/>
    <cellStyle name="Uwaga 3" xfId="9564" hidden="1"/>
    <cellStyle name="Uwaga 3" xfId="9571" hidden="1"/>
    <cellStyle name="Uwaga 3" xfId="9576" hidden="1"/>
    <cellStyle name="Uwaga 3" xfId="9579" hidden="1"/>
    <cellStyle name="Uwaga 3" xfId="9585" hidden="1"/>
    <cellStyle name="Uwaga 3" xfId="9590" hidden="1"/>
    <cellStyle name="Uwaga 3" xfId="9594" hidden="1"/>
    <cellStyle name="Uwaga 3" xfId="9595" hidden="1"/>
    <cellStyle name="Uwaga 3" xfId="9596" hidden="1"/>
    <cellStyle name="Uwaga 3" xfId="9600" hidden="1"/>
    <cellStyle name="Uwaga 3" xfId="9612" hidden="1"/>
    <cellStyle name="Uwaga 3" xfId="9617" hidden="1"/>
    <cellStyle name="Uwaga 3" xfId="9622" hidden="1"/>
    <cellStyle name="Uwaga 3" xfId="9627" hidden="1"/>
    <cellStyle name="Uwaga 3" xfId="9632" hidden="1"/>
    <cellStyle name="Uwaga 3" xfId="9637" hidden="1"/>
    <cellStyle name="Uwaga 3" xfId="9641" hidden="1"/>
    <cellStyle name="Uwaga 3" xfId="9645" hidden="1"/>
    <cellStyle name="Uwaga 3" xfId="9650" hidden="1"/>
    <cellStyle name="Uwaga 3" xfId="9655" hidden="1"/>
    <cellStyle name="Uwaga 3" xfId="9656" hidden="1"/>
    <cellStyle name="Uwaga 3" xfId="9658" hidden="1"/>
    <cellStyle name="Uwaga 3" xfId="9671" hidden="1"/>
    <cellStyle name="Uwaga 3" xfId="9675" hidden="1"/>
    <cellStyle name="Uwaga 3" xfId="9680" hidden="1"/>
    <cellStyle name="Uwaga 3" xfId="9687" hidden="1"/>
    <cellStyle name="Uwaga 3" xfId="9691" hidden="1"/>
    <cellStyle name="Uwaga 3" xfId="9696" hidden="1"/>
    <cellStyle name="Uwaga 3" xfId="9701" hidden="1"/>
    <cellStyle name="Uwaga 3" xfId="9704" hidden="1"/>
    <cellStyle name="Uwaga 3" xfId="9709" hidden="1"/>
    <cellStyle name="Uwaga 3" xfId="9715" hidden="1"/>
    <cellStyle name="Uwaga 3" xfId="9716" hidden="1"/>
    <cellStyle name="Uwaga 3" xfId="9719" hidden="1"/>
    <cellStyle name="Uwaga 3" xfId="9732" hidden="1"/>
    <cellStyle name="Uwaga 3" xfId="9736" hidden="1"/>
    <cellStyle name="Uwaga 3" xfId="9741" hidden="1"/>
    <cellStyle name="Uwaga 3" xfId="9748" hidden="1"/>
    <cellStyle name="Uwaga 3" xfId="9753" hidden="1"/>
    <cellStyle name="Uwaga 3" xfId="9757" hidden="1"/>
    <cellStyle name="Uwaga 3" xfId="9762" hidden="1"/>
    <cellStyle name="Uwaga 3" xfId="9766" hidden="1"/>
    <cellStyle name="Uwaga 3" xfId="9771" hidden="1"/>
    <cellStyle name="Uwaga 3" xfId="9775" hidden="1"/>
    <cellStyle name="Uwaga 3" xfId="9776" hidden="1"/>
    <cellStyle name="Uwaga 3" xfId="9778" hidden="1"/>
    <cellStyle name="Uwaga 3" xfId="9790" hidden="1"/>
    <cellStyle name="Uwaga 3" xfId="9791" hidden="1"/>
    <cellStyle name="Uwaga 3" xfId="9793" hidden="1"/>
    <cellStyle name="Uwaga 3" xfId="9805" hidden="1"/>
    <cellStyle name="Uwaga 3" xfId="9807" hidden="1"/>
    <cellStyle name="Uwaga 3" xfId="9810" hidden="1"/>
    <cellStyle name="Uwaga 3" xfId="9820" hidden="1"/>
    <cellStyle name="Uwaga 3" xfId="9821" hidden="1"/>
    <cellStyle name="Uwaga 3" xfId="9823" hidden="1"/>
    <cellStyle name="Uwaga 3" xfId="9835" hidden="1"/>
    <cellStyle name="Uwaga 3" xfId="9836" hidden="1"/>
    <cellStyle name="Uwaga 3" xfId="9837" hidden="1"/>
    <cellStyle name="Uwaga 3" xfId="9851" hidden="1"/>
    <cellStyle name="Uwaga 3" xfId="9854" hidden="1"/>
    <cellStyle name="Uwaga 3" xfId="9858" hidden="1"/>
    <cellStyle name="Uwaga 3" xfId="9866" hidden="1"/>
    <cellStyle name="Uwaga 3" xfId="9869" hidden="1"/>
    <cellStyle name="Uwaga 3" xfId="9873" hidden="1"/>
    <cellStyle name="Uwaga 3" xfId="9881" hidden="1"/>
    <cellStyle name="Uwaga 3" xfId="9884" hidden="1"/>
    <cellStyle name="Uwaga 3" xfId="9888" hidden="1"/>
    <cellStyle name="Uwaga 3" xfId="9895" hidden="1"/>
    <cellStyle name="Uwaga 3" xfId="9896" hidden="1"/>
    <cellStyle name="Uwaga 3" xfId="9898" hidden="1"/>
    <cellStyle name="Uwaga 3" xfId="9911" hidden="1"/>
    <cellStyle name="Uwaga 3" xfId="9914" hidden="1"/>
    <cellStyle name="Uwaga 3" xfId="9917" hidden="1"/>
    <cellStyle name="Uwaga 3" xfId="9926" hidden="1"/>
    <cellStyle name="Uwaga 3" xfId="9929" hidden="1"/>
    <cellStyle name="Uwaga 3" xfId="9933" hidden="1"/>
    <cellStyle name="Uwaga 3" xfId="9941" hidden="1"/>
    <cellStyle name="Uwaga 3" xfId="9943" hidden="1"/>
    <cellStyle name="Uwaga 3" xfId="9946" hidden="1"/>
    <cellStyle name="Uwaga 3" xfId="9955" hidden="1"/>
    <cellStyle name="Uwaga 3" xfId="9956" hidden="1"/>
    <cellStyle name="Uwaga 3" xfId="9957" hidden="1"/>
    <cellStyle name="Uwaga 3" xfId="9970" hidden="1"/>
    <cellStyle name="Uwaga 3" xfId="9971" hidden="1"/>
    <cellStyle name="Uwaga 3" xfId="9973" hidden="1"/>
    <cellStyle name="Uwaga 3" xfId="9985" hidden="1"/>
    <cellStyle name="Uwaga 3" xfId="9986" hidden="1"/>
    <cellStyle name="Uwaga 3" xfId="9988" hidden="1"/>
    <cellStyle name="Uwaga 3" xfId="10000" hidden="1"/>
    <cellStyle name="Uwaga 3" xfId="10001" hidden="1"/>
    <cellStyle name="Uwaga 3" xfId="10003" hidden="1"/>
    <cellStyle name="Uwaga 3" xfId="10015" hidden="1"/>
    <cellStyle name="Uwaga 3" xfId="10016" hidden="1"/>
    <cellStyle name="Uwaga 3" xfId="10017" hidden="1"/>
    <cellStyle name="Uwaga 3" xfId="10031" hidden="1"/>
    <cellStyle name="Uwaga 3" xfId="10033" hidden="1"/>
    <cellStyle name="Uwaga 3" xfId="10036" hidden="1"/>
    <cellStyle name="Uwaga 3" xfId="10046" hidden="1"/>
    <cellStyle name="Uwaga 3" xfId="10049" hidden="1"/>
    <cellStyle name="Uwaga 3" xfId="10052" hidden="1"/>
    <cellStyle name="Uwaga 3" xfId="10061" hidden="1"/>
    <cellStyle name="Uwaga 3" xfId="10063" hidden="1"/>
    <cellStyle name="Uwaga 3" xfId="10066" hidden="1"/>
    <cellStyle name="Uwaga 3" xfId="10075" hidden="1"/>
    <cellStyle name="Uwaga 3" xfId="10076" hidden="1"/>
    <cellStyle name="Uwaga 3" xfId="10077" hidden="1"/>
    <cellStyle name="Uwaga 3" xfId="10090" hidden="1"/>
    <cellStyle name="Uwaga 3" xfId="10092" hidden="1"/>
    <cellStyle name="Uwaga 3" xfId="10094" hidden="1"/>
    <cellStyle name="Uwaga 3" xfId="10105" hidden="1"/>
    <cellStyle name="Uwaga 3" xfId="10107" hidden="1"/>
    <cellStyle name="Uwaga 3" xfId="10109" hidden="1"/>
    <cellStyle name="Uwaga 3" xfId="10120" hidden="1"/>
    <cellStyle name="Uwaga 3" xfId="10122" hidden="1"/>
    <cellStyle name="Uwaga 3" xfId="10124" hidden="1"/>
    <cellStyle name="Uwaga 3" xfId="10135" hidden="1"/>
    <cellStyle name="Uwaga 3" xfId="10136" hidden="1"/>
    <cellStyle name="Uwaga 3" xfId="10137" hidden="1"/>
    <cellStyle name="Uwaga 3" xfId="10150" hidden="1"/>
    <cellStyle name="Uwaga 3" xfId="10152" hidden="1"/>
    <cellStyle name="Uwaga 3" xfId="10154" hidden="1"/>
    <cellStyle name="Uwaga 3" xfId="10165" hidden="1"/>
    <cellStyle name="Uwaga 3" xfId="10167" hidden="1"/>
    <cellStyle name="Uwaga 3" xfId="10169" hidden="1"/>
    <cellStyle name="Uwaga 3" xfId="10180" hidden="1"/>
    <cellStyle name="Uwaga 3" xfId="10182" hidden="1"/>
    <cellStyle name="Uwaga 3" xfId="10183" hidden="1"/>
    <cellStyle name="Uwaga 3" xfId="10195" hidden="1"/>
    <cellStyle name="Uwaga 3" xfId="10196" hidden="1"/>
    <cellStyle name="Uwaga 3" xfId="10197" hidden="1"/>
    <cellStyle name="Uwaga 3" xfId="10210" hidden="1"/>
    <cellStyle name="Uwaga 3" xfId="10212" hidden="1"/>
    <cellStyle name="Uwaga 3" xfId="10214" hidden="1"/>
    <cellStyle name="Uwaga 3" xfId="10225" hidden="1"/>
    <cellStyle name="Uwaga 3" xfId="10227" hidden="1"/>
    <cellStyle name="Uwaga 3" xfId="10229" hidden="1"/>
    <cellStyle name="Uwaga 3" xfId="10240" hidden="1"/>
    <cellStyle name="Uwaga 3" xfId="10242" hidden="1"/>
    <cellStyle name="Uwaga 3" xfId="10244" hidden="1"/>
    <cellStyle name="Uwaga 3" xfId="10255" hidden="1"/>
    <cellStyle name="Uwaga 3" xfId="10256" hidden="1"/>
    <cellStyle name="Uwaga 3" xfId="10258" hidden="1"/>
    <cellStyle name="Uwaga 3" xfId="10269" hidden="1"/>
    <cellStyle name="Uwaga 3" xfId="10271" hidden="1"/>
    <cellStyle name="Uwaga 3" xfId="10272" hidden="1"/>
    <cellStyle name="Uwaga 3" xfId="10281" hidden="1"/>
    <cellStyle name="Uwaga 3" xfId="10284" hidden="1"/>
    <cellStyle name="Uwaga 3" xfId="10286" hidden="1"/>
    <cellStyle name="Uwaga 3" xfId="10297" hidden="1"/>
    <cellStyle name="Uwaga 3" xfId="10299" hidden="1"/>
    <cellStyle name="Uwaga 3" xfId="10301" hidden="1"/>
    <cellStyle name="Uwaga 3" xfId="10313" hidden="1"/>
    <cellStyle name="Uwaga 3" xfId="10315" hidden="1"/>
    <cellStyle name="Uwaga 3" xfId="10317" hidden="1"/>
    <cellStyle name="Uwaga 3" xfId="10325" hidden="1"/>
    <cellStyle name="Uwaga 3" xfId="10327" hidden="1"/>
    <cellStyle name="Uwaga 3" xfId="10330" hidden="1"/>
    <cellStyle name="Uwaga 3" xfId="10320" hidden="1"/>
    <cellStyle name="Uwaga 3" xfId="10319" hidden="1"/>
    <cellStyle name="Uwaga 3" xfId="10318" hidden="1"/>
    <cellStyle name="Uwaga 3" xfId="10305" hidden="1"/>
    <cellStyle name="Uwaga 3" xfId="10304" hidden="1"/>
    <cellStyle name="Uwaga 3" xfId="10303" hidden="1"/>
    <cellStyle name="Uwaga 3" xfId="10290" hidden="1"/>
    <cellStyle name="Uwaga 3" xfId="10289" hidden="1"/>
    <cellStyle name="Uwaga 3" xfId="10288" hidden="1"/>
    <cellStyle name="Uwaga 3" xfId="10275" hidden="1"/>
    <cellStyle name="Uwaga 3" xfId="10274" hidden="1"/>
    <cellStyle name="Uwaga 3" xfId="10273" hidden="1"/>
    <cellStyle name="Uwaga 3" xfId="10260" hidden="1"/>
    <cellStyle name="Uwaga 3" xfId="10259" hidden="1"/>
    <cellStyle name="Uwaga 3" xfId="10257" hidden="1"/>
    <cellStyle name="Uwaga 3" xfId="10246" hidden="1"/>
    <cellStyle name="Uwaga 3" xfId="10243" hidden="1"/>
    <cellStyle name="Uwaga 3" xfId="10241" hidden="1"/>
    <cellStyle name="Uwaga 3" xfId="10231" hidden="1"/>
    <cellStyle name="Uwaga 3" xfId="10228" hidden="1"/>
    <cellStyle name="Uwaga 3" xfId="10226" hidden="1"/>
    <cellStyle name="Uwaga 3" xfId="10216" hidden="1"/>
    <cellStyle name="Uwaga 3" xfId="10213" hidden="1"/>
    <cellStyle name="Uwaga 3" xfId="10211" hidden="1"/>
    <cellStyle name="Uwaga 3" xfId="10201" hidden="1"/>
    <cellStyle name="Uwaga 3" xfId="10199" hidden="1"/>
    <cellStyle name="Uwaga 3" xfId="10198" hidden="1"/>
    <cellStyle name="Uwaga 3" xfId="10186" hidden="1"/>
    <cellStyle name="Uwaga 3" xfId="10184" hidden="1"/>
    <cellStyle name="Uwaga 3" xfId="10181" hidden="1"/>
    <cellStyle name="Uwaga 3" xfId="10171" hidden="1"/>
    <cellStyle name="Uwaga 3" xfId="10168" hidden="1"/>
    <cellStyle name="Uwaga 3" xfId="10166" hidden="1"/>
    <cellStyle name="Uwaga 3" xfId="10156" hidden="1"/>
    <cellStyle name="Uwaga 3" xfId="10153" hidden="1"/>
    <cellStyle name="Uwaga 3" xfId="10151" hidden="1"/>
    <cellStyle name="Uwaga 3" xfId="10141" hidden="1"/>
    <cellStyle name="Uwaga 3" xfId="10139" hidden="1"/>
    <cellStyle name="Uwaga 3" xfId="10138" hidden="1"/>
    <cellStyle name="Uwaga 3" xfId="10126" hidden="1"/>
    <cellStyle name="Uwaga 3" xfId="10123" hidden="1"/>
    <cellStyle name="Uwaga 3" xfId="10121" hidden="1"/>
    <cellStyle name="Uwaga 3" xfId="10111" hidden="1"/>
    <cellStyle name="Uwaga 3" xfId="10108" hidden="1"/>
    <cellStyle name="Uwaga 3" xfId="10106" hidden="1"/>
    <cellStyle name="Uwaga 3" xfId="10096" hidden="1"/>
    <cellStyle name="Uwaga 3" xfId="10093" hidden="1"/>
    <cellStyle name="Uwaga 3" xfId="10091" hidden="1"/>
    <cellStyle name="Uwaga 3" xfId="10081" hidden="1"/>
    <cellStyle name="Uwaga 3" xfId="10079" hidden="1"/>
    <cellStyle name="Uwaga 3" xfId="10078" hidden="1"/>
    <cellStyle name="Uwaga 3" xfId="10065" hidden="1"/>
    <cellStyle name="Uwaga 3" xfId="10062" hidden="1"/>
    <cellStyle name="Uwaga 3" xfId="10060" hidden="1"/>
    <cellStyle name="Uwaga 3" xfId="10050" hidden="1"/>
    <cellStyle name="Uwaga 3" xfId="10047" hidden="1"/>
    <cellStyle name="Uwaga 3" xfId="10045" hidden="1"/>
    <cellStyle name="Uwaga 3" xfId="10035" hidden="1"/>
    <cellStyle name="Uwaga 3" xfId="10032" hidden="1"/>
    <cellStyle name="Uwaga 3" xfId="10030" hidden="1"/>
    <cellStyle name="Uwaga 3" xfId="10021" hidden="1"/>
    <cellStyle name="Uwaga 3" xfId="10019" hidden="1"/>
    <cellStyle name="Uwaga 3" xfId="10018" hidden="1"/>
    <cellStyle name="Uwaga 3" xfId="10006" hidden="1"/>
    <cellStyle name="Uwaga 3" xfId="10004" hidden="1"/>
    <cellStyle name="Uwaga 3" xfId="10002" hidden="1"/>
    <cellStyle name="Uwaga 3" xfId="9991" hidden="1"/>
    <cellStyle name="Uwaga 3" xfId="9989" hidden="1"/>
    <cellStyle name="Uwaga 3" xfId="9987" hidden="1"/>
    <cellStyle name="Uwaga 3" xfId="9976" hidden="1"/>
    <cellStyle name="Uwaga 3" xfId="9974" hidden="1"/>
    <cellStyle name="Uwaga 3" xfId="9972" hidden="1"/>
    <cellStyle name="Uwaga 3" xfId="9961" hidden="1"/>
    <cellStyle name="Uwaga 3" xfId="9959" hidden="1"/>
    <cellStyle name="Uwaga 3" xfId="9958" hidden="1"/>
    <cellStyle name="Uwaga 3" xfId="9945" hidden="1"/>
    <cellStyle name="Uwaga 3" xfId="9942" hidden="1"/>
    <cellStyle name="Uwaga 3" xfId="9940" hidden="1"/>
    <cellStyle name="Uwaga 3" xfId="9930" hidden="1"/>
    <cellStyle name="Uwaga 3" xfId="9927" hidden="1"/>
    <cellStyle name="Uwaga 3" xfId="9925" hidden="1"/>
    <cellStyle name="Uwaga 3" xfId="9915" hidden="1"/>
    <cellStyle name="Uwaga 3" xfId="9912" hidden="1"/>
    <cellStyle name="Uwaga 3" xfId="9910" hidden="1"/>
    <cellStyle name="Uwaga 3" xfId="9901" hidden="1"/>
    <cellStyle name="Uwaga 3" xfId="9899" hidden="1"/>
    <cellStyle name="Uwaga 3" xfId="9897" hidden="1"/>
    <cellStyle name="Uwaga 3" xfId="9885" hidden="1"/>
    <cellStyle name="Uwaga 3" xfId="9882" hidden="1"/>
    <cellStyle name="Uwaga 3" xfId="9880" hidden="1"/>
    <cellStyle name="Uwaga 3" xfId="9870" hidden="1"/>
    <cellStyle name="Uwaga 3" xfId="9867" hidden="1"/>
    <cellStyle name="Uwaga 3" xfId="9865" hidden="1"/>
    <cellStyle name="Uwaga 3" xfId="9855" hidden="1"/>
    <cellStyle name="Uwaga 3" xfId="9852" hidden="1"/>
    <cellStyle name="Uwaga 3" xfId="9850" hidden="1"/>
    <cellStyle name="Uwaga 3" xfId="9843" hidden="1"/>
    <cellStyle name="Uwaga 3" xfId="9840" hidden="1"/>
    <cellStyle name="Uwaga 3" xfId="9838" hidden="1"/>
    <cellStyle name="Uwaga 3" xfId="9828" hidden="1"/>
    <cellStyle name="Uwaga 3" xfId="9825" hidden="1"/>
    <cellStyle name="Uwaga 3" xfId="9822" hidden="1"/>
    <cellStyle name="Uwaga 3" xfId="9813" hidden="1"/>
    <cellStyle name="Uwaga 3" xfId="9809" hidden="1"/>
    <cellStyle name="Uwaga 3" xfId="9806" hidden="1"/>
    <cellStyle name="Uwaga 3" xfId="9798" hidden="1"/>
    <cellStyle name="Uwaga 3" xfId="9795" hidden="1"/>
    <cellStyle name="Uwaga 3" xfId="9792" hidden="1"/>
    <cellStyle name="Uwaga 3" xfId="9783" hidden="1"/>
    <cellStyle name="Uwaga 3" xfId="9780" hidden="1"/>
    <cellStyle name="Uwaga 3" xfId="9777" hidden="1"/>
    <cellStyle name="Uwaga 3" xfId="9767" hidden="1"/>
    <cellStyle name="Uwaga 3" xfId="9763" hidden="1"/>
    <cellStyle name="Uwaga 3" xfId="9760" hidden="1"/>
    <cellStyle name="Uwaga 3" xfId="9751" hidden="1"/>
    <cellStyle name="Uwaga 3" xfId="9747" hidden="1"/>
    <cellStyle name="Uwaga 3" xfId="9745" hidden="1"/>
    <cellStyle name="Uwaga 3" xfId="9737" hidden="1"/>
    <cellStyle name="Uwaga 3" xfId="9733" hidden="1"/>
    <cellStyle name="Uwaga 3" xfId="9730" hidden="1"/>
    <cellStyle name="Uwaga 3" xfId="9723" hidden="1"/>
    <cellStyle name="Uwaga 3" xfId="9720" hidden="1"/>
    <cellStyle name="Uwaga 3" xfId="9717" hidden="1"/>
    <cellStyle name="Uwaga 3" xfId="9708" hidden="1"/>
    <cellStyle name="Uwaga 3" xfId="9703" hidden="1"/>
    <cellStyle name="Uwaga 3" xfId="9700" hidden="1"/>
    <cellStyle name="Uwaga 3" xfId="9693" hidden="1"/>
    <cellStyle name="Uwaga 3" xfId="9688" hidden="1"/>
    <cellStyle name="Uwaga 3" xfId="9685" hidden="1"/>
    <cellStyle name="Uwaga 3" xfId="9678" hidden="1"/>
    <cellStyle name="Uwaga 3" xfId="9673" hidden="1"/>
    <cellStyle name="Uwaga 3" xfId="9670" hidden="1"/>
    <cellStyle name="Uwaga 3" xfId="9664" hidden="1"/>
    <cellStyle name="Uwaga 3" xfId="9660" hidden="1"/>
    <cellStyle name="Uwaga 3" xfId="9657" hidden="1"/>
    <cellStyle name="Uwaga 3" xfId="9649" hidden="1"/>
    <cellStyle name="Uwaga 3" xfId="9644" hidden="1"/>
    <cellStyle name="Uwaga 3" xfId="9640" hidden="1"/>
    <cellStyle name="Uwaga 3" xfId="9634" hidden="1"/>
    <cellStyle name="Uwaga 3" xfId="9629" hidden="1"/>
    <cellStyle name="Uwaga 3" xfId="9625" hidden="1"/>
    <cellStyle name="Uwaga 3" xfId="9619" hidden="1"/>
    <cellStyle name="Uwaga 3" xfId="9614" hidden="1"/>
    <cellStyle name="Uwaga 3" xfId="9610" hidden="1"/>
    <cellStyle name="Uwaga 3" xfId="9605" hidden="1"/>
    <cellStyle name="Uwaga 3" xfId="9601" hidden="1"/>
    <cellStyle name="Uwaga 3" xfId="9597" hidden="1"/>
    <cellStyle name="Uwaga 3" xfId="9589" hidden="1"/>
    <cellStyle name="Uwaga 3" xfId="9584" hidden="1"/>
    <cellStyle name="Uwaga 3" xfId="9580" hidden="1"/>
    <cellStyle name="Uwaga 3" xfId="9574" hidden="1"/>
    <cellStyle name="Uwaga 3" xfId="9569" hidden="1"/>
    <cellStyle name="Uwaga 3" xfId="9565" hidden="1"/>
    <cellStyle name="Uwaga 3" xfId="9559" hidden="1"/>
    <cellStyle name="Uwaga 3" xfId="9554" hidden="1"/>
    <cellStyle name="Uwaga 3" xfId="9550" hidden="1"/>
    <cellStyle name="Uwaga 3" xfId="9546" hidden="1"/>
    <cellStyle name="Uwaga 3" xfId="9541" hidden="1"/>
    <cellStyle name="Uwaga 3" xfId="9536" hidden="1"/>
    <cellStyle name="Uwaga 3" xfId="9531" hidden="1"/>
    <cellStyle name="Uwaga 3" xfId="9527" hidden="1"/>
    <cellStyle name="Uwaga 3" xfId="9523" hidden="1"/>
    <cellStyle name="Uwaga 3" xfId="9516" hidden="1"/>
    <cellStyle name="Uwaga 3" xfId="9512" hidden="1"/>
    <cellStyle name="Uwaga 3" xfId="9507" hidden="1"/>
    <cellStyle name="Uwaga 3" xfId="9501" hidden="1"/>
    <cellStyle name="Uwaga 3" xfId="9497" hidden="1"/>
    <cellStyle name="Uwaga 3" xfId="9492" hidden="1"/>
    <cellStyle name="Uwaga 3" xfId="9486" hidden="1"/>
    <cellStyle name="Uwaga 3" xfId="9482" hidden="1"/>
    <cellStyle name="Uwaga 3" xfId="9477" hidden="1"/>
    <cellStyle name="Uwaga 3" xfId="9471" hidden="1"/>
    <cellStyle name="Uwaga 3" xfId="9467" hidden="1"/>
    <cellStyle name="Uwaga 3" xfId="9463" hidden="1"/>
    <cellStyle name="Uwaga 3" xfId="10323" hidden="1"/>
    <cellStyle name="Uwaga 3" xfId="10322" hidden="1"/>
    <cellStyle name="Uwaga 3" xfId="10321" hidden="1"/>
    <cellStyle name="Uwaga 3" xfId="10308" hidden="1"/>
    <cellStyle name="Uwaga 3" xfId="10307" hidden="1"/>
    <cellStyle name="Uwaga 3" xfId="10306" hidden="1"/>
    <cellStyle name="Uwaga 3" xfId="10293" hidden="1"/>
    <cellStyle name="Uwaga 3" xfId="10292" hidden="1"/>
    <cellStyle name="Uwaga 3" xfId="10291" hidden="1"/>
    <cellStyle name="Uwaga 3" xfId="10278" hidden="1"/>
    <cellStyle name="Uwaga 3" xfId="10277" hidden="1"/>
    <cellStyle name="Uwaga 3" xfId="10276" hidden="1"/>
    <cellStyle name="Uwaga 3" xfId="10263" hidden="1"/>
    <cellStyle name="Uwaga 3" xfId="10262" hidden="1"/>
    <cellStyle name="Uwaga 3" xfId="10261" hidden="1"/>
    <cellStyle name="Uwaga 3" xfId="10249" hidden="1"/>
    <cellStyle name="Uwaga 3" xfId="10247" hidden="1"/>
    <cellStyle name="Uwaga 3" xfId="10245" hidden="1"/>
    <cellStyle name="Uwaga 3" xfId="10234" hidden="1"/>
    <cellStyle name="Uwaga 3" xfId="10232" hidden="1"/>
    <cellStyle name="Uwaga 3" xfId="10230" hidden="1"/>
    <cellStyle name="Uwaga 3" xfId="10219" hidden="1"/>
    <cellStyle name="Uwaga 3" xfId="10217" hidden="1"/>
    <cellStyle name="Uwaga 3" xfId="10215" hidden="1"/>
    <cellStyle name="Uwaga 3" xfId="10204" hidden="1"/>
    <cellStyle name="Uwaga 3" xfId="10202" hidden="1"/>
    <cellStyle name="Uwaga 3" xfId="10200" hidden="1"/>
    <cellStyle name="Uwaga 3" xfId="10189" hidden="1"/>
    <cellStyle name="Uwaga 3" xfId="10187" hidden="1"/>
    <cellStyle name="Uwaga 3" xfId="10185" hidden="1"/>
    <cellStyle name="Uwaga 3" xfId="10174" hidden="1"/>
    <cellStyle name="Uwaga 3" xfId="10172" hidden="1"/>
    <cellStyle name="Uwaga 3" xfId="10170" hidden="1"/>
    <cellStyle name="Uwaga 3" xfId="10159" hidden="1"/>
    <cellStyle name="Uwaga 3" xfId="10157" hidden="1"/>
    <cellStyle name="Uwaga 3" xfId="10155" hidden="1"/>
    <cellStyle name="Uwaga 3" xfId="10144" hidden="1"/>
    <cellStyle name="Uwaga 3" xfId="10142" hidden="1"/>
    <cellStyle name="Uwaga 3" xfId="10140" hidden="1"/>
    <cellStyle name="Uwaga 3" xfId="10129" hidden="1"/>
    <cellStyle name="Uwaga 3" xfId="10127" hidden="1"/>
    <cellStyle name="Uwaga 3" xfId="10125" hidden="1"/>
    <cellStyle name="Uwaga 3" xfId="10114" hidden="1"/>
    <cellStyle name="Uwaga 3" xfId="10112" hidden="1"/>
    <cellStyle name="Uwaga 3" xfId="10110" hidden="1"/>
    <cellStyle name="Uwaga 3" xfId="10099" hidden="1"/>
    <cellStyle name="Uwaga 3" xfId="10097" hidden="1"/>
    <cellStyle name="Uwaga 3" xfId="10095" hidden="1"/>
    <cellStyle name="Uwaga 3" xfId="10084" hidden="1"/>
    <cellStyle name="Uwaga 3" xfId="10082" hidden="1"/>
    <cellStyle name="Uwaga 3" xfId="10080" hidden="1"/>
    <cellStyle name="Uwaga 3" xfId="10069" hidden="1"/>
    <cellStyle name="Uwaga 3" xfId="10067" hidden="1"/>
    <cellStyle name="Uwaga 3" xfId="10064" hidden="1"/>
    <cellStyle name="Uwaga 3" xfId="10054" hidden="1"/>
    <cellStyle name="Uwaga 3" xfId="10051" hidden="1"/>
    <cellStyle name="Uwaga 3" xfId="10048" hidden="1"/>
    <cellStyle name="Uwaga 3" xfId="10039" hidden="1"/>
    <cellStyle name="Uwaga 3" xfId="10037" hidden="1"/>
    <cellStyle name="Uwaga 3" xfId="10034" hidden="1"/>
    <cellStyle name="Uwaga 3" xfId="10024" hidden="1"/>
    <cellStyle name="Uwaga 3" xfId="10022" hidden="1"/>
    <cellStyle name="Uwaga 3" xfId="10020" hidden="1"/>
    <cellStyle name="Uwaga 3" xfId="10009" hidden="1"/>
    <cellStyle name="Uwaga 3" xfId="10007" hidden="1"/>
    <cellStyle name="Uwaga 3" xfId="10005" hidden="1"/>
    <cellStyle name="Uwaga 3" xfId="9994" hidden="1"/>
    <cellStyle name="Uwaga 3" xfId="9992" hidden="1"/>
    <cellStyle name="Uwaga 3" xfId="9990" hidden="1"/>
    <cellStyle name="Uwaga 3" xfId="9979" hidden="1"/>
    <cellStyle name="Uwaga 3" xfId="9977" hidden="1"/>
    <cellStyle name="Uwaga 3" xfId="9975" hidden="1"/>
    <cellStyle name="Uwaga 3" xfId="9964" hidden="1"/>
    <cellStyle name="Uwaga 3" xfId="9962" hidden="1"/>
    <cellStyle name="Uwaga 3" xfId="9960" hidden="1"/>
    <cellStyle name="Uwaga 3" xfId="9949" hidden="1"/>
    <cellStyle name="Uwaga 3" xfId="9947" hidden="1"/>
    <cellStyle name="Uwaga 3" xfId="9944" hidden="1"/>
    <cellStyle name="Uwaga 3" xfId="9934" hidden="1"/>
    <cellStyle name="Uwaga 3" xfId="9931" hidden="1"/>
    <cellStyle name="Uwaga 3" xfId="9928" hidden="1"/>
    <cellStyle name="Uwaga 3" xfId="9919" hidden="1"/>
    <cellStyle name="Uwaga 3" xfId="9916" hidden="1"/>
    <cellStyle name="Uwaga 3" xfId="9913" hidden="1"/>
    <cellStyle name="Uwaga 3" xfId="9904" hidden="1"/>
    <cellStyle name="Uwaga 3" xfId="9902" hidden="1"/>
    <cellStyle name="Uwaga 3" xfId="9900" hidden="1"/>
    <cellStyle name="Uwaga 3" xfId="9889" hidden="1"/>
    <cellStyle name="Uwaga 3" xfId="9886" hidden="1"/>
    <cellStyle name="Uwaga 3" xfId="9883" hidden="1"/>
    <cellStyle name="Uwaga 3" xfId="9874" hidden="1"/>
    <cellStyle name="Uwaga 3" xfId="9871" hidden="1"/>
    <cellStyle name="Uwaga 3" xfId="9868" hidden="1"/>
    <cellStyle name="Uwaga 3" xfId="9859" hidden="1"/>
    <cellStyle name="Uwaga 3" xfId="9856" hidden="1"/>
    <cellStyle name="Uwaga 3" xfId="9853" hidden="1"/>
    <cellStyle name="Uwaga 3" xfId="9846" hidden="1"/>
    <cellStyle name="Uwaga 3" xfId="9842" hidden="1"/>
    <cellStyle name="Uwaga 3" xfId="9839" hidden="1"/>
    <cellStyle name="Uwaga 3" xfId="9831" hidden="1"/>
    <cellStyle name="Uwaga 3" xfId="9827" hidden="1"/>
    <cellStyle name="Uwaga 3" xfId="9824" hidden="1"/>
    <cellStyle name="Uwaga 3" xfId="9816" hidden="1"/>
    <cellStyle name="Uwaga 3" xfId="9812" hidden="1"/>
    <cellStyle name="Uwaga 3" xfId="9808" hidden="1"/>
    <cellStyle name="Uwaga 3" xfId="9801" hidden="1"/>
    <cellStyle name="Uwaga 3" xfId="9797" hidden="1"/>
    <cellStyle name="Uwaga 3" xfId="9794" hidden="1"/>
    <cellStyle name="Uwaga 3" xfId="9786" hidden="1"/>
    <cellStyle name="Uwaga 3" xfId="9782" hidden="1"/>
    <cellStyle name="Uwaga 3" xfId="9779" hidden="1"/>
    <cellStyle name="Uwaga 3" xfId="9770" hidden="1"/>
    <cellStyle name="Uwaga 3" xfId="9765" hidden="1"/>
    <cellStyle name="Uwaga 3" xfId="9761" hidden="1"/>
    <cellStyle name="Uwaga 3" xfId="9755" hidden="1"/>
    <cellStyle name="Uwaga 3" xfId="9750" hidden="1"/>
    <cellStyle name="Uwaga 3" xfId="9746" hidden="1"/>
    <cellStyle name="Uwaga 3" xfId="9740" hidden="1"/>
    <cellStyle name="Uwaga 3" xfId="9735" hidden="1"/>
    <cellStyle name="Uwaga 3" xfId="9731" hidden="1"/>
    <cellStyle name="Uwaga 3" xfId="9726" hidden="1"/>
    <cellStyle name="Uwaga 3" xfId="9722" hidden="1"/>
    <cellStyle name="Uwaga 3" xfId="9718" hidden="1"/>
    <cellStyle name="Uwaga 3" xfId="9711" hidden="1"/>
    <cellStyle name="Uwaga 3" xfId="9706" hidden="1"/>
    <cellStyle name="Uwaga 3" xfId="9702" hidden="1"/>
    <cellStyle name="Uwaga 3" xfId="9695" hidden="1"/>
    <cellStyle name="Uwaga 3" xfId="9690" hidden="1"/>
    <cellStyle name="Uwaga 3" xfId="9686" hidden="1"/>
    <cellStyle name="Uwaga 3" xfId="9681" hidden="1"/>
    <cellStyle name="Uwaga 3" xfId="9676" hidden="1"/>
    <cellStyle name="Uwaga 3" xfId="9672" hidden="1"/>
    <cellStyle name="Uwaga 3" xfId="9666" hidden="1"/>
    <cellStyle name="Uwaga 3" xfId="9662" hidden="1"/>
    <cellStyle name="Uwaga 3" xfId="9659" hidden="1"/>
    <cellStyle name="Uwaga 3" xfId="9652" hidden="1"/>
    <cellStyle name="Uwaga 3" xfId="9647" hidden="1"/>
    <cellStyle name="Uwaga 3" xfId="9642" hidden="1"/>
    <cellStyle name="Uwaga 3" xfId="9636" hidden="1"/>
    <cellStyle name="Uwaga 3" xfId="9631" hidden="1"/>
    <cellStyle name="Uwaga 3" xfId="9626" hidden="1"/>
    <cellStyle name="Uwaga 3" xfId="9621" hidden="1"/>
    <cellStyle name="Uwaga 3" xfId="9616" hidden="1"/>
    <cellStyle name="Uwaga 3" xfId="9611" hidden="1"/>
    <cellStyle name="Uwaga 3" xfId="9607" hidden="1"/>
    <cellStyle name="Uwaga 3" xfId="9603" hidden="1"/>
    <cellStyle name="Uwaga 3" xfId="9598" hidden="1"/>
    <cellStyle name="Uwaga 3" xfId="9591" hidden="1"/>
    <cellStyle name="Uwaga 3" xfId="9586" hidden="1"/>
    <cellStyle name="Uwaga 3" xfId="9581" hidden="1"/>
    <cellStyle name="Uwaga 3" xfId="9575" hidden="1"/>
    <cellStyle name="Uwaga 3" xfId="9570" hidden="1"/>
    <cellStyle name="Uwaga 3" xfId="9566" hidden="1"/>
    <cellStyle name="Uwaga 3" xfId="9561" hidden="1"/>
    <cellStyle name="Uwaga 3" xfId="9556" hidden="1"/>
    <cellStyle name="Uwaga 3" xfId="9551" hidden="1"/>
    <cellStyle name="Uwaga 3" xfId="9547" hidden="1"/>
    <cellStyle name="Uwaga 3" xfId="9542" hidden="1"/>
    <cellStyle name="Uwaga 3" xfId="9537" hidden="1"/>
    <cellStyle name="Uwaga 3" xfId="9532" hidden="1"/>
    <cellStyle name="Uwaga 3" xfId="9528" hidden="1"/>
    <cellStyle name="Uwaga 3" xfId="9524" hidden="1"/>
    <cellStyle name="Uwaga 3" xfId="9517" hidden="1"/>
    <cellStyle name="Uwaga 3" xfId="9513" hidden="1"/>
    <cellStyle name="Uwaga 3" xfId="9508" hidden="1"/>
    <cellStyle name="Uwaga 3" xfId="9502" hidden="1"/>
    <cellStyle name="Uwaga 3" xfId="9498" hidden="1"/>
    <cellStyle name="Uwaga 3" xfId="9493" hidden="1"/>
    <cellStyle name="Uwaga 3" xfId="9487" hidden="1"/>
    <cellStyle name="Uwaga 3" xfId="9483" hidden="1"/>
    <cellStyle name="Uwaga 3" xfId="9479" hidden="1"/>
    <cellStyle name="Uwaga 3" xfId="9472" hidden="1"/>
    <cellStyle name="Uwaga 3" xfId="9468" hidden="1"/>
    <cellStyle name="Uwaga 3" xfId="9464" hidden="1"/>
    <cellStyle name="Uwaga 3" xfId="10328" hidden="1"/>
    <cellStyle name="Uwaga 3" xfId="10326" hidden="1"/>
    <cellStyle name="Uwaga 3" xfId="10324" hidden="1"/>
    <cellStyle name="Uwaga 3" xfId="10311" hidden="1"/>
    <cellStyle name="Uwaga 3" xfId="10310" hidden="1"/>
    <cellStyle name="Uwaga 3" xfId="10309" hidden="1"/>
    <cellStyle name="Uwaga 3" xfId="10296" hidden="1"/>
    <cellStyle name="Uwaga 3" xfId="10295" hidden="1"/>
    <cellStyle name="Uwaga 3" xfId="10294" hidden="1"/>
    <cellStyle name="Uwaga 3" xfId="10282" hidden="1"/>
    <cellStyle name="Uwaga 3" xfId="10280" hidden="1"/>
    <cellStyle name="Uwaga 3" xfId="10279" hidden="1"/>
    <cellStyle name="Uwaga 3" xfId="10266" hidden="1"/>
    <cellStyle name="Uwaga 3" xfId="10265" hidden="1"/>
    <cellStyle name="Uwaga 3" xfId="10264" hidden="1"/>
    <cellStyle name="Uwaga 3" xfId="10252" hidden="1"/>
    <cellStyle name="Uwaga 3" xfId="10250" hidden="1"/>
    <cellStyle name="Uwaga 3" xfId="10248" hidden="1"/>
    <cellStyle name="Uwaga 3" xfId="10237" hidden="1"/>
    <cellStyle name="Uwaga 3" xfId="10235" hidden="1"/>
    <cellStyle name="Uwaga 3" xfId="10233" hidden="1"/>
    <cellStyle name="Uwaga 3" xfId="10222" hidden="1"/>
    <cellStyle name="Uwaga 3" xfId="10220" hidden="1"/>
    <cellStyle name="Uwaga 3" xfId="10218" hidden="1"/>
    <cellStyle name="Uwaga 3" xfId="10207" hidden="1"/>
    <cellStyle name="Uwaga 3" xfId="10205" hidden="1"/>
    <cellStyle name="Uwaga 3" xfId="10203" hidden="1"/>
    <cellStyle name="Uwaga 3" xfId="10192" hidden="1"/>
    <cellStyle name="Uwaga 3" xfId="10190" hidden="1"/>
    <cellStyle name="Uwaga 3" xfId="10188" hidden="1"/>
    <cellStyle name="Uwaga 3" xfId="10177" hidden="1"/>
    <cellStyle name="Uwaga 3" xfId="10175" hidden="1"/>
    <cellStyle name="Uwaga 3" xfId="10173" hidden="1"/>
    <cellStyle name="Uwaga 3" xfId="10162" hidden="1"/>
    <cellStyle name="Uwaga 3" xfId="10160" hidden="1"/>
    <cellStyle name="Uwaga 3" xfId="10158" hidden="1"/>
    <cellStyle name="Uwaga 3" xfId="10147" hidden="1"/>
    <cellStyle name="Uwaga 3" xfId="10145" hidden="1"/>
    <cellStyle name="Uwaga 3" xfId="10143" hidden="1"/>
    <cellStyle name="Uwaga 3" xfId="10132" hidden="1"/>
    <cellStyle name="Uwaga 3" xfId="10130" hidden="1"/>
    <cellStyle name="Uwaga 3" xfId="10128" hidden="1"/>
    <cellStyle name="Uwaga 3" xfId="10117" hidden="1"/>
    <cellStyle name="Uwaga 3" xfId="10115" hidden="1"/>
    <cellStyle name="Uwaga 3" xfId="10113" hidden="1"/>
    <cellStyle name="Uwaga 3" xfId="10102" hidden="1"/>
    <cellStyle name="Uwaga 3" xfId="10100" hidden="1"/>
    <cellStyle name="Uwaga 3" xfId="10098" hidden="1"/>
    <cellStyle name="Uwaga 3" xfId="10087" hidden="1"/>
    <cellStyle name="Uwaga 3" xfId="10085" hidden="1"/>
    <cellStyle name="Uwaga 3" xfId="10083" hidden="1"/>
    <cellStyle name="Uwaga 3" xfId="10072" hidden="1"/>
    <cellStyle name="Uwaga 3" xfId="10070" hidden="1"/>
    <cellStyle name="Uwaga 3" xfId="10068" hidden="1"/>
    <cellStyle name="Uwaga 3" xfId="10057" hidden="1"/>
    <cellStyle name="Uwaga 3" xfId="10055" hidden="1"/>
    <cellStyle name="Uwaga 3" xfId="10053" hidden="1"/>
    <cellStyle name="Uwaga 3" xfId="10042" hidden="1"/>
    <cellStyle name="Uwaga 3" xfId="10040" hidden="1"/>
    <cellStyle name="Uwaga 3" xfId="10038" hidden="1"/>
    <cellStyle name="Uwaga 3" xfId="10027" hidden="1"/>
    <cellStyle name="Uwaga 3" xfId="10025" hidden="1"/>
    <cellStyle name="Uwaga 3" xfId="10023" hidden="1"/>
    <cellStyle name="Uwaga 3" xfId="10012" hidden="1"/>
    <cellStyle name="Uwaga 3" xfId="10010" hidden="1"/>
    <cellStyle name="Uwaga 3" xfId="10008" hidden="1"/>
    <cellStyle name="Uwaga 3" xfId="9997" hidden="1"/>
    <cellStyle name="Uwaga 3" xfId="9995" hidden="1"/>
    <cellStyle name="Uwaga 3" xfId="9993" hidden="1"/>
    <cellStyle name="Uwaga 3" xfId="9982" hidden="1"/>
    <cellStyle name="Uwaga 3" xfId="9980" hidden="1"/>
    <cellStyle name="Uwaga 3" xfId="9978" hidden="1"/>
    <cellStyle name="Uwaga 3" xfId="9967" hidden="1"/>
    <cellStyle name="Uwaga 3" xfId="9965" hidden="1"/>
    <cellStyle name="Uwaga 3" xfId="9963" hidden="1"/>
    <cellStyle name="Uwaga 3" xfId="9952" hidden="1"/>
    <cellStyle name="Uwaga 3" xfId="9950" hidden="1"/>
    <cellStyle name="Uwaga 3" xfId="9948" hidden="1"/>
    <cellStyle name="Uwaga 3" xfId="9937" hidden="1"/>
    <cellStyle name="Uwaga 3" xfId="9935" hidden="1"/>
    <cellStyle name="Uwaga 3" xfId="9932" hidden="1"/>
    <cellStyle name="Uwaga 3" xfId="9922" hidden="1"/>
    <cellStyle name="Uwaga 3" xfId="9920" hidden="1"/>
    <cellStyle name="Uwaga 3" xfId="9918" hidden="1"/>
    <cellStyle name="Uwaga 3" xfId="9907" hidden="1"/>
    <cellStyle name="Uwaga 3" xfId="9905" hidden="1"/>
    <cellStyle name="Uwaga 3" xfId="9903" hidden="1"/>
    <cellStyle name="Uwaga 3" xfId="9892" hidden="1"/>
    <cellStyle name="Uwaga 3" xfId="9890" hidden="1"/>
    <cellStyle name="Uwaga 3" xfId="9887" hidden="1"/>
    <cellStyle name="Uwaga 3" xfId="9877" hidden="1"/>
    <cellStyle name="Uwaga 3" xfId="9875" hidden="1"/>
    <cellStyle name="Uwaga 3" xfId="9872" hidden="1"/>
    <cellStyle name="Uwaga 3" xfId="9862" hidden="1"/>
    <cellStyle name="Uwaga 3" xfId="9860" hidden="1"/>
    <cellStyle name="Uwaga 3" xfId="9857" hidden="1"/>
    <cellStyle name="Uwaga 3" xfId="9848" hidden="1"/>
    <cellStyle name="Uwaga 3" xfId="9845" hidden="1"/>
    <cellStyle name="Uwaga 3" xfId="9841" hidden="1"/>
    <cellStyle name="Uwaga 3" xfId="9833" hidden="1"/>
    <cellStyle name="Uwaga 3" xfId="9830" hidden="1"/>
    <cellStyle name="Uwaga 3" xfId="9826" hidden="1"/>
    <cellStyle name="Uwaga 3" xfId="9818" hidden="1"/>
    <cellStyle name="Uwaga 3" xfId="9815" hidden="1"/>
    <cellStyle name="Uwaga 3" xfId="9811" hidden="1"/>
    <cellStyle name="Uwaga 3" xfId="9803" hidden="1"/>
    <cellStyle name="Uwaga 3" xfId="9800" hidden="1"/>
    <cellStyle name="Uwaga 3" xfId="9796" hidden="1"/>
    <cellStyle name="Uwaga 3" xfId="9788" hidden="1"/>
    <cellStyle name="Uwaga 3" xfId="9785" hidden="1"/>
    <cellStyle name="Uwaga 3" xfId="9781" hidden="1"/>
    <cellStyle name="Uwaga 3" xfId="9773" hidden="1"/>
    <cellStyle name="Uwaga 3" xfId="9769" hidden="1"/>
    <cellStyle name="Uwaga 3" xfId="9764" hidden="1"/>
    <cellStyle name="Uwaga 3" xfId="9758" hidden="1"/>
    <cellStyle name="Uwaga 3" xfId="9754" hidden="1"/>
    <cellStyle name="Uwaga 3" xfId="9749" hidden="1"/>
    <cellStyle name="Uwaga 3" xfId="9743" hidden="1"/>
    <cellStyle name="Uwaga 3" xfId="9739" hidden="1"/>
    <cellStyle name="Uwaga 3" xfId="9734" hidden="1"/>
    <cellStyle name="Uwaga 3" xfId="9728" hidden="1"/>
    <cellStyle name="Uwaga 3" xfId="9725" hidden="1"/>
    <cellStyle name="Uwaga 3" xfId="9721" hidden="1"/>
    <cellStyle name="Uwaga 3" xfId="9713" hidden="1"/>
    <cellStyle name="Uwaga 3" xfId="9710" hidden="1"/>
    <cellStyle name="Uwaga 3" xfId="9705" hidden="1"/>
    <cellStyle name="Uwaga 3" xfId="9698" hidden="1"/>
    <cellStyle name="Uwaga 3" xfId="9694" hidden="1"/>
    <cellStyle name="Uwaga 3" xfId="9689" hidden="1"/>
    <cellStyle name="Uwaga 3" xfId="9683" hidden="1"/>
    <cellStyle name="Uwaga 3" xfId="9679" hidden="1"/>
    <cellStyle name="Uwaga 3" xfId="9674" hidden="1"/>
    <cellStyle name="Uwaga 3" xfId="9668" hidden="1"/>
    <cellStyle name="Uwaga 3" xfId="9665" hidden="1"/>
    <cellStyle name="Uwaga 3" xfId="9661" hidden="1"/>
    <cellStyle name="Uwaga 3" xfId="9653" hidden="1"/>
    <cellStyle name="Uwaga 3" xfId="9648" hidden="1"/>
    <cellStyle name="Uwaga 3" xfId="9643" hidden="1"/>
    <cellStyle name="Uwaga 3" xfId="9638" hidden="1"/>
    <cellStyle name="Uwaga 3" xfId="9633" hidden="1"/>
    <cellStyle name="Uwaga 3" xfId="9628" hidden="1"/>
    <cellStyle name="Uwaga 3" xfId="9623" hidden="1"/>
    <cellStyle name="Uwaga 3" xfId="9618" hidden="1"/>
    <cellStyle name="Uwaga 3" xfId="9613" hidden="1"/>
    <cellStyle name="Uwaga 3" xfId="9608" hidden="1"/>
    <cellStyle name="Uwaga 3" xfId="9604" hidden="1"/>
    <cellStyle name="Uwaga 3" xfId="9599" hidden="1"/>
    <cellStyle name="Uwaga 3" xfId="9592" hidden="1"/>
    <cellStyle name="Uwaga 3" xfId="9587" hidden="1"/>
    <cellStyle name="Uwaga 3" xfId="9582" hidden="1"/>
    <cellStyle name="Uwaga 3" xfId="9577" hidden="1"/>
    <cellStyle name="Uwaga 3" xfId="9572" hidden="1"/>
    <cellStyle name="Uwaga 3" xfId="9567" hidden="1"/>
    <cellStyle name="Uwaga 3" xfId="9562" hidden="1"/>
    <cellStyle name="Uwaga 3" xfId="9557" hidden="1"/>
    <cellStyle name="Uwaga 3" xfId="9552" hidden="1"/>
    <cellStyle name="Uwaga 3" xfId="9548" hidden="1"/>
    <cellStyle name="Uwaga 3" xfId="9543" hidden="1"/>
    <cellStyle name="Uwaga 3" xfId="9538" hidden="1"/>
    <cellStyle name="Uwaga 3" xfId="9533" hidden="1"/>
    <cellStyle name="Uwaga 3" xfId="9529" hidden="1"/>
    <cellStyle name="Uwaga 3" xfId="9525" hidden="1"/>
    <cellStyle name="Uwaga 3" xfId="9518" hidden="1"/>
    <cellStyle name="Uwaga 3" xfId="9514" hidden="1"/>
    <cellStyle name="Uwaga 3" xfId="9509" hidden="1"/>
    <cellStyle name="Uwaga 3" xfId="9503" hidden="1"/>
    <cellStyle name="Uwaga 3" xfId="9499" hidden="1"/>
    <cellStyle name="Uwaga 3" xfId="9494" hidden="1"/>
    <cellStyle name="Uwaga 3" xfId="9488" hidden="1"/>
    <cellStyle name="Uwaga 3" xfId="9484" hidden="1"/>
    <cellStyle name="Uwaga 3" xfId="9480" hidden="1"/>
    <cellStyle name="Uwaga 3" xfId="9473" hidden="1"/>
    <cellStyle name="Uwaga 3" xfId="9469" hidden="1"/>
    <cellStyle name="Uwaga 3" xfId="9465" hidden="1"/>
    <cellStyle name="Uwaga 3" xfId="10332" hidden="1"/>
    <cellStyle name="Uwaga 3" xfId="10331" hidden="1"/>
    <cellStyle name="Uwaga 3" xfId="10329" hidden="1"/>
    <cellStyle name="Uwaga 3" xfId="10316" hidden="1"/>
    <cellStyle name="Uwaga 3" xfId="10314" hidden="1"/>
    <cellStyle name="Uwaga 3" xfId="10312" hidden="1"/>
    <cellStyle name="Uwaga 3" xfId="10302" hidden="1"/>
    <cellStyle name="Uwaga 3" xfId="10300" hidden="1"/>
    <cellStyle name="Uwaga 3" xfId="10298" hidden="1"/>
    <cellStyle name="Uwaga 3" xfId="10287" hidden="1"/>
    <cellStyle name="Uwaga 3" xfId="10285" hidden="1"/>
    <cellStyle name="Uwaga 3" xfId="10283" hidden="1"/>
    <cellStyle name="Uwaga 3" xfId="10270" hidden="1"/>
    <cellStyle name="Uwaga 3" xfId="10268" hidden="1"/>
    <cellStyle name="Uwaga 3" xfId="10267" hidden="1"/>
    <cellStyle name="Uwaga 3" xfId="10254" hidden="1"/>
    <cellStyle name="Uwaga 3" xfId="10253" hidden="1"/>
    <cellStyle name="Uwaga 3" xfId="10251" hidden="1"/>
    <cellStyle name="Uwaga 3" xfId="10239" hidden="1"/>
    <cellStyle name="Uwaga 3" xfId="10238" hidden="1"/>
    <cellStyle name="Uwaga 3" xfId="10236" hidden="1"/>
    <cellStyle name="Uwaga 3" xfId="10224" hidden="1"/>
    <cellStyle name="Uwaga 3" xfId="10223" hidden="1"/>
    <cellStyle name="Uwaga 3" xfId="10221" hidden="1"/>
    <cellStyle name="Uwaga 3" xfId="10209" hidden="1"/>
    <cellStyle name="Uwaga 3" xfId="10208" hidden="1"/>
    <cellStyle name="Uwaga 3" xfId="10206" hidden="1"/>
    <cellStyle name="Uwaga 3" xfId="10194" hidden="1"/>
    <cellStyle name="Uwaga 3" xfId="10193" hidden="1"/>
    <cellStyle name="Uwaga 3" xfId="10191" hidden="1"/>
    <cellStyle name="Uwaga 3" xfId="10179" hidden="1"/>
    <cellStyle name="Uwaga 3" xfId="10178" hidden="1"/>
    <cellStyle name="Uwaga 3" xfId="10176" hidden="1"/>
    <cellStyle name="Uwaga 3" xfId="10164" hidden="1"/>
    <cellStyle name="Uwaga 3" xfId="10163" hidden="1"/>
    <cellStyle name="Uwaga 3" xfId="10161" hidden="1"/>
    <cellStyle name="Uwaga 3" xfId="10149" hidden="1"/>
    <cellStyle name="Uwaga 3" xfId="10148" hidden="1"/>
    <cellStyle name="Uwaga 3" xfId="10146" hidden="1"/>
    <cellStyle name="Uwaga 3" xfId="10134" hidden="1"/>
    <cellStyle name="Uwaga 3" xfId="10133" hidden="1"/>
    <cellStyle name="Uwaga 3" xfId="10131" hidden="1"/>
    <cellStyle name="Uwaga 3" xfId="10119" hidden="1"/>
    <cellStyle name="Uwaga 3" xfId="10118" hidden="1"/>
    <cellStyle name="Uwaga 3" xfId="10116" hidden="1"/>
    <cellStyle name="Uwaga 3" xfId="10104" hidden="1"/>
    <cellStyle name="Uwaga 3" xfId="10103" hidden="1"/>
    <cellStyle name="Uwaga 3" xfId="10101" hidden="1"/>
    <cellStyle name="Uwaga 3" xfId="10089" hidden="1"/>
    <cellStyle name="Uwaga 3" xfId="10088" hidden="1"/>
    <cellStyle name="Uwaga 3" xfId="10086" hidden="1"/>
    <cellStyle name="Uwaga 3" xfId="10074" hidden="1"/>
    <cellStyle name="Uwaga 3" xfId="10073" hidden="1"/>
    <cellStyle name="Uwaga 3" xfId="10071" hidden="1"/>
    <cellStyle name="Uwaga 3" xfId="10059" hidden="1"/>
    <cellStyle name="Uwaga 3" xfId="10058" hidden="1"/>
    <cellStyle name="Uwaga 3" xfId="10056" hidden="1"/>
    <cellStyle name="Uwaga 3" xfId="10044" hidden="1"/>
    <cellStyle name="Uwaga 3" xfId="10043" hidden="1"/>
    <cellStyle name="Uwaga 3" xfId="10041" hidden="1"/>
    <cellStyle name="Uwaga 3" xfId="10029" hidden="1"/>
    <cellStyle name="Uwaga 3" xfId="10028" hidden="1"/>
    <cellStyle name="Uwaga 3" xfId="10026" hidden="1"/>
    <cellStyle name="Uwaga 3" xfId="10014" hidden="1"/>
    <cellStyle name="Uwaga 3" xfId="10013" hidden="1"/>
    <cellStyle name="Uwaga 3" xfId="10011" hidden="1"/>
    <cellStyle name="Uwaga 3" xfId="9999" hidden="1"/>
    <cellStyle name="Uwaga 3" xfId="9998" hidden="1"/>
    <cellStyle name="Uwaga 3" xfId="9996" hidden="1"/>
    <cellStyle name="Uwaga 3" xfId="9984" hidden="1"/>
    <cellStyle name="Uwaga 3" xfId="9983" hidden="1"/>
    <cellStyle name="Uwaga 3" xfId="9981" hidden="1"/>
    <cellStyle name="Uwaga 3" xfId="9969" hidden="1"/>
    <cellStyle name="Uwaga 3" xfId="9968" hidden="1"/>
    <cellStyle name="Uwaga 3" xfId="9966" hidden="1"/>
    <cellStyle name="Uwaga 3" xfId="9954" hidden="1"/>
    <cellStyle name="Uwaga 3" xfId="9953" hidden="1"/>
    <cellStyle name="Uwaga 3" xfId="9951" hidden="1"/>
    <cellStyle name="Uwaga 3" xfId="9939" hidden="1"/>
    <cellStyle name="Uwaga 3" xfId="9938" hidden="1"/>
    <cellStyle name="Uwaga 3" xfId="9936" hidden="1"/>
    <cellStyle name="Uwaga 3" xfId="9924" hidden="1"/>
    <cellStyle name="Uwaga 3" xfId="9923" hidden="1"/>
    <cellStyle name="Uwaga 3" xfId="9921" hidden="1"/>
    <cellStyle name="Uwaga 3" xfId="9909" hidden="1"/>
    <cellStyle name="Uwaga 3" xfId="9908" hidden="1"/>
    <cellStyle name="Uwaga 3" xfId="9906" hidden="1"/>
    <cellStyle name="Uwaga 3" xfId="9894" hidden="1"/>
    <cellStyle name="Uwaga 3" xfId="9893" hidden="1"/>
    <cellStyle name="Uwaga 3" xfId="9891" hidden="1"/>
    <cellStyle name="Uwaga 3" xfId="9879" hidden="1"/>
    <cellStyle name="Uwaga 3" xfId="9878" hidden="1"/>
    <cellStyle name="Uwaga 3" xfId="9876" hidden="1"/>
    <cellStyle name="Uwaga 3" xfId="9864" hidden="1"/>
    <cellStyle name="Uwaga 3" xfId="9863" hidden="1"/>
    <cellStyle name="Uwaga 3" xfId="9861" hidden="1"/>
    <cellStyle name="Uwaga 3" xfId="9849" hidden="1"/>
    <cellStyle name="Uwaga 3" xfId="9847" hidden="1"/>
    <cellStyle name="Uwaga 3" xfId="9844" hidden="1"/>
    <cellStyle name="Uwaga 3" xfId="9834" hidden="1"/>
    <cellStyle name="Uwaga 3" xfId="9832" hidden="1"/>
    <cellStyle name="Uwaga 3" xfId="9829" hidden="1"/>
    <cellStyle name="Uwaga 3" xfId="9819" hidden="1"/>
    <cellStyle name="Uwaga 3" xfId="9817" hidden="1"/>
    <cellStyle name="Uwaga 3" xfId="9814" hidden="1"/>
    <cellStyle name="Uwaga 3" xfId="9804" hidden="1"/>
    <cellStyle name="Uwaga 3" xfId="9802" hidden="1"/>
    <cellStyle name="Uwaga 3" xfId="9799" hidden="1"/>
    <cellStyle name="Uwaga 3" xfId="9789" hidden="1"/>
    <cellStyle name="Uwaga 3" xfId="9787" hidden="1"/>
    <cellStyle name="Uwaga 3" xfId="9784" hidden="1"/>
    <cellStyle name="Uwaga 3" xfId="9774" hidden="1"/>
    <cellStyle name="Uwaga 3" xfId="9772" hidden="1"/>
    <cellStyle name="Uwaga 3" xfId="9768" hidden="1"/>
    <cellStyle name="Uwaga 3" xfId="9759" hidden="1"/>
    <cellStyle name="Uwaga 3" xfId="9756" hidden="1"/>
    <cellStyle name="Uwaga 3" xfId="9752" hidden="1"/>
    <cellStyle name="Uwaga 3" xfId="9744" hidden="1"/>
    <cellStyle name="Uwaga 3" xfId="9742" hidden="1"/>
    <cellStyle name="Uwaga 3" xfId="9738" hidden="1"/>
    <cellStyle name="Uwaga 3" xfId="9729" hidden="1"/>
    <cellStyle name="Uwaga 3" xfId="9727" hidden="1"/>
    <cellStyle name="Uwaga 3" xfId="9724" hidden="1"/>
    <cellStyle name="Uwaga 3" xfId="9714" hidden="1"/>
    <cellStyle name="Uwaga 3" xfId="9712" hidden="1"/>
    <cellStyle name="Uwaga 3" xfId="9707" hidden="1"/>
    <cellStyle name="Uwaga 3" xfId="9699" hidden="1"/>
    <cellStyle name="Uwaga 3" xfId="9697" hidden="1"/>
    <cellStyle name="Uwaga 3" xfId="9692" hidden="1"/>
    <cellStyle name="Uwaga 3" xfId="9684" hidden="1"/>
    <cellStyle name="Uwaga 3" xfId="9682" hidden="1"/>
    <cellStyle name="Uwaga 3" xfId="9677" hidden="1"/>
    <cellStyle name="Uwaga 3" xfId="9669" hidden="1"/>
    <cellStyle name="Uwaga 3" xfId="9667" hidden="1"/>
    <cellStyle name="Uwaga 3" xfId="9663" hidden="1"/>
    <cellStyle name="Uwaga 3" xfId="9654" hidden="1"/>
    <cellStyle name="Uwaga 3" xfId="9651" hidden="1"/>
    <cellStyle name="Uwaga 3" xfId="9646" hidden="1"/>
    <cellStyle name="Uwaga 3" xfId="9639" hidden="1"/>
    <cellStyle name="Uwaga 3" xfId="9635" hidden="1"/>
    <cellStyle name="Uwaga 3" xfId="9630" hidden="1"/>
    <cellStyle name="Uwaga 3" xfId="9624" hidden="1"/>
    <cellStyle name="Uwaga 3" xfId="9620" hidden="1"/>
    <cellStyle name="Uwaga 3" xfId="9615" hidden="1"/>
    <cellStyle name="Uwaga 3" xfId="9609" hidden="1"/>
    <cellStyle name="Uwaga 3" xfId="9606" hidden="1"/>
    <cellStyle name="Uwaga 3" xfId="9602" hidden="1"/>
    <cellStyle name="Uwaga 3" xfId="9593" hidden="1"/>
    <cellStyle name="Uwaga 3" xfId="9588"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9" hidden="1"/>
    <cellStyle name="Uwaga 3" xfId="9544" hidden="1"/>
    <cellStyle name="Uwaga 3" xfId="9539" hidden="1"/>
    <cellStyle name="Uwaga 3" xfId="9534" hidden="1"/>
    <cellStyle name="Uwaga 3" xfId="9530" hidden="1"/>
    <cellStyle name="Uwaga 3" xfId="9526" hidden="1"/>
    <cellStyle name="Uwaga 3" xfId="9519" hidden="1"/>
    <cellStyle name="Uwaga 3" xfId="9515" hidden="1"/>
    <cellStyle name="Uwaga 3" xfId="9510" hidden="1"/>
    <cellStyle name="Uwaga 3" xfId="9504" hidden="1"/>
    <cellStyle name="Uwaga 3" xfId="9500" hidden="1"/>
    <cellStyle name="Uwaga 3" xfId="9495" hidden="1"/>
    <cellStyle name="Uwaga 3" xfId="9489" hidden="1"/>
    <cellStyle name="Uwaga 3" xfId="9485" hidden="1"/>
    <cellStyle name="Uwaga 3" xfId="9481" hidden="1"/>
    <cellStyle name="Uwaga 3" xfId="9474" hidden="1"/>
    <cellStyle name="Uwaga 3" xfId="9470" hidden="1"/>
    <cellStyle name="Uwaga 3" xfId="9466" hidden="1"/>
    <cellStyle name="Uwaga 3" xfId="8546" hidden="1"/>
    <cellStyle name="Uwaga 3" xfId="8545" hidden="1"/>
    <cellStyle name="Uwaga 3" xfId="8544" hidden="1"/>
    <cellStyle name="Uwaga 3" xfId="8537" hidden="1"/>
    <cellStyle name="Uwaga 3" xfId="8536" hidden="1"/>
    <cellStyle name="Uwaga 3" xfId="8535" hidden="1"/>
    <cellStyle name="Uwaga 3" xfId="8528" hidden="1"/>
    <cellStyle name="Uwaga 3" xfId="8527" hidden="1"/>
    <cellStyle name="Uwaga 3" xfId="8526" hidden="1"/>
    <cellStyle name="Uwaga 3" xfId="8519" hidden="1"/>
    <cellStyle name="Uwaga 3" xfId="8518" hidden="1"/>
    <cellStyle name="Uwaga 3" xfId="8517" hidden="1"/>
    <cellStyle name="Uwaga 3" xfId="8510" hidden="1"/>
    <cellStyle name="Uwaga 3" xfId="8509" hidden="1"/>
    <cellStyle name="Uwaga 3" xfId="8508" hidden="1"/>
    <cellStyle name="Uwaga 3" xfId="8501" hidden="1"/>
    <cellStyle name="Uwaga 3" xfId="8500" hidden="1"/>
    <cellStyle name="Uwaga 3" xfId="8498" hidden="1"/>
    <cellStyle name="Uwaga 3" xfId="8492" hidden="1"/>
    <cellStyle name="Uwaga 3" xfId="8491" hidden="1"/>
    <cellStyle name="Uwaga 3" xfId="8489" hidden="1"/>
    <cellStyle name="Uwaga 3" xfId="8483" hidden="1"/>
    <cellStyle name="Uwaga 3" xfId="8482" hidden="1"/>
    <cellStyle name="Uwaga 3" xfId="8480" hidden="1"/>
    <cellStyle name="Uwaga 3" xfId="8474" hidden="1"/>
    <cellStyle name="Uwaga 3" xfId="8473" hidden="1"/>
    <cellStyle name="Uwaga 3" xfId="8471" hidden="1"/>
    <cellStyle name="Uwaga 3" xfId="8465" hidden="1"/>
    <cellStyle name="Uwaga 3" xfId="8464" hidden="1"/>
    <cellStyle name="Uwaga 3" xfId="8462" hidden="1"/>
    <cellStyle name="Uwaga 3" xfId="8456" hidden="1"/>
    <cellStyle name="Uwaga 3" xfId="8455" hidden="1"/>
    <cellStyle name="Uwaga 3" xfId="8453" hidden="1"/>
    <cellStyle name="Uwaga 3" xfId="8447" hidden="1"/>
    <cellStyle name="Uwaga 3" xfId="8446" hidden="1"/>
    <cellStyle name="Uwaga 3" xfId="8444" hidden="1"/>
    <cellStyle name="Uwaga 3" xfId="8438" hidden="1"/>
    <cellStyle name="Uwaga 3" xfId="8437" hidden="1"/>
    <cellStyle name="Uwaga 3" xfId="8435" hidden="1"/>
    <cellStyle name="Uwaga 3" xfId="8429" hidden="1"/>
    <cellStyle name="Uwaga 3" xfId="8428" hidden="1"/>
    <cellStyle name="Uwaga 3" xfId="8426" hidden="1"/>
    <cellStyle name="Uwaga 3" xfId="8420" hidden="1"/>
    <cellStyle name="Uwaga 3" xfId="8419" hidden="1"/>
    <cellStyle name="Uwaga 3" xfId="8417" hidden="1"/>
    <cellStyle name="Uwaga 3" xfId="8411" hidden="1"/>
    <cellStyle name="Uwaga 3" xfId="8410" hidden="1"/>
    <cellStyle name="Uwaga 3" xfId="8408" hidden="1"/>
    <cellStyle name="Uwaga 3" xfId="8402" hidden="1"/>
    <cellStyle name="Uwaga 3" xfId="8401" hidden="1"/>
    <cellStyle name="Uwaga 3" xfId="8399" hidden="1"/>
    <cellStyle name="Uwaga 3" xfId="8393" hidden="1"/>
    <cellStyle name="Uwaga 3" xfId="8392" hidden="1"/>
    <cellStyle name="Uwaga 3" xfId="8389" hidden="1"/>
    <cellStyle name="Uwaga 3" xfId="8384" hidden="1"/>
    <cellStyle name="Uwaga 3" xfId="8382" hidden="1"/>
    <cellStyle name="Uwaga 3" xfId="8379" hidden="1"/>
    <cellStyle name="Uwaga 3" xfId="8375" hidden="1"/>
    <cellStyle name="Uwaga 3" xfId="8374" hidden="1"/>
    <cellStyle name="Uwaga 3" xfId="8371" hidden="1"/>
    <cellStyle name="Uwaga 3" xfId="8366" hidden="1"/>
    <cellStyle name="Uwaga 3" xfId="8365" hidden="1"/>
    <cellStyle name="Uwaga 3" xfId="8363" hidden="1"/>
    <cellStyle name="Uwaga 3" xfId="8357" hidden="1"/>
    <cellStyle name="Uwaga 3" xfId="8356" hidden="1"/>
    <cellStyle name="Uwaga 3" xfId="8354" hidden="1"/>
    <cellStyle name="Uwaga 3" xfId="8348" hidden="1"/>
    <cellStyle name="Uwaga 3" xfId="8347" hidden="1"/>
    <cellStyle name="Uwaga 3" xfId="8345" hidden="1"/>
    <cellStyle name="Uwaga 3" xfId="8339" hidden="1"/>
    <cellStyle name="Uwaga 3" xfId="8338" hidden="1"/>
    <cellStyle name="Uwaga 3" xfId="8336" hidden="1"/>
    <cellStyle name="Uwaga 3" xfId="8330" hidden="1"/>
    <cellStyle name="Uwaga 3" xfId="8329" hidden="1"/>
    <cellStyle name="Uwaga 3" xfId="8327" hidden="1"/>
    <cellStyle name="Uwaga 3" xfId="8321" hidden="1"/>
    <cellStyle name="Uwaga 3" xfId="8320" hidden="1"/>
    <cellStyle name="Uwaga 3" xfId="8317" hidden="1"/>
    <cellStyle name="Uwaga 3" xfId="8312" hidden="1"/>
    <cellStyle name="Uwaga 3" xfId="8310" hidden="1"/>
    <cellStyle name="Uwaga 3" xfId="8307" hidden="1"/>
    <cellStyle name="Uwaga 3" xfId="8303" hidden="1"/>
    <cellStyle name="Uwaga 3" xfId="8301" hidden="1"/>
    <cellStyle name="Uwaga 3" xfId="8298" hidden="1"/>
    <cellStyle name="Uwaga 3" xfId="8294" hidden="1"/>
    <cellStyle name="Uwaga 3" xfId="8293" hidden="1"/>
    <cellStyle name="Uwaga 3" xfId="8291" hidden="1"/>
    <cellStyle name="Uwaga 3" xfId="8285" hidden="1"/>
    <cellStyle name="Uwaga 3" xfId="8283" hidden="1"/>
    <cellStyle name="Uwaga 3" xfId="8280" hidden="1"/>
    <cellStyle name="Uwaga 3" xfId="8276" hidden="1"/>
    <cellStyle name="Uwaga 3" xfId="8274" hidden="1"/>
    <cellStyle name="Uwaga 3" xfId="8271" hidden="1"/>
    <cellStyle name="Uwaga 3" xfId="8267" hidden="1"/>
    <cellStyle name="Uwaga 3" xfId="8265" hidden="1"/>
    <cellStyle name="Uwaga 3" xfId="8262" hidden="1"/>
    <cellStyle name="Uwaga 3" xfId="8258" hidden="1"/>
    <cellStyle name="Uwaga 3" xfId="8256" hidden="1"/>
    <cellStyle name="Uwaga 3" xfId="8254" hidden="1"/>
    <cellStyle name="Uwaga 3" xfId="8249" hidden="1"/>
    <cellStyle name="Uwaga 3" xfId="8247" hidden="1"/>
    <cellStyle name="Uwaga 3" xfId="8245" hidden="1"/>
    <cellStyle name="Uwaga 3" xfId="8240" hidden="1"/>
    <cellStyle name="Uwaga 3" xfId="8238" hidden="1"/>
    <cellStyle name="Uwaga 3" xfId="8235" hidden="1"/>
    <cellStyle name="Uwaga 3" xfId="8231" hidden="1"/>
    <cellStyle name="Uwaga 3" xfId="8229" hidden="1"/>
    <cellStyle name="Uwaga 3" xfId="8227" hidden="1"/>
    <cellStyle name="Uwaga 3" xfId="8222" hidden="1"/>
    <cellStyle name="Uwaga 3" xfId="8220" hidden="1"/>
    <cellStyle name="Uwaga 3" xfId="8218" hidden="1"/>
    <cellStyle name="Uwaga 3" xfId="8212" hidden="1"/>
    <cellStyle name="Uwaga 3" xfId="8209" hidden="1"/>
    <cellStyle name="Uwaga 3" xfId="8206" hidden="1"/>
    <cellStyle name="Uwaga 3" xfId="8203" hidden="1"/>
    <cellStyle name="Uwaga 3" xfId="8200" hidden="1"/>
    <cellStyle name="Uwaga 3" xfId="8197" hidden="1"/>
    <cellStyle name="Uwaga 3" xfId="8194" hidden="1"/>
    <cellStyle name="Uwaga 3" xfId="8191" hidden="1"/>
    <cellStyle name="Uwaga 3" xfId="8188" hidden="1"/>
    <cellStyle name="Uwaga 3" xfId="8186" hidden="1"/>
    <cellStyle name="Uwaga 3" xfId="8184" hidden="1"/>
    <cellStyle name="Uwaga 3" xfId="8181" hidden="1"/>
    <cellStyle name="Uwaga 3" xfId="8177" hidden="1"/>
    <cellStyle name="Uwaga 3" xfId="8174" hidden="1"/>
    <cellStyle name="Uwaga 3" xfId="8171" hidden="1"/>
    <cellStyle name="Uwaga 3" xfId="8167" hidden="1"/>
    <cellStyle name="Uwaga 3" xfId="8164" hidden="1"/>
    <cellStyle name="Uwaga 3" xfId="8161" hidden="1"/>
    <cellStyle name="Uwaga 3" xfId="8159" hidden="1"/>
    <cellStyle name="Uwaga 3" xfId="8156" hidden="1"/>
    <cellStyle name="Uwaga 3" xfId="8153" hidden="1"/>
    <cellStyle name="Uwaga 3" xfId="8150" hidden="1"/>
    <cellStyle name="Uwaga 3" xfId="8148" hidden="1"/>
    <cellStyle name="Uwaga 3" xfId="8146" hidden="1"/>
    <cellStyle name="Uwaga 3" xfId="8141" hidden="1"/>
    <cellStyle name="Uwaga 3" xfId="8138" hidden="1"/>
    <cellStyle name="Uwaga 3" xfId="8135" hidden="1"/>
    <cellStyle name="Uwaga 3" xfId="8131" hidden="1"/>
    <cellStyle name="Uwaga 3" xfId="8128" hidden="1"/>
    <cellStyle name="Uwaga 3" xfId="8125" hidden="1"/>
    <cellStyle name="Uwaga 3" xfId="8122" hidden="1"/>
    <cellStyle name="Uwaga 3" xfId="8119" hidden="1"/>
    <cellStyle name="Uwaga 3" xfId="8116" hidden="1"/>
    <cellStyle name="Uwaga 3" xfId="8114" hidden="1"/>
    <cellStyle name="Uwaga 3" xfId="8112" hidden="1"/>
    <cellStyle name="Uwaga 3" xfId="8109" hidden="1"/>
    <cellStyle name="Uwaga 3" xfId="8104" hidden="1"/>
    <cellStyle name="Uwaga 3" xfId="8101" hidden="1"/>
    <cellStyle name="Uwaga 3" xfId="8098" hidden="1"/>
    <cellStyle name="Uwaga 3" xfId="8094" hidden="1"/>
    <cellStyle name="Uwaga 3" xfId="8091" hidden="1"/>
    <cellStyle name="Uwaga 3" xfId="8089" hidden="1"/>
    <cellStyle name="Uwaga 3" xfId="8086" hidden="1"/>
    <cellStyle name="Uwaga 3" xfId="8083" hidden="1"/>
    <cellStyle name="Uwaga 3" xfId="8080" hidden="1"/>
    <cellStyle name="Uwaga 3" xfId="8078" hidden="1"/>
    <cellStyle name="Uwaga 3" xfId="8075" hidden="1"/>
    <cellStyle name="Uwaga 3" xfId="8072" hidden="1"/>
    <cellStyle name="Uwaga 3" xfId="8069" hidden="1"/>
    <cellStyle name="Uwaga 3" xfId="8067" hidden="1"/>
    <cellStyle name="Uwaga 3" xfId="8065" hidden="1"/>
    <cellStyle name="Uwaga 3" xfId="8060" hidden="1"/>
    <cellStyle name="Uwaga 3" xfId="8058" hidden="1"/>
    <cellStyle name="Uwaga 3" xfId="8055" hidden="1"/>
    <cellStyle name="Uwaga 3" xfId="8051" hidden="1"/>
    <cellStyle name="Uwaga 3" xfId="8049" hidden="1"/>
    <cellStyle name="Uwaga 3" xfId="8046" hidden="1"/>
    <cellStyle name="Uwaga 3" xfId="8042" hidden="1"/>
    <cellStyle name="Uwaga 3" xfId="8040" hidden="1"/>
    <cellStyle name="Uwaga 3" xfId="8038" hidden="1"/>
    <cellStyle name="Uwaga 3" xfId="8033" hidden="1"/>
    <cellStyle name="Uwaga 3" xfId="8031" hidden="1"/>
    <cellStyle name="Uwaga 3" xfId="8029" hidden="1"/>
    <cellStyle name="Uwaga 3" xfId="10420" hidden="1"/>
    <cellStyle name="Uwaga 3" xfId="10421" hidden="1"/>
    <cellStyle name="Uwaga 3" xfId="10423" hidden="1"/>
    <cellStyle name="Uwaga 3" xfId="10435" hidden="1"/>
    <cellStyle name="Uwaga 3" xfId="10436" hidden="1"/>
    <cellStyle name="Uwaga 3" xfId="10441" hidden="1"/>
    <cellStyle name="Uwaga 3" xfId="10450" hidden="1"/>
    <cellStyle name="Uwaga 3" xfId="10451" hidden="1"/>
    <cellStyle name="Uwaga 3" xfId="10456" hidden="1"/>
    <cellStyle name="Uwaga 3" xfId="10465" hidden="1"/>
    <cellStyle name="Uwaga 3" xfId="10466" hidden="1"/>
    <cellStyle name="Uwaga 3" xfId="10467" hidden="1"/>
    <cellStyle name="Uwaga 3" xfId="10480" hidden="1"/>
    <cellStyle name="Uwaga 3" xfId="10485" hidden="1"/>
    <cellStyle name="Uwaga 3" xfId="10490" hidden="1"/>
    <cellStyle name="Uwaga 3" xfId="10500" hidden="1"/>
    <cellStyle name="Uwaga 3" xfId="10505" hidden="1"/>
    <cellStyle name="Uwaga 3" xfId="10509" hidden="1"/>
    <cellStyle name="Uwaga 3" xfId="10516" hidden="1"/>
    <cellStyle name="Uwaga 3" xfId="10521" hidden="1"/>
    <cellStyle name="Uwaga 3" xfId="10524" hidden="1"/>
    <cellStyle name="Uwaga 3" xfId="10530" hidden="1"/>
    <cellStyle name="Uwaga 3" xfId="10535" hidden="1"/>
    <cellStyle name="Uwaga 3" xfId="10539" hidden="1"/>
    <cellStyle name="Uwaga 3" xfId="10540" hidden="1"/>
    <cellStyle name="Uwaga 3" xfId="10541" hidden="1"/>
    <cellStyle name="Uwaga 3" xfId="10545" hidden="1"/>
    <cellStyle name="Uwaga 3" xfId="10557" hidden="1"/>
    <cellStyle name="Uwaga 3" xfId="10562" hidden="1"/>
    <cellStyle name="Uwaga 3" xfId="10567" hidden="1"/>
    <cellStyle name="Uwaga 3" xfId="10572" hidden="1"/>
    <cellStyle name="Uwaga 3" xfId="10577" hidden="1"/>
    <cellStyle name="Uwaga 3" xfId="10582" hidden="1"/>
    <cellStyle name="Uwaga 3" xfId="10586" hidden="1"/>
    <cellStyle name="Uwaga 3" xfId="10590" hidden="1"/>
    <cellStyle name="Uwaga 3" xfId="10595" hidden="1"/>
    <cellStyle name="Uwaga 3" xfId="10600" hidden="1"/>
    <cellStyle name="Uwaga 3" xfId="10601" hidden="1"/>
    <cellStyle name="Uwaga 3" xfId="10603" hidden="1"/>
    <cellStyle name="Uwaga 3" xfId="10616" hidden="1"/>
    <cellStyle name="Uwaga 3" xfId="10620" hidden="1"/>
    <cellStyle name="Uwaga 3" xfId="10625" hidden="1"/>
    <cellStyle name="Uwaga 3" xfId="10632" hidden="1"/>
    <cellStyle name="Uwaga 3" xfId="10636" hidden="1"/>
    <cellStyle name="Uwaga 3" xfId="10641" hidden="1"/>
    <cellStyle name="Uwaga 3" xfId="10646" hidden="1"/>
    <cellStyle name="Uwaga 3" xfId="10649" hidden="1"/>
    <cellStyle name="Uwaga 3" xfId="10654" hidden="1"/>
    <cellStyle name="Uwaga 3" xfId="10660" hidden="1"/>
    <cellStyle name="Uwaga 3" xfId="10661" hidden="1"/>
    <cellStyle name="Uwaga 3" xfId="10664" hidden="1"/>
    <cellStyle name="Uwaga 3" xfId="10677" hidden="1"/>
    <cellStyle name="Uwaga 3" xfId="10681" hidden="1"/>
    <cellStyle name="Uwaga 3" xfId="10686" hidden="1"/>
    <cellStyle name="Uwaga 3" xfId="10693" hidden="1"/>
    <cellStyle name="Uwaga 3" xfId="10698" hidden="1"/>
    <cellStyle name="Uwaga 3" xfId="10702" hidden="1"/>
    <cellStyle name="Uwaga 3" xfId="10707" hidden="1"/>
    <cellStyle name="Uwaga 3" xfId="10711" hidden="1"/>
    <cellStyle name="Uwaga 3" xfId="10716" hidden="1"/>
    <cellStyle name="Uwaga 3" xfId="10720" hidden="1"/>
    <cellStyle name="Uwaga 3" xfId="10721" hidden="1"/>
    <cellStyle name="Uwaga 3" xfId="10723" hidden="1"/>
    <cellStyle name="Uwaga 3" xfId="10735" hidden="1"/>
    <cellStyle name="Uwaga 3" xfId="10736" hidden="1"/>
    <cellStyle name="Uwaga 3" xfId="10738" hidden="1"/>
    <cellStyle name="Uwaga 3" xfId="10750" hidden="1"/>
    <cellStyle name="Uwaga 3" xfId="10752" hidden="1"/>
    <cellStyle name="Uwaga 3" xfId="10755" hidden="1"/>
    <cellStyle name="Uwaga 3" xfId="10765" hidden="1"/>
    <cellStyle name="Uwaga 3" xfId="10766" hidden="1"/>
    <cellStyle name="Uwaga 3" xfId="10768" hidden="1"/>
    <cellStyle name="Uwaga 3" xfId="10780" hidden="1"/>
    <cellStyle name="Uwaga 3" xfId="10781" hidden="1"/>
    <cellStyle name="Uwaga 3" xfId="10782" hidden="1"/>
    <cellStyle name="Uwaga 3" xfId="10796" hidden="1"/>
    <cellStyle name="Uwaga 3" xfId="10799" hidden="1"/>
    <cellStyle name="Uwaga 3" xfId="10803" hidden="1"/>
    <cellStyle name="Uwaga 3" xfId="10811" hidden="1"/>
    <cellStyle name="Uwaga 3" xfId="10814" hidden="1"/>
    <cellStyle name="Uwaga 3" xfId="10818" hidden="1"/>
    <cellStyle name="Uwaga 3" xfId="10826" hidden="1"/>
    <cellStyle name="Uwaga 3" xfId="10829" hidden="1"/>
    <cellStyle name="Uwaga 3" xfId="10833" hidden="1"/>
    <cellStyle name="Uwaga 3" xfId="10840" hidden="1"/>
    <cellStyle name="Uwaga 3" xfId="10841" hidden="1"/>
    <cellStyle name="Uwaga 3" xfId="10843" hidden="1"/>
    <cellStyle name="Uwaga 3" xfId="10856" hidden="1"/>
    <cellStyle name="Uwaga 3" xfId="10859" hidden="1"/>
    <cellStyle name="Uwaga 3" xfId="10862" hidden="1"/>
    <cellStyle name="Uwaga 3" xfId="10871" hidden="1"/>
    <cellStyle name="Uwaga 3" xfId="10874" hidden="1"/>
    <cellStyle name="Uwaga 3" xfId="10878" hidden="1"/>
    <cellStyle name="Uwaga 3" xfId="10886" hidden="1"/>
    <cellStyle name="Uwaga 3" xfId="10888" hidden="1"/>
    <cellStyle name="Uwaga 3" xfId="10891" hidden="1"/>
    <cellStyle name="Uwaga 3" xfId="10900" hidden="1"/>
    <cellStyle name="Uwaga 3" xfId="10901" hidden="1"/>
    <cellStyle name="Uwaga 3" xfId="10902" hidden="1"/>
    <cellStyle name="Uwaga 3" xfId="10915" hidden="1"/>
    <cellStyle name="Uwaga 3" xfId="10916" hidden="1"/>
    <cellStyle name="Uwaga 3" xfId="10918" hidden="1"/>
    <cellStyle name="Uwaga 3" xfId="10930" hidden="1"/>
    <cellStyle name="Uwaga 3" xfId="10931" hidden="1"/>
    <cellStyle name="Uwaga 3" xfId="10933" hidden="1"/>
    <cellStyle name="Uwaga 3" xfId="10945" hidden="1"/>
    <cellStyle name="Uwaga 3" xfId="10946" hidden="1"/>
    <cellStyle name="Uwaga 3" xfId="10948" hidden="1"/>
    <cellStyle name="Uwaga 3" xfId="10960" hidden="1"/>
    <cellStyle name="Uwaga 3" xfId="10961" hidden="1"/>
    <cellStyle name="Uwaga 3" xfId="10962" hidden="1"/>
    <cellStyle name="Uwaga 3" xfId="10976" hidden="1"/>
    <cellStyle name="Uwaga 3" xfId="10978" hidden="1"/>
    <cellStyle name="Uwaga 3" xfId="10981" hidden="1"/>
    <cellStyle name="Uwaga 3" xfId="10991" hidden="1"/>
    <cellStyle name="Uwaga 3" xfId="10994" hidden="1"/>
    <cellStyle name="Uwaga 3" xfId="10997" hidden="1"/>
    <cellStyle name="Uwaga 3" xfId="11006" hidden="1"/>
    <cellStyle name="Uwaga 3" xfId="11008" hidden="1"/>
    <cellStyle name="Uwaga 3" xfId="11011" hidden="1"/>
    <cellStyle name="Uwaga 3" xfId="11020" hidden="1"/>
    <cellStyle name="Uwaga 3" xfId="11021" hidden="1"/>
    <cellStyle name="Uwaga 3" xfId="11022" hidden="1"/>
    <cellStyle name="Uwaga 3" xfId="11035" hidden="1"/>
    <cellStyle name="Uwaga 3" xfId="11037" hidden="1"/>
    <cellStyle name="Uwaga 3" xfId="11039" hidden="1"/>
    <cellStyle name="Uwaga 3" xfId="11050" hidden="1"/>
    <cellStyle name="Uwaga 3" xfId="11052" hidden="1"/>
    <cellStyle name="Uwaga 3" xfId="11054" hidden="1"/>
    <cellStyle name="Uwaga 3" xfId="11065" hidden="1"/>
    <cellStyle name="Uwaga 3" xfId="11067" hidden="1"/>
    <cellStyle name="Uwaga 3" xfId="11069" hidden="1"/>
    <cellStyle name="Uwaga 3" xfId="11080" hidden="1"/>
    <cellStyle name="Uwaga 3" xfId="11081" hidden="1"/>
    <cellStyle name="Uwaga 3" xfId="11082" hidden="1"/>
    <cellStyle name="Uwaga 3" xfId="11095" hidden="1"/>
    <cellStyle name="Uwaga 3" xfId="11097" hidden="1"/>
    <cellStyle name="Uwaga 3" xfId="11099" hidden="1"/>
    <cellStyle name="Uwaga 3" xfId="11110" hidden="1"/>
    <cellStyle name="Uwaga 3" xfId="11112" hidden="1"/>
    <cellStyle name="Uwaga 3" xfId="11114" hidden="1"/>
    <cellStyle name="Uwaga 3" xfId="11125" hidden="1"/>
    <cellStyle name="Uwaga 3" xfId="11127" hidden="1"/>
    <cellStyle name="Uwaga 3" xfId="11128" hidden="1"/>
    <cellStyle name="Uwaga 3" xfId="11140" hidden="1"/>
    <cellStyle name="Uwaga 3" xfId="11141" hidden="1"/>
    <cellStyle name="Uwaga 3" xfId="11142" hidden="1"/>
    <cellStyle name="Uwaga 3" xfId="11155" hidden="1"/>
    <cellStyle name="Uwaga 3" xfId="11157" hidden="1"/>
    <cellStyle name="Uwaga 3" xfId="11159" hidden="1"/>
    <cellStyle name="Uwaga 3" xfId="11170" hidden="1"/>
    <cellStyle name="Uwaga 3" xfId="11172" hidden="1"/>
    <cellStyle name="Uwaga 3" xfId="11174" hidden="1"/>
    <cellStyle name="Uwaga 3" xfId="11185" hidden="1"/>
    <cellStyle name="Uwaga 3" xfId="11187" hidden="1"/>
    <cellStyle name="Uwaga 3" xfId="11189" hidden="1"/>
    <cellStyle name="Uwaga 3" xfId="11200" hidden="1"/>
    <cellStyle name="Uwaga 3" xfId="11201" hidden="1"/>
    <cellStyle name="Uwaga 3" xfId="11203" hidden="1"/>
    <cellStyle name="Uwaga 3" xfId="11214" hidden="1"/>
    <cellStyle name="Uwaga 3" xfId="11216" hidden="1"/>
    <cellStyle name="Uwaga 3" xfId="11217" hidden="1"/>
    <cellStyle name="Uwaga 3" xfId="11226" hidden="1"/>
    <cellStyle name="Uwaga 3" xfId="11229" hidden="1"/>
    <cellStyle name="Uwaga 3" xfId="11231" hidden="1"/>
    <cellStyle name="Uwaga 3" xfId="11242" hidden="1"/>
    <cellStyle name="Uwaga 3" xfId="11244" hidden="1"/>
    <cellStyle name="Uwaga 3" xfId="11246" hidden="1"/>
    <cellStyle name="Uwaga 3" xfId="11258" hidden="1"/>
    <cellStyle name="Uwaga 3" xfId="11260" hidden="1"/>
    <cellStyle name="Uwaga 3" xfId="11262" hidden="1"/>
    <cellStyle name="Uwaga 3" xfId="11270" hidden="1"/>
    <cellStyle name="Uwaga 3" xfId="11272" hidden="1"/>
    <cellStyle name="Uwaga 3" xfId="11275" hidden="1"/>
    <cellStyle name="Uwaga 3" xfId="11265" hidden="1"/>
    <cellStyle name="Uwaga 3" xfId="11264" hidden="1"/>
    <cellStyle name="Uwaga 3" xfId="11263" hidden="1"/>
    <cellStyle name="Uwaga 3" xfId="11250" hidden="1"/>
    <cellStyle name="Uwaga 3" xfId="11249" hidden="1"/>
    <cellStyle name="Uwaga 3" xfId="11248" hidden="1"/>
    <cellStyle name="Uwaga 3" xfId="11235" hidden="1"/>
    <cellStyle name="Uwaga 3" xfId="11234" hidden="1"/>
    <cellStyle name="Uwaga 3" xfId="11233" hidden="1"/>
    <cellStyle name="Uwaga 3" xfId="11220" hidden="1"/>
    <cellStyle name="Uwaga 3" xfId="11219" hidden="1"/>
    <cellStyle name="Uwaga 3" xfId="11218" hidden="1"/>
    <cellStyle name="Uwaga 3" xfId="11205" hidden="1"/>
    <cellStyle name="Uwaga 3" xfId="11204" hidden="1"/>
    <cellStyle name="Uwaga 3" xfId="11202" hidden="1"/>
    <cellStyle name="Uwaga 3" xfId="11191" hidden="1"/>
    <cellStyle name="Uwaga 3" xfId="11188" hidden="1"/>
    <cellStyle name="Uwaga 3" xfId="11186" hidden="1"/>
    <cellStyle name="Uwaga 3" xfId="11176" hidden="1"/>
    <cellStyle name="Uwaga 3" xfId="11173" hidden="1"/>
    <cellStyle name="Uwaga 3" xfId="11171" hidden="1"/>
    <cellStyle name="Uwaga 3" xfId="11161" hidden="1"/>
    <cellStyle name="Uwaga 3" xfId="11158" hidden="1"/>
    <cellStyle name="Uwaga 3" xfId="11156" hidden="1"/>
    <cellStyle name="Uwaga 3" xfId="11146" hidden="1"/>
    <cellStyle name="Uwaga 3" xfId="11144" hidden="1"/>
    <cellStyle name="Uwaga 3" xfId="11143" hidden="1"/>
    <cellStyle name="Uwaga 3" xfId="11131" hidden="1"/>
    <cellStyle name="Uwaga 3" xfId="11129" hidden="1"/>
    <cellStyle name="Uwaga 3" xfId="11126" hidden="1"/>
    <cellStyle name="Uwaga 3" xfId="11116" hidden="1"/>
    <cellStyle name="Uwaga 3" xfId="11113" hidden="1"/>
    <cellStyle name="Uwaga 3" xfId="11111" hidden="1"/>
    <cellStyle name="Uwaga 3" xfId="11101" hidden="1"/>
    <cellStyle name="Uwaga 3" xfId="11098" hidden="1"/>
    <cellStyle name="Uwaga 3" xfId="11096" hidden="1"/>
    <cellStyle name="Uwaga 3" xfId="11086" hidden="1"/>
    <cellStyle name="Uwaga 3" xfId="11084" hidden="1"/>
    <cellStyle name="Uwaga 3" xfId="11083" hidden="1"/>
    <cellStyle name="Uwaga 3" xfId="11071" hidden="1"/>
    <cellStyle name="Uwaga 3" xfId="11068" hidden="1"/>
    <cellStyle name="Uwaga 3" xfId="11066" hidden="1"/>
    <cellStyle name="Uwaga 3" xfId="11056" hidden="1"/>
    <cellStyle name="Uwaga 3" xfId="11053" hidden="1"/>
    <cellStyle name="Uwaga 3" xfId="11051" hidden="1"/>
    <cellStyle name="Uwaga 3" xfId="11041" hidden="1"/>
    <cellStyle name="Uwaga 3" xfId="11038" hidden="1"/>
    <cellStyle name="Uwaga 3" xfId="11036" hidden="1"/>
    <cellStyle name="Uwaga 3" xfId="11026" hidden="1"/>
    <cellStyle name="Uwaga 3" xfId="11024" hidden="1"/>
    <cellStyle name="Uwaga 3" xfId="11023" hidden="1"/>
    <cellStyle name="Uwaga 3" xfId="11010" hidden="1"/>
    <cellStyle name="Uwaga 3" xfId="11007" hidden="1"/>
    <cellStyle name="Uwaga 3" xfId="11005" hidden="1"/>
    <cellStyle name="Uwaga 3" xfId="10995" hidden="1"/>
    <cellStyle name="Uwaga 3" xfId="10992" hidden="1"/>
    <cellStyle name="Uwaga 3" xfId="10990" hidden="1"/>
    <cellStyle name="Uwaga 3" xfId="10980" hidden="1"/>
    <cellStyle name="Uwaga 3" xfId="10977" hidden="1"/>
    <cellStyle name="Uwaga 3" xfId="10975" hidden="1"/>
    <cellStyle name="Uwaga 3" xfId="10966" hidden="1"/>
    <cellStyle name="Uwaga 3" xfId="10964" hidden="1"/>
    <cellStyle name="Uwaga 3" xfId="10963" hidden="1"/>
    <cellStyle name="Uwaga 3" xfId="10951" hidden="1"/>
    <cellStyle name="Uwaga 3" xfId="10949" hidden="1"/>
    <cellStyle name="Uwaga 3" xfId="10947" hidden="1"/>
    <cellStyle name="Uwaga 3" xfId="10936" hidden="1"/>
    <cellStyle name="Uwaga 3" xfId="10934" hidden="1"/>
    <cellStyle name="Uwaga 3" xfId="10932" hidden="1"/>
    <cellStyle name="Uwaga 3" xfId="10921" hidden="1"/>
    <cellStyle name="Uwaga 3" xfId="10919" hidden="1"/>
    <cellStyle name="Uwaga 3" xfId="10917" hidden="1"/>
    <cellStyle name="Uwaga 3" xfId="10906" hidden="1"/>
    <cellStyle name="Uwaga 3" xfId="10904" hidden="1"/>
    <cellStyle name="Uwaga 3" xfId="10903" hidden="1"/>
    <cellStyle name="Uwaga 3" xfId="10890" hidden="1"/>
    <cellStyle name="Uwaga 3" xfId="10887" hidden="1"/>
    <cellStyle name="Uwaga 3" xfId="10885" hidden="1"/>
    <cellStyle name="Uwaga 3" xfId="10875" hidden="1"/>
    <cellStyle name="Uwaga 3" xfId="10872" hidden="1"/>
    <cellStyle name="Uwaga 3" xfId="10870" hidden="1"/>
    <cellStyle name="Uwaga 3" xfId="10860" hidden="1"/>
    <cellStyle name="Uwaga 3" xfId="10857" hidden="1"/>
    <cellStyle name="Uwaga 3" xfId="10855" hidden="1"/>
    <cellStyle name="Uwaga 3" xfId="10846" hidden="1"/>
    <cellStyle name="Uwaga 3" xfId="10844" hidden="1"/>
    <cellStyle name="Uwaga 3" xfId="10842" hidden="1"/>
    <cellStyle name="Uwaga 3" xfId="10830" hidden="1"/>
    <cellStyle name="Uwaga 3" xfId="10827" hidden="1"/>
    <cellStyle name="Uwaga 3" xfId="10825" hidden="1"/>
    <cellStyle name="Uwaga 3" xfId="10815" hidden="1"/>
    <cellStyle name="Uwaga 3" xfId="10812" hidden="1"/>
    <cellStyle name="Uwaga 3" xfId="10810" hidden="1"/>
    <cellStyle name="Uwaga 3" xfId="10800" hidden="1"/>
    <cellStyle name="Uwaga 3" xfId="10797" hidden="1"/>
    <cellStyle name="Uwaga 3" xfId="10795" hidden="1"/>
    <cellStyle name="Uwaga 3" xfId="10788" hidden="1"/>
    <cellStyle name="Uwaga 3" xfId="10785" hidden="1"/>
    <cellStyle name="Uwaga 3" xfId="10783" hidden="1"/>
    <cellStyle name="Uwaga 3" xfId="10773" hidden="1"/>
    <cellStyle name="Uwaga 3" xfId="10770" hidden="1"/>
    <cellStyle name="Uwaga 3" xfId="10767" hidden="1"/>
    <cellStyle name="Uwaga 3" xfId="10758" hidden="1"/>
    <cellStyle name="Uwaga 3" xfId="10754" hidden="1"/>
    <cellStyle name="Uwaga 3" xfId="10751" hidden="1"/>
    <cellStyle name="Uwaga 3" xfId="10743" hidden="1"/>
    <cellStyle name="Uwaga 3" xfId="10740" hidden="1"/>
    <cellStyle name="Uwaga 3" xfId="10737" hidden="1"/>
    <cellStyle name="Uwaga 3" xfId="10728" hidden="1"/>
    <cellStyle name="Uwaga 3" xfId="10725" hidden="1"/>
    <cellStyle name="Uwaga 3" xfId="10722" hidden="1"/>
    <cellStyle name="Uwaga 3" xfId="10712" hidden="1"/>
    <cellStyle name="Uwaga 3" xfId="10708" hidden="1"/>
    <cellStyle name="Uwaga 3" xfId="10705" hidden="1"/>
    <cellStyle name="Uwaga 3" xfId="10696" hidden="1"/>
    <cellStyle name="Uwaga 3" xfId="10692" hidden="1"/>
    <cellStyle name="Uwaga 3" xfId="10690" hidden="1"/>
    <cellStyle name="Uwaga 3" xfId="10682" hidden="1"/>
    <cellStyle name="Uwaga 3" xfId="10678" hidden="1"/>
    <cellStyle name="Uwaga 3" xfId="10675" hidden="1"/>
    <cellStyle name="Uwaga 3" xfId="10668" hidden="1"/>
    <cellStyle name="Uwaga 3" xfId="10665" hidden="1"/>
    <cellStyle name="Uwaga 3" xfId="10662" hidden="1"/>
    <cellStyle name="Uwaga 3" xfId="10653" hidden="1"/>
    <cellStyle name="Uwaga 3" xfId="10648" hidden="1"/>
    <cellStyle name="Uwaga 3" xfId="10645" hidden="1"/>
    <cellStyle name="Uwaga 3" xfId="10638" hidden="1"/>
    <cellStyle name="Uwaga 3" xfId="10633" hidden="1"/>
    <cellStyle name="Uwaga 3" xfId="10630" hidden="1"/>
    <cellStyle name="Uwaga 3" xfId="10623" hidden="1"/>
    <cellStyle name="Uwaga 3" xfId="10618" hidden="1"/>
    <cellStyle name="Uwaga 3" xfId="10615" hidden="1"/>
    <cellStyle name="Uwaga 3" xfId="10609" hidden="1"/>
    <cellStyle name="Uwaga 3" xfId="10605" hidden="1"/>
    <cellStyle name="Uwaga 3" xfId="10602" hidden="1"/>
    <cellStyle name="Uwaga 3" xfId="10594" hidden="1"/>
    <cellStyle name="Uwaga 3" xfId="10589" hidden="1"/>
    <cellStyle name="Uwaga 3" xfId="10585" hidden="1"/>
    <cellStyle name="Uwaga 3" xfId="10579" hidden="1"/>
    <cellStyle name="Uwaga 3" xfId="10574" hidden="1"/>
    <cellStyle name="Uwaga 3" xfId="10570" hidden="1"/>
    <cellStyle name="Uwaga 3" xfId="10564" hidden="1"/>
    <cellStyle name="Uwaga 3" xfId="10559" hidden="1"/>
    <cellStyle name="Uwaga 3" xfId="10555" hidden="1"/>
    <cellStyle name="Uwaga 3" xfId="10550" hidden="1"/>
    <cellStyle name="Uwaga 3" xfId="10546" hidden="1"/>
    <cellStyle name="Uwaga 3" xfId="10542" hidden="1"/>
    <cellStyle name="Uwaga 3" xfId="10534" hidden="1"/>
    <cellStyle name="Uwaga 3" xfId="10529" hidden="1"/>
    <cellStyle name="Uwaga 3" xfId="10525" hidden="1"/>
    <cellStyle name="Uwaga 3" xfId="10519" hidden="1"/>
    <cellStyle name="Uwaga 3" xfId="10514" hidden="1"/>
    <cellStyle name="Uwaga 3" xfId="10510" hidden="1"/>
    <cellStyle name="Uwaga 3" xfId="10504" hidden="1"/>
    <cellStyle name="Uwaga 3" xfId="10499" hidden="1"/>
    <cellStyle name="Uwaga 3" xfId="10495" hidden="1"/>
    <cellStyle name="Uwaga 3" xfId="10491" hidden="1"/>
    <cellStyle name="Uwaga 3" xfId="10486" hidden="1"/>
    <cellStyle name="Uwaga 3" xfId="10481" hidden="1"/>
    <cellStyle name="Uwaga 3" xfId="10476" hidden="1"/>
    <cellStyle name="Uwaga 3" xfId="10472" hidden="1"/>
    <cellStyle name="Uwaga 3" xfId="10468" hidden="1"/>
    <cellStyle name="Uwaga 3" xfId="10461" hidden="1"/>
    <cellStyle name="Uwaga 3" xfId="10457" hidden="1"/>
    <cellStyle name="Uwaga 3" xfId="10452" hidden="1"/>
    <cellStyle name="Uwaga 3" xfId="10446" hidden="1"/>
    <cellStyle name="Uwaga 3" xfId="10442" hidden="1"/>
    <cellStyle name="Uwaga 3" xfId="10437" hidden="1"/>
    <cellStyle name="Uwaga 3" xfId="10431" hidden="1"/>
    <cellStyle name="Uwaga 3" xfId="10427" hidden="1"/>
    <cellStyle name="Uwaga 3" xfId="10422" hidden="1"/>
    <cellStyle name="Uwaga 3" xfId="10416" hidden="1"/>
    <cellStyle name="Uwaga 3" xfId="10412" hidden="1"/>
    <cellStyle name="Uwaga 3" xfId="10408" hidden="1"/>
    <cellStyle name="Uwaga 3" xfId="11268" hidden="1"/>
    <cellStyle name="Uwaga 3" xfId="11267" hidden="1"/>
    <cellStyle name="Uwaga 3" xfId="11266" hidden="1"/>
    <cellStyle name="Uwaga 3" xfId="11253" hidden="1"/>
    <cellStyle name="Uwaga 3" xfId="11252" hidden="1"/>
    <cellStyle name="Uwaga 3" xfId="11251" hidden="1"/>
    <cellStyle name="Uwaga 3" xfId="11238" hidden="1"/>
    <cellStyle name="Uwaga 3" xfId="11237" hidden="1"/>
    <cellStyle name="Uwaga 3" xfId="11236" hidden="1"/>
    <cellStyle name="Uwaga 3" xfId="11223" hidden="1"/>
    <cellStyle name="Uwaga 3" xfId="11222" hidden="1"/>
    <cellStyle name="Uwaga 3" xfId="11221" hidden="1"/>
    <cellStyle name="Uwaga 3" xfId="11208" hidden="1"/>
    <cellStyle name="Uwaga 3" xfId="11207" hidden="1"/>
    <cellStyle name="Uwaga 3" xfId="11206" hidden="1"/>
    <cellStyle name="Uwaga 3" xfId="11194" hidden="1"/>
    <cellStyle name="Uwaga 3" xfId="11192" hidden="1"/>
    <cellStyle name="Uwaga 3" xfId="11190" hidden="1"/>
    <cellStyle name="Uwaga 3" xfId="11179" hidden="1"/>
    <cellStyle name="Uwaga 3" xfId="11177" hidden="1"/>
    <cellStyle name="Uwaga 3" xfId="11175" hidden="1"/>
    <cellStyle name="Uwaga 3" xfId="11164" hidden="1"/>
    <cellStyle name="Uwaga 3" xfId="11162" hidden="1"/>
    <cellStyle name="Uwaga 3" xfId="11160" hidden="1"/>
    <cellStyle name="Uwaga 3" xfId="11149" hidden="1"/>
    <cellStyle name="Uwaga 3" xfId="11147" hidden="1"/>
    <cellStyle name="Uwaga 3" xfId="11145" hidden="1"/>
    <cellStyle name="Uwaga 3" xfId="11134" hidden="1"/>
    <cellStyle name="Uwaga 3" xfId="11132" hidden="1"/>
    <cellStyle name="Uwaga 3" xfId="11130" hidden="1"/>
    <cellStyle name="Uwaga 3" xfId="11119" hidden="1"/>
    <cellStyle name="Uwaga 3" xfId="11117" hidden="1"/>
    <cellStyle name="Uwaga 3" xfId="11115" hidden="1"/>
    <cellStyle name="Uwaga 3" xfId="11104" hidden="1"/>
    <cellStyle name="Uwaga 3" xfId="11102" hidden="1"/>
    <cellStyle name="Uwaga 3" xfId="11100" hidden="1"/>
    <cellStyle name="Uwaga 3" xfId="11089" hidden="1"/>
    <cellStyle name="Uwaga 3" xfId="11087" hidden="1"/>
    <cellStyle name="Uwaga 3" xfId="11085" hidden="1"/>
    <cellStyle name="Uwaga 3" xfId="11074" hidden="1"/>
    <cellStyle name="Uwaga 3" xfId="11072" hidden="1"/>
    <cellStyle name="Uwaga 3" xfId="11070" hidden="1"/>
    <cellStyle name="Uwaga 3" xfId="11059" hidden="1"/>
    <cellStyle name="Uwaga 3" xfId="11057" hidden="1"/>
    <cellStyle name="Uwaga 3" xfId="11055" hidden="1"/>
    <cellStyle name="Uwaga 3" xfId="11044" hidden="1"/>
    <cellStyle name="Uwaga 3" xfId="11042" hidden="1"/>
    <cellStyle name="Uwaga 3" xfId="11040" hidden="1"/>
    <cellStyle name="Uwaga 3" xfId="11029" hidden="1"/>
    <cellStyle name="Uwaga 3" xfId="11027" hidden="1"/>
    <cellStyle name="Uwaga 3" xfId="11025" hidden="1"/>
    <cellStyle name="Uwaga 3" xfId="11014" hidden="1"/>
    <cellStyle name="Uwaga 3" xfId="11012" hidden="1"/>
    <cellStyle name="Uwaga 3" xfId="11009" hidden="1"/>
    <cellStyle name="Uwaga 3" xfId="10999" hidden="1"/>
    <cellStyle name="Uwaga 3" xfId="10996" hidden="1"/>
    <cellStyle name="Uwaga 3" xfId="10993" hidden="1"/>
    <cellStyle name="Uwaga 3" xfId="10984" hidden="1"/>
    <cellStyle name="Uwaga 3" xfId="10982" hidden="1"/>
    <cellStyle name="Uwaga 3" xfId="10979" hidden="1"/>
    <cellStyle name="Uwaga 3" xfId="10969" hidden="1"/>
    <cellStyle name="Uwaga 3" xfId="10967" hidden="1"/>
    <cellStyle name="Uwaga 3" xfId="10965" hidden="1"/>
    <cellStyle name="Uwaga 3" xfId="10954" hidden="1"/>
    <cellStyle name="Uwaga 3" xfId="10952" hidden="1"/>
    <cellStyle name="Uwaga 3" xfId="10950" hidden="1"/>
    <cellStyle name="Uwaga 3" xfId="10939" hidden="1"/>
    <cellStyle name="Uwaga 3" xfId="10937" hidden="1"/>
    <cellStyle name="Uwaga 3" xfId="10935" hidden="1"/>
    <cellStyle name="Uwaga 3" xfId="10924" hidden="1"/>
    <cellStyle name="Uwaga 3" xfId="10922" hidden="1"/>
    <cellStyle name="Uwaga 3" xfId="10920" hidden="1"/>
    <cellStyle name="Uwaga 3" xfId="10909" hidden="1"/>
    <cellStyle name="Uwaga 3" xfId="10907" hidden="1"/>
    <cellStyle name="Uwaga 3" xfId="10905" hidden="1"/>
    <cellStyle name="Uwaga 3" xfId="10894" hidden="1"/>
    <cellStyle name="Uwaga 3" xfId="10892" hidden="1"/>
    <cellStyle name="Uwaga 3" xfId="10889" hidden="1"/>
    <cellStyle name="Uwaga 3" xfId="10879" hidden="1"/>
    <cellStyle name="Uwaga 3" xfId="10876" hidden="1"/>
    <cellStyle name="Uwaga 3" xfId="10873" hidden="1"/>
    <cellStyle name="Uwaga 3" xfId="10864" hidden="1"/>
    <cellStyle name="Uwaga 3" xfId="10861" hidden="1"/>
    <cellStyle name="Uwaga 3" xfId="10858" hidden="1"/>
    <cellStyle name="Uwaga 3" xfId="10849" hidden="1"/>
    <cellStyle name="Uwaga 3" xfId="10847" hidden="1"/>
    <cellStyle name="Uwaga 3" xfId="10845" hidden="1"/>
    <cellStyle name="Uwaga 3" xfId="10834" hidden="1"/>
    <cellStyle name="Uwaga 3" xfId="10831" hidden="1"/>
    <cellStyle name="Uwaga 3" xfId="10828" hidden="1"/>
    <cellStyle name="Uwaga 3" xfId="10819" hidden="1"/>
    <cellStyle name="Uwaga 3" xfId="10816" hidden="1"/>
    <cellStyle name="Uwaga 3" xfId="10813" hidden="1"/>
    <cellStyle name="Uwaga 3" xfId="10804" hidden="1"/>
    <cellStyle name="Uwaga 3" xfId="10801" hidden="1"/>
    <cellStyle name="Uwaga 3" xfId="10798" hidden="1"/>
    <cellStyle name="Uwaga 3" xfId="10791" hidden="1"/>
    <cellStyle name="Uwaga 3" xfId="10787" hidden="1"/>
    <cellStyle name="Uwaga 3" xfId="10784" hidden="1"/>
    <cellStyle name="Uwaga 3" xfId="10776" hidden="1"/>
    <cellStyle name="Uwaga 3" xfId="10772" hidden="1"/>
    <cellStyle name="Uwaga 3" xfId="10769" hidden="1"/>
    <cellStyle name="Uwaga 3" xfId="10761" hidden="1"/>
    <cellStyle name="Uwaga 3" xfId="10757" hidden="1"/>
    <cellStyle name="Uwaga 3" xfId="10753" hidden="1"/>
    <cellStyle name="Uwaga 3" xfId="10746" hidden="1"/>
    <cellStyle name="Uwaga 3" xfId="10742" hidden="1"/>
    <cellStyle name="Uwaga 3" xfId="10739" hidden="1"/>
    <cellStyle name="Uwaga 3" xfId="10731" hidden="1"/>
    <cellStyle name="Uwaga 3" xfId="10727" hidden="1"/>
    <cellStyle name="Uwaga 3" xfId="10724" hidden="1"/>
    <cellStyle name="Uwaga 3" xfId="10715" hidden="1"/>
    <cellStyle name="Uwaga 3" xfId="10710" hidden="1"/>
    <cellStyle name="Uwaga 3" xfId="10706" hidden="1"/>
    <cellStyle name="Uwaga 3" xfId="10700" hidden="1"/>
    <cellStyle name="Uwaga 3" xfId="10695" hidden="1"/>
    <cellStyle name="Uwaga 3" xfId="10691" hidden="1"/>
    <cellStyle name="Uwaga 3" xfId="10685" hidden="1"/>
    <cellStyle name="Uwaga 3" xfId="10680" hidden="1"/>
    <cellStyle name="Uwaga 3" xfId="10676" hidden="1"/>
    <cellStyle name="Uwaga 3" xfId="10671" hidden="1"/>
    <cellStyle name="Uwaga 3" xfId="10667" hidden="1"/>
    <cellStyle name="Uwaga 3" xfId="10663" hidden="1"/>
    <cellStyle name="Uwaga 3" xfId="10656" hidden="1"/>
    <cellStyle name="Uwaga 3" xfId="10651" hidden="1"/>
    <cellStyle name="Uwaga 3" xfId="10647" hidden="1"/>
    <cellStyle name="Uwaga 3" xfId="10640" hidden="1"/>
    <cellStyle name="Uwaga 3" xfId="10635" hidden="1"/>
    <cellStyle name="Uwaga 3" xfId="10631" hidden="1"/>
    <cellStyle name="Uwaga 3" xfId="10626" hidden="1"/>
    <cellStyle name="Uwaga 3" xfId="10621" hidden="1"/>
    <cellStyle name="Uwaga 3" xfId="10617" hidden="1"/>
    <cellStyle name="Uwaga 3" xfId="10611" hidden="1"/>
    <cellStyle name="Uwaga 3" xfId="10607" hidden="1"/>
    <cellStyle name="Uwaga 3" xfId="10604" hidden="1"/>
    <cellStyle name="Uwaga 3" xfId="10597" hidden="1"/>
    <cellStyle name="Uwaga 3" xfId="10592" hidden="1"/>
    <cellStyle name="Uwaga 3" xfId="10587" hidden="1"/>
    <cellStyle name="Uwaga 3" xfId="10581" hidden="1"/>
    <cellStyle name="Uwaga 3" xfId="10576" hidden="1"/>
    <cellStyle name="Uwaga 3" xfId="10571" hidden="1"/>
    <cellStyle name="Uwaga 3" xfId="10566" hidden="1"/>
    <cellStyle name="Uwaga 3" xfId="10561" hidden="1"/>
    <cellStyle name="Uwaga 3" xfId="10556" hidden="1"/>
    <cellStyle name="Uwaga 3" xfId="10552" hidden="1"/>
    <cellStyle name="Uwaga 3" xfId="10548" hidden="1"/>
    <cellStyle name="Uwaga 3" xfId="10543" hidden="1"/>
    <cellStyle name="Uwaga 3" xfId="10536" hidden="1"/>
    <cellStyle name="Uwaga 3" xfId="10531" hidden="1"/>
    <cellStyle name="Uwaga 3" xfId="10526" hidden="1"/>
    <cellStyle name="Uwaga 3" xfId="10520" hidden="1"/>
    <cellStyle name="Uwaga 3" xfId="10515" hidden="1"/>
    <cellStyle name="Uwaga 3" xfId="10511" hidden="1"/>
    <cellStyle name="Uwaga 3" xfId="10506" hidden="1"/>
    <cellStyle name="Uwaga 3" xfId="10501" hidden="1"/>
    <cellStyle name="Uwaga 3" xfId="10496" hidden="1"/>
    <cellStyle name="Uwaga 3" xfId="10492" hidden="1"/>
    <cellStyle name="Uwaga 3" xfId="10487" hidden="1"/>
    <cellStyle name="Uwaga 3" xfId="10482" hidden="1"/>
    <cellStyle name="Uwaga 3" xfId="10477" hidden="1"/>
    <cellStyle name="Uwaga 3" xfId="10473" hidden="1"/>
    <cellStyle name="Uwaga 3" xfId="10469" hidden="1"/>
    <cellStyle name="Uwaga 3" xfId="10462" hidden="1"/>
    <cellStyle name="Uwaga 3" xfId="10458" hidden="1"/>
    <cellStyle name="Uwaga 3" xfId="10453" hidden="1"/>
    <cellStyle name="Uwaga 3" xfId="10447" hidden="1"/>
    <cellStyle name="Uwaga 3" xfId="10443" hidden="1"/>
    <cellStyle name="Uwaga 3" xfId="10438" hidden="1"/>
    <cellStyle name="Uwaga 3" xfId="10432" hidden="1"/>
    <cellStyle name="Uwaga 3" xfId="10428" hidden="1"/>
    <cellStyle name="Uwaga 3" xfId="10424" hidden="1"/>
    <cellStyle name="Uwaga 3" xfId="10417" hidden="1"/>
    <cellStyle name="Uwaga 3" xfId="10413" hidden="1"/>
    <cellStyle name="Uwaga 3" xfId="10409" hidden="1"/>
    <cellStyle name="Uwaga 3" xfId="11273" hidden="1"/>
    <cellStyle name="Uwaga 3" xfId="11271" hidden="1"/>
    <cellStyle name="Uwaga 3" xfId="11269" hidden="1"/>
    <cellStyle name="Uwaga 3" xfId="11256" hidden="1"/>
    <cellStyle name="Uwaga 3" xfId="11255" hidden="1"/>
    <cellStyle name="Uwaga 3" xfId="11254" hidden="1"/>
    <cellStyle name="Uwaga 3" xfId="11241" hidden="1"/>
    <cellStyle name="Uwaga 3" xfId="11240" hidden="1"/>
    <cellStyle name="Uwaga 3" xfId="11239" hidden="1"/>
    <cellStyle name="Uwaga 3" xfId="11227" hidden="1"/>
    <cellStyle name="Uwaga 3" xfId="11225" hidden="1"/>
    <cellStyle name="Uwaga 3" xfId="11224" hidden="1"/>
    <cellStyle name="Uwaga 3" xfId="11211" hidden="1"/>
    <cellStyle name="Uwaga 3" xfId="11210" hidden="1"/>
    <cellStyle name="Uwaga 3" xfId="11209" hidden="1"/>
    <cellStyle name="Uwaga 3" xfId="11197" hidden="1"/>
    <cellStyle name="Uwaga 3" xfId="11195" hidden="1"/>
    <cellStyle name="Uwaga 3" xfId="11193" hidden="1"/>
    <cellStyle name="Uwaga 3" xfId="11182" hidden="1"/>
    <cellStyle name="Uwaga 3" xfId="11180" hidden="1"/>
    <cellStyle name="Uwaga 3" xfId="11178" hidden="1"/>
    <cellStyle name="Uwaga 3" xfId="11167" hidden="1"/>
    <cellStyle name="Uwaga 3" xfId="11165" hidden="1"/>
    <cellStyle name="Uwaga 3" xfId="11163" hidden="1"/>
    <cellStyle name="Uwaga 3" xfId="11152" hidden="1"/>
    <cellStyle name="Uwaga 3" xfId="11150" hidden="1"/>
    <cellStyle name="Uwaga 3" xfId="11148" hidden="1"/>
    <cellStyle name="Uwaga 3" xfId="11137" hidden="1"/>
    <cellStyle name="Uwaga 3" xfId="11135" hidden="1"/>
    <cellStyle name="Uwaga 3" xfId="11133" hidden="1"/>
    <cellStyle name="Uwaga 3" xfId="11122" hidden="1"/>
    <cellStyle name="Uwaga 3" xfId="11120" hidden="1"/>
    <cellStyle name="Uwaga 3" xfId="11118" hidden="1"/>
    <cellStyle name="Uwaga 3" xfId="11107" hidden="1"/>
    <cellStyle name="Uwaga 3" xfId="11105" hidden="1"/>
    <cellStyle name="Uwaga 3" xfId="11103" hidden="1"/>
    <cellStyle name="Uwaga 3" xfId="11092" hidden="1"/>
    <cellStyle name="Uwaga 3" xfId="11090" hidden="1"/>
    <cellStyle name="Uwaga 3" xfId="11088" hidden="1"/>
    <cellStyle name="Uwaga 3" xfId="11077" hidden="1"/>
    <cellStyle name="Uwaga 3" xfId="11075" hidden="1"/>
    <cellStyle name="Uwaga 3" xfId="11073" hidden="1"/>
    <cellStyle name="Uwaga 3" xfId="11062" hidden="1"/>
    <cellStyle name="Uwaga 3" xfId="11060" hidden="1"/>
    <cellStyle name="Uwaga 3" xfId="11058" hidden="1"/>
    <cellStyle name="Uwaga 3" xfId="11047" hidden="1"/>
    <cellStyle name="Uwaga 3" xfId="11045" hidden="1"/>
    <cellStyle name="Uwaga 3" xfId="11043" hidden="1"/>
    <cellStyle name="Uwaga 3" xfId="11032" hidden="1"/>
    <cellStyle name="Uwaga 3" xfId="11030" hidden="1"/>
    <cellStyle name="Uwaga 3" xfId="11028" hidden="1"/>
    <cellStyle name="Uwaga 3" xfId="11017" hidden="1"/>
    <cellStyle name="Uwaga 3" xfId="11015" hidden="1"/>
    <cellStyle name="Uwaga 3" xfId="11013" hidden="1"/>
    <cellStyle name="Uwaga 3" xfId="11002" hidden="1"/>
    <cellStyle name="Uwaga 3" xfId="11000" hidden="1"/>
    <cellStyle name="Uwaga 3" xfId="10998" hidden="1"/>
    <cellStyle name="Uwaga 3" xfId="10987" hidden="1"/>
    <cellStyle name="Uwaga 3" xfId="10985" hidden="1"/>
    <cellStyle name="Uwaga 3" xfId="10983" hidden="1"/>
    <cellStyle name="Uwaga 3" xfId="10972" hidden="1"/>
    <cellStyle name="Uwaga 3" xfId="10970" hidden="1"/>
    <cellStyle name="Uwaga 3" xfId="10968" hidden="1"/>
    <cellStyle name="Uwaga 3" xfId="10957" hidden="1"/>
    <cellStyle name="Uwaga 3" xfId="10955" hidden="1"/>
    <cellStyle name="Uwaga 3" xfId="10953" hidden="1"/>
    <cellStyle name="Uwaga 3" xfId="10942" hidden="1"/>
    <cellStyle name="Uwaga 3" xfId="10940" hidden="1"/>
    <cellStyle name="Uwaga 3" xfId="10938" hidden="1"/>
    <cellStyle name="Uwaga 3" xfId="10927" hidden="1"/>
    <cellStyle name="Uwaga 3" xfId="10925" hidden="1"/>
    <cellStyle name="Uwaga 3" xfId="10923" hidden="1"/>
    <cellStyle name="Uwaga 3" xfId="10912" hidden="1"/>
    <cellStyle name="Uwaga 3" xfId="10910" hidden="1"/>
    <cellStyle name="Uwaga 3" xfId="10908" hidden="1"/>
    <cellStyle name="Uwaga 3" xfId="10897" hidden="1"/>
    <cellStyle name="Uwaga 3" xfId="10895" hidden="1"/>
    <cellStyle name="Uwaga 3" xfId="10893" hidden="1"/>
    <cellStyle name="Uwaga 3" xfId="10882" hidden="1"/>
    <cellStyle name="Uwaga 3" xfId="10880" hidden="1"/>
    <cellStyle name="Uwaga 3" xfId="10877" hidden="1"/>
    <cellStyle name="Uwaga 3" xfId="10867" hidden="1"/>
    <cellStyle name="Uwaga 3" xfId="10865" hidden="1"/>
    <cellStyle name="Uwaga 3" xfId="10863" hidden="1"/>
    <cellStyle name="Uwaga 3" xfId="10852" hidden="1"/>
    <cellStyle name="Uwaga 3" xfId="10850" hidden="1"/>
    <cellStyle name="Uwaga 3" xfId="10848" hidden="1"/>
    <cellStyle name="Uwaga 3" xfId="10837" hidden="1"/>
    <cellStyle name="Uwaga 3" xfId="10835" hidden="1"/>
    <cellStyle name="Uwaga 3" xfId="10832" hidden="1"/>
    <cellStyle name="Uwaga 3" xfId="10822" hidden="1"/>
    <cellStyle name="Uwaga 3" xfId="10820" hidden="1"/>
    <cellStyle name="Uwaga 3" xfId="10817" hidden="1"/>
    <cellStyle name="Uwaga 3" xfId="10807" hidden="1"/>
    <cellStyle name="Uwaga 3" xfId="10805" hidden="1"/>
    <cellStyle name="Uwaga 3" xfId="10802" hidden="1"/>
    <cellStyle name="Uwaga 3" xfId="10793" hidden="1"/>
    <cellStyle name="Uwaga 3" xfId="10790" hidden="1"/>
    <cellStyle name="Uwaga 3" xfId="10786" hidden="1"/>
    <cellStyle name="Uwaga 3" xfId="10778" hidden="1"/>
    <cellStyle name="Uwaga 3" xfId="10775" hidden="1"/>
    <cellStyle name="Uwaga 3" xfId="10771" hidden="1"/>
    <cellStyle name="Uwaga 3" xfId="10763" hidden="1"/>
    <cellStyle name="Uwaga 3" xfId="10760" hidden="1"/>
    <cellStyle name="Uwaga 3" xfId="10756" hidden="1"/>
    <cellStyle name="Uwaga 3" xfId="10748" hidden="1"/>
    <cellStyle name="Uwaga 3" xfId="10745" hidden="1"/>
    <cellStyle name="Uwaga 3" xfId="10741" hidden="1"/>
    <cellStyle name="Uwaga 3" xfId="10733" hidden="1"/>
    <cellStyle name="Uwaga 3" xfId="10730" hidden="1"/>
    <cellStyle name="Uwaga 3" xfId="10726" hidden="1"/>
    <cellStyle name="Uwaga 3" xfId="10718" hidden="1"/>
    <cellStyle name="Uwaga 3" xfId="10714" hidden="1"/>
    <cellStyle name="Uwaga 3" xfId="10709" hidden="1"/>
    <cellStyle name="Uwaga 3" xfId="10703" hidden="1"/>
    <cellStyle name="Uwaga 3" xfId="10699" hidden="1"/>
    <cellStyle name="Uwaga 3" xfId="10694" hidden="1"/>
    <cellStyle name="Uwaga 3" xfId="10688" hidden="1"/>
    <cellStyle name="Uwaga 3" xfId="10684" hidden="1"/>
    <cellStyle name="Uwaga 3" xfId="10679" hidden="1"/>
    <cellStyle name="Uwaga 3" xfId="10673" hidden="1"/>
    <cellStyle name="Uwaga 3" xfId="10670" hidden="1"/>
    <cellStyle name="Uwaga 3" xfId="10666" hidden="1"/>
    <cellStyle name="Uwaga 3" xfId="10658" hidden="1"/>
    <cellStyle name="Uwaga 3" xfId="10655" hidden="1"/>
    <cellStyle name="Uwaga 3" xfId="10650" hidden="1"/>
    <cellStyle name="Uwaga 3" xfId="10643" hidden="1"/>
    <cellStyle name="Uwaga 3" xfId="10639" hidden="1"/>
    <cellStyle name="Uwaga 3" xfId="10634" hidden="1"/>
    <cellStyle name="Uwaga 3" xfId="10628" hidden="1"/>
    <cellStyle name="Uwaga 3" xfId="10624" hidden="1"/>
    <cellStyle name="Uwaga 3" xfId="10619" hidden="1"/>
    <cellStyle name="Uwaga 3" xfId="10613" hidden="1"/>
    <cellStyle name="Uwaga 3" xfId="10610" hidden="1"/>
    <cellStyle name="Uwaga 3" xfId="10606" hidden="1"/>
    <cellStyle name="Uwaga 3" xfId="10598" hidden="1"/>
    <cellStyle name="Uwaga 3" xfId="10593" hidden="1"/>
    <cellStyle name="Uwaga 3" xfId="10588" hidden="1"/>
    <cellStyle name="Uwaga 3" xfId="10583" hidden="1"/>
    <cellStyle name="Uwaga 3" xfId="10578" hidden="1"/>
    <cellStyle name="Uwaga 3" xfId="10573" hidden="1"/>
    <cellStyle name="Uwaga 3" xfId="10568" hidden="1"/>
    <cellStyle name="Uwaga 3" xfId="10563" hidden="1"/>
    <cellStyle name="Uwaga 3" xfId="10558" hidden="1"/>
    <cellStyle name="Uwaga 3" xfId="10553" hidden="1"/>
    <cellStyle name="Uwaga 3" xfId="10549" hidden="1"/>
    <cellStyle name="Uwaga 3" xfId="10544" hidden="1"/>
    <cellStyle name="Uwaga 3" xfId="10537" hidden="1"/>
    <cellStyle name="Uwaga 3" xfId="10532" hidden="1"/>
    <cellStyle name="Uwaga 3" xfId="10527" hidden="1"/>
    <cellStyle name="Uwaga 3" xfId="10522" hidden="1"/>
    <cellStyle name="Uwaga 3" xfId="10517" hidden="1"/>
    <cellStyle name="Uwaga 3" xfId="10512" hidden="1"/>
    <cellStyle name="Uwaga 3" xfId="10507" hidden="1"/>
    <cellStyle name="Uwaga 3" xfId="10502" hidden="1"/>
    <cellStyle name="Uwaga 3" xfId="10497" hidden="1"/>
    <cellStyle name="Uwaga 3" xfId="10493" hidden="1"/>
    <cellStyle name="Uwaga 3" xfId="10488" hidden="1"/>
    <cellStyle name="Uwaga 3" xfId="10483" hidden="1"/>
    <cellStyle name="Uwaga 3" xfId="10478" hidden="1"/>
    <cellStyle name="Uwaga 3" xfId="10474" hidden="1"/>
    <cellStyle name="Uwaga 3" xfId="10470" hidden="1"/>
    <cellStyle name="Uwaga 3" xfId="10463" hidden="1"/>
    <cellStyle name="Uwaga 3" xfId="10459" hidden="1"/>
    <cellStyle name="Uwaga 3" xfId="10454" hidden="1"/>
    <cellStyle name="Uwaga 3" xfId="10448" hidden="1"/>
    <cellStyle name="Uwaga 3" xfId="10444" hidden="1"/>
    <cellStyle name="Uwaga 3" xfId="10439" hidden="1"/>
    <cellStyle name="Uwaga 3" xfId="10433" hidden="1"/>
    <cellStyle name="Uwaga 3" xfId="10429" hidden="1"/>
    <cellStyle name="Uwaga 3" xfId="10425" hidden="1"/>
    <cellStyle name="Uwaga 3" xfId="10418" hidden="1"/>
    <cellStyle name="Uwaga 3" xfId="10414" hidden="1"/>
    <cellStyle name="Uwaga 3" xfId="10410" hidden="1"/>
    <cellStyle name="Uwaga 3" xfId="11277" hidden="1"/>
    <cellStyle name="Uwaga 3" xfId="11276" hidden="1"/>
    <cellStyle name="Uwaga 3" xfId="11274" hidden="1"/>
    <cellStyle name="Uwaga 3" xfId="11261" hidden="1"/>
    <cellStyle name="Uwaga 3" xfId="11259" hidden="1"/>
    <cellStyle name="Uwaga 3" xfId="11257" hidden="1"/>
    <cellStyle name="Uwaga 3" xfId="11247" hidden="1"/>
    <cellStyle name="Uwaga 3" xfId="11245" hidden="1"/>
    <cellStyle name="Uwaga 3" xfId="11243" hidden="1"/>
    <cellStyle name="Uwaga 3" xfId="11232" hidden="1"/>
    <cellStyle name="Uwaga 3" xfId="11230" hidden="1"/>
    <cellStyle name="Uwaga 3" xfId="11228" hidden="1"/>
    <cellStyle name="Uwaga 3" xfId="11215" hidden="1"/>
    <cellStyle name="Uwaga 3" xfId="11213" hidden="1"/>
    <cellStyle name="Uwaga 3" xfId="11212" hidden="1"/>
    <cellStyle name="Uwaga 3" xfId="11199" hidden="1"/>
    <cellStyle name="Uwaga 3" xfId="11198" hidden="1"/>
    <cellStyle name="Uwaga 3" xfId="11196" hidden="1"/>
    <cellStyle name="Uwaga 3" xfId="11184" hidden="1"/>
    <cellStyle name="Uwaga 3" xfId="11183" hidden="1"/>
    <cellStyle name="Uwaga 3" xfId="11181" hidden="1"/>
    <cellStyle name="Uwaga 3" xfId="11169" hidden="1"/>
    <cellStyle name="Uwaga 3" xfId="11168" hidden="1"/>
    <cellStyle name="Uwaga 3" xfId="11166" hidden="1"/>
    <cellStyle name="Uwaga 3" xfId="11154" hidden="1"/>
    <cellStyle name="Uwaga 3" xfId="11153" hidden="1"/>
    <cellStyle name="Uwaga 3" xfId="11151" hidden="1"/>
    <cellStyle name="Uwaga 3" xfId="11139" hidden="1"/>
    <cellStyle name="Uwaga 3" xfId="11138" hidden="1"/>
    <cellStyle name="Uwaga 3" xfId="11136" hidden="1"/>
    <cellStyle name="Uwaga 3" xfId="11124" hidden="1"/>
    <cellStyle name="Uwaga 3" xfId="11123" hidden="1"/>
    <cellStyle name="Uwaga 3" xfId="11121" hidden="1"/>
    <cellStyle name="Uwaga 3" xfId="11109" hidden="1"/>
    <cellStyle name="Uwaga 3" xfId="11108" hidden="1"/>
    <cellStyle name="Uwaga 3" xfId="11106" hidden="1"/>
    <cellStyle name="Uwaga 3" xfId="11094" hidden="1"/>
    <cellStyle name="Uwaga 3" xfId="11093" hidden="1"/>
    <cellStyle name="Uwaga 3" xfId="11091" hidden="1"/>
    <cellStyle name="Uwaga 3" xfId="11079" hidden="1"/>
    <cellStyle name="Uwaga 3" xfId="11078" hidden="1"/>
    <cellStyle name="Uwaga 3" xfId="11076" hidden="1"/>
    <cellStyle name="Uwaga 3" xfId="11064" hidden="1"/>
    <cellStyle name="Uwaga 3" xfId="11063" hidden="1"/>
    <cellStyle name="Uwaga 3" xfId="11061" hidden="1"/>
    <cellStyle name="Uwaga 3" xfId="11049" hidden="1"/>
    <cellStyle name="Uwaga 3" xfId="11048" hidden="1"/>
    <cellStyle name="Uwaga 3" xfId="11046" hidden="1"/>
    <cellStyle name="Uwaga 3" xfId="11034" hidden="1"/>
    <cellStyle name="Uwaga 3" xfId="11033" hidden="1"/>
    <cellStyle name="Uwaga 3" xfId="11031" hidden="1"/>
    <cellStyle name="Uwaga 3" xfId="11019" hidden="1"/>
    <cellStyle name="Uwaga 3" xfId="11018" hidden="1"/>
    <cellStyle name="Uwaga 3" xfId="11016" hidden="1"/>
    <cellStyle name="Uwaga 3" xfId="11004" hidden="1"/>
    <cellStyle name="Uwaga 3" xfId="11003" hidden="1"/>
    <cellStyle name="Uwaga 3" xfId="11001" hidden="1"/>
    <cellStyle name="Uwaga 3" xfId="10989" hidden="1"/>
    <cellStyle name="Uwaga 3" xfId="10988" hidden="1"/>
    <cellStyle name="Uwaga 3" xfId="10986" hidden="1"/>
    <cellStyle name="Uwaga 3" xfId="10974" hidden="1"/>
    <cellStyle name="Uwaga 3" xfId="10973" hidden="1"/>
    <cellStyle name="Uwaga 3" xfId="10971" hidden="1"/>
    <cellStyle name="Uwaga 3" xfId="10959" hidden="1"/>
    <cellStyle name="Uwaga 3" xfId="10958" hidden="1"/>
    <cellStyle name="Uwaga 3" xfId="10956" hidden="1"/>
    <cellStyle name="Uwaga 3" xfId="10944" hidden="1"/>
    <cellStyle name="Uwaga 3" xfId="10943" hidden="1"/>
    <cellStyle name="Uwaga 3" xfId="10941" hidden="1"/>
    <cellStyle name="Uwaga 3" xfId="10929" hidden="1"/>
    <cellStyle name="Uwaga 3" xfId="10928" hidden="1"/>
    <cellStyle name="Uwaga 3" xfId="10926" hidden="1"/>
    <cellStyle name="Uwaga 3" xfId="10914" hidden="1"/>
    <cellStyle name="Uwaga 3" xfId="10913" hidden="1"/>
    <cellStyle name="Uwaga 3" xfId="10911" hidden="1"/>
    <cellStyle name="Uwaga 3" xfId="10899" hidden="1"/>
    <cellStyle name="Uwaga 3" xfId="10898" hidden="1"/>
    <cellStyle name="Uwaga 3" xfId="10896" hidden="1"/>
    <cellStyle name="Uwaga 3" xfId="10884" hidden="1"/>
    <cellStyle name="Uwaga 3" xfId="10883" hidden="1"/>
    <cellStyle name="Uwaga 3" xfId="10881" hidden="1"/>
    <cellStyle name="Uwaga 3" xfId="10869" hidden="1"/>
    <cellStyle name="Uwaga 3" xfId="10868" hidden="1"/>
    <cellStyle name="Uwaga 3" xfId="10866" hidden="1"/>
    <cellStyle name="Uwaga 3" xfId="10854" hidden="1"/>
    <cellStyle name="Uwaga 3" xfId="10853" hidden="1"/>
    <cellStyle name="Uwaga 3" xfId="10851" hidden="1"/>
    <cellStyle name="Uwaga 3" xfId="10839" hidden="1"/>
    <cellStyle name="Uwaga 3" xfId="10838" hidden="1"/>
    <cellStyle name="Uwaga 3" xfId="10836" hidden="1"/>
    <cellStyle name="Uwaga 3" xfId="10824" hidden="1"/>
    <cellStyle name="Uwaga 3" xfId="10823" hidden="1"/>
    <cellStyle name="Uwaga 3" xfId="10821" hidden="1"/>
    <cellStyle name="Uwaga 3" xfId="10809" hidden="1"/>
    <cellStyle name="Uwaga 3" xfId="10808" hidden="1"/>
    <cellStyle name="Uwaga 3" xfId="10806" hidden="1"/>
    <cellStyle name="Uwaga 3" xfId="10794" hidden="1"/>
    <cellStyle name="Uwaga 3" xfId="10792" hidden="1"/>
    <cellStyle name="Uwaga 3" xfId="10789" hidden="1"/>
    <cellStyle name="Uwaga 3" xfId="10779" hidden="1"/>
    <cellStyle name="Uwaga 3" xfId="10777" hidden="1"/>
    <cellStyle name="Uwaga 3" xfId="10774" hidden="1"/>
    <cellStyle name="Uwaga 3" xfId="10764" hidden="1"/>
    <cellStyle name="Uwaga 3" xfId="10762" hidden="1"/>
    <cellStyle name="Uwaga 3" xfId="10759" hidden="1"/>
    <cellStyle name="Uwaga 3" xfId="10749" hidden="1"/>
    <cellStyle name="Uwaga 3" xfId="10747" hidden="1"/>
    <cellStyle name="Uwaga 3" xfId="10744" hidden="1"/>
    <cellStyle name="Uwaga 3" xfId="10734" hidden="1"/>
    <cellStyle name="Uwaga 3" xfId="10732" hidden="1"/>
    <cellStyle name="Uwaga 3" xfId="10729" hidden="1"/>
    <cellStyle name="Uwaga 3" xfId="10719" hidden="1"/>
    <cellStyle name="Uwaga 3" xfId="10717" hidden="1"/>
    <cellStyle name="Uwaga 3" xfId="10713" hidden="1"/>
    <cellStyle name="Uwaga 3" xfId="10704" hidden="1"/>
    <cellStyle name="Uwaga 3" xfId="10701" hidden="1"/>
    <cellStyle name="Uwaga 3" xfId="10697" hidden="1"/>
    <cellStyle name="Uwaga 3" xfId="10689" hidden="1"/>
    <cellStyle name="Uwaga 3" xfId="10687" hidden="1"/>
    <cellStyle name="Uwaga 3" xfId="10683" hidden="1"/>
    <cellStyle name="Uwaga 3" xfId="10674" hidden="1"/>
    <cellStyle name="Uwaga 3" xfId="10672" hidden="1"/>
    <cellStyle name="Uwaga 3" xfId="10669" hidden="1"/>
    <cellStyle name="Uwaga 3" xfId="10659" hidden="1"/>
    <cellStyle name="Uwaga 3" xfId="10657" hidden="1"/>
    <cellStyle name="Uwaga 3" xfId="10652" hidden="1"/>
    <cellStyle name="Uwaga 3" xfId="10644" hidden="1"/>
    <cellStyle name="Uwaga 3" xfId="10642" hidden="1"/>
    <cellStyle name="Uwaga 3" xfId="10637" hidden="1"/>
    <cellStyle name="Uwaga 3" xfId="10629" hidden="1"/>
    <cellStyle name="Uwaga 3" xfId="10627" hidden="1"/>
    <cellStyle name="Uwaga 3" xfId="10622" hidden="1"/>
    <cellStyle name="Uwaga 3" xfId="10614" hidden="1"/>
    <cellStyle name="Uwaga 3" xfId="10612" hidden="1"/>
    <cellStyle name="Uwaga 3" xfId="10608" hidden="1"/>
    <cellStyle name="Uwaga 3" xfId="10599" hidden="1"/>
    <cellStyle name="Uwaga 3" xfId="10596" hidden="1"/>
    <cellStyle name="Uwaga 3" xfId="10591" hidden="1"/>
    <cellStyle name="Uwaga 3" xfId="10584" hidden="1"/>
    <cellStyle name="Uwaga 3" xfId="10580" hidden="1"/>
    <cellStyle name="Uwaga 3" xfId="10575" hidden="1"/>
    <cellStyle name="Uwaga 3" xfId="10569" hidden="1"/>
    <cellStyle name="Uwaga 3" xfId="10565" hidden="1"/>
    <cellStyle name="Uwaga 3" xfId="10560" hidden="1"/>
    <cellStyle name="Uwaga 3" xfId="10554" hidden="1"/>
    <cellStyle name="Uwaga 3" xfId="10551" hidden="1"/>
    <cellStyle name="Uwaga 3" xfId="10547" hidden="1"/>
    <cellStyle name="Uwaga 3" xfId="10538" hidden="1"/>
    <cellStyle name="Uwaga 3" xfId="10533" hidden="1"/>
    <cellStyle name="Uwaga 3" xfId="10528" hidden="1"/>
    <cellStyle name="Uwaga 3" xfId="10523" hidden="1"/>
    <cellStyle name="Uwaga 3" xfId="10518" hidden="1"/>
    <cellStyle name="Uwaga 3" xfId="10513" hidden="1"/>
    <cellStyle name="Uwaga 3" xfId="10508" hidden="1"/>
    <cellStyle name="Uwaga 3" xfId="10503" hidden="1"/>
    <cellStyle name="Uwaga 3" xfId="10498" hidden="1"/>
    <cellStyle name="Uwaga 3" xfId="10494" hidden="1"/>
    <cellStyle name="Uwaga 3" xfId="10489" hidden="1"/>
    <cellStyle name="Uwaga 3" xfId="10484" hidden="1"/>
    <cellStyle name="Uwaga 3" xfId="10479" hidden="1"/>
    <cellStyle name="Uwaga 3" xfId="10475" hidden="1"/>
    <cellStyle name="Uwaga 3" xfId="10471" hidden="1"/>
    <cellStyle name="Uwaga 3" xfId="10464" hidden="1"/>
    <cellStyle name="Uwaga 3" xfId="10460" hidden="1"/>
    <cellStyle name="Uwaga 3" xfId="10455" hidden="1"/>
    <cellStyle name="Uwaga 3" xfId="10449" hidden="1"/>
    <cellStyle name="Uwaga 3" xfId="10445" hidden="1"/>
    <cellStyle name="Uwaga 3" xfId="10440" hidden="1"/>
    <cellStyle name="Uwaga 3" xfId="10434" hidden="1"/>
    <cellStyle name="Uwaga 3" xfId="10430" hidden="1"/>
    <cellStyle name="Uwaga 3" xfId="10426" hidden="1"/>
    <cellStyle name="Uwaga 3" xfId="10419" hidden="1"/>
    <cellStyle name="Uwaga 3" xfId="10415" hidden="1"/>
    <cellStyle name="Uwaga 3" xfId="10411" hidden="1"/>
    <cellStyle name="Uwaga 3" xfId="11348" hidden="1"/>
    <cellStyle name="Uwaga 3" xfId="11349" hidden="1"/>
    <cellStyle name="Uwaga 3" xfId="11351" hidden="1"/>
    <cellStyle name="Uwaga 3" xfId="11357" hidden="1"/>
    <cellStyle name="Uwaga 3" xfId="11358" hidden="1"/>
    <cellStyle name="Uwaga 3" xfId="11361" hidden="1"/>
    <cellStyle name="Uwaga 3" xfId="11366" hidden="1"/>
    <cellStyle name="Uwaga 3" xfId="11367" hidden="1"/>
    <cellStyle name="Uwaga 3" xfId="11370" hidden="1"/>
    <cellStyle name="Uwaga 3" xfId="11375" hidden="1"/>
    <cellStyle name="Uwaga 3" xfId="11376" hidden="1"/>
    <cellStyle name="Uwaga 3" xfId="11377" hidden="1"/>
    <cellStyle name="Uwaga 3" xfId="11384" hidden="1"/>
    <cellStyle name="Uwaga 3" xfId="11387" hidden="1"/>
    <cellStyle name="Uwaga 3" xfId="11390" hidden="1"/>
    <cellStyle name="Uwaga 3" xfId="11396" hidden="1"/>
    <cellStyle name="Uwaga 3" xfId="11399" hidden="1"/>
    <cellStyle name="Uwaga 3" xfId="11401" hidden="1"/>
    <cellStyle name="Uwaga 3" xfId="11406" hidden="1"/>
    <cellStyle name="Uwaga 3" xfId="11409" hidden="1"/>
    <cellStyle name="Uwaga 3" xfId="11410" hidden="1"/>
    <cellStyle name="Uwaga 3" xfId="11414" hidden="1"/>
    <cellStyle name="Uwaga 3" xfId="11417" hidden="1"/>
    <cellStyle name="Uwaga 3" xfId="11419" hidden="1"/>
    <cellStyle name="Uwaga 3" xfId="11420" hidden="1"/>
    <cellStyle name="Uwaga 3" xfId="11421" hidden="1"/>
    <cellStyle name="Uwaga 3" xfId="11424" hidden="1"/>
    <cellStyle name="Uwaga 3" xfId="11431" hidden="1"/>
    <cellStyle name="Uwaga 3" xfId="11434" hidden="1"/>
    <cellStyle name="Uwaga 3" xfId="11437" hidden="1"/>
    <cellStyle name="Uwaga 3" xfId="11440" hidden="1"/>
    <cellStyle name="Uwaga 3" xfId="11443" hidden="1"/>
    <cellStyle name="Uwaga 3" xfId="11446" hidden="1"/>
    <cellStyle name="Uwaga 3" xfId="11448" hidden="1"/>
    <cellStyle name="Uwaga 3" xfId="11451" hidden="1"/>
    <cellStyle name="Uwaga 3" xfId="11454" hidden="1"/>
    <cellStyle name="Uwaga 3" xfId="11456" hidden="1"/>
    <cellStyle name="Uwaga 3" xfId="11457" hidden="1"/>
    <cellStyle name="Uwaga 3" xfId="11459" hidden="1"/>
    <cellStyle name="Uwaga 3" xfId="11466" hidden="1"/>
    <cellStyle name="Uwaga 3" xfId="11469" hidden="1"/>
    <cellStyle name="Uwaga 3" xfId="11472" hidden="1"/>
    <cellStyle name="Uwaga 3" xfId="11476" hidden="1"/>
    <cellStyle name="Uwaga 3" xfId="11479" hidden="1"/>
    <cellStyle name="Uwaga 3" xfId="11482" hidden="1"/>
    <cellStyle name="Uwaga 3" xfId="11484" hidden="1"/>
    <cellStyle name="Uwaga 3" xfId="11487" hidden="1"/>
    <cellStyle name="Uwaga 3" xfId="11490" hidden="1"/>
    <cellStyle name="Uwaga 3" xfId="11492" hidden="1"/>
    <cellStyle name="Uwaga 3" xfId="11493" hidden="1"/>
    <cellStyle name="Uwaga 3" xfId="11496" hidden="1"/>
    <cellStyle name="Uwaga 3" xfId="11503" hidden="1"/>
    <cellStyle name="Uwaga 3" xfId="11506" hidden="1"/>
    <cellStyle name="Uwaga 3" xfId="11509" hidden="1"/>
    <cellStyle name="Uwaga 3" xfId="11513" hidden="1"/>
    <cellStyle name="Uwaga 3" xfId="11516" hidden="1"/>
    <cellStyle name="Uwaga 3" xfId="11518" hidden="1"/>
    <cellStyle name="Uwaga 3" xfId="11521" hidden="1"/>
    <cellStyle name="Uwaga 3" xfId="11524" hidden="1"/>
    <cellStyle name="Uwaga 3" xfId="11527" hidden="1"/>
    <cellStyle name="Uwaga 3" xfId="11528" hidden="1"/>
    <cellStyle name="Uwaga 3" xfId="11529" hidden="1"/>
    <cellStyle name="Uwaga 3" xfId="11531" hidden="1"/>
    <cellStyle name="Uwaga 3" xfId="11537" hidden="1"/>
    <cellStyle name="Uwaga 3" xfId="11538" hidden="1"/>
    <cellStyle name="Uwaga 3" xfId="11540" hidden="1"/>
    <cellStyle name="Uwaga 3" xfId="11546" hidden="1"/>
    <cellStyle name="Uwaga 3" xfId="11548" hidden="1"/>
    <cellStyle name="Uwaga 3" xfId="11551" hidden="1"/>
    <cellStyle name="Uwaga 3" xfId="11555" hidden="1"/>
    <cellStyle name="Uwaga 3" xfId="11556" hidden="1"/>
    <cellStyle name="Uwaga 3" xfId="11558" hidden="1"/>
    <cellStyle name="Uwaga 3" xfId="11564" hidden="1"/>
    <cellStyle name="Uwaga 3" xfId="11565" hidden="1"/>
    <cellStyle name="Uwaga 3" xfId="11566" hidden="1"/>
    <cellStyle name="Uwaga 3" xfId="11574" hidden="1"/>
    <cellStyle name="Uwaga 3" xfId="11577" hidden="1"/>
    <cellStyle name="Uwaga 3" xfId="11580" hidden="1"/>
    <cellStyle name="Uwaga 3" xfId="11583" hidden="1"/>
    <cellStyle name="Uwaga 3" xfId="11586" hidden="1"/>
    <cellStyle name="Uwaga 3" xfId="11589" hidden="1"/>
    <cellStyle name="Uwaga 3" xfId="11592" hidden="1"/>
    <cellStyle name="Uwaga 3" xfId="11595" hidden="1"/>
    <cellStyle name="Uwaga 3" xfId="11598" hidden="1"/>
    <cellStyle name="Uwaga 3" xfId="11600" hidden="1"/>
    <cellStyle name="Uwaga 3" xfId="11601" hidden="1"/>
    <cellStyle name="Uwaga 3" xfId="11603" hidden="1"/>
    <cellStyle name="Uwaga 3" xfId="11610" hidden="1"/>
    <cellStyle name="Uwaga 3" xfId="11613" hidden="1"/>
    <cellStyle name="Uwaga 3" xfId="11616" hidden="1"/>
    <cellStyle name="Uwaga 3" xfId="11619" hidden="1"/>
    <cellStyle name="Uwaga 3" xfId="11622" hidden="1"/>
    <cellStyle name="Uwaga 3" xfId="11625" hidden="1"/>
    <cellStyle name="Uwaga 3" xfId="11628" hidden="1"/>
    <cellStyle name="Uwaga 3" xfId="11630" hidden="1"/>
    <cellStyle name="Uwaga 3" xfId="11633" hidden="1"/>
    <cellStyle name="Uwaga 3" xfId="11636" hidden="1"/>
    <cellStyle name="Uwaga 3" xfId="11637" hidden="1"/>
    <cellStyle name="Uwaga 3" xfId="11638" hidden="1"/>
    <cellStyle name="Uwaga 3" xfId="11645" hidden="1"/>
    <cellStyle name="Uwaga 3" xfId="11646" hidden="1"/>
    <cellStyle name="Uwaga 3" xfId="11648" hidden="1"/>
    <cellStyle name="Uwaga 3" xfId="11654" hidden="1"/>
    <cellStyle name="Uwaga 3" xfId="11655" hidden="1"/>
    <cellStyle name="Uwaga 3" xfId="11657" hidden="1"/>
    <cellStyle name="Uwaga 3" xfId="11663" hidden="1"/>
    <cellStyle name="Uwaga 3" xfId="11664" hidden="1"/>
    <cellStyle name="Uwaga 3" xfId="11666" hidden="1"/>
    <cellStyle name="Uwaga 3" xfId="11672" hidden="1"/>
    <cellStyle name="Uwaga 3" xfId="11673" hidden="1"/>
    <cellStyle name="Uwaga 3" xfId="11674" hidden="1"/>
    <cellStyle name="Uwaga 3" xfId="11682" hidden="1"/>
    <cellStyle name="Uwaga 3" xfId="11684" hidden="1"/>
    <cellStyle name="Uwaga 3" xfId="11687" hidden="1"/>
    <cellStyle name="Uwaga 3" xfId="11691" hidden="1"/>
    <cellStyle name="Uwaga 3" xfId="11694" hidden="1"/>
    <cellStyle name="Uwaga 3" xfId="11697" hidden="1"/>
    <cellStyle name="Uwaga 3" xfId="11700" hidden="1"/>
    <cellStyle name="Uwaga 3" xfId="11702" hidden="1"/>
    <cellStyle name="Uwaga 3" xfId="11705" hidden="1"/>
    <cellStyle name="Uwaga 3" xfId="11708" hidden="1"/>
    <cellStyle name="Uwaga 3" xfId="11709" hidden="1"/>
    <cellStyle name="Uwaga 3" xfId="11710" hidden="1"/>
    <cellStyle name="Uwaga 3" xfId="11717" hidden="1"/>
    <cellStyle name="Uwaga 3" xfId="11719" hidden="1"/>
    <cellStyle name="Uwaga 3" xfId="11721" hidden="1"/>
    <cellStyle name="Uwaga 3" xfId="11726" hidden="1"/>
    <cellStyle name="Uwaga 3" xfId="11728" hidden="1"/>
    <cellStyle name="Uwaga 3" xfId="11730" hidden="1"/>
    <cellStyle name="Uwaga 3" xfId="11735" hidden="1"/>
    <cellStyle name="Uwaga 3" xfId="11737" hidden="1"/>
    <cellStyle name="Uwaga 3" xfId="11739" hidden="1"/>
    <cellStyle name="Uwaga 3" xfId="11744" hidden="1"/>
    <cellStyle name="Uwaga 3" xfId="11745" hidden="1"/>
    <cellStyle name="Uwaga 3" xfId="11746" hidden="1"/>
    <cellStyle name="Uwaga 3" xfId="11753" hidden="1"/>
    <cellStyle name="Uwaga 3" xfId="11755" hidden="1"/>
    <cellStyle name="Uwaga 3" xfId="11757" hidden="1"/>
    <cellStyle name="Uwaga 3" xfId="11762" hidden="1"/>
    <cellStyle name="Uwaga 3" xfId="11764" hidden="1"/>
    <cellStyle name="Uwaga 3" xfId="11766" hidden="1"/>
    <cellStyle name="Uwaga 3" xfId="11771" hidden="1"/>
    <cellStyle name="Uwaga 3" xfId="11773" hidden="1"/>
    <cellStyle name="Uwaga 3" xfId="11774" hidden="1"/>
    <cellStyle name="Uwaga 3" xfId="11780" hidden="1"/>
    <cellStyle name="Uwaga 3" xfId="11781" hidden="1"/>
    <cellStyle name="Uwaga 3" xfId="11782" hidden="1"/>
    <cellStyle name="Uwaga 3" xfId="11789" hidden="1"/>
    <cellStyle name="Uwaga 3" xfId="11791" hidden="1"/>
    <cellStyle name="Uwaga 3" xfId="11793" hidden="1"/>
    <cellStyle name="Uwaga 3" xfId="11798" hidden="1"/>
    <cellStyle name="Uwaga 3" xfId="11800" hidden="1"/>
    <cellStyle name="Uwaga 3" xfId="11802" hidden="1"/>
    <cellStyle name="Uwaga 3" xfId="11807" hidden="1"/>
    <cellStyle name="Uwaga 3" xfId="11809" hidden="1"/>
    <cellStyle name="Uwaga 3" xfId="11811" hidden="1"/>
    <cellStyle name="Uwaga 3" xfId="11816" hidden="1"/>
    <cellStyle name="Uwaga 3" xfId="11817" hidden="1"/>
    <cellStyle name="Uwaga 3" xfId="11819" hidden="1"/>
    <cellStyle name="Uwaga 3" xfId="11825" hidden="1"/>
    <cellStyle name="Uwaga 3" xfId="11826" hidden="1"/>
    <cellStyle name="Uwaga 3" xfId="11827" hidden="1"/>
    <cellStyle name="Uwaga 3" xfId="11834" hidden="1"/>
    <cellStyle name="Uwaga 3" xfId="11835" hidden="1"/>
    <cellStyle name="Uwaga 3" xfId="11836" hidden="1"/>
    <cellStyle name="Uwaga 3" xfId="11843" hidden="1"/>
    <cellStyle name="Uwaga 3" xfId="11844" hidden="1"/>
    <cellStyle name="Uwaga 3" xfId="11845" hidden="1"/>
    <cellStyle name="Uwaga 3" xfId="11852" hidden="1"/>
    <cellStyle name="Uwaga 3" xfId="11853" hidden="1"/>
    <cellStyle name="Uwaga 3" xfId="11854" hidden="1"/>
    <cellStyle name="Uwaga 3" xfId="11861" hidden="1"/>
    <cellStyle name="Uwaga 3" xfId="11862" hidden="1"/>
    <cellStyle name="Uwaga 3" xfId="11863" hidden="1"/>
    <cellStyle name="Uwaga 3" xfId="11878" hidden="1"/>
    <cellStyle name="Uwaga 3" xfId="11879" hidden="1"/>
    <cellStyle name="Uwaga 3" xfId="11881" hidden="1"/>
    <cellStyle name="Uwaga 3" xfId="11893" hidden="1"/>
    <cellStyle name="Uwaga 3" xfId="11894" hidden="1"/>
    <cellStyle name="Uwaga 3" xfId="11899" hidden="1"/>
    <cellStyle name="Uwaga 3" xfId="11908" hidden="1"/>
    <cellStyle name="Uwaga 3" xfId="11909" hidden="1"/>
    <cellStyle name="Uwaga 3" xfId="11914" hidden="1"/>
    <cellStyle name="Uwaga 3" xfId="11923" hidden="1"/>
    <cellStyle name="Uwaga 3" xfId="11924" hidden="1"/>
    <cellStyle name="Uwaga 3" xfId="11925" hidden="1"/>
    <cellStyle name="Uwaga 3" xfId="11938" hidden="1"/>
    <cellStyle name="Uwaga 3" xfId="11943" hidden="1"/>
    <cellStyle name="Uwaga 3" xfId="11948" hidden="1"/>
    <cellStyle name="Uwaga 3" xfId="11958" hidden="1"/>
    <cellStyle name="Uwaga 3" xfId="11963" hidden="1"/>
    <cellStyle name="Uwaga 3" xfId="11967" hidden="1"/>
    <cellStyle name="Uwaga 3" xfId="11974" hidden="1"/>
    <cellStyle name="Uwaga 3" xfId="11979" hidden="1"/>
    <cellStyle name="Uwaga 3" xfId="11982" hidden="1"/>
    <cellStyle name="Uwaga 3" xfId="11988" hidden="1"/>
    <cellStyle name="Uwaga 3" xfId="11993" hidden="1"/>
    <cellStyle name="Uwaga 3" xfId="11997" hidden="1"/>
    <cellStyle name="Uwaga 3" xfId="11998" hidden="1"/>
    <cellStyle name="Uwaga 3" xfId="11999" hidden="1"/>
    <cellStyle name="Uwaga 3" xfId="12003" hidden="1"/>
    <cellStyle name="Uwaga 3" xfId="12015" hidden="1"/>
    <cellStyle name="Uwaga 3" xfId="12020" hidden="1"/>
    <cellStyle name="Uwaga 3" xfId="12025" hidden="1"/>
    <cellStyle name="Uwaga 3" xfId="12030" hidden="1"/>
    <cellStyle name="Uwaga 3" xfId="12035" hidden="1"/>
    <cellStyle name="Uwaga 3" xfId="12040" hidden="1"/>
    <cellStyle name="Uwaga 3" xfId="12044" hidden="1"/>
    <cellStyle name="Uwaga 3" xfId="12048" hidden="1"/>
    <cellStyle name="Uwaga 3" xfId="12053" hidden="1"/>
    <cellStyle name="Uwaga 3" xfId="12058" hidden="1"/>
    <cellStyle name="Uwaga 3" xfId="12059" hidden="1"/>
    <cellStyle name="Uwaga 3" xfId="12061" hidden="1"/>
    <cellStyle name="Uwaga 3" xfId="12074" hidden="1"/>
    <cellStyle name="Uwaga 3" xfId="12078" hidden="1"/>
    <cellStyle name="Uwaga 3" xfId="12083" hidden="1"/>
    <cellStyle name="Uwaga 3" xfId="12090" hidden="1"/>
    <cellStyle name="Uwaga 3" xfId="12094" hidden="1"/>
    <cellStyle name="Uwaga 3" xfId="12099" hidden="1"/>
    <cellStyle name="Uwaga 3" xfId="12104" hidden="1"/>
    <cellStyle name="Uwaga 3" xfId="12107" hidden="1"/>
    <cellStyle name="Uwaga 3" xfId="12112" hidden="1"/>
    <cellStyle name="Uwaga 3" xfId="12118" hidden="1"/>
    <cellStyle name="Uwaga 3" xfId="12119" hidden="1"/>
    <cellStyle name="Uwaga 3" xfId="12122" hidden="1"/>
    <cellStyle name="Uwaga 3" xfId="12135" hidden="1"/>
    <cellStyle name="Uwaga 3" xfId="12139" hidden="1"/>
    <cellStyle name="Uwaga 3" xfId="12144" hidden="1"/>
    <cellStyle name="Uwaga 3" xfId="12151" hidden="1"/>
    <cellStyle name="Uwaga 3" xfId="12156" hidden="1"/>
    <cellStyle name="Uwaga 3" xfId="12160" hidden="1"/>
    <cellStyle name="Uwaga 3" xfId="12165" hidden="1"/>
    <cellStyle name="Uwaga 3" xfId="12169" hidden="1"/>
    <cellStyle name="Uwaga 3" xfId="12174" hidden="1"/>
    <cellStyle name="Uwaga 3" xfId="12178" hidden="1"/>
    <cellStyle name="Uwaga 3" xfId="12179" hidden="1"/>
    <cellStyle name="Uwaga 3" xfId="12181" hidden="1"/>
    <cellStyle name="Uwaga 3" xfId="12193" hidden="1"/>
    <cellStyle name="Uwaga 3" xfId="12194" hidden="1"/>
    <cellStyle name="Uwaga 3" xfId="12196" hidden="1"/>
    <cellStyle name="Uwaga 3" xfId="12208" hidden="1"/>
    <cellStyle name="Uwaga 3" xfId="12210" hidden="1"/>
    <cellStyle name="Uwaga 3" xfId="12213" hidden="1"/>
    <cellStyle name="Uwaga 3" xfId="12223" hidden="1"/>
    <cellStyle name="Uwaga 3" xfId="12224" hidden="1"/>
    <cellStyle name="Uwaga 3" xfId="12226" hidden="1"/>
    <cellStyle name="Uwaga 3" xfId="12238" hidden="1"/>
    <cellStyle name="Uwaga 3" xfId="12239" hidden="1"/>
    <cellStyle name="Uwaga 3" xfId="12240" hidden="1"/>
    <cellStyle name="Uwaga 3" xfId="12254" hidden="1"/>
    <cellStyle name="Uwaga 3" xfId="12257" hidden="1"/>
    <cellStyle name="Uwaga 3" xfId="12261" hidden="1"/>
    <cellStyle name="Uwaga 3" xfId="12269" hidden="1"/>
    <cellStyle name="Uwaga 3" xfId="12272" hidden="1"/>
    <cellStyle name="Uwaga 3" xfId="12276" hidden="1"/>
    <cellStyle name="Uwaga 3" xfId="12284" hidden="1"/>
    <cellStyle name="Uwaga 3" xfId="12287" hidden="1"/>
    <cellStyle name="Uwaga 3" xfId="12291" hidden="1"/>
    <cellStyle name="Uwaga 3" xfId="12298" hidden="1"/>
    <cellStyle name="Uwaga 3" xfId="12299" hidden="1"/>
    <cellStyle name="Uwaga 3" xfId="12301" hidden="1"/>
    <cellStyle name="Uwaga 3" xfId="12314" hidden="1"/>
    <cellStyle name="Uwaga 3" xfId="12317" hidden="1"/>
    <cellStyle name="Uwaga 3" xfId="12320" hidden="1"/>
    <cellStyle name="Uwaga 3" xfId="12329" hidden="1"/>
    <cellStyle name="Uwaga 3" xfId="12332" hidden="1"/>
    <cellStyle name="Uwaga 3" xfId="12336" hidden="1"/>
    <cellStyle name="Uwaga 3" xfId="12344" hidden="1"/>
    <cellStyle name="Uwaga 3" xfId="12346" hidden="1"/>
    <cellStyle name="Uwaga 3" xfId="12349" hidden="1"/>
    <cellStyle name="Uwaga 3" xfId="12358" hidden="1"/>
    <cellStyle name="Uwaga 3" xfId="12359" hidden="1"/>
    <cellStyle name="Uwaga 3" xfId="12360" hidden="1"/>
    <cellStyle name="Uwaga 3" xfId="12373" hidden="1"/>
    <cellStyle name="Uwaga 3" xfId="12374" hidden="1"/>
    <cellStyle name="Uwaga 3" xfId="12376" hidden="1"/>
    <cellStyle name="Uwaga 3" xfId="12388" hidden="1"/>
    <cellStyle name="Uwaga 3" xfId="12389" hidden="1"/>
    <cellStyle name="Uwaga 3" xfId="12391" hidden="1"/>
    <cellStyle name="Uwaga 3" xfId="12403" hidden="1"/>
    <cellStyle name="Uwaga 3" xfId="12404" hidden="1"/>
    <cellStyle name="Uwaga 3" xfId="12406" hidden="1"/>
    <cellStyle name="Uwaga 3" xfId="12418" hidden="1"/>
    <cellStyle name="Uwaga 3" xfId="12419" hidden="1"/>
    <cellStyle name="Uwaga 3" xfId="12420" hidden="1"/>
    <cellStyle name="Uwaga 3" xfId="12434" hidden="1"/>
    <cellStyle name="Uwaga 3" xfId="12436" hidden="1"/>
    <cellStyle name="Uwaga 3" xfId="12439" hidden="1"/>
    <cellStyle name="Uwaga 3" xfId="12449" hidden="1"/>
    <cellStyle name="Uwaga 3" xfId="12452" hidden="1"/>
    <cellStyle name="Uwaga 3" xfId="12455" hidden="1"/>
    <cellStyle name="Uwaga 3" xfId="12464" hidden="1"/>
    <cellStyle name="Uwaga 3" xfId="12466" hidden="1"/>
    <cellStyle name="Uwaga 3" xfId="12469" hidden="1"/>
    <cellStyle name="Uwaga 3" xfId="12478" hidden="1"/>
    <cellStyle name="Uwaga 3" xfId="12479" hidden="1"/>
    <cellStyle name="Uwaga 3" xfId="12480" hidden="1"/>
    <cellStyle name="Uwaga 3" xfId="12493" hidden="1"/>
    <cellStyle name="Uwaga 3" xfId="12495" hidden="1"/>
    <cellStyle name="Uwaga 3" xfId="12497" hidden="1"/>
    <cellStyle name="Uwaga 3" xfId="12508" hidden="1"/>
    <cellStyle name="Uwaga 3" xfId="12510" hidden="1"/>
    <cellStyle name="Uwaga 3" xfId="12512" hidden="1"/>
    <cellStyle name="Uwaga 3" xfId="12523" hidden="1"/>
    <cellStyle name="Uwaga 3" xfId="12525" hidden="1"/>
    <cellStyle name="Uwaga 3" xfId="12527" hidden="1"/>
    <cellStyle name="Uwaga 3" xfId="12538" hidden="1"/>
    <cellStyle name="Uwaga 3" xfId="12539" hidden="1"/>
    <cellStyle name="Uwaga 3" xfId="12540" hidden="1"/>
    <cellStyle name="Uwaga 3" xfId="12553" hidden="1"/>
    <cellStyle name="Uwaga 3" xfId="12555" hidden="1"/>
    <cellStyle name="Uwaga 3" xfId="12557" hidden="1"/>
    <cellStyle name="Uwaga 3" xfId="12568" hidden="1"/>
    <cellStyle name="Uwaga 3" xfId="12570" hidden="1"/>
    <cellStyle name="Uwaga 3" xfId="12572" hidden="1"/>
    <cellStyle name="Uwaga 3" xfId="12583" hidden="1"/>
    <cellStyle name="Uwaga 3" xfId="12585" hidden="1"/>
    <cellStyle name="Uwaga 3" xfId="12586" hidden="1"/>
    <cellStyle name="Uwaga 3" xfId="12598" hidden="1"/>
    <cellStyle name="Uwaga 3" xfId="12599" hidden="1"/>
    <cellStyle name="Uwaga 3" xfId="12600" hidden="1"/>
    <cellStyle name="Uwaga 3" xfId="12613" hidden="1"/>
    <cellStyle name="Uwaga 3" xfId="12615" hidden="1"/>
    <cellStyle name="Uwaga 3" xfId="12617" hidden="1"/>
    <cellStyle name="Uwaga 3" xfId="12628" hidden="1"/>
    <cellStyle name="Uwaga 3" xfId="12630" hidden="1"/>
    <cellStyle name="Uwaga 3" xfId="12632" hidden="1"/>
    <cellStyle name="Uwaga 3" xfId="12643" hidden="1"/>
    <cellStyle name="Uwaga 3" xfId="12645" hidden="1"/>
    <cellStyle name="Uwaga 3" xfId="12647" hidden="1"/>
    <cellStyle name="Uwaga 3" xfId="12658" hidden="1"/>
    <cellStyle name="Uwaga 3" xfId="12659" hidden="1"/>
    <cellStyle name="Uwaga 3" xfId="12661" hidden="1"/>
    <cellStyle name="Uwaga 3" xfId="12672" hidden="1"/>
    <cellStyle name="Uwaga 3" xfId="12674" hidden="1"/>
    <cellStyle name="Uwaga 3" xfId="12675" hidden="1"/>
    <cellStyle name="Uwaga 3" xfId="12684" hidden="1"/>
    <cellStyle name="Uwaga 3" xfId="12687" hidden="1"/>
    <cellStyle name="Uwaga 3" xfId="12689" hidden="1"/>
    <cellStyle name="Uwaga 3" xfId="12700" hidden="1"/>
    <cellStyle name="Uwaga 3" xfId="12702" hidden="1"/>
    <cellStyle name="Uwaga 3" xfId="12704" hidden="1"/>
    <cellStyle name="Uwaga 3" xfId="12716" hidden="1"/>
    <cellStyle name="Uwaga 3" xfId="12718" hidden="1"/>
    <cellStyle name="Uwaga 3" xfId="12720" hidden="1"/>
    <cellStyle name="Uwaga 3" xfId="12728" hidden="1"/>
    <cellStyle name="Uwaga 3" xfId="12730" hidden="1"/>
    <cellStyle name="Uwaga 3" xfId="12733" hidden="1"/>
    <cellStyle name="Uwaga 3" xfId="12723" hidden="1"/>
    <cellStyle name="Uwaga 3" xfId="12722" hidden="1"/>
    <cellStyle name="Uwaga 3" xfId="12721" hidden="1"/>
    <cellStyle name="Uwaga 3" xfId="12708" hidden="1"/>
    <cellStyle name="Uwaga 3" xfId="12707" hidden="1"/>
    <cellStyle name="Uwaga 3" xfId="12706" hidden="1"/>
    <cellStyle name="Uwaga 3" xfId="12693" hidden="1"/>
    <cellStyle name="Uwaga 3" xfId="12692" hidden="1"/>
    <cellStyle name="Uwaga 3" xfId="12691" hidden="1"/>
    <cellStyle name="Uwaga 3" xfId="12678" hidden="1"/>
    <cellStyle name="Uwaga 3" xfId="12677" hidden="1"/>
    <cellStyle name="Uwaga 3" xfId="12676" hidden="1"/>
    <cellStyle name="Uwaga 3" xfId="12663" hidden="1"/>
    <cellStyle name="Uwaga 3" xfId="12662" hidden="1"/>
    <cellStyle name="Uwaga 3" xfId="12660" hidden="1"/>
    <cellStyle name="Uwaga 3" xfId="12649" hidden="1"/>
    <cellStyle name="Uwaga 3" xfId="12646" hidden="1"/>
    <cellStyle name="Uwaga 3" xfId="12644" hidden="1"/>
    <cellStyle name="Uwaga 3" xfId="12634" hidden="1"/>
    <cellStyle name="Uwaga 3" xfId="12631" hidden="1"/>
    <cellStyle name="Uwaga 3" xfId="12629" hidden="1"/>
    <cellStyle name="Uwaga 3" xfId="12619" hidden="1"/>
    <cellStyle name="Uwaga 3" xfId="12616" hidden="1"/>
    <cellStyle name="Uwaga 3" xfId="12614" hidden="1"/>
    <cellStyle name="Uwaga 3" xfId="12604" hidden="1"/>
    <cellStyle name="Uwaga 3" xfId="12602" hidden="1"/>
    <cellStyle name="Uwaga 3" xfId="12601" hidden="1"/>
    <cellStyle name="Uwaga 3" xfId="12589" hidden="1"/>
    <cellStyle name="Uwaga 3" xfId="12587" hidden="1"/>
    <cellStyle name="Uwaga 3" xfId="12584" hidden="1"/>
    <cellStyle name="Uwaga 3" xfId="12574" hidden="1"/>
    <cellStyle name="Uwaga 3" xfId="12571" hidden="1"/>
    <cellStyle name="Uwaga 3" xfId="12569" hidden="1"/>
    <cellStyle name="Uwaga 3" xfId="12559" hidden="1"/>
    <cellStyle name="Uwaga 3" xfId="12556" hidden="1"/>
    <cellStyle name="Uwaga 3" xfId="12554" hidden="1"/>
    <cellStyle name="Uwaga 3" xfId="12544" hidden="1"/>
    <cellStyle name="Uwaga 3" xfId="12542" hidden="1"/>
    <cellStyle name="Uwaga 3" xfId="12541" hidden="1"/>
    <cellStyle name="Uwaga 3" xfId="12529" hidden="1"/>
    <cellStyle name="Uwaga 3" xfId="12526" hidden="1"/>
    <cellStyle name="Uwaga 3" xfId="12524" hidden="1"/>
    <cellStyle name="Uwaga 3" xfId="12514" hidden="1"/>
    <cellStyle name="Uwaga 3" xfId="12511" hidden="1"/>
    <cellStyle name="Uwaga 3" xfId="12509" hidden="1"/>
    <cellStyle name="Uwaga 3" xfId="12499" hidden="1"/>
    <cellStyle name="Uwaga 3" xfId="12496" hidden="1"/>
    <cellStyle name="Uwaga 3" xfId="12494" hidden="1"/>
    <cellStyle name="Uwaga 3" xfId="12484" hidden="1"/>
    <cellStyle name="Uwaga 3" xfId="12482" hidden="1"/>
    <cellStyle name="Uwaga 3" xfId="12481" hidden="1"/>
    <cellStyle name="Uwaga 3" xfId="12468" hidden="1"/>
    <cellStyle name="Uwaga 3" xfId="12465" hidden="1"/>
    <cellStyle name="Uwaga 3" xfId="12463" hidden="1"/>
    <cellStyle name="Uwaga 3" xfId="12453" hidden="1"/>
    <cellStyle name="Uwaga 3" xfId="12450" hidden="1"/>
    <cellStyle name="Uwaga 3" xfId="12448" hidden="1"/>
    <cellStyle name="Uwaga 3" xfId="12438" hidden="1"/>
    <cellStyle name="Uwaga 3" xfId="12435" hidden="1"/>
    <cellStyle name="Uwaga 3" xfId="12433" hidden="1"/>
    <cellStyle name="Uwaga 3" xfId="12424" hidden="1"/>
    <cellStyle name="Uwaga 3" xfId="12422" hidden="1"/>
    <cellStyle name="Uwaga 3" xfId="12421" hidden="1"/>
    <cellStyle name="Uwaga 3" xfId="12409" hidden="1"/>
    <cellStyle name="Uwaga 3" xfId="12407" hidden="1"/>
    <cellStyle name="Uwaga 3" xfId="12405" hidden="1"/>
    <cellStyle name="Uwaga 3" xfId="12394" hidden="1"/>
    <cellStyle name="Uwaga 3" xfId="12392" hidden="1"/>
    <cellStyle name="Uwaga 3" xfId="12390" hidden="1"/>
    <cellStyle name="Uwaga 3" xfId="12379" hidden="1"/>
    <cellStyle name="Uwaga 3" xfId="12377" hidden="1"/>
    <cellStyle name="Uwaga 3" xfId="12375" hidden="1"/>
    <cellStyle name="Uwaga 3" xfId="12364" hidden="1"/>
    <cellStyle name="Uwaga 3" xfId="12362" hidden="1"/>
    <cellStyle name="Uwaga 3" xfId="12361" hidden="1"/>
    <cellStyle name="Uwaga 3" xfId="12348" hidden="1"/>
    <cellStyle name="Uwaga 3" xfId="12345" hidden="1"/>
    <cellStyle name="Uwaga 3" xfId="12343" hidden="1"/>
    <cellStyle name="Uwaga 3" xfId="12333" hidden="1"/>
    <cellStyle name="Uwaga 3" xfId="12330" hidden="1"/>
    <cellStyle name="Uwaga 3" xfId="12328" hidden="1"/>
    <cellStyle name="Uwaga 3" xfId="12318" hidden="1"/>
    <cellStyle name="Uwaga 3" xfId="12315" hidden="1"/>
    <cellStyle name="Uwaga 3" xfId="12313" hidden="1"/>
    <cellStyle name="Uwaga 3" xfId="12304" hidden="1"/>
    <cellStyle name="Uwaga 3" xfId="12302" hidden="1"/>
    <cellStyle name="Uwaga 3" xfId="12300" hidden="1"/>
    <cellStyle name="Uwaga 3" xfId="12288" hidden="1"/>
    <cellStyle name="Uwaga 3" xfId="12285" hidden="1"/>
    <cellStyle name="Uwaga 3" xfId="12283" hidden="1"/>
    <cellStyle name="Uwaga 3" xfId="12273" hidden="1"/>
    <cellStyle name="Uwaga 3" xfId="12270" hidden="1"/>
    <cellStyle name="Uwaga 3" xfId="12268" hidden="1"/>
    <cellStyle name="Uwaga 3" xfId="12258" hidden="1"/>
    <cellStyle name="Uwaga 3" xfId="12255" hidden="1"/>
    <cellStyle name="Uwaga 3" xfId="12253" hidden="1"/>
    <cellStyle name="Uwaga 3" xfId="12246" hidden="1"/>
    <cellStyle name="Uwaga 3" xfId="12243" hidden="1"/>
    <cellStyle name="Uwaga 3" xfId="12241" hidden="1"/>
    <cellStyle name="Uwaga 3" xfId="12231" hidden="1"/>
    <cellStyle name="Uwaga 3" xfId="12228" hidden="1"/>
    <cellStyle name="Uwaga 3" xfId="12225" hidden="1"/>
    <cellStyle name="Uwaga 3" xfId="12216" hidden="1"/>
    <cellStyle name="Uwaga 3" xfId="12212" hidden="1"/>
    <cellStyle name="Uwaga 3" xfId="12209" hidden="1"/>
    <cellStyle name="Uwaga 3" xfId="12201" hidden="1"/>
    <cellStyle name="Uwaga 3" xfId="12198" hidden="1"/>
    <cellStyle name="Uwaga 3" xfId="12195" hidden="1"/>
    <cellStyle name="Uwaga 3" xfId="12186" hidden="1"/>
    <cellStyle name="Uwaga 3" xfId="12183" hidden="1"/>
    <cellStyle name="Uwaga 3" xfId="12180" hidden="1"/>
    <cellStyle name="Uwaga 3" xfId="12170" hidden="1"/>
    <cellStyle name="Uwaga 3" xfId="12166" hidden="1"/>
    <cellStyle name="Uwaga 3" xfId="12163" hidden="1"/>
    <cellStyle name="Uwaga 3" xfId="12154" hidden="1"/>
    <cellStyle name="Uwaga 3" xfId="12150" hidden="1"/>
    <cellStyle name="Uwaga 3" xfId="12148" hidden="1"/>
    <cellStyle name="Uwaga 3" xfId="12140" hidden="1"/>
    <cellStyle name="Uwaga 3" xfId="12136" hidden="1"/>
    <cellStyle name="Uwaga 3" xfId="12133" hidden="1"/>
    <cellStyle name="Uwaga 3" xfId="12126" hidden="1"/>
    <cellStyle name="Uwaga 3" xfId="12123" hidden="1"/>
    <cellStyle name="Uwaga 3" xfId="12120" hidden="1"/>
    <cellStyle name="Uwaga 3" xfId="12111" hidden="1"/>
    <cellStyle name="Uwaga 3" xfId="12106" hidden="1"/>
    <cellStyle name="Uwaga 3" xfId="12103" hidden="1"/>
    <cellStyle name="Uwaga 3" xfId="12096" hidden="1"/>
    <cellStyle name="Uwaga 3" xfId="12091" hidden="1"/>
    <cellStyle name="Uwaga 3" xfId="12088" hidden="1"/>
    <cellStyle name="Uwaga 3" xfId="12081" hidden="1"/>
    <cellStyle name="Uwaga 3" xfId="12076" hidden="1"/>
    <cellStyle name="Uwaga 3" xfId="12073" hidden="1"/>
    <cellStyle name="Uwaga 3" xfId="12067" hidden="1"/>
    <cellStyle name="Uwaga 3" xfId="12063" hidden="1"/>
    <cellStyle name="Uwaga 3" xfId="12060" hidden="1"/>
    <cellStyle name="Uwaga 3" xfId="12052" hidden="1"/>
    <cellStyle name="Uwaga 3" xfId="12047" hidden="1"/>
    <cellStyle name="Uwaga 3" xfId="12043" hidden="1"/>
    <cellStyle name="Uwaga 3" xfId="12037" hidden="1"/>
    <cellStyle name="Uwaga 3" xfId="12032" hidden="1"/>
    <cellStyle name="Uwaga 3" xfId="12028" hidden="1"/>
    <cellStyle name="Uwaga 3" xfId="12022" hidden="1"/>
    <cellStyle name="Uwaga 3" xfId="12017" hidden="1"/>
    <cellStyle name="Uwaga 3" xfId="12013" hidden="1"/>
    <cellStyle name="Uwaga 3" xfId="12008" hidden="1"/>
    <cellStyle name="Uwaga 3" xfId="12004" hidden="1"/>
    <cellStyle name="Uwaga 3" xfId="12000" hidden="1"/>
    <cellStyle name="Uwaga 3" xfId="11992" hidden="1"/>
    <cellStyle name="Uwaga 3" xfId="11987" hidden="1"/>
    <cellStyle name="Uwaga 3" xfId="11983" hidden="1"/>
    <cellStyle name="Uwaga 3" xfId="11977" hidden="1"/>
    <cellStyle name="Uwaga 3" xfId="11972" hidden="1"/>
    <cellStyle name="Uwaga 3" xfId="11968" hidden="1"/>
    <cellStyle name="Uwaga 3" xfId="11962" hidden="1"/>
    <cellStyle name="Uwaga 3" xfId="11957" hidden="1"/>
    <cellStyle name="Uwaga 3" xfId="11953" hidden="1"/>
    <cellStyle name="Uwaga 3" xfId="11949" hidden="1"/>
    <cellStyle name="Uwaga 3" xfId="11944" hidden="1"/>
    <cellStyle name="Uwaga 3" xfId="11939" hidden="1"/>
    <cellStyle name="Uwaga 3" xfId="11934" hidden="1"/>
    <cellStyle name="Uwaga 3" xfId="11930" hidden="1"/>
    <cellStyle name="Uwaga 3" xfId="11926" hidden="1"/>
    <cellStyle name="Uwaga 3" xfId="11919" hidden="1"/>
    <cellStyle name="Uwaga 3" xfId="11915" hidden="1"/>
    <cellStyle name="Uwaga 3" xfId="11910" hidden="1"/>
    <cellStyle name="Uwaga 3" xfId="11904" hidden="1"/>
    <cellStyle name="Uwaga 3" xfId="11900" hidden="1"/>
    <cellStyle name="Uwaga 3" xfId="11895" hidden="1"/>
    <cellStyle name="Uwaga 3" xfId="11889" hidden="1"/>
    <cellStyle name="Uwaga 3" xfId="11885" hidden="1"/>
    <cellStyle name="Uwaga 3" xfId="11880" hidden="1"/>
    <cellStyle name="Uwaga 3" xfId="11874" hidden="1"/>
    <cellStyle name="Uwaga 3" xfId="11870" hidden="1"/>
    <cellStyle name="Uwaga 3" xfId="11866" hidden="1"/>
    <cellStyle name="Uwaga 3" xfId="12726" hidden="1"/>
    <cellStyle name="Uwaga 3" xfId="12725" hidden="1"/>
    <cellStyle name="Uwaga 3" xfId="12724" hidden="1"/>
    <cellStyle name="Uwaga 3" xfId="12711" hidden="1"/>
    <cellStyle name="Uwaga 3" xfId="12710" hidden="1"/>
    <cellStyle name="Uwaga 3" xfId="12709" hidden="1"/>
    <cellStyle name="Uwaga 3" xfId="12696" hidden="1"/>
    <cellStyle name="Uwaga 3" xfId="12695" hidden="1"/>
    <cellStyle name="Uwaga 3" xfId="12694" hidden="1"/>
    <cellStyle name="Uwaga 3" xfId="12681" hidden="1"/>
    <cellStyle name="Uwaga 3" xfId="12680" hidden="1"/>
    <cellStyle name="Uwaga 3" xfId="12679" hidden="1"/>
    <cellStyle name="Uwaga 3" xfId="12666" hidden="1"/>
    <cellStyle name="Uwaga 3" xfId="12665" hidden="1"/>
    <cellStyle name="Uwaga 3" xfId="12664" hidden="1"/>
    <cellStyle name="Uwaga 3" xfId="12652" hidden="1"/>
    <cellStyle name="Uwaga 3" xfId="12650" hidden="1"/>
    <cellStyle name="Uwaga 3" xfId="12648" hidden="1"/>
    <cellStyle name="Uwaga 3" xfId="12637" hidden="1"/>
    <cellStyle name="Uwaga 3" xfId="12635" hidden="1"/>
    <cellStyle name="Uwaga 3" xfId="12633" hidden="1"/>
    <cellStyle name="Uwaga 3" xfId="12622" hidden="1"/>
    <cellStyle name="Uwaga 3" xfId="12620" hidden="1"/>
    <cellStyle name="Uwaga 3" xfId="12618" hidden="1"/>
    <cellStyle name="Uwaga 3" xfId="12607" hidden="1"/>
    <cellStyle name="Uwaga 3" xfId="12605" hidden="1"/>
    <cellStyle name="Uwaga 3" xfId="12603" hidden="1"/>
    <cellStyle name="Uwaga 3" xfId="12592" hidden="1"/>
    <cellStyle name="Uwaga 3" xfId="12590" hidden="1"/>
    <cellStyle name="Uwaga 3" xfId="12588" hidden="1"/>
    <cellStyle name="Uwaga 3" xfId="12577" hidden="1"/>
    <cellStyle name="Uwaga 3" xfId="12575" hidden="1"/>
    <cellStyle name="Uwaga 3" xfId="12573" hidden="1"/>
    <cellStyle name="Uwaga 3" xfId="12562" hidden="1"/>
    <cellStyle name="Uwaga 3" xfId="12560" hidden="1"/>
    <cellStyle name="Uwaga 3" xfId="12558" hidden="1"/>
    <cellStyle name="Uwaga 3" xfId="12547" hidden="1"/>
    <cellStyle name="Uwaga 3" xfId="12545" hidden="1"/>
    <cellStyle name="Uwaga 3" xfId="12543" hidden="1"/>
    <cellStyle name="Uwaga 3" xfId="12532" hidden="1"/>
    <cellStyle name="Uwaga 3" xfId="12530" hidden="1"/>
    <cellStyle name="Uwaga 3" xfId="12528" hidden="1"/>
    <cellStyle name="Uwaga 3" xfId="12517" hidden="1"/>
    <cellStyle name="Uwaga 3" xfId="12515" hidden="1"/>
    <cellStyle name="Uwaga 3" xfId="12513" hidden="1"/>
    <cellStyle name="Uwaga 3" xfId="12502" hidden="1"/>
    <cellStyle name="Uwaga 3" xfId="12500" hidden="1"/>
    <cellStyle name="Uwaga 3" xfId="12498" hidden="1"/>
    <cellStyle name="Uwaga 3" xfId="12487" hidden="1"/>
    <cellStyle name="Uwaga 3" xfId="12485" hidden="1"/>
    <cellStyle name="Uwaga 3" xfId="12483" hidden="1"/>
    <cellStyle name="Uwaga 3" xfId="12472" hidden="1"/>
    <cellStyle name="Uwaga 3" xfId="12470" hidden="1"/>
    <cellStyle name="Uwaga 3" xfId="12467" hidden="1"/>
    <cellStyle name="Uwaga 3" xfId="12457" hidden="1"/>
    <cellStyle name="Uwaga 3" xfId="12454" hidden="1"/>
    <cellStyle name="Uwaga 3" xfId="12451" hidden="1"/>
    <cellStyle name="Uwaga 3" xfId="12442" hidden="1"/>
    <cellStyle name="Uwaga 3" xfId="12440" hidden="1"/>
    <cellStyle name="Uwaga 3" xfId="12437" hidden="1"/>
    <cellStyle name="Uwaga 3" xfId="12427" hidden="1"/>
    <cellStyle name="Uwaga 3" xfId="12425" hidden="1"/>
    <cellStyle name="Uwaga 3" xfId="12423" hidden="1"/>
    <cellStyle name="Uwaga 3" xfId="12412" hidden="1"/>
    <cellStyle name="Uwaga 3" xfId="12410" hidden="1"/>
    <cellStyle name="Uwaga 3" xfId="12408" hidden="1"/>
    <cellStyle name="Uwaga 3" xfId="12397" hidden="1"/>
    <cellStyle name="Uwaga 3" xfId="12395" hidden="1"/>
    <cellStyle name="Uwaga 3" xfId="12393" hidden="1"/>
    <cellStyle name="Uwaga 3" xfId="12382" hidden="1"/>
    <cellStyle name="Uwaga 3" xfId="12380" hidden="1"/>
    <cellStyle name="Uwaga 3" xfId="12378" hidden="1"/>
    <cellStyle name="Uwaga 3" xfId="12367" hidden="1"/>
    <cellStyle name="Uwaga 3" xfId="12365" hidden="1"/>
    <cellStyle name="Uwaga 3" xfId="12363" hidden="1"/>
    <cellStyle name="Uwaga 3" xfId="12352" hidden="1"/>
    <cellStyle name="Uwaga 3" xfId="12350" hidden="1"/>
    <cellStyle name="Uwaga 3" xfId="12347" hidden="1"/>
    <cellStyle name="Uwaga 3" xfId="12337" hidden="1"/>
    <cellStyle name="Uwaga 3" xfId="12334" hidden="1"/>
    <cellStyle name="Uwaga 3" xfId="12331" hidden="1"/>
    <cellStyle name="Uwaga 3" xfId="12322" hidden="1"/>
    <cellStyle name="Uwaga 3" xfId="12319" hidden="1"/>
    <cellStyle name="Uwaga 3" xfId="12316" hidden="1"/>
    <cellStyle name="Uwaga 3" xfId="12307" hidden="1"/>
    <cellStyle name="Uwaga 3" xfId="12305" hidden="1"/>
    <cellStyle name="Uwaga 3" xfId="12303" hidden="1"/>
    <cellStyle name="Uwaga 3" xfId="12292" hidden="1"/>
    <cellStyle name="Uwaga 3" xfId="12289" hidden="1"/>
    <cellStyle name="Uwaga 3" xfId="12286" hidden="1"/>
    <cellStyle name="Uwaga 3" xfId="12277" hidden="1"/>
    <cellStyle name="Uwaga 3" xfId="12274" hidden="1"/>
    <cellStyle name="Uwaga 3" xfId="12271" hidden="1"/>
    <cellStyle name="Uwaga 3" xfId="12262" hidden="1"/>
    <cellStyle name="Uwaga 3" xfId="12259" hidden="1"/>
    <cellStyle name="Uwaga 3" xfId="12256" hidden="1"/>
    <cellStyle name="Uwaga 3" xfId="12249" hidden="1"/>
    <cellStyle name="Uwaga 3" xfId="12245" hidden="1"/>
    <cellStyle name="Uwaga 3" xfId="12242" hidden="1"/>
    <cellStyle name="Uwaga 3" xfId="12234" hidden="1"/>
    <cellStyle name="Uwaga 3" xfId="12230" hidden="1"/>
    <cellStyle name="Uwaga 3" xfId="12227" hidden="1"/>
    <cellStyle name="Uwaga 3" xfId="12219" hidden="1"/>
    <cellStyle name="Uwaga 3" xfId="12215" hidden="1"/>
    <cellStyle name="Uwaga 3" xfId="12211" hidden="1"/>
    <cellStyle name="Uwaga 3" xfId="12204" hidden="1"/>
    <cellStyle name="Uwaga 3" xfId="12200" hidden="1"/>
    <cellStyle name="Uwaga 3" xfId="12197" hidden="1"/>
    <cellStyle name="Uwaga 3" xfId="12189" hidden="1"/>
    <cellStyle name="Uwaga 3" xfId="12185" hidden="1"/>
    <cellStyle name="Uwaga 3" xfId="12182" hidden="1"/>
    <cellStyle name="Uwaga 3" xfId="12173" hidden="1"/>
    <cellStyle name="Uwaga 3" xfId="12168" hidden="1"/>
    <cellStyle name="Uwaga 3" xfId="12164" hidden="1"/>
    <cellStyle name="Uwaga 3" xfId="12158" hidden="1"/>
    <cellStyle name="Uwaga 3" xfId="12153" hidden="1"/>
    <cellStyle name="Uwaga 3" xfId="12149" hidden="1"/>
    <cellStyle name="Uwaga 3" xfId="12143" hidden="1"/>
    <cellStyle name="Uwaga 3" xfId="12138" hidden="1"/>
    <cellStyle name="Uwaga 3" xfId="12134" hidden="1"/>
    <cellStyle name="Uwaga 3" xfId="12129" hidden="1"/>
    <cellStyle name="Uwaga 3" xfId="12125" hidden="1"/>
    <cellStyle name="Uwaga 3" xfId="12121" hidden="1"/>
    <cellStyle name="Uwaga 3" xfId="12114" hidden="1"/>
    <cellStyle name="Uwaga 3" xfId="12109" hidden="1"/>
    <cellStyle name="Uwaga 3" xfId="12105" hidden="1"/>
    <cellStyle name="Uwaga 3" xfId="12098" hidden="1"/>
    <cellStyle name="Uwaga 3" xfId="12093" hidden="1"/>
    <cellStyle name="Uwaga 3" xfId="12089" hidden="1"/>
    <cellStyle name="Uwaga 3" xfId="12084" hidden="1"/>
    <cellStyle name="Uwaga 3" xfId="12079" hidden="1"/>
    <cellStyle name="Uwaga 3" xfId="12075" hidden="1"/>
    <cellStyle name="Uwaga 3" xfId="12069" hidden="1"/>
    <cellStyle name="Uwaga 3" xfId="12065" hidden="1"/>
    <cellStyle name="Uwaga 3" xfId="12062" hidden="1"/>
    <cellStyle name="Uwaga 3" xfId="12055" hidden="1"/>
    <cellStyle name="Uwaga 3" xfId="12050" hidden="1"/>
    <cellStyle name="Uwaga 3" xfId="12045" hidden="1"/>
    <cellStyle name="Uwaga 3" xfId="12039" hidden="1"/>
    <cellStyle name="Uwaga 3" xfId="12034" hidden="1"/>
    <cellStyle name="Uwaga 3" xfId="12029" hidden="1"/>
    <cellStyle name="Uwaga 3" xfId="12024" hidden="1"/>
    <cellStyle name="Uwaga 3" xfId="12019" hidden="1"/>
    <cellStyle name="Uwaga 3" xfId="12014" hidden="1"/>
    <cellStyle name="Uwaga 3" xfId="12010" hidden="1"/>
    <cellStyle name="Uwaga 3" xfId="12006" hidden="1"/>
    <cellStyle name="Uwaga 3" xfId="12001" hidden="1"/>
    <cellStyle name="Uwaga 3" xfId="11994" hidden="1"/>
    <cellStyle name="Uwaga 3" xfId="11989" hidden="1"/>
    <cellStyle name="Uwaga 3" xfId="11984" hidden="1"/>
    <cellStyle name="Uwaga 3" xfId="11978" hidden="1"/>
    <cellStyle name="Uwaga 3" xfId="11973" hidden="1"/>
    <cellStyle name="Uwaga 3" xfId="11969" hidden="1"/>
    <cellStyle name="Uwaga 3" xfId="11964" hidden="1"/>
    <cellStyle name="Uwaga 3" xfId="11959" hidden="1"/>
    <cellStyle name="Uwaga 3" xfId="11954" hidden="1"/>
    <cellStyle name="Uwaga 3" xfId="11950" hidden="1"/>
    <cellStyle name="Uwaga 3" xfId="11945" hidden="1"/>
    <cellStyle name="Uwaga 3" xfId="11940" hidden="1"/>
    <cellStyle name="Uwaga 3" xfId="11935" hidden="1"/>
    <cellStyle name="Uwaga 3" xfId="11931" hidden="1"/>
    <cellStyle name="Uwaga 3" xfId="11927" hidden="1"/>
    <cellStyle name="Uwaga 3" xfId="11920" hidden="1"/>
    <cellStyle name="Uwaga 3" xfId="11916" hidden="1"/>
    <cellStyle name="Uwaga 3" xfId="11911" hidden="1"/>
    <cellStyle name="Uwaga 3" xfId="11905" hidden="1"/>
    <cellStyle name="Uwaga 3" xfId="11901" hidden="1"/>
    <cellStyle name="Uwaga 3" xfId="11896" hidden="1"/>
    <cellStyle name="Uwaga 3" xfId="11890" hidden="1"/>
    <cellStyle name="Uwaga 3" xfId="11886" hidden="1"/>
    <cellStyle name="Uwaga 3" xfId="11882" hidden="1"/>
    <cellStyle name="Uwaga 3" xfId="11875" hidden="1"/>
    <cellStyle name="Uwaga 3" xfId="11871" hidden="1"/>
    <cellStyle name="Uwaga 3" xfId="11867" hidden="1"/>
    <cellStyle name="Uwaga 3" xfId="12731" hidden="1"/>
    <cellStyle name="Uwaga 3" xfId="12729" hidden="1"/>
    <cellStyle name="Uwaga 3" xfId="12727" hidden="1"/>
    <cellStyle name="Uwaga 3" xfId="12714" hidden="1"/>
    <cellStyle name="Uwaga 3" xfId="12713" hidden="1"/>
    <cellStyle name="Uwaga 3" xfId="12712" hidden="1"/>
    <cellStyle name="Uwaga 3" xfId="12699" hidden="1"/>
    <cellStyle name="Uwaga 3" xfId="12698" hidden="1"/>
    <cellStyle name="Uwaga 3" xfId="12697" hidden="1"/>
    <cellStyle name="Uwaga 3" xfId="12685" hidden="1"/>
    <cellStyle name="Uwaga 3" xfId="12683" hidden="1"/>
    <cellStyle name="Uwaga 3" xfId="12682" hidden="1"/>
    <cellStyle name="Uwaga 3" xfId="12669" hidden="1"/>
    <cellStyle name="Uwaga 3" xfId="12668" hidden="1"/>
    <cellStyle name="Uwaga 3" xfId="12667" hidden="1"/>
    <cellStyle name="Uwaga 3" xfId="12655" hidden="1"/>
    <cellStyle name="Uwaga 3" xfId="12653" hidden="1"/>
    <cellStyle name="Uwaga 3" xfId="12651" hidden="1"/>
    <cellStyle name="Uwaga 3" xfId="12640" hidden="1"/>
    <cellStyle name="Uwaga 3" xfId="12638" hidden="1"/>
    <cellStyle name="Uwaga 3" xfId="12636" hidden="1"/>
    <cellStyle name="Uwaga 3" xfId="12625" hidden="1"/>
    <cellStyle name="Uwaga 3" xfId="12623" hidden="1"/>
    <cellStyle name="Uwaga 3" xfId="12621" hidden="1"/>
    <cellStyle name="Uwaga 3" xfId="12610" hidden="1"/>
    <cellStyle name="Uwaga 3" xfId="12608" hidden="1"/>
    <cellStyle name="Uwaga 3" xfId="12606" hidden="1"/>
    <cellStyle name="Uwaga 3" xfId="12595" hidden="1"/>
    <cellStyle name="Uwaga 3" xfId="12593" hidden="1"/>
    <cellStyle name="Uwaga 3" xfId="12591" hidden="1"/>
    <cellStyle name="Uwaga 3" xfId="12580" hidden="1"/>
    <cellStyle name="Uwaga 3" xfId="12578" hidden="1"/>
    <cellStyle name="Uwaga 3" xfId="12576" hidden="1"/>
    <cellStyle name="Uwaga 3" xfId="12565" hidden="1"/>
    <cellStyle name="Uwaga 3" xfId="12563" hidden="1"/>
    <cellStyle name="Uwaga 3" xfId="12561" hidden="1"/>
    <cellStyle name="Uwaga 3" xfId="12550" hidden="1"/>
    <cellStyle name="Uwaga 3" xfId="12548" hidden="1"/>
    <cellStyle name="Uwaga 3" xfId="12546" hidden="1"/>
    <cellStyle name="Uwaga 3" xfId="12535" hidden="1"/>
    <cellStyle name="Uwaga 3" xfId="12533" hidden="1"/>
    <cellStyle name="Uwaga 3" xfId="12531" hidden="1"/>
    <cellStyle name="Uwaga 3" xfId="12520" hidden="1"/>
    <cellStyle name="Uwaga 3" xfId="12518" hidden="1"/>
    <cellStyle name="Uwaga 3" xfId="12516" hidden="1"/>
    <cellStyle name="Uwaga 3" xfId="12505" hidden="1"/>
    <cellStyle name="Uwaga 3" xfId="12503" hidden="1"/>
    <cellStyle name="Uwaga 3" xfId="12501" hidden="1"/>
    <cellStyle name="Uwaga 3" xfId="12490" hidden="1"/>
    <cellStyle name="Uwaga 3" xfId="12488" hidden="1"/>
    <cellStyle name="Uwaga 3" xfId="12486" hidden="1"/>
    <cellStyle name="Uwaga 3" xfId="12475" hidden="1"/>
    <cellStyle name="Uwaga 3" xfId="12473" hidden="1"/>
    <cellStyle name="Uwaga 3" xfId="12471" hidden="1"/>
    <cellStyle name="Uwaga 3" xfId="12460" hidden="1"/>
    <cellStyle name="Uwaga 3" xfId="12458" hidden="1"/>
    <cellStyle name="Uwaga 3" xfId="12456" hidden="1"/>
    <cellStyle name="Uwaga 3" xfId="12445" hidden="1"/>
    <cellStyle name="Uwaga 3" xfId="12443" hidden="1"/>
    <cellStyle name="Uwaga 3" xfId="12441" hidden="1"/>
    <cellStyle name="Uwaga 3" xfId="12430" hidden="1"/>
    <cellStyle name="Uwaga 3" xfId="12428" hidden="1"/>
    <cellStyle name="Uwaga 3" xfId="12426" hidden="1"/>
    <cellStyle name="Uwaga 3" xfId="12415" hidden="1"/>
    <cellStyle name="Uwaga 3" xfId="12413" hidden="1"/>
    <cellStyle name="Uwaga 3" xfId="12411" hidden="1"/>
    <cellStyle name="Uwaga 3" xfId="12400" hidden="1"/>
    <cellStyle name="Uwaga 3" xfId="12398" hidden="1"/>
    <cellStyle name="Uwaga 3" xfId="12396" hidden="1"/>
    <cellStyle name="Uwaga 3" xfId="12385" hidden="1"/>
    <cellStyle name="Uwaga 3" xfId="12383" hidden="1"/>
    <cellStyle name="Uwaga 3" xfId="12381" hidden="1"/>
    <cellStyle name="Uwaga 3" xfId="12370" hidden="1"/>
    <cellStyle name="Uwaga 3" xfId="12368" hidden="1"/>
    <cellStyle name="Uwaga 3" xfId="12366" hidden="1"/>
    <cellStyle name="Uwaga 3" xfId="12355" hidden="1"/>
    <cellStyle name="Uwaga 3" xfId="12353" hidden="1"/>
    <cellStyle name="Uwaga 3" xfId="12351" hidden="1"/>
    <cellStyle name="Uwaga 3" xfId="12340" hidden="1"/>
    <cellStyle name="Uwaga 3" xfId="12338" hidden="1"/>
    <cellStyle name="Uwaga 3" xfId="12335" hidden="1"/>
    <cellStyle name="Uwaga 3" xfId="12325" hidden="1"/>
    <cellStyle name="Uwaga 3" xfId="12323" hidden="1"/>
    <cellStyle name="Uwaga 3" xfId="12321" hidden="1"/>
    <cellStyle name="Uwaga 3" xfId="12310" hidden="1"/>
    <cellStyle name="Uwaga 3" xfId="12308" hidden="1"/>
    <cellStyle name="Uwaga 3" xfId="12306" hidden="1"/>
    <cellStyle name="Uwaga 3" xfId="12295" hidden="1"/>
    <cellStyle name="Uwaga 3" xfId="12293" hidden="1"/>
    <cellStyle name="Uwaga 3" xfId="12290" hidden="1"/>
    <cellStyle name="Uwaga 3" xfId="12280" hidden="1"/>
    <cellStyle name="Uwaga 3" xfId="12278" hidden="1"/>
    <cellStyle name="Uwaga 3" xfId="12275" hidden="1"/>
    <cellStyle name="Uwaga 3" xfId="12265" hidden="1"/>
    <cellStyle name="Uwaga 3" xfId="12263" hidden="1"/>
    <cellStyle name="Uwaga 3" xfId="12260" hidden="1"/>
    <cellStyle name="Uwaga 3" xfId="12251" hidden="1"/>
    <cellStyle name="Uwaga 3" xfId="12248" hidden="1"/>
    <cellStyle name="Uwaga 3" xfId="12244" hidden="1"/>
    <cellStyle name="Uwaga 3" xfId="12236" hidden="1"/>
    <cellStyle name="Uwaga 3" xfId="12233" hidden="1"/>
    <cellStyle name="Uwaga 3" xfId="12229" hidden="1"/>
    <cellStyle name="Uwaga 3" xfId="12221" hidden="1"/>
    <cellStyle name="Uwaga 3" xfId="12218" hidden="1"/>
    <cellStyle name="Uwaga 3" xfId="12214" hidden="1"/>
    <cellStyle name="Uwaga 3" xfId="12206" hidden="1"/>
    <cellStyle name="Uwaga 3" xfId="12203" hidden="1"/>
    <cellStyle name="Uwaga 3" xfId="12199" hidden="1"/>
    <cellStyle name="Uwaga 3" xfId="12191" hidden="1"/>
    <cellStyle name="Uwaga 3" xfId="12188" hidden="1"/>
    <cellStyle name="Uwaga 3" xfId="12184" hidden="1"/>
    <cellStyle name="Uwaga 3" xfId="12176" hidden="1"/>
    <cellStyle name="Uwaga 3" xfId="12172" hidden="1"/>
    <cellStyle name="Uwaga 3" xfId="12167" hidden="1"/>
    <cellStyle name="Uwaga 3" xfId="12161" hidden="1"/>
    <cellStyle name="Uwaga 3" xfId="12157" hidden="1"/>
    <cellStyle name="Uwaga 3" xfId="12152" hidden="1"/>
    <cellStyle name="Uwaga 3" xfId="12146" hidden="1"/>
    <cellStyle name="Uwaga 3" xfId="12142" hidden="1"/>
    <cellStyle name="Uwaga 3" xfId="12137" hidden="1"/>
    <cellStyle name="Uwaga 3" xfId="12131" hidden="1"/>
    <cellStyle name="Uwaga 3" xfId="12128" hidden="1"/>
    <cellStyle name="Uwaga 3" xfId="12124" hidden="1"/>
    <cellStyle name="Uwaga 3" xfId="12116" hidden="1"/>
    <cellStyle name="Uwaga 3" xfId="12113" hidden="1"/>
    <cellStyle name="Uwaga 3" xfId="12108" hidden="1"/>
    <cellStyle name="Uwaga 3" xfId="12101" hidden="1"/>
    <cellStyle name="Uwaga 3" xfId="12097" hidden="1"/>
    <cellStyle name="Uwaga 3" xfId="12092" hidden="1"/>
    <cellStyle name="Uwaga 3" xfId="12086" hidden="1"/>
    <cellStyle name="Uwaga 3" xfId="12082" hidden="1"/>
    <cellStyle name="Uwaga 3" xfId="12077" hidden="1"/>
    <cellStyle name="Uwaga 3" xfId="12071" hidden="1"/>
    <cellStyle name="Uwaga 3" xfId="12068" hidden="1"/>
    <cellStyle name="Uwaga 3" xfId="12064" hidden="1"/>
    <cellStyle name="Uwaga 3" xfId="12056" hidden="1"/>
    <cellStyle name="Uwaga 3" xfId="12051" hidden="1"/>
    <cellStyle name="Uwaga 3" xfId="12046" hidden="1"/>
    <cellStyle name="Uwaga 3" xfId="12041" hidden="1"/>
    <cellStyle name="Uwaga 3" xfId="12036" hidden="1"/>
    <cellStyle name="Uwaga 3" xfId="12031" hidden="1"/>
    <cellStyle name="Uwaga 3" xfId="12026" hidden="1"/>
    <cellStyle name="Uwaga 3" xfId="12021" hidden="1"/>
    <cellStyle name="Uwaga 3" xfId="12016" hidden="1"/>
    <cellStyle name="Uwaga 3" xfId="12011" hidden="1"/>
    <cellStyle name="Uwaga 3" xfId="12007" hidden="1"/>
    <cellStyle name="Uwaga 3" xfId="12002" hidden="1"/>
    <cellStyle name="Uwaga 3" xfId="11995" hidden="1"/>
    <cellStyle name="Uwaga 3" xfId="11990" hidden="1"/>
    <cellStyle name="Uwaga 3" xfId="11985" hidden="1"/>
    <cellStyle name="Uwaga 3" xfId="11980" hidden="1"/>
    <cellStyle name="Uwaga 3" xfId="11975" hidden="1"/>
    <cellStyle name="Uwaga 3" xfId="11970" hidden="1"/>
    <cellStyle name="Uwaga 3" xfId="11965" hidden="1"/>
    <cellStyle name="Uwaga 3" xfId="11960" hidden="1"/>
    <cellStyle name="Uwaga 3" xfId="11955" hidden="1"/>
    <cellStyle name="Uwaga 3" xfId="11951" hidden="1"/>
    <cellStyle name="Uwaga 3" xfId="11946" hidden="1"/>
    <cellStyle name="Uwaga 3" xfId="11941" hidden="1"/>
    <cellStyle name="Uwaga 3" xfId="11936" hidden="1"/>
    <cellStyle name="Uwaga 3" xfId="11932" hidden="1"/>
    <cellStyle name="Uwaga 3" xfId="11928" hidden="1"/>
    <cellStyle name="Uwaga 3" xfId="11921" hidden="1"/>
    <cellStyle name="Uwaga 3" xfId="11917" hidden="1"/>
    <cellStyle name="Uwaga 3" xfId="11912" hidden="1"/>
    <cellStyle name="Uwaga 3" xfId="11906" hidden="1"/>
    <cellStyle name="Uwaga 3" xfId="11902" hidden="1"/>
    <cellStyle name="Uwaga 3" xfId="11897" hidden="1"/>
    <cellStyle name="Uwaga 3" xfId="11891" hidden="1"/>
    <cellStyle name="Uwaga 3" xfId="11887" hidden="1"/>
    <cellStyle name="Uwaga 3" xfId="11883" hidden="1"/>
    <cellStyle name="Uwaga 3" xfId="11876" hidden="1"/>
    <cellStyle name="Uwaga 3" xfId="11872" hidden="1"/>
    <cellStyle name="Uwaga 3" xfId="11868" hidden="1"/>
    <cellStyle name="Uwaga 3" xfId="12735" hidden="1"/>
    <cellStyle name="Uwaga 3" xfId="12734" hidden="1"/>
    <cellStyle name="Uwaga 3" xfId="12732" hidden="1"/>
    <cellStyle name="Uwaga 3" xfId="12719" hidden="1"/>
    <cellStyle name="Uwaga 3" xfId="12717" hidden="1"/>
    <cellStyle name="Uwaga 3" xfId="12715" hidden="1"/>
    <cellStyle name="Uwaga 3" xfId="12705" hidden="1"/>
    <cellStyle name="Uwaga 3" xfId="12703" hidden="1"/>
    <cellStyle name="Uwaga 3" xfId="12701" hidden="1"/>
    <cellStyle name="Uwaga 3" xfId="12690" hidden="1"/>
    <cellStyle name="Uwaga 3" xfId="12688" hidden="1"/>
    <cellStyle name="Uwaga 3" xfId="12686" hidden="1"/>
    <cellStyle name="Uwaga 3" xfId="12673" hidden="1"/>
    <cellStyle name="Uwaga 3" xfId="12671" hidden="1"/>
    <cellStyle name="Uwaga 3" xfId="12670" hidden="1"/>
    <cellStyle name="Uwaga 3" xfId="12657" hidden="1"/>
    <cellStyle name="Uwaga 3" xfId="12656" hidden="1"/>
    <cellStyle name="Uwaga 3" xfId="12654" hidden="1"/>
    <cellStyle name="Uwaga 3" xfId="12642" hidden="1"/>
    <cellStyle name="Uwaga 3" xfId="12641" hidden="1"/>
    <cellStyle name="Uwaga 3" xfId="12639" hidden="1"/>
    <cellStyle name="Uwaga 3" xfId="12627" hidden="1"/>
    <cellStyle name="Uwaga 3" xfId="12626" hidden="1"/>
    <cellStyle name="Uwaga 3" xfId="12624" hidden="1"/>
    <cellStyle name="Uwaga 3" xfId="12612" hidden="1"/>
    <cellStyle name="Uwaga 3" xfId="12611" hidden="1"/>
    <cellStyle name="Uwaga 3" xfId="12609" hidden="1"/>
    <cellStyle name="Uwaga 3" xfId="12597" hidden="1"/>
    <cellStyle name="Uwaga 3" xfId="12596" hidden="1"/>
    <cellStyle name="Uwaga 3" xfId="12594" hidden="1"/>
    <cellStyle name="Uwaga 3" xfId="12582" hidden="1"/>
    <cellStyle name="Uwaga 3" xfId="12581" hidden="1"/>
    <cellStyle name="Uwaga 3" xfId="12579" hidden="1"/>
    <cellStyle name="Uwaga 3" xfId="12567" hidden="1"/>
    <cellStyle name="Uwaga 3" xfId="12566" hidden="1"/>
    <cellStyle name="Uwaga 3" xfId="12564" hidden="1"/>
    <cellStyle name="Uwaga 3" xfId="12552" hidden="1"/>
    <cellStyle name="Uwaga 3" xfId="12551" hidden="1"/>
    <cellStyle name="Uwaga 3" xfId="12549" hidden="1"/>
    <cellStyle name="Uwaga 3" xfId="12537" hidden="1"/>
    <cellStyle name="Uwaga 3" xfId="12536" hidden="1"/>
    <cellStyle name="Uwaga 3" xfId="12534" hidden="1"/>
    <cellStyle name="Uwaga 3" xfId="12522" hidden="1"/>
    <cellStyle name="Uwaga 3" xfId="12521" hidden="1"/>
    <cellStyle name="Uwaga 3" xfId="12519" hidden="1"/>
    <cellStyle name="Uwaga 3" xfId="12507" hidden="1"/>
    <cellStyle name="Uwaga 3" xfId="12506" hidden="1"/>
    <cellStyle name="Uwaga 3" xfId="12504" hidden="1"/>
    <cellStyle name="Uwaga 3" xfId="12492" hidden="1"/>
    <cellStyle name="Uwaga 3" xfId="12491" hidden="1"/>
    <cellStyle name="Uwaga 3" xfId="12489" hidden="1"/>
    <cellStyle name="Uwaga 3" xfId="12477" hidden="1"/>
    <cellStyle name="Uwaga 3" xfId="12476" hidden="1"/>
    <cellStyle name="Uwaga 3" xfId="12474" hidden="1"/>
    <cellStyle name="Uwaga 3" xfId="12462" hidden="1"/>
    <cellStyle name="Uwaga 3" xfId="12461" hidden="1"/>
    <cellStyle name="Uwaga 3" xfId="12459" hidden="1"/>
    <cellStyle name="Uwaga 3" xfId="12447" hidden="1"/>
    <cellStyle name="Uwaga 3" xfId="12446" hidden="1"/>
    <cellStyle name="Uwaga 3" xfId="12444" hidden="1"/>
    <cellStyle name="Uwaga 3" xfId="12432" hidden="1"/>
    <cellStyle name="Uwaga 3" xfId="12431" hidden="1"/>
    <cellStyle name="Uwaga 3" xfId="12429" hidden="1"/>
    <cellStyle name="Uwaga 3" xfId="12417" hidden="1"/>
    <cellStyle name="Uwaga 3" xfId="12416" hidden="1"/>
    <cellStyle name="Uwaga 3" xfId="12414" hidden="1"/>
    <cellStyle name="Uwaga 3" xfId="12402" hidden="1"/>
    <cellStyle name="Uwaga 3" xfId="12401" hidden="1"/>
    <cellStyle name="Uwaga 3" xfId="12399" hidden="1"/>
    <cellStyle name="Uwaga 3" xfId="12387" hidden="1"/>
    <cellStyle name="Uwaga 3" xfId="12386" hidden="1"/>
    <cellStyle name="Uwaga 3" xfId="12384" hidden="1"/>
    <cellStyle name="Uwaga 3" xfId="12372" hidden="1"/>
    <cellStyle name="Uwaga 3" xfId="12371" hidden="1"/>
    <cellStyle name="Uwaga 3" xfId="12369" hidden="1"/>
    <cellStyle name="Uwaga 3" xfId="12357" hidden="1"/>
    <cellStyle name="Uwaga 3" xfId="12356" hidden="1"/>
    <cellStyle name="Uwaga 3" xfId="12354" hidden="1"/>
    <cellStyle name="Uwaga 3" xfId="12342" hidden="1"/>
    <cellStyle name="Uwaga 3" xfId="12341" hidden="1"/>
    <cellStyle name="Uwaga 3" xfId="12339" hidden="1"/>
    <cellStyle name="Uwaga 3" xfId="12327" hidden="1"/>
    <cellStyle name="Uwaga 3" xfId="12326" hidden="1"/>
    <cellStyle name="Uwaga 3" xfId="12324" hidden="1"/>
    <cellStyle name="Uwaga 3" xfId="12312" hidden="1"/>
    <cellStyle name="Uwaga 3" xfId="12311" hidden="1"/>
    <cellStyle name="Uwaga 3" xfId="12309" hidden="1"/>
    <cellStyle name="Uwaga 3" xfId="12297" hidden="1"/>
    <cellStyle name="Uwaga 3" xfId="12296" hidden="1"/>
    <cellStyle name="Uwaga 3" xfId="12294" hidden="1"/>
    <cellStyle name="Uwaga 3" xfId="12282" hidden="1"/>
    <cellStyle name="Uwaga 3" xfId="12281" hidden="1"/>
    <cellStyle name="Uwaga 3" xfId="12279" hidden="1"/>
    <cellStyle name="Uwaga 3" xfId="12267" hidden="1"/>
    <cellStyle name="Uwaga 3" xfId="12266" hidden="1"/>
    <cellStyle name="Uwaga 3" xfId="12264" hidden="1"/>
    <cellStyle name="Uwaga 3" xfId="12252" hidden="1"/>
    <cellStyle name="Uwaga 3" xfId="12250" hidden="1"/>
    <cellStyle name="Uwaga 3" xfId="12247" hidden="1"/>
    <cellStyle name="Uwaga 3" xfId="12237" hidden="1"/>
    <cellStyle name="Uwaga 3" xfId="12235" hidden="1"/>
    <cellStyle name="Uwaga 3" xfId="12232" hidden="1"/>
    <cellStyle name="Uwaga 3" xfId="12222" hidden="1"/>
    <cellStyle name="Uwaga 3" xfId="12220" hidden="1"/>
    <cellStyle name="Uwaga 3" xfId="12217" hidden="1"/>
    <cellStyle name="Uwaga 3" xfId="12207" hidden="1"/>
    <cellStyle name="Uwaga 3" xfId="12205" hidden="1"/>
    <cellStyle name="Uwaga 3" xfId="12202" hidden="1"/>
    <cellStyle name="Uwaga 3" xfId="12192" hidden="1"/>
    <cellStyle name="Uwaga 3" xfId="12190" hidden="1"/>
    <cellStyle name="Uwaga 3" xfId="12187" hidden="1"/>
    <cellStyle name="Uwaga 3" xfId="12177" hidden="1"/>
    <cellStyle name="Uwaga 3" xfId="12175" hidden="1"/>
    <cellStyle name="Uwaga 3" xfId="12171" hidden="1"/>
    <cellStyle name="Uwaga 3" xfId="12162" hidden="1"/>
    <cellStyle name="Uwaga 3" xfId="12159" hidden="1"/>
    <cellStyle name="Uwaga 3" xfId="12155" hidden="1"/>
    <cellStyle name="Uwaga 3" xfId="12147" hidden="1"/>
    <cellStyle name="Uwaga 3" xfId="12145" hidden="1"/>
    <cellStyle name="Uwaga 3" xfId="12141" hidden="1"/>
    <cellStyle name="Uwaga 3" xfId="12132" hidden="1"/>
    <cellStyle name="Uwaga 3" xfId="12130" hidden="1"/>
    <cellStyle name="Uwaga 3" xfId="12127" hidden="1"/>
    <cellStyle name="Uwaga 3" xfId="12117" hidden="1"/>
    <cellStyle name="Uwaga 3" xfId="12115" hidden="1"/>
    <cellStyle name="Uwaga 3" xfId="12110" hidden="1"/>
    <cellStyle name="Uwaga 3" xfId="12102" hidden="1"/>
    <cellStyle name="Uwaga 3" xfId="12100" hidden="1"/>
    <cellStyle name="Uwaga 3" xfId="12095" hidden="1"/>
    <cellStyle name="Uwaga 3" xfId="12087" hidden="1"/>
    <cellStyle name="Uwaga 3" xfId="12085" hidden="1"/>
    <cellStyle name="Uwaga 3" xfId="12080" hidden="1"/>
    <cellStyle name="Uwaga 3" xfId="12072" hidden="1"/>
    <cellStyle name="Uwaga 3" xfId="12070" hidden="1"/>
    <cellStyle name="Uwaga 3" xfId="12066" hidden="1"/>
    <cellStyle name="Uwaga 3" xfId="12057" hidden="1"/>
    <cellStyle name="Uwaga 3" xfId="12054" hidden="1"/>
    <cellStyle name="Uwaga 3" xfId="12049" hidden="1"/>
    <cellStyle name="Uwaga 3" xfId="12042" hidden="1"/>
    <cellStyle name="Uwaga 3" xfId="12038" hidden="1"/>
    <cellStyle name="Uwaga 3" xfId="12033" hidden="1"/>
    <cellStyle name="Uwaga 3" xfId="12027" hidden="1"/>
    <cellStyle name="Uwaga 3" xfId="12023" hidden="1"/>
    <cellStyle name="Uwaga 3" xfId="12018" hidden="1"/>
    <cellStyle name="Uwaga 3" xfId="12012" hidden="1"/>
    <cellStyle name="Uwaga 3" xfId="12009" hidden="1"/>
    <cellStyle name="Uwaga 3" xfId="12005" hidden="1"/>
    <cellStyle name="Uwaga 3" xfId="11996" hidden="1"/>
    <cellStyle name="Uwaga 3" xfId="11991" hidden="1"/>
    <cellStyle name="Uwaga 3" xfId="11986" hidden="1"/>
    <cellStyle name="Uwaga 3" xfId="11981" hidden="1"/>
    <cellStyle name="Uwaga 3" xfId="11976" hidden="1"/>
    <cellStyle name="Uwaga 3" xfId="11971" hidden="1"/>
    <cellStyle name="Uwaga 3" xfId="11966" hidden="1"/>
    <cellStyle name="Uwaga 3" xfId="11961" hidden="1"/>
    <cellStyle name="Uwaga 3" xfId="11956" hidden="1"/>
    <cellStyle name="Uwaga 3" xfId="11952" hidden="1"/>
    <cellStyle name="Uwaga 3" xfId="11947" hidden="1"/>
    <cellStyle name="Uwaga 3" xfId="11942" hidden="1"/>
    <cellStyle name="Uwaga 3" xfId="11937" hidden="1"/>
    <cellStyle name="Uwaga 3" xfId="11933" hidden="1"/>
    <cellStyle name="Uwaga 3" xfId="11929" hidden="1"/>
    <cellStyle name="Uwaga 3" xfId="11922" hidden="1"/>
    <cellStyle name="Uwaga 3" xfId="11918" hidden="1"/>
    <cellStyle name="Uwaga 3" xfId="11913" hidden="1"/>
    <cellStyle name="Uwaga 3" xfId="11907" hidden="1"/>
    <cellStyle name="Uwaga 3" xfId="11903" hidden="1"/>
    <cellStyle name="Uwaga 3" xfId="11898" hidden="1"/>
    <cellStyle name="Uwaga 3" xfId="11892" hidden="1"/>
    <cellStyle name="Uwaga 3" xfId="11888" hidden="1"/>
    <cellStyle name="Uwaga 3" xfId="11884" hidden="1"/>
    <cellStyle name="Uwaga 3" xfId="11877" hidden="1"/>
    <cellStyle name="Uwaga 3" xfId="11873" hidden="1"/>
    <cellStyle name="Uwaga 3" xfId="11869" hidden="1"/>
    <cellStyle name="Uwaga 3" xfId="11857" hidden="1"/>
    <cellStyle name="Uwaga 3" xfId="11856" hidden="1"/>
    <cellStyle name="Uwaga 3" xfId="11855" hidden="1"/>
    <cellStyle name="Uwaga 3" xfId="11848" hidden="1"/>
    <cellStyle name="Uwaga 3" xfId="11847" hidden="1"/>
    <cellStyle name="Uwaga 3" xfId="11846" hidden="1"/>
    <cellStyle name="Uwaga 3" xfId="11839" hidden="1"/>
    <cellStyle name="Uwaga 3" xfId="11838" hidden="1"/>
    <cellStyle name="Uwaga 3" xfId="11837" hidden="1"/>
    <cellStyle name="Uwaga 3" xfId="11830" hidden="1"/>
    <cellStyle name="Uwaga 3" xfId="11829" hidden="1"/>
    <cellStyle name="Uwaga 3" xfId="11828" hidden="1"/>
    <cellStyle name="Uwaga 3" xfId="11821" hidden="1"/>
    <cellStyle name="Uwaga 3" xfId="11820" hidden="1"/>
    <cellStyle name="Uwaga 3" xfId="11818" hidden="1"/>
    <cellStyle name="Uwaga 3" xfId="11813" hidden="1"/>
    <cellStyle name="Uwaga 3" xfId="11810" hidden="1"/>
    <cellStyle name="Uwaga 3" xfId="11808" hidden="1"/>
    <cellStyle name="Uwaga 3" xfId="11804" hidden="1"/>
    <cellStyle name="Uwaga 3" xfId="11801" hidden="1"/>
    <cellStyle name="Uwaga 3" xfId="11799" hidden="1"/>
    <cellStyle name="Uwaga 3" xfId="11795" hidden="1"/>
    <cellStyle name="Uwaga 3" xfId="11792" hidden="1"/>
    <cellStyle name="Uwaga 3" xfId="11790" hidden="1"/>
    <cellStyle name="Uwaga 3" xfId="11786" hidden="1"/>
    <cellStyle name="Uwaga 3" xfId="11784" hidden="1"/>
    <cellStyle name="Uwaga 3" xfId="11783" hidden="1"/>
    <cellStyle name="Uwaga 3" xfId="11777" hidden="1"/>
    <cellStyle name="Uwaga 3" xfId="11775" hidden="1"/>
    <cellStyle name="Uwaga 3" xfId="11772" hidden="1"/>
    <cellStyle name="Uwaga 3" xfId="11768" hidden="1"/>
    <cellStyle name="Uwaga 3" xfId="11765" hidden="1"/>
    <cellStyle name="Uwaga 3" xfId="11763" hidden="1"/>
    <cellStyle name="Uwaga 3" xfId="11759" hidden="1"/>
    <cellStyle name="Uwaga 3" xfId="11756" hidden="1"/>
    <cellStyle name="Uwaga 3" xfId="11754" hidden="1"/>
    <cellStyle name="Uwaga 3" xfId="11750" hidden="1"/>
    <cellStyle name="Uwaga 3" xfId="11748" hidden="1"/>
    <cellStyle name="Uwaga 3" xfId="11747" hidden="1"/>
    <cellStyle name="Uwaga 3" xfId="11741" hidden="1"/>
    <cellStyle name="Uwaga 3" xfId="11738" hidden="1"/>
    <cellStyle name="Uwaga 3" xfId="11736" hidden="1"/>
    <cellStyle name="Uwaga 3" xfId="11732" hidden="1"/>
    <cellStyle name="Uwaga 3" xfId="11729" hidden="1"/>
    <cellStyle name="Uwaga 3" xfId="11727" hidden="1"/>
    <cellStyle name="Uwaga 3" xfId="11723" hidden="1"/>
    <cellStyle name="Uwaga 3" xfId="11720" hidden="1"/>
    <cellStyle name="Uwaga 3" xfId="11718" hidden="1"/>
    <cellStyle name="Uwaga 3" xfId="11714" hidden="1"/>
    <cellStyle name="Uwaga 3" xfId="11712" hidden="1"/>
    <cellStyle name="Uwaga 3" xfId="11711" hidden="1"/>
    <cellStyle name="Uwaga 3" xfId="11704" hidden="1"/>
    <cellStyle name="Uwaga 3" xfId="11701" hidden="1"/>
    <cellStyle name="Uwaga 3" xfId="11699" hidden="1"/>
    <cellStyle name="Uwaga 3" xfId="11695" hidden="1"/>
    <cellStyle name="Uwaga 3" xfId="11692" hidden="1"/>
    <cellStyle name="Uwaga 3" xfId="11690" hidden="1"/>
    <cellStyle name="Uwaga 3" xfId="11686" hidden="1"/>
    <cellStyle name="Uwaga 3" xfId="11683" hidden="1"/>
    <cellStyle name="Uwaga 3" xfId="11681" hidden="1"/>
    <cellStyle name="Uwaga 3" xfId="11678" hidden="1"/>
    <cellStyle name="Uwaga 3" xfId="11676" hidden="1"/>
    <cellStyle name="Uwaga 3" xfId="11675" hidden="1"/>
    <cellStyle name="Uwaga 3" xfId="11669" hidden="1"/>
    <cellStyle name="Uwaga 3" xfId="11667" hidden="1"/>
    <cellStyle name="Uwaga 3" xfId="11665" hidden="1"/>
    <cellStyle name="Uwaga 3" xfId="11660" hidden="1"/>
    <cellStyle name="Uwaga 3" xfId="11658" hidden="1"/>
    <cellStyle name="Uwaga 3" xfId="11656" hidden="1"/>
    <cellStyle name="Uwaga 3" xfId="11651" hidden="1"/>
    <cellStyle name="Uwaga 3" xfId="11649" hidden="1"/>
    <cellStyle name="Uwaga 3" xfId="11647" hidden="1"/>
    <cellStyle name="Uwaga 3" xfId="11642" hidden="1"/>
    <cellStyle name="Uwaga 3" xfId="11640" hidden="1"/>
    <cellStyle name="Uwaga 3" xfId="11639" hidden="1"/>
    <cellStyle name="Uwaga 3" xfId="11632" hidden="1"/>
    <cellStyle name="Uwaga 3" xfId="11629" hidden="1"/>
    <cellStyle name="Uwaga 3" xfId="11627" hidden="1"/>
    <cellStyle name="Uwaga 3" xfId="11623" hidden="1"/>
    <cellStyle name="Uwaga 3" xfId="11620" hidden="1"/>
    <cellStyle name="Uwaga 3" xfId="11618" hidden="1"/>
    <cellStyle name="Uwaga 3" xfId="11614" hidden="1"/>
    <cellStyle name="Uwaga 3" xfId="11611" hidden="1"/>
    <cellStyle name="Uwaga 3" xfId="11609" hidden="1"/>
    <cellStyle name="Uwaga 3" xfId="11606" hidden="1"/>
    <cellStyle name="Uwaga 3" xfId="11604" hidden="1"/>
    <cellStyle name="Uwaga 3" xfId="11602" hidden="1"/>
    <cellStyle name="Uwaga 3" xfId="11596" hidden="1"/>
    <cellStyle name="Uwaga 3" xfId="11593" hidden="1"/>
    <cellStyle name="Uwaga 3" xfId="11591" hidden="1"/>
    <cellStyle name="Uwaga 3" xfId="11587" hidden="1"/>
    <cellStyle name="Uwaga 3" xfId="11584" hidden="1"/>
    <cellStyle name="Uwaga 3" xfId="11582" hidden="1"/>
    <cellStyle name="Uwaga 3" xfId="11578" hidden="1"/>
    <cellStyle name="Uwaga 3" xfId="11575" hidden="1"/>
    <cellStyle name="Uwaga 3" xfId="11573" hidden="1"/>
    <cellStyle name="Uwaga 3" xfId="11571" hidden="1"/>
    <cellStyle name="Uwaga 3" xfId="11569" hidden="1"/>
    <cellStyle name="Uwaga 3" xfId="11567" hidden="1"/>
    <cellStyle name="Uwaga 3" xfId="11562" hidden="1"/>
    <cellStyle name="Uwaga 3" xfId="11560" hidden="1"/>
    <cellStyle name="Uwaga 3" xfId="11557" hidden="1"/>
    <cellStyle name="Uwaga 3" xfId="11553" hidden="1"/>
    <cellStyle name="Uwaga 3" xfId="11550" hidden="1"/>
    <cellStyle name="Uwaga 3" xfId="11547" hidden="1"/>
    <cellStyle name="Uwaga 3" xfId="11544" hidden="1"/>
    <cellStyle name="Uwaga 3" xfId="11542" hidden="1"/>
    <cellStyle name="Uwaga 3" xfId="11539" hidden="1"/>
    <cellStyle name="Uwaga 3" xfId="11535" hidden="1"/>
    <cellStyle name="Uwaga 3" xfId="11533" hidden="1"/>
    <cellStyle name="Uwaga 3" xfId="11530" hidden="1"/>
    <cellStyle name="Uwaga 3" xfId="11525" hidden="1"/>
    <cellStyle name="Uwaga 3" xfId="11522" hidden="1"/>
    <cellStyle name="Uwaga 3" xfId="11519" hidden="1"/>
    <cellStyle name="Uwaga 3" xfId="11515" hidden="1"/>
    <cellStyle name="Uwaga 3" xfId="11512" hidden="1"/>
    <cellStyle name="Uwaga 3" xfId="11510" hidden="1"/>
    <cellStyle name="Uwaga 3" xfId="11507" hidden="1"/>
    <cellStyle name="Uwaga 3" xfId="11504" hidden="1"/>
    <cellStyle name="Uwaga 3" xfId="11501" hidden="1"/>
    <cellStyle name="Uwaga 3" xfId="11499" hidden="1"/>
    <cellStyle name="Uwaga 3" xfId="11497" hidden="1"/>
    <cellStyle name="Uwaga 3" xfId="11494" hidden="1"/>
    <cellStyle name="Uwaga 3" xfId="11489" hidden="1"/>
    <cellStyle name="Uwaga 3" xfId="11486" hidden="1"/>
    <cellStyle name="Uwaga 3" xfId="11483" hidden="1"/>
    <cellStyle name="Uwaga 3" xfId="11480" hidden="1"/>
    <cellStyle name="Uwaga 3" xfId="11477" hidden="1"/>
    <cellStyle name="Uwaga 3" xfId="11474" hidden="1"/>
    <cellStyle name="Uwaga 3" xfId="11471" hidden="1"/>
    <cellStyle name="Uwaga 3" xfId="11468" hidden="1"/>
    <cellStyle name="Uwaga 3" xfId="11465" hidden="1"/>
    <cellStyle name="Uwaga 3" xfId="11463" hidden="1"/>
    <cellStyle name="Uwaga 3" xfId="11461" hidden="1"/>
    <cellStyle name="Uwaga 3" xfId="11458" hidden="1"/>
    <cellStyle name="Uwaga 3" xfId="11453" hidden="1"/>
    <cellStyle name="Uwaga 3" xfId="11450" hidden="1"/>
    <cellStyle name="Uwaga 3" xfId="11447" hidden="1"/>
    <cellStyle name="Uwaga 3" xfId="11444" hidden="1"/>
    <cellStyle name="Uwaga 3" xfId="11441" hidden="1"/>
    <cellStyle name="Uwaga 3" xfId="11438" hidden="1"/>
    <cellStyle name="Uwaga 3" xfId="11435" hidden="1"/>
    <cellStyle name="Uwaga 3" xfId="11432" hidden="1"/>
    <cellStyle name="Uwaga 3" xfId="11429" hidden="1"/>
    <cellStyle name="Uwaga 3" xfId="11427" hidden="1"/>
    <cellStyle name="Uwaga 3" xfId="11425" hidden="1"/>
    <cellStyle name="Uwaga 3" xfId="11422" hidden="1"/>
    <cellStyle name="Uwaga 3" xfId="11416" hidden="1"/>
    <cellStyle name="Uwaga 3" xfId="11413" hidden="1"/>
    <cellStyle name="Uwaga 3" xfId="11411" hidden="1"/>
    <cellStyle name="Uwaga 3" xfId="11407" hidden="1"/>
    <cellStyle name="Uwaga 3" xfId="11404" hidden="1"/>
    <cellStyle name="Uwaga 3" xfId="11402" hidden="1"/>
    <cellStyle name="Uwaga 3" xfId="11398" hidden="1"/>
    <cellStyle name="Uwaga 3" xfId="11395" hidden="1"/>
    <cellStyle name="Uwaga 3" xfId="11393" hidden="1"/>
    <cellStyle name="Uwaga 3" xfId="11391" hidden="1"/>
    <cellStyle name="Uwaga 3" xfId="11388" hidden="1"/>
    <cellStyle name="Uwaga 3" xfId="11385" hidden="1"/>
    <cellStyle name="Uwaga 3" xfId="11382" hidden="1"/>
    <cellStyle name="Uwaga 3" xfId="11380" hidden="1"/>
    <cellStyle name="Uwaga 3" xfId="11378" hidden="1"/>
    <cellStyle name="Uwaga 3" xfId="11373" hidden="1"/>
    <cellStyle name="Uwaga 3" xfId="11371" hidden="1"/>
    <cellStyle name="Uwaga 3" xfId="11368" hidden="1"/>
    <cellStyle name="Uwaga 3" xfId="11364" hidden="1"/>
    <cellStyle name="Uwaga 3" xfId="11362" hidden="1"/>
    <cellStyle name="Uwaga 3" xfId="11359" hidden="1"/>
    <cellStyle name="Uwaga 3" xfId="11355" hidden="1"/>
    <cellStyle name="Uwaga 3" xfId="11353" hidden="1"/>
    <cellStyle name="Uwaga 3" xfId="11350" hidden="1"/>
    <cellStyle name="Uwaga 3" xfId="11346" hidden="1"/>
    <cellStyle name="Uwaga 3" xfId="11344" hidden="1"/>
    <cellStyle name="Uwaga 3" xfId="11342" hidden="1"/>
    <cellStyle name="Uwaga 3" xfId="12754" hidden="1"/>
    <cellStyle name="Uwaga 3" xfId="12755" hidden="1"/>
    <cellStyle name="Uwaga 3" xfId="12757" hidden="1"/>
    <cellStyle name="Uwaga 3" xfId="12769" hidden="1"/>
    <cellStyle name="Uwaga 3" xfId="12770" hidden="1"/>
    <cellStyle name="Uwaga 3" xfId="12775" hidden="1"/>
    <cellStyle name="Uwaga 3" xfId="12784" hidden="1"/>
    <cellStyle name="Uwaga 3" xfId="12785" hidden="1"/>
    <cellStyle name="Uwaga 3" xfId="12790" hidden="1"/>
    <cellStyle name="Uwaga 3" xfId="12799" hidden="1"/>
    <cellStyle name="Uwaga 3" xfId="12800" hidden="1"/>
    <cellStyle name="Uwaga 3" xfId="12801" hidden="1"/>
    <cellStyle name="Uwaga 3" xfId="12814" hidden="1"/>
    <cellStyle name="Uwaga 3" xfId="12819" hidden="1"/>
    <cellStyle name="Uwaga 3" xfId="12824" hidden="1"/>
    <cellStyle name="Uwaga 3" xfId="12834" hidden="1"/>
    <cellStyle name="Uwaga 3" xfId="12839" hidden="1"/>
    <cellStyle name="Uwaga 3" xfId="12843" hidden="1"/>
    <cellStyle name="Uwaga 3" xfId="12850" hidden="1"/>
    <cellStyle name="Uwaga 3" xfId="12855" hidden="1"/>
    <cellStyle name="Uwaga 3" xfId="12858" hidden="1"/>
    <cellStyle name="Uwaga 3" xfId="12864" hidden="1"/>
    <cellStyle name="Uwaga 3" xfId="12869" hidden="1"/>
    <cellStyle name="Uwaga 3" xfId="12873" hidden="1"/>
    <cellStyle name="Uwaga 3" xfId="12874" hidden="1"/>
    <cellStyle name="Uwaga 3" xfId="12875" hidden="1"/>
    <cellStyle name="Uwaga 3" xfId="12879" hidden="1"/>
    <cellStyle name="Uwaga 3" xfId="12891" hidden="1"/>
    <cellStyle name="Uwaga 3" xfId="12896" hidden="1"/>
    <cellStyle name="Uwaga 3" xfId="12901" hidden="1"/>
    <cellStyle name="Uwaga 3" xfId="12906" hidden="1"/>
    <cellStyle name="Uwaga 3" xfId="12911" hidden="1"/>
    <cellStyle name="Uwaga 3" xfId="12916" hidden="1"/>
    <cellStyle name="Uwaga 3" xfId="12920" hidden="1"/>
    <cellStyle name="Uwaga 3" xfId="12924" hidden="1"/>
    <cellStyle name="Uwaga 3" xfId="12929" hidden="1"/>
    <cellStyle name="Uwaga 3" xfId="12934" hidden="1"/>
    <cellStyle name="Uwaga 3" xfId="12935" hidden="1"/>
    <cellStyle name="Uwaga 3" xfId="12937" hidden="1"/>
    <cellStyle name="Uwaga 3" xfId="12950" hidden="1"/>
    <cellStyle name="Uwaga 3" xfId="12954" hidden="1"/>
    <cellStyle name="Uwaga 3" xfId="12959" hidden="1"/>
    <cellStyle name="Uwaga 3" xfId="12966" hidden="1"/>
    <cellStyle name="Uwaga 3" xfId="12970" hidden="1"/>
    <cellStyle name="Uwaga 3" xfId="12975" hidden="1"/>
    <cellStyle name="Uwaga 3" xfId="12980" hidden="1"/>
    <cellStyle name="Uwaga 3" xfId="12983" hidden="1"/>
    <cellStyle name="Uwaga 3" xfId="12988" hidden="1"/>
    <cellStyle name="Uwaga 3" xfId="12994" hidden="1"/>
    <cellStyle name="Uwaga 3" xfId="12995" hidden="1"/>
    <cellStyle name="Uwaga 3" xfId="12998" hidden="1"/>
    <cellStyle name="Uwaga 3" xfId="13011" hidden="1"/>
    <cellStyle name="Uwaga 3" xfId="13015" hidden="1"/>
    <cellStyle name="Uwaga 3" xfId="13020" hidden="1"/>
    <cellStyle name="Uwaga 3" xfId="13027" hidden="1"/>
    <cellStyle name="Uwaga 3" xfId="13032" hidden="1"/>
    <cellStyle name="Uwaga 3" xfId="13036" hidden="1"/>
    <cellStyle name="Uwaga 3" xfId="13041" hidden="1"/>
    <cellStyle name="Uwaga 3" xfId="13045" hidden="1"/>
    <cellStyle name="Uwaga 3" xfId="13050" hidden="1"/>
    <cellStyle name="Uwaga 3" xfId="13054" hidden="1"/>
    <cellStyle name="Uwaga 3" xfId="13055" hidden="1"/>
    <cellStyle name="Uwaga 3" xfId="13057" hidden="1"/>
    <cellStyle name="Uwaga 3" xfId="13069" hidden="1"/>
    <cellStyle name="Uwaga 3" xfId="13070" hidden="1"/>
    <cellStyle name="Uwaga 3" xfId="13072" hidden="1"/>
    <cellStyle name="Uwaga 3" xfId="13084" hidden="1"/>
    <cellStyle name="Uwaga 3" xfId="13086" hidden="1"/>
    <cellStyle name="Uwaga 3" xfId="13089" hidden="1"/>
    <cellStyle name="Uwaga 3" xfId="13099" hidden="1"/>
    <cellStyle name="Uwaga 3" xfId="13100" hidden="1"/>
    <cellStyle name="Uwaga 3" xfId="13102" hidden="1"/>
    <cellStyle name="Uwaga 3" xfId="13114" hidden="1"/>
    <cellStyle name="Uwaga 3" xfId="13115" hidden="1"/>
    <cellStyle name="Uwaga 3" xfId="13116" hidden="1"/>
    <cellStyle name="Uwaga 3" xfId="13130" hidden="1"/>
    <cellStyle name="Uwaga 3" xfId="13133" hidden="1"/>
    <cellStyle name="Uwaga 3" xfId="13137" hidden="1"/>
    <cellStyle name="Uwaga 3" xfId="13145" hidden="1"/>
    <cellStyle name="Uwaga 3" xfId="13148" hidden="1"/>
    <cellStyle name="Uwaga 3" xfId="13152" hidden="1"/>
    <cellStyle name="Uwaga 3" xfId="13160" hidden="1"/>
    <cellStyle name="Uwaga 3" xfId="13163" hidden="1"/>
    <cellStyle name="Uwaga 3" xfId="13167" hidden="1"/>
    <cellStyle name="Uwaga 3" xfId="13174" hidden="1"/>
    <cellStyle name="Uwaga 3" xfId="13175" hidden="1"/>
    <cellStyle name="Uwaga 3" xfId="13177" hidden="1"/>
    <cellStyle name="Uwaga 3" xfId="13190" hidden="1"/>
    <cellStyle name="Uwaga 3" xfId="13193" hidden="1"/>
    <cellStyle name="Uwaga 3" xfId="13196" hidden="1"/>
    <cellStyle name="Uwaga 3" xfId="13205" hidden="1"/>
    <cellStyle name="Uwaga 3" xfId="13208" hidden="1"/>
    <cellStyle name="Uwaga 3" xfId="13212" hidden="1"/>
    <cellStyle name="Uwaga 3" xfId="13220" hidden="1"/>
    <cellStyle name="Uwaga 3" xfId="13222" hidden="1"/>
    <cellStyle name="Uwaga 3" xfId="13225" hidden="1"/>
    <cellStyle name="Uwaga 3" xfId="13234" hidden="1"/>
    <cellStyle name="Uwaga 3" xfId="13235" hidden="1"/>
    <cellStyle name="Uwaga 3" xfId="13236" hidden="1"/>
    <cellStyle name="Uwaga 3" xfId="13249" hidden="1"/>
    <cellStyle name="Uwaga 3" xfId="13250" hidden="1"/>
    <cellStyle name="Uwaga 3" xfId="13252" hidden="1"/>
    <cellStyle name="Uwaga 3" xfId="13264" hidden="1"/>
    <cellStyle name="Uwaga 3" xfId="13265" hidden="1"/>
    <cellStyle name="Uwaga 3" xfId="13267" hidden="1"/>
    <cellStyle name="Uwaga 3" xfId="13279" hidden="1"/>
    <cellStyle name="Uwaga 3" xfId="13280" hidden="1"/>
    <cellStyle name="Uwaga 3" xfId="13282" hidden="1"/>
    <cellStyle name="Uwaga 3" xfId="13294" hidden="1"/>
    <cellStyle name="Uwaga 3" xfId="13295" hidden="1"/>
    <cellStyle name="Uwaga 3" xfId="13296" hidden="1"/>
    <cellStyle name="Uwaga 3" xfId="13310" hidden="1"/>
    <cellStyle name="Uwaga 3" xfId="13312" hidden="1"/>
    <cellStyle name="Uwaga 3" xfId="13315" hidden="1"/>
    <cellStyle name="Uwaga 3" xfId="13325" hidden="1"/>
    <cellStyle name="Uwaga 3" xfId="13328" hidden="1"/>
    <cellStyle name="Uwaga 3" xfId="13331" hidden="1"/>
    <cellStyle name="Uwaga 3" xfId="13340" hidden="1"/>
    <cellStyle name="Uwaga 3" xfId="13342" hidden="1"/>
    <cellStyle name="Uwaga 3" xfId="13345" hidden="1"/>
    <cellStyle name="Uwaga 3" xfId="13354" hidden="1"/>
    <cellStyle name="Uwaga 3" xfId="13355" hidden="1"/>
    <cellStyle name="Uwaga 3" xfId="13356" hidden="1"/>
    <cellStyle name="Uwaga 3" xfId="13369" hidden="1"/>
    <cellStyle name="Uwaga 3" xfId="13371" hidden="1"/>
    <cellStyle name="Uwaga 3" xfId="13373" hidden="1"/>
    <cellStyle name="Uwaga 3" xfId="13384" hidden="1"/>
    <cellStyle name="Uwaga 3" xfId="13386" hidden="1"/>
    <cellStyle name="Uwaga 3" xfId="13388" hidden="1"/>
    <cellStyle name="Uwaga 3" xfId="13399" hidden="1"/>
    <cellStyle name="Uwaga 3" xfId="13401" hidden="1"/>
    <cellStyle name="Uwaga 3" xfId="13403" hidden="1"/>
    <cellStyle name="Uwaga 3" xfId="13414" hidden="1"/>
    <cellStyle name="Uwaga 3" xfId="13415" hidden="1"/>
    <cellStyle name="Uwaga 3" xfId="13416" hidden="1"/>
    <cellStyle name="Uwaga 3" xfId="13429" hidden="1"/>
    <cellStyle name="Uwaga 3" xfId="13431" hidden="1"/>
    <cellStyle name="Uwaga 3" xfId="13433" hidden="1"/>
    <cellStyle name="Uwaga 3" xfId="13444" hidden="1"/>
    <cellStyle name="Uwaga 3" xfId="13446" hidden="1"/>
    <cellStyle name="Uwaga 3" xfId="13448" hidden="1"/>
    <cellStyle name="Uwaga 3" xfId="13459" hidden="1"/>
    <cellStyle name="Uwaga 3" xfId="13461" hidden="1"/>
    <cellStyle name="Uwaga 3" xfId="13462" hidden="1"/>
    <cellStyle name="Uwaga 3" xfId="13474" hidden="1"/>
    <cellStyle name="Uwaga 3" xfId="13475" hidden="1"/>
    <cellStyle name="Uwaga 3" xfId="13476" hidden="1"/>
    <cellStyle name="Uwaga 3" xfId="13489" hidden="1"/>
    <cellStyle name="Uwaga 3" xfId="13491" hidden="1"/>
    <cellStyle name="Uwaga 3" xfId="13493" hidden="1"/>
    <cellStyle name="Uwaga 3" xfId="13504" hidden="1"/>
    <cellStyle name="Uwaga 3" xfId="13506" hidden="1"/>
    <cellStyle name="Uwaga 3" xfId="13508" hidden="1"/>
    <cellStyle name="Uwaga 3" xfId="13519" hidden="1"/>
    <cellStyle name="Uwaga 3" xfId="13521" hidden="1"/>
    <cellStyle name="Uwaga 3" xfId="13523" hidden="1"/>
    <cellStyle name="Uwaga 3" xfId="13534" hidden="1"/>
    <cellStyle name="Uwaga 3" xfId="13535" hidden="1"/>
    <cellStyle name="Uwaga 3" xfId="13537" hidden="1"/>
    <cellStyle name="Uwaga 3" xfId="13548" hidden="1"/>
    <cellStyle name="Uwaga 3" xfId="13550" hidden="1"/>
    <cellStyle name="Uwaga 3" xfId="13551" hidden="1"/>
    <cellStyle name="Uwaga 3" xfId="13560" hidden="1"/>
    <cellStyle name="Uwaga 3" xfId="13563" hidden="1"/>
    <cellStyle name="Uwaga 3" xfId="13565" hidden="1"/>
    <cellStyle name="Uwaga 3" xfId="13576" hidden="1"/>
    <cellStyle name="Uwaga 3" xfId="13578" hidden="1"/>
    <cellStyle name="Uwaga 3" xfId="13580" hidden="1"/>
    <cellStyle name="Uwaga 3" xfId="13592" hidden="1"/>
    <cellStyle name="Uwaga 3" xfId="13594" hidden="1"/>
    <cellStyle name="Uwaga 3" xfId="13596" hidden="1"/>
    <cellStyle name="Uwaga 3" xfId="13604" hidden="1"/>
    <cellStyle name="Uwaga 3" xfId="13606" hidden="1"/>
    <cellStyle name="Uwaga 3" xfId="13609" hidden="1"/>
    <cellStyle name="Uwaga 3" xfId="13599" hidden="1"/>
    <cellStyle name="Uwaga 3" xfId="13598" hidden="1"/>
    <cellStyle name="Uwaga 3" xfId="13597" hidden="1"/>
    <cellStyle name="Uwaga 3" xfId="13584" hidden="1"/>
    <cellStyle name="Uwaga 3" xfId="13583" hidden="1"/>
    <cellStyle name="Uwaga 3" xfId="13582" hidden="1"/>
    <cellStyle name="Uwaga 3" xfId="13569" hidden="1"/>
    <cellStyle name="Uwaga 3" xfId="13568" hidden="1"/>
    <cellStyle name="Uwaga 3" xfId="13567" hidden="1"/>
    <cellStyle name="Uwaga 3" xfId="13554" hidden="1"/>
    <cellStyle name="Uwaga 3" xfId="13553" hidden="1"/>
    <cellStyle name="Uwaga 3" xfId="13552" hidden="1"/>
    <cellStyle name="Uwaga 3" xfId="13539" hidden="1"/>
    <cellStyle name="Uwaga 3" xfId="13538" hidden="1"/>
    <cellStyle name="Uwaga 3" xfId="13536" hidden="1"/>
    <cellStyle name="Uwaga 3" xfId="13525" hidden="1"/>
    <cellStyle name="Uwaga 3" xfId="13522" hidden="1"/>
    <cellStyle name="Uwaga 3" xfId="13520" hidden="1"/>
    <cellStyle name="Uwaga 3" xfId="13510" hidden="1"/>
    <cellStyle name="Uwaga 3" xfId="13507" hidden="1"/>
    <cellStyle name="Uwaga 3" xfId="13505" hidden="1"/>
    <cellStyle name="Uwaga 3" xfId="13495" hidden="1"/>
    <cellStyle name="Uwaga 3" xfId="13492" hidden="1"/>
    <cellStyle name="Uwaga 3" xfId="13490" hidden="1"/>
    <cellStyle name="Uwaga 3" xfId="13480" hidden="1"/>
    <cellStyle name="Uwaga 3" xfId="13478" hidden="1"/>
    <cellStyle name="Uwaga 3" xfId="13477" hidden="1"/>
    <cellStyle name="Uwaga 3" xfId="13465" hidden="1"/>
    <cellStyle name="Uwaga 3" xfId="13463" hidden="1"/>
    <cellStyle name="Uwaga 3" xfId="13460" hidden="1"/>
    <cellStyle name="Uwaga 3" xfId="13450" hidden="1"/>
    <cellStyle name="Uwaga 3" xfId="13447" hidden="1"/>
    <cellStyle name="Uwaga 3" xfId="13445" hidden="1"/>
    <cellStyle name="Uwaga 3" xfId="13435" hidden="1"/>
    <cellStyle name="Uwaga 3" xfId="13432" hidden="1"/>
    <cellStyle name="Uwaga 3" xfId="13430" hidden="1"/>
    <cellStyle name="Uwaga 3" xfId="13420" hidden="1"/>
    <cellStyle name="Uwaga 3" xfId="13418" hidden="1"/>
    <cellStyle name="Uwaga 3" xfId="13417" hidden="1"/>
    <cellStyle name="Uwaga 3" xfId="13405" hidden="1"/>
    <cellStyle name="Uwaga 3" xfId="13402" hidden="1"/>
    <cellStyle name="Uwaga 3" xfId="13400" hidden="1"/>
    <cellStyle name="Uwaga 3" xfId="13390" hidden="1"/>
    <cellStyle name="Uwaga 3" xfId="13387" hidden="1"/>
    <cellStyle name="Uwaga 3" xfId="13385" hidden="1"/>
    <cellStyle name="Uwaga 3" xfId="13375" hidden="1"/>
    <cellStyle name="Uwaga 3" xfId="13372" hidden="1"/>
    <cellStyle name="Uwaga 3" xfId="13370" hidden="1"/>
    <cellStyle name="Uwaga 3" xfId="13360" hidden="1"/>
    <cellStyle name="Uwaga 3" xfId="13358" hidden="1"/>
    <cellStyle name="Uwaga 3" xfId="13357" hidden="1"/>
    <cellStyle name="Uwaga 3" xfId="13344" hidden="1"/>
    <cellStyle name="Uwaga 3" xfId="13341" hidden="1"/>
    <cellStyle name="Uwaga 3" xfId="13339" hidden="1"/>
    <cellStyle name="Uwaga 3" xfId="13329" hidden="1"/>
    <cellStyle name="Uwaga 3" xfId="13326" hidden="1"/>
    <cellStyle name="Uwaga 3" xfId="13324" hidden="1"/>
    <cellStyle name="Uwaga 3" xfId="13314" hidden="1"/>
    <cellStyle name="Uwaga 3" xfId="13311" hidden="1"/>
    <cellStyle name="Uwaga 3" xfId="13309" hidden="1"/>
    <cellStyle name="Uwaga 3" xfId="13300" hidden="1"/>
    <cellStyle name="Uwaga 3" xfId="13298" hidden="1"/>
    <cellStyle name="Uwaga 3" xfId="13297" hidden="1"/>
    <cellStyle name="Uwaga 3" xfId="13285" hidden="1"/>
    <cellStyle name="Uwaga 3" xfId="13283" hidden="1"/>
    <cellStyle name="Uwaga 3" xfId="13281" hidden="1"/>
    <cellStyle name="Uwaga 3" xfId="13270" hidden="1"/>
    <cellStyle name="Uwaga 3" xfId="13268" hidden="1"/>
    <cellStyle name="Uwaga 3" xfId="13266" hidden="1"/>
    <cellStyle name="Uwaga 3" xfId="13255" hidden="1"/>
    <cellStyle name="Uwaga 3" xfId="13253" hidden="1"/>
    <cellStyle name="Uwaga 3" xfId="13251" hidden="1"/>
    <cellStyle name="Uwaga 3" xfId="13240" hidden="1"/>
    <cellStyle name="Uwaga 3" xfId="13238" hidden="1"/>
    <cellStyle name="Uwaga 3" xfId="13237" hidden="1"/>
    <cellStyle name="Uwaga 3" xfId="13224" hidden="1"/>
    <cellStyle name="Uwaga 3" xfId="13221" hidden="1"/>
    <cellStyle name="Uwaga 3" xfId="13219" hidden="1"/>
    <cellStyle name="Uwaga 3" xfId="13209" hidden="1"/>
    <cellStyle name="Uwaga 3" xfId="13206" hidden="1"/>
    <cellStyle name="Uwaga 3" xfId="13204" hidden="1"/>
    <cellStyle name="Uwaga 3" xfId="13194" hidden="1"/>
    <cellStyle name="Uwaga 3" xfId="13191" hidden="1"/>
    <cellStyle name="Uwaga 3" xfId="13189" hidden="1"/>
    <cellStyle name="Uwaga 3" xfId="13180" hidden="1"/>
    <cellStyle name="Uwaga 3" xfId="13178" hidden="1"/>
    <cellStyle name="Uwaga 3" xfId="13176" hidden="1"/>
    <cellStyle name="Uwaga 3" xfId="13164" hidden="1"/>
    <cellStyle name="Uwaga 3" xfId="13161" hidden="1"/>
    <cellStyle name="Uwaga 3" xfId="13159" hidden="1"/>
    <cellStyle name="Uwaga 3" xfId="13149" hidden="1"/>
    <cellStyle name="Uwaga 3" xfId="13146" hidden="1"/>
    <cellStyle name="Uwaga 3" xfId="13144" hidden="1"/>
    <cellStyle name="Uwaga 3" xfId="13134" hidden="1"/>
    <cellStyle name="Uwaga 3" xfId="13131" hidden="1"/>
    <cellStyle name="Uwaga 3" xfId="13129" hidden="1"/>
    <cellStyle name="Uwaga 3" xfId="13122" hidden="1"/>
    <cellStyle name="Uwaga 3" xfId="13119" hidden="1"/>
    <cellStyle name="Uwaga 3" xfId="13117" hidden="1"/>
    <cellStyle name="Uwaga 3" xfId="13107" hidden="1"/>
    <cellStyle name="Uwaga 3" xfId="13104" hidden="1"/>
    <cellStyle name="Uwaga 3" xfId="13101" hidden="1"/>
    <cellStyle name="Uwaga 3" xfId="13092" hidden="1"/>
    <cellStyle name="Uwaga 3" xfId="13088" hidden="1"/>
    <cellStyle name="Uwaga 3" xfId="13085" hidden="1"/>
    <cellStyle name="Uwaga 3" xfId="13077" hidden="1"/>
    <cellStyle name="Uwaga 3" xfId="13074" hidden="1"/>
    <cellStyle name="Uwaga 3" xfId="13071" hidden="1"/>
    <cellStyle name="Uwaga 3" xfId="13062" hidden="1"/>
    <cellStyle name="Uwaga 3" xfId="13059" hidden="1"/>
    <cellStyle name="Uwaga 3" xfId="13056" hidden="1"/>
    <cellStyle name="Uwaga 3" xfId="13046" hidden="1"/>
    <cellStyle name="Uwaga 3" xfId="13042" hidden="1"/>
    <cellStyle name="Uwaga 3" xfId="13039" hidden="1"/>
    <cellStyle name="Uwaga 3" xfId="13030" hidden="1"/>
    <cellStyle name="Uwaga 3" xfId="13026" hidden="1"/>
    <cellStyle name="Uwaga 3" xfId="13024" hidden="1"/>
    <cellStyle name="Uwaga 3" xfId="13016" hidden="1"/>
    <cellStyle name="Uwaga 3" xfId="13012" hidden="1"/>
    <cellStyle name="Uwaga 3" xfId="13009" hidden="1"/>
    <cellStyle name="Uwaga 3" xfId="13002" hidden="1"/>
    <cellStyle name="Uwaga 3" xfId="12999" hidden="1"/>
    <cellStyle name="Uwaga 3" xfId="12996" hidden="1"/>
    <cellStyle name="Uwaga 3" xfId="12987" hidden="1"/>
    <cellStyle name="Uwaga 3" xfId="12982" hidden="1"/>
    <cellStyle name="Uwaga 3" xfId="12979" hidden="1"/>
    <cellStyle name="Uwaga 3" xfId="12972" hidden="1"/>
    <cellStyle name="Uwaga 3" xfId="12967" hidden="1"/>
    <cellStyle name="Uwaga 3" xfId="12964" hidden="1"/>
    <cellStyle name="Uwaga 3" xfId="12957" hidden="1"/>
    <cellStyle name="Uwaga 3" xfId="12952" hidden="1"/>
    <cellStyle name="Uwaga 3" xfId="12949" hidden="1"/>
    <cellStyle name="Uwaga 3" xfId="12943" hidden="1"/>
    <cellStyle name="Uwaga 3" xfId="12939" hidden="1"/>
    <cellStyle name="Uwaga 3" xfId="12936" hidden="1"/>
    <cellStyle name="Uwaga 3" xfId="12928" hidden="1"/>
    <cellStyle name="Uwaga 3" xfId="12923" hidden="1"/>
    <cellStyle name="Uwaga 3" xfId="12919" hidden="1"/>
    <cellStyle name="Uwaga 3" xfId="12913" hidden="1"/>
    <cellStyle name="Uwaga 3" xfId="12908" hidden="1"/>
    <cellStyle name="Uwaga 3" xfId="12904" hidden="1"/>
    <cellStyle name="Uwaga 3" xfId="12898" hidden="1"/>
    <cellStyle name="Uwaga 3" xfId="12893" hidden="1"/>
    <cellStyle name="Uwaga 3" xfId="12889" hidden="1"/>
    <cellStyle name="Uwaga 3" xfId="12884" hidden="1"/>
    <cellStyle name="Uwaga 3" xfId="12880" hidden="1"/>
    <cellStyle name="Uwaga 3" xfId="12876" hidden="1"/>
    <cellStyle name="Uwaga 3" xfId="12868" hidden="1"/>
    <cellStyle name="Uwaga 3" xfId="12863" hidden="1"/>
    <cellStyle name="Uwaga 3" xfId="12859" hidden="1"/>
    <cellStyle name="Uwaga 3" xfId="12853" hidden="1"/>
    <cellStyle name="Uwaga 3" xfId="12848" hidden="1"/>
    <cellStyle name="Uwaga 3" xfId="12844" hidden="1"/>
    <cellStyle name="Uwaga 3" xfId="12838" hidden="1"/>
    <cellStyle name="Uwaga 3" xfId="12833" hidden="1"/>
    <cellStyle name="Uwaga 3" xfId="12829" hidden="1"/>
    <cellStyle name="Uwaga 3" xfId="12825" hidden="1"/>
    <cellStyle name="Uwaga 3" xfId="12820" hidden="1"/>
    <cellStyle name="Uwaga 3" xfId="12815" hidden="1"/>
    <cellStyle name="Uwaga 3" xfId="12810" hidden="1"/>
    <cellStyle name="Uwaga 3" xfId="12806" hidden="1"/>
    <cellStyle name="Uwaga 3" xfId="12802" hidden="1"/>
    <cellStyle name="Uwaga 3" xfId="12795" hidden="1"/>
    <cellStyle name="Uwaga 3" xfId="12791" hidden="1"/>
    <cellStyle name="Uwaga 3" xfId="12786" hidden="1"/>
    <cellStyle name="Uwaga 3" xfId="12780" hidden="1"/>
    <cellStyle name="Uwaga 3" xfId="12776" hidden="1"/>
    <cellStyle name="Uwaga 3" xfId="12771" hidden="1"/>
    <cellStyle name="Uwaga 3" xfId="12765" hidden="1"/>
    <cellStyle name="Uwaga 3" xfId="12761" hidden="1"/>
    <cellStyle name="Uwaga 3" xfId="12756" hidden="1"/>
    <cellStyle name="Uwaga 3" xfId="12750" hidden="1"/>
    <cellStyle name="Uwaga 3" xfId="12746" hidden="1"/>
    <cellStyle name="Uwaga 3" xfId="12742" hidden="1"/>
    <cellStyle name="Uwaga 3" xfId="13602" hidden="1"/>
    <cellStyle name="Uwaga 3" xfId="13601" hidden="1"/>
    <cellStyle name="Uwaga 3" xfId="13600" hidden="1"/>
    <cellStyle name="Uwaga 3" xfId="13587" hidden="1"/>
    <cellStyle name="Uwaga 3" xfId="13586" hidden="1"/>
    <cellStyle name="Uwaga 3" xfId="13585" hidden="1"/>
    <cellStyle name="Uwaga 3" xfId="13572" hidden="1"/>
    <cellStyle name="Uwaga 3" xfId="13571" hidden="1"/>
    <cellStyle name="Uwaga 3" xfId="13570" hidden="1"/>
    <cellStyle name="Uwaga 3" xfId="13557" hidden="1"/>
    <cellStyle name="Uwaga 3" xfId="13556" hidden="1"/>
    <cellStyle name="Uwaga 3" xfId="13555" hidden="1"/>
    <cellStyle name="Uwaga 3" xfId="13542" hidden="1"/>
    <cellStyle name="Uwaga 3" xfId="13541" hidden="1"/>
    <cellStyle name="Uwaga 3" xfId="13540" hidden="1"/>
    <cellStyle name="Uwaga 3" xfId="13528" hidden="1"/>
    <cellStyle name="Uwaga 3" xfId="13526" hidden="1"/>
    <cellStyle name="Uwaga 3" xfId="13524" hidden="1"/>
    <cellStyle name="Uwaga 3" xfId="13513" hidden="1"/>
    <cellStyle name="Uwaga 3" xfId="13511" hidden="1"/>
    <cellStyle name="Uwaga 3" xfId="13509" hidden="1"/>
    <cellStyle name="Uwaga 3" xfId="13498" hidden="1"/>
    <cellStyle name="Uwaga 3" xfId="13496" hidden="1"/>
    <cellStyle name="Uwaga 3" xfId="13494" hidden="1"/>
    <cellStyle name="Uwaga 3" xfId="13483" hidden="1"/>
    <cellStyle name="Uwaga 3" xfId="13481" hidden="1"/>
    <cellStyle name="Uwaga 3" xfId="13479" hidden="1"/>
    <cellStyle name="Uwaga 3" xfId="13468" hidden="1"/>
    <cellStyle name="Uwaga 3" xfId="13466" hidden="1"/>
    <cellStyle name="Uwaga 3" xfId="13464" hidden="1"/>
    <cellStyle name="Uwaga 3" xfId="13453" hidden="1"/>
    <cellStyle name="Uwaga 3" xfId="13451" hidden="1"/>
    <cellStyle name="Uwaga 3" xfId="13449" hidden="1"/>
    <cellStyle name="Uwaga 3" xfId="13438" hidden="1"/>
    <cellStyle name="Uwaga 3" xfId="13436" hidden="1"/>
    <cellStyle name="Uwaga 3" xfId="13434" hidden="1"/>
    <cellStyle name="Uwaga 3" xfId="13423" hidden="1"/>
    <cellStyle name="Uwaga 3" xfId="13421" hidden="1"/>
    <cellStyle name="Uwaga 3" xfId="13419" hidden="1"/>
    <cellStyle name="Uwaga 3" xfId="13408" hidden="1"/>
    <cellStyle name="Uwaga 3" xfId="13406" hidden="1"/>
    <cellStyle name="Uwaga 3" xfId="13404" hidden="1"/>
    <cellStyle name="Uwaga 3" xfId="13393" hidden="1"/>
    <cellStyle name="Uwaga 3" xfId="13391" hidden="1"/>
    <cellStyle name="Uwaga 3" xfId="13389" hidden="1"/>
    <cellStyle name="Uwaga 3" xfId="13378" hidden="1"/>
    <cellStyle name="Uwaga 3" xfId="13376" hidden="1"/>
    <cellStyle name="Uwaga 3" xfId="13374" hidden="1"/>
    <cellStyle name="Uwaga 3" xfId="13363" hidden="1"/>
    <cellStyle name="Uwaga 3" xfId="13361" hidden="1"/>
    <cellStyle name="Uwaga 3" xfId="13359" hidden="1"/>
    <cellStyle name="Uwaga 3" xfId="13348" hidden="1"/>
    <cellStyle name="Uwaga 3" xfId="13346" hidden="1"/>
    <cellStyle name="Uwaga 3" xfId="13343" hidden="1"/>
    <cellStyle name="Uwaga 3" xfId="13333" hidden="1"/>
    <cellStyle name="Uwaga 3" xfId="13330" hidden="1"/>
    <cellStyle name="Uwaga 3" xfId="13327" hidden="1"/>
    <cellStyle name="Uwaga 3" xfId="13318" hidden="1"/>
    <cellStyle name="Uwaga 3" xfId="13316" hidden="1"/>
    <cellStyle name="Uwaga 3" xfId="13313" hidden="1"/>
    <cellStyle name="Uwaga 3" xfId="13303" hidden="1"/>
    <cellStyle name="Uwaga 3" xfId="13301" hidden="1"/>
    <cellStyle name="Uwaga 3" xfId="13299" hidden="1"/>
    <cellStyle name="Uwaga 3" xfId="13288" hidden="1"/>
    <cellStyle name="Uwaga 3" xfId="13286" hidden="1"/>
    <cellStyle name="Uwaga 3" xfId="13284" hidden="1"/>
    <cellStyle name="Uwaga 3" xfId="13273" hidden="1"/>
    <cellStyle name="Uwaga 3" xfId="13271" hidden="1"/>
    <cellStyle name="Uwaga 3" xfId="13269" hidden="1"/>
    <cellStyle name="Uwaga 3" xfId="13258" hidden="1"/>
    <cellStyle name="Uwaga 3" xfId="13256" hidden="1"/>
    <cellStyle name="Uwaga 3" xfId="13254" hidden="1"/>
    <cellStyle name="Uwaga 3" xfId="13243" hidden="1"/>
    <cellStyle name="Uwaga 3" xfId="13241" hidden="1"/>
    <cellStyle name="Uwaga 3" xfId="13239" hidden="1"/>
    <cellStyle name="Uwaga 3" xfId="13228" hidden="1"/>
    <cellStyle name="Uwaga 3" xfId="13226" hidden="1"/>
    <cellStyle name="Uwaga 3" xfId="13223" hidden="1"/>
    <cellStyle name="Uwaga 3" xfId="13213" hidden="1"/>
    <cellStyle name="Uwaga 3" xfId="13210" hidden="1"/>
    <cellStyle name="Uwaga 3" xfId="13207" hidden="1"/>
    <cellStyle name="Uwaga 3" xfId="13198" hidden="1"/>
    <cellStyle name="Uwaga 3" xfId="13195" hidden="1"/>
    <cellStyle name="Uwaga 3" xfId="13192" hidden="1"/>
    <cellStyle name="Uwaga 3" xfId="13183" hidden="1"/>
    <cellStyle name="Uwaga 3" xfId="13181" hidden="1"/>
    <cellStyle name="Uwaga 3" xfId="13179" hidden="1"/>
    <cellStyle name="Uwaga 3" xfId="13168" hidden="1"/>
    <cellStyle name="Uwaga 3" xfId="13165" hidden="1"/>
    <cellStyle name="Uwaga 3" xfId="13162" hidden="1"/>
    <cellStyle name="Uwaga 3" xfId="13153" hidden="1"/>
    <cellStyle name="Uwaga 3" xfId="13150" hidden="1"/>
    <cellStyle name="Uwaga 3" xfId="13147" hidden="1"/>
    <cellStyle name="Uwaga 3" xfId="13138" hidden="1"/>
    <cellStyle name="Uwaga 3" xfId="13135" hidden="1"/>
    <cellStyle name="Uwaga 3" xfId="13132" hidden="1"/>
    <cellStyle name="Uwaga 3" xfId="13125" hidden="1"/>
    <cellStyle name="Uwaga 3" xfId="13121" hidden="1"/>
    <cellStyle name="Uwaga 3" xfId="13118" hidden="1"/>
    <cellStyle name="Uwaga 3" xfId="13110" hidden="1"/>
    <cellStyle name="Uwaga 3" xfId="13106" hidden="1"/>
    <cellStyle name="Uwaga 3" xfId="13103" hidden="1"/>
    <cellStyle name="Uwaga 3" xfId="13095" hidden="1"/>
    <cellStyle name="Uwaga 3" xfId="13091" hidden="1"/>
    <cellStyle name="Uwaga 3" xfId="13087" hidden="1"/>
    <cellStyle name="Uwaga 3" xfId="13080" hidden="1"/>
    <cellStyle name="Uwaga 3" xfId="13076" hidden="1"/>
    <cellStyle name="Uwaga 3" xfId="13073" hidden="1"/>
    <cellStyle name="Uwaga 3" xfId="13065" hidden="1"/>
    <cellStyle name="Uwaga 3" xfId="13061" hidden="1"/>
    <cellStyle name="Uwaga 3" xfId="13058" hidden="1"/>
    <cellStyle name="Uwaga 3" xfId="13049" hidden="1"/>
    <cellStyle name="Uwaga 3" xfId="13044" hidden="1"/>
    <cellStyle name="Uwaga 3" xfId="13040" hidden="1"/>
    <cellStyle name="Uwaga 3" xfId="13034" hidden="1"/>
    <cellStyle name="Uwaga 3" xfId="13029" hidden="1"/>
    <cellStyle name="Uwaga 3" xfId="13025" hidden="1"/>
    <cellStyle name="Uwaga 3" xfId="13019" hidden="1"/>
    <cellStyle name="Uwaga 3" xfId="13014" hidden="1"/>
    <cellStyle name="Uwaga 3" xfId="13010" hidden="1"/>
    <cellStyle name="Uwaga 3" xfId="13005" hidden="1"/>
    <cellStyle name="Uwaga 3" xfId="13001" hidden="1"/>
    <cellStyle name="Uwaga 3" xfId="12997" hidden="1"/>
    <cellStyle name="Uwaga 3" xfId="12990" hidden="1"/>
    <cellStyle name="Uwaga 3" xfId="12985" hidden="1"/>
    <cellStyle name="Uwaga 3" xfId="12981" hidden="1"/>
    <cellStyle name="Uwaga 3" xfId="12974" hidden="1"/>
    <cellStyle name="Uwaga 3" xfId="12969" hidden="1"/>
    <cellStyle name="Uwaga 3" xfId="12965" hidden="1"/>
    <cellStyle name="Uwaga 3" xfId="12960" hidden="1"/>
    <cellStyle name="Uwaga 3" xfId="12955" hidden="1"/>
    <cellStyle name="Uwaga 3" xfId="12951" hidden="1"/>
    <cellStyle name="Uwaga 3" xfId="12945" hidden="1"/>
    <cellStyle name="Uwaga 3" xfId="12941" hidden="1"/>
    <cellStyle name="Uwaga 3" xfId="12938" hidden="1"/>
    <cellStyle name="Uwaga 3" xfId="12931" hidden="1"/>
    <cellStyle name="Uwaga 3" xfId="12926" hidden="1"/>
    <cellStyle name="Uwaga 3" xfId="12921" hidden="1"/>
    <cellStyle name="Uwaga 3" xfId="12915" hidden="1"/>
    <cellStyle name="Uwaga 3" xfId="12910" hidden="1"/>
    <cellStyle name="Uwaga 3" xfId="12905" hidden="1"/>
    <cellStyle name="Uwaga 3" xfId="12900" hidden="1"/>
    <cellStyle name="Uwaga 3" xfId="12895" hidden="1"/>
    <cellStyle name="Uwaga 3" xfId="12890" hidden="1"/>
    <cellStyle name="Uwaga 3" xfId="12886" hidden="1"/>
    <cellStyle name="Uwaga 3" xfId="12882" hidden="1"/>
    <cellStyle name="Uwaga 3" xfId="12877" hidden="1"/>
    <cellStyle name="Uwaga 3" xfId="12870" hidden="1"/>
    <cellStyle name="Uwaga 3" xfId="12865" hidden="1"/>
    <cellStyle name="Uwaga 3" xfId="12860" hidden="1"/>
    <cellStyle name="Uwaga 3" xfId="12854" hidden="1"/>
    <cellStyle name="Uwaga 3" xfId="12849" hidden="1"/>
    <cellStyle name="Uwaga 3" xfId="12845" hidden="1"/>
    <cellStyle name="Uwaga 3" xfId="12840" hidden="1"/>
    <cellStyle name="Uwaga 3" xfId="12835" hidden="1"/>
    <cellStyle name="Uwaga 3" xfId="12830" hidden="1"/>
    <cellStyle name="Uwaga 3" xfId="12826" hidden="1"/>
    <cellStyle name="Uwaga 3" xfId="12821" hidden="1"/>
    <cellStyle name="Uwaga 3" xfId="12816" hidden="1"/>
    <cellStyle name="Uwaga 3" xfId="12811" hidden="1"/>
    <cellStyle name="Uwaga 3" xfId="12807" hidden="1"/>
    <cellStyle name="Uwaga 3" xfId="12803" hidden="1"/>
    <cellStyle name="Uwaga 3" xfId="12796" hidden="1"/>
    <cellStyle name="Uwaga 3" xfId="12792" hidden="1"/>
    <cellStyle name="Uwaga 3" xfId="12787" hidden="1"/>
    <cellStyle name="Uwaga 3" xfId="12781" hidden="1"/>
    <cellStyle name="Uwaga 3" xfId="12777" hidden="1"/>
    <cellStyle name="Uwaga 3" xfId="12772" hidden="1"/>
    <cellStyle name="Uwaga 3" xfId="12766" hidden="1"/>
    <cellStyle name="Uwaga 3" xfId="12762" hidden="1"/>
    <cellStyle name="Uwaga 3" xfId="12758" hidden="1"/>
    <cellStyle name="Uwaga 3" xfId="12751" hidden="1"/>
    <cellStyle name="Uwaga 3" xfId="12747" hidden="1"/>
    <cellStyle name="Uwaga 3" xfId="12743" hidden="1"/>
    <cellStyle name="Uwaga 3" xfId="13607" hidden="1"/>
    <cellStyle name="Uwaga 3" xfId="13605" hidden="1"/>
    <cellStyle name="Uwaga 3" xfId="13603" hidden="1"/>
    <cellStyle name="Uwaga 3" xfId="13590" hidden="1"/>
    <cellStyle name="Uwaga 3" xfId="13589" hidden="1"/>
    <cellStyle name="Uwaga 3" xfId="13588" hidden="1"/>
    <cellStyle name="Uwaga 3" xfId="13575" hidden="1"/>
    <cellStyle name="Uwaga 3" xfId="13574" hidden="1"/>
    <cellStyle name="Uwaga 3" xfId="13573" hidden="1"/>
    <cellStyle name="Uwaga 3" xfId="13561" hidden="1"/>
    <cellStyle name="Uwaga 3" xfId="13559" hidden="1"/>
    <cellStyle name="Uwaga 3" xfId="13558" hidden="1"/>
    <cellStyle name="Uwaga 3" xfId="13545" hidden="1"/>
    <cellStyle name="Uwaga 3" xfId="13544" hidden="1"/>
    <cellStyle name="Uwaga 3" xfId="13543" hidden="1"/>
    <cellStyle name="Uwaga 3" xfId="13531" hidden="1"/>
    <cellStyle name="Uwaga 3" xfId="13529" hidden="1"/>
    <cellStyle name="Uwaga 3" xfId="13527" hidden="1"/>
    <cellStyle name="Uwaga 3" xfId="13516" hidden="1"/>
    <cellStyle name="Uwaga 3" xfId="13514" hidden="1"/>
    <cellStyle name="Uwaga 3" xfId="13512" hidden="1"/>
    <cellStyle name="Uwaga 3" xfId="13501" hidden="1"/>
    <cellStyle name="Uwaga 3" xfId="13499" hidden="1"/>
    <cellStyle name="Uwaga 3" xfId="13497" hidden="1"/>
    <cellStyle name="Uwaga 3" xfId="13486" hidden="1"/>
    <cellStyle name="Uwaga 3" xfId="13484" hidden="1"/>
    <cellStyle name="Uwaga 3" xfId="13482" hidden="1"/>
    <cellStyle name="Uwaga 3" xfId="13471" hidden="1"/>
    <cellStyle name="Uwaga 3" xfId="13469" hidden="1"/>
    <cellStyle name="Uwaga 3" xfId="13467" hidden="1"/>
    <cellStyle name="Uwaga 3" xfId="13456" hidden="1"/>
    <cellStyle name="Uwaga 3" xfId="13454" hidden="1"/>
    <cellStyle name="Uwaga 3" xfId="13452" hidden="1"/>
    <cellStyle name="Uwaga 3" xfId="13441" hidden="1"/>
    <cellStyle name="Uwaga 3" xfId="13439" hidden="1"/>
    <cellStyle name="Uwaga 3" xfId="13437" hidden="1"/>
    <cellStyle name="Uwaga 3" xfId="13426" hidden="1"/>
    <cellStyle name="Uwaga 3" xfId="13424" hidden="1"/>
    <cellStyle name="Uwaga 3" xfId="13422" hidden="1"/>
    <cellStyle name="Uwaga 3" xfId="13411" hidden="1"/>
    <cellStyle name="Uwaga 3" xfId="13409" hidden="1"/>
    <cellStyle name="Uwaga 3" xfId="13407" hidden="1"/>
    <cellStyle name="Uwaga 3" xfId="13396" hidden="1"/>
    <cellStyle name="Uwaga 3" xfId="13394" hidden="1"/>
    <cellStyle name="Uwaga 3" xfId="13392" hidden="1"/>
    <cellStyle name="Uwaga 3" xfId="13381" hidden="1"/>
    <cellStyle name="Uwaga 3" xfId="13379" hidden="1"/>
    <cellStyle name="Uwaga 3" xfId="13377" hidden="1"/>
    <cellStyle name="Uwaga 3" xfId="13366" hidden="1"/>
    <cellStyle name="Uwaga 3" xfId="13364" hidden="1"/>
    <cellStyle name="Uwaga 3" xfId="13362" hidden="1"/>
    <cellStyle name="Uwaga 3" xfId="13351" hidden="1"/>
    <cellStyle name="Uwaga 3" xfId="13349" hidden="1"/>
    <cellStyle name="Uwaga 3" xfId="13347" hidden="1"/>
    <cellStyle name="Uwaga 3" xfId="13336" hidden="1"/>
    <cellStyle name="Uwaga 3" xfId="13334" hidden="1"/>
    <cellStyle name="Uwaga 3" xfId="13332" hidden="1"/>
    <cellStyle name="Uwaga 3" xfId="13321" hidden="1"/>
    <cellStyle name="Uwaga 3" xfId="13319" hidden="1"/>
    <cellStyle name="Uwaga 3" xfId="13317" hidden="1"/>
    <cellStyle name="Uwaga 3" xfId="13306" hidden="1"/>
    <cellStyle name="Uwaga 3" xfId="13304" hidden="1"/>
    <cellStyle name="Uwaga 3" xfId="13302" hidden="1"/>
    <cellStyle name="Uwaga 3" xfId="13291" hidden="1"/>
    <cellStyle name="Uwaga 3" xfId="13289" hidden="1"/>
    <cellStyle name="Uwaga 3" xfId="13287" hidden="1"/>
    <cellStyle name="Uwaga 3" xfId="13276" hidden="1"/>
    <cellStyle name="Uwaga 3" xfId="13274" hidden="1"/>
    <cellStyle name="Uwaga 3" xfId="13272" hidden="1"/>
    <cellStyle name="Uwaga 3" xfId="13261" hidden="1"/>
    <cellStyle name="Uwaga 3" xfId="13259" hidden="1"/>
    <cellStyle name="Uwaga 3" xfId="13257" hidden="1"/>
    <cellStyle name="Uwaga 3" xfId="13246" hidden="1"/>
    <cellStyle name="Uwaga 3" xfId="13244" hidden="1"/>
    <cellStyle name="Uwaga 3" xfId="13242" hidden="1"/>
    <cellStyle name="Uwaga 3" xfId="13231" hidden="1"/>
    <cellStyle name="Uwaga 3" xfId="13229" hidden="1"/>
    <cellStyle name="Uwaga 3" xfId="13227" hidden="1"/>
    <cellStyle name="Uwaga 3" xfId="13216" hidden="1"/>
    <cellStyle name="Uwaga 3" xfId="13214" hidden="1"/>
    <cellStyle name="Uwaga 3" xfId="13211" hidden="1"/>
    <cellStyle name="Uwaga 3" xfId="13201" hidden="1"/>
    <cellStyle name="Uwaga 3" xfId="13199" hidden="1"/>
    <cellStyle name="Uwaga 3" xfId="13197" hidden="1"/>
    <cellStyle name="Uwaga 3" xfId="13186" hidden="1"/>
    <cellStyle name="Uwaga 3" xfId="13184" hidden="1"/>
    <cellStyle name="Uwaga 3" xfId="13182" hidden="1"/>
    <cellStyle name="Uwaga 3" xfId="13171" hidden="1"/>
    <cellStyle name="Uwaga 3" xfId="13169" hidden="1"/>
    <cellStyle name="Uwaga 3" xfId="13166" hidden="1"/>
    <cellStyle name="Uwaga 3" xfId="13156" hidden="1"/>
    <cellStyle name="Uwaga 3" xfId="13154" hidden="1"/>
    <cellStyle name="Uwaga 3" xfId="13151" hidden="1"/>
    <cellStyle name="Uwaga 3" xfId="13141" hidden="1"/>
    <cellStyle name="Uwaga 3" xfId="13139" hidden="1"/>
    <cellStyle name="Uwaga 3" xfId="13136" hidden="1"/>
    <cellStyle name="Uwaga 3" xfId="13127" hidden="1"/>
    <cellStyle name="Uwaga 3" xfId="13124" hidden="1"/>
    <cellStyle name="Uwaga 3" xfId="13120" hidden="1"/>
    <cellStyle name="Uwaga 3" xfId="13112" hidden="1"/>
    <cellStyle name="Uwaga 3" xfId="13109" hidden="1"/>
    <cellStyle name="Uwaga 3" xfId="13105" hidden="1"/>
    <cellStyle name="Uwaga 3" xfId="13097" hidden="1"/>
    <cellStyle name="Uwaga 3" xfId="13094" hidden="1"/>
    <cellStyle name="Uwaga 3" xfId="13090" hidden="1"/>
    <cellStyle name="Uwaga 3" xfId="13082" hidden="1"/>
    <cellStyle name="Uwaga 3" xfId="13079" hidden="1"/>
    <cellStyle name="Uwaga 3" xfId="13075" hidden="1"/>
    <cellStyle name="Uwaga 3" xfId="13067" hidden="1"/>
    <cellStyle name="Uwaga 3" xfId="13064" hidden="1"/>
    <cellStyle name="Uwaga 3" xfId="13060" hidden="1"/>
    <cellStyle name="Uwaga 3" xfId="13052" hidden="1"/>
    <cellStyle name="Uwaga 3" xfId="13048" hidden="1"/>
    <cellStyle name="Uwaga 3" xfId="13043" hidden="1"/>
    <cellStyle name="Uwaga 3" xfId="13037" hidden="1"/>
    <cellStyle name="Uwaga 3" xfId="13033" hidden="1"/>
    <cellStyle name="Uwaga 3" xfId="13028" hidden="1"/>
    <cellStyle name="Uwaga 3" xfId="13022" hidden="1"/>
    <cellStyle name="Uwaga 3" xfId="13018" hidden="1"/>
    <cellStyle name="Uwaga 3" xfId="13013" hidden="1"/>
    <cellStyle name="Uwaga 3" xfId="13007" hidden="1"/>
    <cellStyle name="Uwaga 3" xfId="13004" hidden="1"/>
    <cellStyle name="Uwaga 3" xfId="13000" hidden="1"/>
    <cellStyle name="Uwaga 3" xfId="12992" hidden="1"/>
    <cellStyle name="Uwaga 3" xfId="12989" hidden="1"/>
    <cellStyle name="Uwaga 3" xfId="12984" hidden="1"/>
    <cellStyle name="Uwaga 3" xfId="12977" hidden="1"/>
    <cellStyle name="Uwaga 3" xfId="12973" hidden="1"/>
    <cellStyle name="Uwaga 3" xfId="12968" hidden="1"/>
    <cellStyle name="Uwaga 3" xfId="12962" hidden="1"/>
    <cellStyle name="Uwaga 3" xfId="12958" hidden="1"/>
    <cellStyle name="Uwaga 3" xfId="12953" hidden="1"/>
    <cellStyle name="Uwaga 3" xfId="12947" hidden="1"/>
    <cellStyle name="Uwaga 3" xfId="12944" hidden="1"/>
    <cellStyle name="Uwaga 3" xfId="12940" hidden="1"/>
    <cellStyle name="Uwaga 3" xfId="12932" hidden="1"/>
    <cellStyle name="Uwaga 3" xfId="12927" hidden="1"/>
    <cellStyle name="Uwaga 3" xfId="12922" hidden="1"/>
    <cellStyle name="Uwaga 3" xfId="12917" hidden="1"/>
    <cellStyle name="Uwaga 3" xfId="12912" hidden="1"/>
    <cellStyle name="Uwaga 3" xfId="12907" hidden="1"/>
    <cellStyle name="Uwaga 3" xfId="12902" hidden="1"/>
    <cellStyle name="Uwaga 3" xfId="12897" hidden="1"/>
    <cellStyle name="Uwaga 3" xfId="12892" hidden="1"/>
    <cellStyle name="Uwaga 3" xfId="12887" hidden="1"/>
    <cellStyle name="Uwaga 3" xfId="12883" hidden="1"/>
    <cellStyle name="Uwaga 3" xfId="12878" hidden="1"/>
    <cellStyle name="Uwaga 3" xfId="12871" hidden="1"/>
    <cellStyle name="Uwaga 3" xfId="12866" hidden="1"/>
    <cellStyle name="Uwaga 3" xfId="12861" hidden="1"/>
    <cellStyle name="Uwaga 3" xfId="12856" hidden="1"/>
    <cellStyle name="Uwaga 3" xfId="12851" hidden="1"/>
    <cellStyle name="Uwaga 3" xfId="12846" hidden="1"/>
    <cellStyle name="Uwaga 3" xfId="12841" hidden="1"/>
    <cellStyle name="Uwaga 3" xfId="12836" hidden="1"/>
    <cellStyle name="Uwaga 3" xfId="12831" hidden="1"/>
    <cellStyle name="Uwaga 3" xfId="12827" hidden="1"/>
    <cellStyle name="Uwaga 3" xfId="12822" hidden="1"/>
    <cellStyle name="Uwaga 3" xfId="12817" hidden="1"/>
    <cellStyle name="Uwaga 3" xfId="12812" hidden="1"/>
    <cellStyle name="Uwaga 3" xfId="12808" hidden="1"/>
    <cellStyle name="Uwaga 3" xfId="12804" hidden="1"/>
    <cellStyle name="Uwaga 3" xfId="12797" hidden="1"/>
    <cellStyle name="Uwaga 3" xfId="12793" hidden="1"/>
    <cellStyle name="Uwaga 3" xfId="12788" hidden="1"/>
    <cellStyle name="Uwaga 3" xfId="12782" hidden="1"/>
    <cellStyle name="Uwaga 3" xfId="12778" hidden="1"/>
    <cellStyle name="Uwaga 3" xfId="12773" hidden="1"/>
    <cellStyle name="Uwaga 3" xfId="12767" hidden="1"/>
    <cellStyle name="Uwaga 3" xfId="12763" hidden="1"/>
    <cellStyle name="Uwaga 3" xfId="12759" hidden="1"/>
    <cellStyle name="Uwaga 3" xfId="12752" hidden="1"/>
    <cellStyle name="Uwaga 3" xfId="12748" hidden="1"/>
    <cellStyle name="Uwaga 3" xfId="12744" hidden="1"/>
    <cellStyle name="Uwaga 3" xfId="13611" hidden="1"/>
    <cellStyle name="Uwaga 3" xfId="13610" hidden="1"/>
    <cellStyle name="Uwaga 3" xfId="13608" hidden="1"/>
    <cellStyle name="Uwaga 3" xfId="13595" hidden="1"/>
    <cellStyle name="Uwaga 3" xfId="13593" hidden="1"/>
    <cellStyle name="Uwaga 3" xfId="13591" hidden="1"/>
    <cellStyle name="Uwaga 3" xfId="13581" hidden="1"/>
    <cellStyle name="Uwaga 3" xfId="13579" hidden="1"/>
    <cellStyle name="Uwaga 3" xfId="13577" hidden="1"/>
    <cellStyle name="Uwaga 3" xfId="13566" hidden="1"/>
    <cellStyle name="Uwaga 3" xfId="13564" hidden="1"/>
    <cellStyle name="Uwaga 3" xfId="13562" hidden="1"/>
    <cellStyle name="Uwaga 3" xfId="13549" hidden="1"/>
    <cellStyle name="Uwaga 3" xfId="13547" hidden="1"/>
    <cellStyle name="Uwaga 3" xfId="13546" hidden="1"/>
    <cellStyle name="Uwaga 3" xfId="13533" hidden="1"/>
    <cellStyle name="Uwaga 3" xfId="13532" hidden="1"/>
    <cellStyle name="Uwaga 3" xfId="13530" hidden="1"/>
    <cellStyle name="Uwaga 3" xfId="13518" hidden="1"/>
    <cellStyle name="Uwaga 3" xfId="13517" hidden="1"/>
    <cellStyle name="Uwaga 3" xfId="13515" hidden="1"/>
    <cellStyle name="Uwaga 3" xfId="13503" hidden="1"/>
    <cellStyle name="Uwaga 3" xfId="13502" hidden="1"/>
    <cellStyle name="Uwaga 3" xfId="13500" hidden="1"/>
    <cellStyle name="Uwaga 3" xfId="13488" hidden="1"/>
    <cellStyle name="Uwaga 3" xfId="13487" hidden="1"/>
    <cellStyle name="Uwaga 3" xfId="13485" hidden="1"/>
    <cellStyle name="Uwaga 3" xfId="13473" hidden="1"/>
    <cellStyle name="Uwaga 3" xfId="13472" hidden="1"/>
    <cellStyle name="Uwaga 3" xfId="13470" hidden="1"/>
    <cellStyle name="Uwaga 3" xfId="13458" hidden="1"/>
    <cellStyle name="Uwaga 3" xfId="13457" hidden="1"/>
    <cellStyle name="Uwaga 3" xfId="13455" hidden="1"/>
    <cellStyle name="Uwaga 3" xfId="13443" hidden="1"/>
    <cellStyle name="Uwaga 3" xfId="13442" hidden="1"/>
    <cellStyle name="Uwaga 3" xfId="13440" hidden="1"/>
    <cellStyle name="Uwaga 3" xfId="13428" hidden="1"/>
    <cellStyle name="Uwaga 3" xfId="13427" hidden="1"/>
    <cellStyle name="Uwaga 3" xfId="13425" hidden="1"/>
    <cellStyle name="Uwaga 3" xfId="13413" hidden="1"/>
    <cellStyle name="Uwaga 3" xfId="13412" hidden="1"/>
    <cellStyle name="Uwaga 3" xfId="13410" hidden="1"/>
    <cellStyle name="Uwaga 3" xfId="13398" hidden="1"/>
    <cellStyle name="Uwaga 3" xfId="13397" hidden="1"/>
    <cellStyle name="Uwaga 3" xfId="13395" hidden="1"/>
    <cellStyle name="Uwaga 3" xfId="13383" hidden="1"/>
    <cellStyle name="Uwaga 3" xfId="13382" hidden="1"/>
    <cellStyle name="Uwaga 3" xfId="13380" hidden="1"/>
    <cellStyle name="Uwaga 3" xfId="13368" hidden="1"/>
    <cellStyle name="Uwaga 3" xfId="13367" hidden="1"/>
    <cellStyle name="Uwaga 3" xfId="13365" hidden="1"/>
    <cellStyle name="Uwaga 3" xfId="13353" hidden="1"/>
    <cellStyle name="Uwaga 3" xfId="13352" hidden="1"/>
    <cellStyle name="Uwaga 3" xfId="13350" hidden="1"/>
    <cellStyle name="Uwaga 3" xfId="13338" hidden="1"/>
    <cellStyle name="Uwaga 3" xfId="13337" hidden="1"/>
    <cellStyle name="Uwaga 3" xfId="13335" hidden="1"/>
    <cellStyle name="Uwaga 3" xfId="13323" hidden="1"/>
    <cellStyle name="Uwaga 3" xfId="13322" hidden="1"/>
    <cellStyle name="Uwaga 3" xfId="13320" hidden="1"/>
    <cellStyle name="Uwaga 3" xfId="13308" hidden="1"/>
    <cellStyle name="Uwaga 3" xfId="13307" hidden="1"/>
    <cellStyle name="Uwaga 3" xfId="13305" hidden="1"/>
    <cellStyle name="Uwaga 3" xfId="13293" hidden="1"/>
    <cellStyle name="Uwaga 3" xfId="13292" hidden="1"/>
    <cellStyle name="Uwaga 3" xfId="13290" hidden="1"/>
    <cellStyle name="Uwaga 3" xfId="13278" hidden="1"/>
    <cellStyle name="Uwaga 3" xfId="13277" hidden="1"/>
    <cellStyle name="Uwaga 3" xfId="13275" hidden="1"/>
    <cellStyle name="Uwaga 3" xfId="13263" hidden="1"/>
    <cellStyle name="Uwaga 3" xfId="13262" hidden="1"/>
    <cellStyle name="Uwaga 3" xfId="13260" hidden="1"/>
    <cellStyle name="Uwaga 3" xfId="13248" hidden="1"/>
    <cellStyle name="Uwaga 3" xfId="13247" hidden="1"/>
    <cellStyle name="Uwaga 3" xfId="13245" hidden="1"/>
    <cellStyle name="Uwaga 3" xfId="13233" hidden="1"/>
    <cellStyle name="Uwaga 3" xfId="13232" hidden="1"/>
    <cellStyle name="Uwaga 3" xfId="13230" hidden="1"/>
    <cellStyle name="Uwaga 3" xfId="13218" hidden="1"/>
    <cellStyle name="Uwaga 3" xfId="13217" hidden="1"/>
    <cellStyle name="Uwaga 3" xfId="13215" hidden="1"/>
    <cellStyle name="Uwaga 3" xfId="13203" hidden="1"/>
    <cellStyle name="Uwaga 3" xfId="13202" hidden="1"/>
    <cellStyle name="Uwaga 3" xfId="13200" hidden="1"/>
    <cellStyle name="Uwaga 3" xfId="13188" hidden="1"/>
    <cellStyle name="Uwaga 3" xfId="13187" hidden="1"/>
    <cellStyle name="Uwaga 3" xfId="13185" hidden="1"/>
    <cellStyle name="Uwaga 3" xfId="13173" hidden="1"/>
    <cellStyle name="Uwaga 3" xfId="13172" hidden="1"/>
    <cellStyle name="Uwaga 3" xfId="13170" hidden="1"/>
    <cellStyle name="Uwaga 3" xfId="13158" hidden="1"/>
    <cellStyle name="Uwaga 3" xfId="13157" hidden="1"/>
    <cellStyle name="Uwaga 3" xfId="13155" hidden="1"/>
    <cellStyle name="Uwaga 3" xfId="13143" hidden="1"/>
    <cellStyle name="Uwaga 3" xfId="13142" hidden="1"/>
    <cellStyle name="Uwaga 3" xfId="13140" hidden="1"/>
    <cellStyle name="Uwaga 3" xfId="13128" hidden="1"/>
    <cellStyle name="Uwaga 3" xfId="13126" hidden="1"/>
    <cellStyle name="Uwaga 3" xfId="13123" hidden="1"/>
    <cellStyle name="Uwaga 3" xfId="13113" hidden="1"/>
    <cellStyle name="Uwaga 3" xfId="13111" hidden="1"/>
    <cellStyle name="Uwaga 3" xfId="13108" hidden="1"/>
    <cellStyle name="Uwaga 3" xfId="13098" hidden="1"/>
    <cellStyle name="Uwaga 3" xfId="13096" hidden="1"/>
    <cellStyle name="Uwaga 3" xfId="13093" hidden="1"/>
    <cellStyle name="Uwaga 3" xfId="13083" hidden="1"/>
    <cellStyle name="Uwaga 3" xfId="13081" hidden="1"/>
    <cellStyle name="Uwaga 3" xfId="13078" hidden="1"/>
    <cellStyle name="Uwaga 3" xfId="13068" hidden="1"/>
    <cellStyle name="Uwaga 3" xfId="13066" hidden="1"/>
    <cellStyle name="Uwaga 3" xfId="13063" hidden="1"/>
    <cellStyle name="Uwaga 3" xfId="13053" hidden="1"/>
    <cellStyle name="Uwaga 3" xfId="13051" hidden="1"/>
    <cellStyle name="Uwaga 3" xfId="13047" hidden="1"/>
    <cellStyle name="Uwaga 3" xfId="13038" hidden="1"/>
    <cellStyle name="Uwaga 3" xfId="13035" hidden="1"/>
    <cellStyle name="Uwaga 3" xfId="13031" hidden="1"/>
    <cellStyle name="Uwaga 3" xfId="13023" hidden="1"/>
    <cellStyle name="Uwaga 3" xfId="13021" hidden="1"/>
    <cellStyle name="Uwaga 3" xfId="13017" hidden="1"/>
    <cellStyle name="Uwaga 3" xfId="13008" hidden="1"/>
    <cellStyle name="Uwaga 3" xfId="13006" hidden="1"/>
    <cellStyle name="Uwaga 3" xfId="13003" hidden="1"/>
    <cellStyle name="Uwaga 3" xfId="12993" hidden="1"/>
    <cellStyle name="Uwaga 3" xfId="12991" hidden="1"/>
    <cellStyle name="Uwaga 3" xfId="12986" hidden="1"/>
    <cellStyle name="Uwaga 3" xfId="12978" hidden="1"/>
    <cellStyle name="Uwaga 3" xfId="12976" hidden="1"/>
    <cellStyle name="Uwaga 3" xfId="12971" hidden="1"/>
    <cellStyle name="Uwaga 3" xfId="12963" hidden="1"/>
    <cellStyle name="Uwaga 3" xfId="12961" hidden="1"/>
    <cellStyle name="Uwaga 3" xfId="12956" hidden="1"/>
    <cellStyle name="Uwaga 3" xfId="12948" hidden="1"/>
    <cellStyle name="Uwaga 3" xfId="12946" hidden="1"/>
    <cellStyle name="Uwaga 3" xfId="12942" hidden="1"/>
    <cellStyle name="Uwaga 3" xfId="12933" hidden="1"/>
    <cellStyle name="Uwaga 3" xfId="12930" hidden="1"/>
    <cellStyle name="Uwaga 3" xfId="12925" hidden="1"/>
    <cellStyle name="Uwaga 3" xfId="12918" hidden="1"/>
    <cellStyle name="Uwaga 3" xfId="12914" hidden="1"/>
    <cellStyle name="Uwaga 3" xfId="12909" hidden="1"/>
    <cellStyle name="Uwaga 3" xfId="12903" hidden="1"/>
    <cellStyle name="Uwaga 3" xfId="12899" hidden="1"/>
    <cellStyle name="Uwaga 3" xfId="12894" hidden="1"/>
    <cellStyle name="Uwaga 3" xfId="12888" hidden="1"/>
    <cellStyle name="Uwaga 3" xfId="12885" hidden="1"/>
    <cellStyle name="Uwaga 3" xfId="12881" hidden="1"/>
    <cellStyle name="Uwaga 3" xfId="12872" hidden="1"/>
    <cellStyle name="Uwaga 3" xfId="12867" hidden="1"/>
    <cellStyle name="Uwaga 3" xfId="12862" hidden="1"/>
    <cellStyle name="Uwaga 3" xfId="12857" hidden="1"/>
    <cellStyle name="Uwaga 3" xfId="12852" hidden="1"/>
    <cellStyle name="Uwaga 3" xfId="12847" hidden="1"/>
    <cellStyle name="Uwaga 3" xfId="12842" hidden="1"/>
    <cellStyle name="Uwaga 3" xfId="12837" hidden="1"/>
    <cellStyle name="Uwaga 3" xfId="12832" hidden="1"/>
    <cellStyle name="Uwaga 3" xfId="12828" hidden="1"/>
    <cellStyle name="Uwaga 3" xfId="12823" hidden="1"/>
    <cellStyle name="Uwaga 3" xfId="12818" hidden="1"/>
    <cellStyle name="Uwaga 3" xfId="12813" hidden="1"/>
    <cellStyle name="Uwaga 3" xfId="12809" hidden="1"/>
    <cellStyle name="Uwaga 3" xfId="12805" hidden="1"/>
    <cellStyle name="Uwaga 3" xfId="12798" hidden="1"/>
    <cellStyle name="Uwaga 3" xfId="12794" hidden="1"/>
    <cellStyle name="Uwaga 3" xfId="12789" hidden="1"/>
    <cellStyle name="Uwaga 3" xfId="12783" hidden="1"/>
    <cellStyle name="Uwaga 3" xfId="12779" hidden="1"/>
    <cellStyle name="Uwaga 3" xfId="12774" hidden="1"/>
    <cellStyle name="Uwaga 3" xfId="12768" hidden="1"/>
    <cellStyle name="Uwaga 3" xfId="12764" hidden="1"/>
    <cellStyle name="Uwaga 3" xfId="12760" hidden="1"/>
    <cellStyle name="Uwaga 3" xfId="12753" hidden="1"/>
    <cellStyle name="Uwaga 3" xfId="12749" hidden="1"/>
    <cellStyle name="Uwaga 3" xfId="12745" hidden="1"/>
    <cellStyle name="Uwaga 3" xfId="11860" hidden="1"/>
    <cellStyle name="Uwaga 3" xfId="11859" hidden="1"/>
    <cellStyle name="Uwaga 3" xfId="11858" hidden="1"/>
    <cellStyle name="Uwaga 3" xfId="11851" hidden="1"/>
    <cellStyle name="Uwaga 3" xfId="11850" hidden="1"/>
    <cellStyle name="Uwaga 3" xfId="11849" hidden="1"/>
    <cellStyle name="Uwaga 3" xfId="11842" hidden="1"/>
    <cellStyle name="Uwaga 3" xfId="11841" hidden="1"/>
    <cellStyle name="Uwaga 3" xfId="11840" hidden="1"/>
    <cellStyle name="Uwaga 3" xfId="11833" hidden="1"/>
    <cellStyle name="Uwaga 3" xfId="11832" hidden="1"/>
    <cellStyle name="Uwaga 3" xfId="11831" hidden="1"/>
    <cellStyle name="Uwaga 3" xfId="11824" hidden="1"/>
    <cellStyle name="Uwaga 3" xfId="11823" hidden="1"/>
    <cellStyle name="Uwaga 3" xfId="11822" hidden="1"/>
    <cellStyle name="Uwaga 3" xfId="11815" hidden="1"/>
    <cellStyle name="Uwaga 3" xfId="11814" hidden="1"/>
    <cellStyle name="Uwaga 3" xfId="11812" hidden="1"/>
    <cellStyle name="Uwaga 3" xfId="11806" hidden="1"/>
    <cellStyle name="Uwaga 3" xfId="11805" hidden="1"/>
    <cellStyle name="Uwaga 3" xfId="11803" hidden="1"/>
    <cellStyle name="Uwaga 3" xfId="11797" hidden="1"/>
    <cellStyle name="Uwaga 3" xfId="11796" hidden="1"/>
    <cellStyle name="Uwaga 3" xfId="11794" hidden="1"/>
    <cellStyle name="Uwaga 3" xfId="11788" hidden="1"/>
    <cellStyle name="Uwaga 3" xfId="11787" hidden="1"/>
    <cellStyle name="Uwaga 3" xfId="11785" hidden="1"/>
    <cellStyle name="Uwaga 3" xfId="11779" hidden="1"/>
    <cellStyle name="Uwaga 3" xfId="11778" hidden="1"/>
    <cellStyle name="Uwaga 3" xfId="11776" hidden="1"/>
    <cellStyle name="Uwaga 3" xfId="11770" hidden="1"/>
    <cellStyle name="Uwaga 3" xfId="11769" hidden="1"/>
    <cellStyle name="Uwaga 3" xfId="11767" hidden="1"/>
    <cellStyle name="Uwaga 3" xfId="11761" hidden="1"/>
    <cellStyle name="Uwaga 3" xfId="11760" hidden="1"/>
    <cellStyle name="Uwaga 3" xfId="11758" hidden="1"/>
    <cellStyle name="Uwaga 3" xfId="11752" hidden="1"/>
    <cellStyle name="Uwaga 3" xfId="11751" hidden="1"/>
    <cellStyle name="Uwaga 3" xfId="11749" hidden="1"/>
    <cellStyle name="Uwaga 3" xfId="11743" hidden="1"/>
    <cellStyle name="Uwaga 3" xfId="11742" hidden="1"/>
    <cellStyle name="Uwaga 3" xfId="11740" hidden="1"/>
    <cellStyle name="Uwaga 3" xfId="11734" hidden="1"/>
    <cellStyle name="Uwaga 3" xfId="11733" hidden="1"/>
    <cellStyle name="Uwaga 3" xfId="11731" hidden="1"/>
    <cellStyle name="Uwaga 3" xfId="11725" hidden="1"/>
    <cellStyle name="Uwaga 3" xfId="11724" hidden="1"/>
    <cellStyle name="Uwaga 3" xfId="11722" hidden="1"/>
    <cellStyle name="Uwaga 3" xfId="11716" hidden="1"/>
    <cellStyle name="Uwaga 3" xfId="11715" hidden="1"/>
    <cellStyle name="Uwaga 3" xfId="11713" hidden="1"/>
    <cellStyle name="Uwaga 3" xfId="11707" hidden="1"/>
    <cellStyle name="Uwaga 3" xfId="11706" hidden="1"/>
    <cellStyle name="Uwaga 3" xfId="11703" hidden="1"/>
    <cellStyle name="Uwaga 3" xfId="11698" hidden="1"/>
    <cellStyle name="Uwaga 3" xfId="11696" hidden="1"/>
    <cellStyle name="Uwaga 3" xfId="11693" hidden="1"/>
    <cellStyle name="Uwaga 3" xfId="11689" hidden="1"/>
    <cellStyle name="Uwaga 3" xfId="11688" hidden="1"/>
    <cellStyle name="Uwaga 3" xfId="11685" hidden="1"/>
    <cellStyle name="Uwaga 3" xfId="11680" hidden="1"/>
    <cellStyle name="Uwaga 3" xfId="11679" hidden="1"/>
    <cellStyle name="Uwaga 3" xfId="11677" hidden="1"/>
    <cellStyle name="Uwaga 3" xfId="11671" hidden="1"/>
    <cellStyle name="Uwaga 3" xfId="11670" hidden="1"/>
    <cellStyle name="Uwaga 3" xfId="11668" hidden="1"/>
    <cellStyle name="Uwaga 3" xfId="11662" hidden="1"/>
    <cellStyle name="Uwaga 3" xfId="11661" hidden="1"/>
    <cellStyle name="Uwaga 3" xfId="11659" hidden="1"/>
    <cellStyle name="Uwaga 3" xfId="11653" hidden="1"/>
    <cellStyle name="Uwaga 3" xfId="11652" hidden="1"/>
    <cellStyle name="Uwaga 3" xfId="11650" hidden="1"/>
    <cellStyle name="Uwaga 3" xfId="11644" hidden="1"/>
    <cellStyle name="Uwaga 3" xfId="11643" hidden="1"/>
    <cellStyle name="Uwaga 3" xfId="11641" hidden="1"/>
    <cellStyle name="Uwaga 3" xfId="11635" hidden="1"/>
    <cellStyle name="Uwaga 3" xfId="11634" hidden="1"/>
    <cellStyle name="Uwaga 3" xfId="11631" hidden="1"/>
    <cellStyle name="Uwaga 3" xfId="11626" hidden="1"/>
    <cellStyle name="Uwaga 3" xfId="11624" hidden="1"/>
    <cellStyle name="Uwaga 3" xfId="11621" hidden="1"/>
    <cellStyle name="Uwaga 3" xfId="11617" hidden="1"/>
    <cellStyle name="Uwaga 3" xfId="11615" hidden="1"/>
    <cellStyle name="Uwaga 3" xfId="11612" hidden="1"/>
    <cellStyle name="Uwaga 3" xfId="11608" hidden="1"/>
    <cellStyle name="Uwaga 3" xfId="11607" hidden="1"/>
    <cellStyle name="Uwaga 3" xfId="11605" hidden="1"/>
    <cellStyle name="Uwaga 3" xfId="11599" hidden="1"/>
    <cellStyle name="Uwaga 3" xfId="11597" hidden="1"/>
    <cellStyle name="Uwaga 3" xfId="11594" hidden="1"/>
    <cellStyle name="Uwaga 3" xfId="11590" hidden="1"/>
    <cellStyle name="Uwaga 3" xfId="11588" hidden="1"/>
    <cellStyle name="Uwaga 3" xfId="11585" hidden="1"/>
    <cellStyle name="Uwaga 3" xfId="11581" hidden="1"/>
    <cellStyle name="Uwaga 3" xfId="11579" hidden="1"/>
    <cellStyle name="Uwaga 3" xfId="11576" hidden="1"/>
    <cellStyle name="Uwaga 3" xfId="11572" hidden="1"/>
    <cellStyle name="Uwaga 3" xfId="11570" hidden="1"/>
    <cellStyle name="Uwaga 3" xfId="11568" hidden="1"/>
    <cellStyle name="Uwaga 3" xfId="11563" hidden="1"/>
    <cellStyle name="Uwaga 3" xfId="11561" hidden="1"/>
    <cellStyle name="Uwaga 3" xfId="11559" hidden="1"/>
    <cellStyle name="Uwaga 3" xfId="11554" hidden="1"/>
    <cellStyle name="Uwaga 3" xfId="11552" hidden="1"/>
    <cellStyle name="Uwaga 3" xfId="11549" hidden="1"/>
    <cellStyle name="Uwaga 3" xfId="11545" hidden="1"/>
    <cellStyle name="Uwaga 3" xfId="11543" hidden="1"/>
    <cellStyle name="Uwaga 3" xfId="11541" hidden="1"/>
    <cellStyle name="Uwaga 3" xfId="11536" hidden="1"/>
    <cellStyle name="Uwaga 3" xfId="11534" hidden="1"/>
    <cellStyle name="Uwaga 3" xfId="11532" hidden="1"/>
    <cellStyle name="Uwaga 3" xfId="11526" hidden="1"/>
    <cellStyle name="Uwaga 3" xfId="11523" hidden="1"/>
    <cellStyle name="Uwaga 3" xfId="11520" hidden="1"/>
    <cellStyle name="Uwaga 3" xfId="11517" hidden="1"/>
    <cellStyle name="Uwaga 3" xfId="11514" hidden="1"/>
    <cellStyle name="Uwaga 3" xfId="11511" hidden="1"/>
    <cellStyle name="Uwaga 3" xfId="11508" hidden="1"/>
    <cellStyle name="Uwaga 3" xfId="11505" hidden="1"/>
    <cellStyle name="Uwaga 3" xfId="11502" hidden="1"/>
    <cellStyle name="Uwaga 3" xfId="11500" hidden="1"/>
    <cellStyle name="Uwaga 3" xfId="11498" hidden="1"/>
    <cellStyle name="Uwaga 3" xfId="11495" hidden="1"/>
    <cellStyle name="Uwaga 3" xfId="11491" hidden="1"/>
    <cellStyle name="Uwaga 3" xfId="11488" hidden="1"/>
    <cellStyle name="Uwaga 3" xfId="11485" hidden="1"/>
    <cellStyle name="Uwaga 3" xfId="11481" hidden="1"/>
    <cellStyle name="Uwaga 3" xfId="11478" hidden="1"/>
    <cellStyle name="Uwaga 3" xfId="11475" hidden="1"/>
    <cellStyle name="Uwaga 3" xfId="11473" hidden="1"/>
    <cellStyle name="Uwaga 3" xfId="11470" hidden="1"/>
    <cellStyle name="Uwaga 3" xfId="11467" hidden="1"/>
    <cellStyle name="Uwaga 3" xfId="11464" hidden="1"/>
    <cellStyle name="Uwaga 3" xfId="11462" hidden="1"/>
    <cellStyle name="Uwaga 3" xfId="11460" hidden="1"/>
    <cellStyle name="Uwaga 3" xfId="11455" hidden="1"/>
    <cellStyle name="Uwaga 3" xfId="11452" hidden="1"/>
    <cellStyle name="Uwaga 3" xfId="11449" hidden="1"/>
    <cellStyle name="Uwaga 3" xfId="11445" hidden="1"/>
    <cellStyle name="Uwaga 3" xfId="11442" hidden="1"/>
    <cellStyle name="Uwaga 3" xfId="11439" hidden="1"/>
    <cellStyle name="Uwaga 3" xfId="11436" hidden="1"/>
    <cellStyle name="Uwaga 3" xfId="11433" hidden="1"/>
    <cellStyle name="Uwaga 3" xfId="11430" hidden="1"/>
    <cellStyle name="Uwaga 3" xfId="11428" hidden="1"/>
    <cellStyle name="Uwaga 3" xfId="11426" hidden="1"/>
    <cellStyle name="Uwaga 3" xfId="11423" hidden="1"/>
    <cellStyle name="Uwaga 3" xfId="11418" hidden="1"/>
    <cellStyle name="Uwaga 3" xfId="11415" hidden="1"/>
    <cellStyle name="Uwaga 3" xfId="11412" hidden="1"/>
    <cellStyle name="Uwaga 3" xfId="11408" hidden="1"/>
    <cellStyle name="Uwaga 3" xfId="11405" hidden="1"/>
    <cellStyle name="Uwaga 3" xfId="11403" hidden="1"/>
    <cellStyle name="Uwaga 3" xfId="11400" hidden="1"/>
    <cellStyle name="Uwaga 3" xfId="11397" hidden="1"/>
    <cellStyle name="Uwaga 3" xfId="11394" hidden="1"/>
    <cellStyle name="Uwaga 3" xfId="11392" hidden="1"/>
    <cellStyle name="Uwaga 3" xfId="11389" hidden="1"/>
    <cellStyle name="Uwaga 3" xfId="11386" hidden="1"/>
    <cellStyle name="Uwaga 3" xfId="11383" hidden="1"/>
    <cellStyle name="Uwaga 3" xfId="11381" hidden="1"/>
    <cellStyle name="Uwaga 3" xfId="11379" hidden="1"/>
    <cellStyle name="Uwaga 3" xfId="11374" hidden="1"/>
    <cellStyle name="Uwaga 3" xfId="11372" hidden="1"/>
    <cellStyle name="Uwaga 3" xfId="11369" hidden="1"/>
    <cellStyle name="Uwaga 3" xfId="11365" hidden="1"/>
    <cellStyle name="Uwaga 3" xfId="11363" hidden="1"/>
    <cellStyle name="Uwaga 3" xfId="11360" hidden="1"/>
    <cellStyle name="Uwaga 3" xfId="11356" hidden="1"/>
    <cellStyle name="Uwaga 3" xfId="11354" hidden="1"/>
    <cellStyle name="Uwaga 3" xfId="11352" hidden="1"/>
    <cellStyle name="Uwaga 3" xfId="11347" hidden="1"/>
    <cellStyle name="Uwaga 3" xfId="11345" hidden="1"/>
    <cellStyle name="Uwaga 3" xfId="11343" hidden="1"/>
    <cellStyle name="Uwaga 3" xfId="13641" hidden="1"/>
    <cellStyle name="Uwaga 3" xfId="13642" hidden="1"/>
    <cellStyle name="Uwaga 3" xfId="13644" hidden="1"/>
    <cellStyle name="Uwaga 3" xfId="13656" hidden="1"/>
    <cellStyle name="Uwaga 3" xfId="13657" hidden="1"/>
    <cellStyle name="Uwaga 3" xfId="13662" hidden="1"/>
    <cellStyle name="Uwaga 3" xfId="13671" hidden="1"/>
    <cellStyle name="Uwaga 3" xfId="13672" hidden="1"/>
    <cellStyle name="Uwaga 3" xfId="13677" hidden="1"/>
    <cellStyle name="Uwaga 3" xfId="13686" hidden="1"/>
    <cellStyle name="Uwaga 3" xfId="13687" hidden="1"/>
    <cellStyle name="Uwaga 3" xfId="13688" hidden="1"/>
    <cellStyle name="Uwaga 3" xfId="13701" hidden="1"/>
    <cellStyle name="Uwaga 3" xfId="13706" hidden="1"/>
    <cellStyle name="Uwaga 3" xfId="13711" hidden="1"/>
    <cellStyle name="Uwaga 3" xfId="13721" hidden="1"/>
    <cellStyle name="Uwaga 3" xfId="13726" hidden="1"/>
    <cellStyle name="Uwaga 3" xfId="13730" hidden="1"/>
    <cellStyle name="Uwaga 3" xfId="13737" hidden="1"/>
    <cellStyle name="Uwaga 3" xfId="13742" hidden="1"/>
    <cellStyle name="Uwaga 3" xfId="13745" hidden="1"/>
    <cellStyle name="Uwaga 3" xfId="13751" hidden="1"/>
    <cellStyle name="Uwaga 3" xfId="13756" hidden="1"/>
    <cellStyle name="Uwaga 3" xfId="13760" hidden="1"/>
    <cellStyle name="Uwaga 3" xfId="13761" hidden="1"/>
    <cellStyle name="Uwaga 3" xfId="13762" hidden="1"/>
    <cellStyle name="Uwaga 3" xfId="13766" hidden="1"/>
    <cellStyle name="Uwaga 3" xfId="13778" hidden="1"/>
    <cellStyle name="Uwaga 3" xfId="13783" hidden="1"/>
    <cellStyle name="Uwaga 3" xfId="13788" hidden="1"/>
    <cellStyle name="Uwaga 3" xfId="13793" hidden="1"/>
    <cellStyle name="Uwaga 3" xfId="13798" hidden="1"/>
    <cellStyle name="Uwaga 3" xfId="13803" hidden="1"/>
    <cellStyle name="Uwaga 3" xfId="13807" hidden="1"/>
    <cellStyle name="Uwaga 3" xfId="13811" hidden="1"/>
    <cellStyle name="Uwaga 3" xfId="13816" hidden="1"/>
    <cellStyle name="Uwaga 3" xfId="13821" hidden="1"/>
    <cellStyle name="Uwaga 3" xfId="13822" hidden="1"/>
    <cellStyle name="Uwaga 3" xfId="13824" hidden="1"/>
    <cellStyle name="Uwaga 3" xfId="13837" hidden="1"/>
    <cellStyle name="Uwaga 3" xfId="13841" hidden="1"/>
    <cellStyle name="Uwaga 3" xfId="13846" hidden="1"/>
    <cellStyle name="Uwaga 3" xfId="13853" hidden="1"/>
    <cellStyle name="Uwaga 3" xfId="13857" hidden="1"/>
    <cellStyle name="Uwaga 3" xfId="13862" hidden="1"/>
    <cellStyle name="Uwaga 3" xfId="13867" hidden="1"/>
    <cellStyle name="Uwaga 3" xfId="13870" hidden="1"/>
    <cellStyle name="Uwaga 3" xfId="13875" hidden="1"/>
    <cellStyle name="Uwaga 3" xfId="13881" hidden="1"/>
    <cellStyle name="Uwaga 3" xfId="13882" hidden="1"/>
    <cellStyle name="Uwaga 3" xfId="13885" hidden="1"/>
    <cellStyle name="Uwaga 3" xfId="13898" hidden="1"/>
    <cellStyle name="Uwaga 3" xfId="13902" hidden="1"/>
    <cellStyle name="Uwaga 3" xfId="13907" hidden="1"/>
    <cellStyle name="Uwaga 3" xfId="13914" hidden="1"/>
    <cellStyle name="Uwaga 3" xfId="13919" hidden="1"/>
    <cellStyle name="Uwaga 3" xfId="13923" hidden="1"/>
    <cellStyle name="Uwaga 3" xfId="13928" hidden="1"/>
    <cellStyle name="Uwaga 3" xfId="13932" hidden="1"/>
    <cellStyle name="Uwaga 3" xfId="13937" hidden="1"/>
    <cellStyle name="Uwaga 3" xfId="13941" hidden="1"/>
    <cellStyle name="Uwaga 3" xfId="13942" hidden="1"/>
    <cellStyle name="Uwaga 3" xfId="13944" hidden="1"/>
    <cellStyle name="Uwaga 3" xfId="13956" hidden="1"/>
    <cellStyle name="Uwaga 3" xfId="13957" hidden="1"/>
    <cellStyle name="Uwaga 3" xfId="13959" hidden="1"/>
    <cellStyle name="Uwaga 3" xfId="13971" hidden="1"/>
    <cellStyle name="Uwaga 3" xfId="13973" hidden="1"/>
    <cellStyle name="Uwaga 3" xfId="13976" hidden="1"/>
    <cellStyle name="Uwaga 3" xfId="13986" hidden="1"/>
    <cellStyle name="Uwaga 3" xfId="13987" hidden="1"/>
    <cellStyle name="Uwaga 3" xfId="13989" hidden="1"/>
    <cellStyle name="Uwaga 3" xfId="14001" hidden="1"/>
    <cellStyle name="Uwaga 3" xfId="14002" hidden="1"/>
    <cellStyle name="Uwaga 3" xfId="14003" hidden="1"/>
    <cellStyle name="Uwaga 3" xfId="14017" hidden="1"/>
    <cellStyle name="Uwaga 3" xfId="14020" hidden="1"/>
    <cellStyle name="Uwaga 3" xfId="14024" hidden="1"/>
    <cellStyle name="Uwaga 3" xfId="14032" hidden="1"/>
    <cellStyle name="Uwaga 3" xfId="14035" hidden="1"/>
    <cellStyle name="Uwaga 3" xfId="14039" hidden="1"/>
    <cellStyle name="Uwaga 3" xfId="14047" hidden="1"/>
    <cellStyle name="Uwaga 3" xfId="14050" hidden="1"/>
    <cellStyle name="Uwaga 3" xfId="14054" hidden="1"/>
    <cellStyle name="Uwaga 3" xfId="14061" hidden="1"/>
    <cellStyle name="Uwaga 3" xfId="14062" hidden="1"/>
    <cellStyle name="Uwaga 3" xfId="14064" hidden="1"/>
    <cellStyle name="Uwaga 3" xfId="14077" hidden="1"/>
    <cellStyle name="Uwaga 3" xfId="14080" hidden="1"/>
    <cellStyle name="Uwaga 3" xfId="14083" hidden="1"/>
    <cellStyle name="Uwaga 3" xfId="14092" hidden="1"/>
    <cellStyle name="Uwaga 3" xfId="14095" hidden="1"/>
    <cellStyle name="Uwaga 3" xfId="14099" hidden="1"/>
    <cellStyle name="Uwaga 3" xfId="14107" hidden="1"/>
    <cellStyle name="Uwaga 3" xfId="14109" hidden="1"/>
    <cellStyle name="Uwaga 3" xfId="14112" hidden="1"/>
    <cellStyle name="Uwaga 3" xfId="14121" hidden="1"/>
    <cellStyle name="Uwaga 3" xfId="14122" hidden="1"/>
    <cellStyle name="Uwaga 3" xfId="14123" hidden="1"/>
    <cellStyle name="Uwaga 3" xfId="14136" hidden="1"/>
    <cellStyle name="Uwaga 3" xfId="14137" hidden="1"/>
    <cellStyle name="Uwaga 3" xfId="14139" hidden="1"/>
    <cellStyle name="Uwaga 3" xfId="14151" hidden="1"/>
    <cellStyle name="Uwaga 3" xfId="14152" hidden="1"/>
    <cellStyle name="Uwaga 3" xfId="14154" hidden="1"/>
    <cellStyle name="Uwaga 3" xfId="14166" hidden="1"/>
    <cellStyle name="Uwaga 3" xfId="14167" hidden="1"/>
    <cellStyle name="Uwaga 3" xfId="14169" hidden="1"/>
    <cellStyle name="Uwaga 3" xfId="14181" hidden="1"/>
    <cellStyle name="Uwaga 3" xfId="14182" hidden="1"/>
    <cellStyle name="Uwaga 3" xfId="14183" hidden="1"/>
    <cellStyle name="Uwaga 3" xfId="14197" hidden="1"/>
    <cellStyle name="Uwaga 3" xfId="14199" hidden="1"/>
    <cellStyle name="Uwaga 3" xfId="14202" hidden="1"/>
    <cellStyle name="Uwaga 3" xfId="14212" hidden="1"/>
    <cellStyle name="Uwaga 3" xfId="14215" hidden="1"/>
    <cellStyle name="Uwaga 3" xfId="14218" hidden="1"/>
    <cellStyle name="Uwaga 3" xfId="14227" hidden="1"/>
    <cellStyle name="Uwaga 3" xfId="14229" hidden="1"/>
    <cellStyle name="Uwaga 3" xfId="14232" hidden="1"/>
    <cellStyle name="Uwaga 3" xfId="14241" hidden="1"/>
    <cellStyle name="Uwaga 3" xfId="14242" hidden="1"/>
    <cellStyle name="Uwaga 3" xfId="14243" hidden="1"/>
    <cellStyle name="Uwaga 3" xfId="14256" hidden="1"/>
    <cellStyle name="Uwaga 3" xfId="14258" hidden="1"/>
    <cellStyle name="Uwaga 3" xfId="14260" hidden="1"/>
    <cellStyle name="Uwaga 3" xfId="14271" hidden="1"/>
    <cellStyle name="Uwaga 3" xfId="14273" hidden="1"/>
    <cellStyle name="Uwaga 3" xfId="14275" hidden="1"/>
    <cellStyle name="Uwaga 3" xfId="14286" hidden="1"/>
    <cellStyle name="Uwaga 3" xfId="14288" hidden="1"/>
    <cellStyle name="Uwaga 3" xfId="14290" hidden="1"/>
    <cellStyle name="Uwaga 3" xfId="14301" hidden="1"/>
    <cellStyle name="Uwaga 3" xfId="14302" hidden="1"/>
    <cellStyle name="Uwaga 3" xfId="14303" hidden="1"/>
    <cellStyle name="Uwaga 3" xfId="14316" hidden="1"/>
    <cellStyle name="Uwaga 3" xfId="14318" hidden="1"/>
    <cellStyle name="Uwaga 3" xfId="14320" hidden="1"/>
    <cellStyle name="Uwaga 3" xfId="14331" hidden="1"/>
    <cellStyle name="Uwaga 3" xfId="14333" hidden="1"/>
    <cellStyle name="Uwaga 3" xfId="14335" hidden="1"/>
    <cellStyle name="Uwaga 3" xfId="14346" hidden="1"/>
    <cellStyle name="Uwaga 3" xfId="14348" hidden="1"/>
    <cellStyle name="Uwaga 3" xfId="14349" hidden="1"/>
    <cellStyle name="Uwaga 3" xfId="14361" hidden="1"/>
    <cellStyle name="Uwaga 3" xfId="14362" hidden="1"/>
    <cellStyle name="Uwaga 3" xfId="14363" hidden="1"/>
    <cellStyle name="Uwaga 3" xfId="14376" hidden="1"/>
    <cellStyle name="Uwaga 3" xfId="14378" hidden="1"/>
    <cellStyle name="Uwaga 3" xfId="14380" hidden="1"/>
    <cellStyle name="Uwaga 3" xfId="14391" hidden="1"/>
    <cellStyle name="Uwaga 3" xfId="14393" hidden="1"/>
    <cellStyle name="Uwaga 3" xfId="14395" hidden="1"/>
    <cellStyle name="Uwaga 3" xfId="14406" hidden="1"/>
    <cellStyle name="Uwaga 3" xfId="14408" hidden="1"/>
    <cellStyle name="Uwaga 3" xfId="14410" hidden="1"/>
    <cellStyle name="Uwaga 3" xfId="14421" hidden="1"/>
    <cellStyle name="Uwaga 3" xfId="14422" hidden="1"/>
    <cellStyle name="Uwaga 3" xfId="14424" hidden="1"/>
    <cellStyle name="Uwaga 3" xfId="14435" hidden="1"/>
    <cellStyle name="Uwaga 3" xfId="14437" hidden="1"/>
    <cellStyle name="Uwaga 3" xfId="14438" hidden="1"/>
    <cellStyle name="Uwaga 3" xfId="14447" hidden="1"/>
    <cellStyle name="Uwaga 3" xfId="14450" hidden="1"/>
    <cellStyle name="Uwaga 3" xfId="14452" hidden="1"/>
    <cellStyle name="Uwaga 3" xfId="14463" hidden="1"/>
    <cellStyle name="Uwaga 3" xfId="14465" hidden="1"/>
    <cellStyle name="Uwaga 3" xfId="14467" hidden="1"/>
    <cellStyle name="Uwaga 3" xfId="14479" hidden="1"/>
    <cellStyle name="Uwaga 3" xfId="14481" hidden="1"/>
    <cellStyle name="Uwaga 3" xfId="14483" hidden="1"/>
    <cellStyle name="Uwaga 3" xfId="14491" hidden="1"/>
    <cellStyle name="Uwaga 3" xfId="14493" hidden="1"/>
    <cellStyle name="Uwaga 3" xfId="14496" hidden="1"/>
    <cellStyle name="Uwaga 3" xfId="14486" hidden="1"/>
    <cellStyle name="Uwaga 3" xfId="14485" hidden="1"/>
    <cellStyle name="Uwaga 3" xfId="14484" hidden="1"/>
    <cellStyle name="Uwaga 3" xfId="14471" hidden="1"/>
    <cellStyle name="Uwaga 3" xfId="14470" hidden="1"/>
    <cellStyle name="Uwaga 3" xfId="14469" hidden="1"/>
    <cellStyle name="Uwaga 3" xfId="14456" hidden="1"/>
    <cellStyle name="Uwaga 3" xfId="14455" hidden="1"/>
    <cellStyle name="Uwaga 3" xfId="14454" hidden="1"/>
    <cellStyle name="Uwaga 3" xfId="14441" hidden="1"/>
    <cellStyle name="Uwaga 3" xfId="14440" hidden="1"/>
    <cellStyle name="Uwaga 3" xfId="14439" hidden="1"/>
    <cellStyle name="Uwaga 3" xfId="14426" hidden="1"/>
    <cellStyle name="Uwaga 3" xfId="14425" hidden="1"/>
    <cellStyle name="Uwaga 3" xfId="14423" hidden="1"/>
    <cellStyle name="Uwaga 3" xfId="14412" hidden="1"/>
    <cellStyle name="Uwaga 3" xfId="14409" hidden="1"/>
    <cellStyle name="Uwaga 3" xfId="14407" hidden="1"/>
    <cellStyle name="Uwaga 3" xfId="14397" hidden="1"/>
    <cellStyle name="Uwaga 3" xfId="14394" hidden="1"/>
    <cellStyle name="Uwaga 3" xfId="14392" hidden="1"/>
    <cellStyle name="Uwaga 3" xfId="14382" hidden="1"/>
    <cellStyle name="Uwaga 3" xfId="14379" hidden="1"/>
    <cellStyle name="Uwaga 3" xfId="14377" hidden="1"/>
    <cellStyle name="Uwaga 3" xfId="14367" hidden="1"/>
    <cellStyle name="Uwaga 3" xfId="14365" hidden="1"/>
    <cellStyle name="Uwaga 3" xfId="14364" hidden="1"/>
    <cellStyle name="Uwaga 3" xfId="14352" hidden="1"/>
    <cellStyle name="Uwaga 3" xfId="14350" hidden="1"/>
    <cellStyle name="Uwaga 3" xfId="14347" hidden="1"/>
    <cellStyle name="Uwaga 3" xfId="14337" hidden="1"/>
    <cellStyle name="Uwaga 3" xfId="14334" hidden="1"/>
    <cellStyle name="Uwaga 3" xfId="14332" hidden="1"/>
    <cellStyle name="Uwaga 3" xfId="14322" hidden="1"/>
    <cellStyle name="Uwaga 3" xfId="14319" hidden="1"/>
    <cellStyle name="Uwaga 3" xfId="14317" hidden="1"/>
    <cellStyle name="Uwaga 3" xfId="14307" hidden="1"/>
    <cellStyle name="Uwaga 3" xfId="14305" hidden="1"/>
    <cellStyle name="Uwaga 3" xfId="14304" hidden="1"/>
    <cellStyle name="Uwaga 3" xfId="14292" hidden="1"/>
    <cellStyle name="Uwaga 3" xfId="14289" hidden="1"/>
    <cellStyle name="Uwaga 3" xfId="14287" hidden="1"/>
    <cellStyle name="Uwaga 3" xfId="14277" hidden="1"/>
    <cellStyle name="Uwaga 3" xfId="14274" hidden="1"/>
    <cellStyle name="Uwaga 3" xfId="14272" hidden="1"/>
    <cellStyle name="Uwaga 3" xfId="14262" hidden="1"/>
    <cellStyle name="Uwaga 3" xfId="14259" hidden="1"/>
    <cellStyle name="Uwaga 3" xfId="14257" hidden="1"/>
    <cellStyle name="Uwaga 3" xfId="14247" hidden="1"/>
    <cellStyle name="Uwaga 3" xfId="14245" hidden="1"/>
    <cellStyle name="Uwaga 3" xfId="14244" hidden="1"/>
    <cellStyle name="Uwaga 3" xfId="14231" hidden="1"/>
    <cellStyle name="Uwaga 3" xfId="14228" hidden="1"/>
    <cellStyle name="Uwaga 3" xfId="14226" hidden="1"/>
    <cellStyle name="Uwaga 3" xfId="14216" hidden="1"/>
    <cellStyle name="Uwaga 3" xfId="14213" hidden="1"/>
    <cellStyle name="Uwaga 3" xfId="14211" hidden="1"/>
    <cellStyle name="Uwaga 3" xfId="14201" hidden="1"/>
    <cellStyle name="Uwaga 3" xfId="14198" hidden="1"/>
    <cellStyle name="Uwaga 3" xfId="14196" hidden="1"/>
    <cellStyle name="Uwaga 3" xfId="14187" hidden="1"/>
    <cellStyle name="Uwaga 3" xfId="14185" hidden="1"/>
    <cellStyle name="Uwaga 3" xfId="14184" hidden="1"/>
    <cellStyle name="Uwaga 3" xfId="14172" hidden="1"/>
    <cellStyle name="Uwaga 3" xfId="14170" hidden="1"/>
    <cellStyle name="Uwaga 3" xfId="14168" hidden="1"/>
    <cellStyle name="Uwaga 3" xfId="14157" hidden="1"/>
    <cellStyle name="Uwaga 3" xfId="14155" hidden="1"/>
    <cellStyle name="Uwaga 3" xfId="14153" hidden="1"/>
    <cellStyle name="Uwaga 3" xfId="14142" hidden="1"/>
    <cellStyle name="Uwaga 3" xfId="14140" hidden="1"/>
    <cellStyle name="Uwaga 3" xfId="14138" hidden="1"/>
    <cellStyle name="Uwaga 3" xfId="14127" hidden="1"/>
    <cellStyle name="Uwaga 3" xfId="14125" hidden="1"/>
    <cellStyle name="Uwaga 3" xfId="14124" hidden="1"/>
    <cellStyle name="Uwaga 3" xfId="14111" hidden="1"/>
    <cellStyle name="Uwaga 3" xfId="14108" hidden="1"/>
    <cellStyle name="Uwaga 3" xfId="14106" hidden="1"/>
    <cellStyle name="Uwaga 3" xfId="14096" hidden="1"/>
    <cellStyle name="Uwaga 3" xfId="14093" hidden="1"/>
    <cellStyle name="Uwaga 3" xfId="14091" hidden="1"/>
    <cellStyle name="Uwaga 3" xfId="14081" hidden="1"/>
    <cellStyle name="Uwaga 3" xfId="14078" hidden="1"/>
    <cellStyle name="Uwaga 3" xfId="14076" hidden="1"/>
    <cellStyle name="Uwaga 3" xfId="14067" hidden="1"/>
    <cellStyle name="Uwaga 3" xfId="14065" hidden="1"/>
    <cellStyle name="Uwaga 3" xfId="14063" hidden="1"/>
    <cellStyle name="Uwaga 3" xfId="14051" hidden="1"/>
    <cellStyle name="Uwaga 3" xfId="14048" hidden="1"/>
    <cellStyle name="Uwaga 3" xfId="14046" hidden="1"/>
    <cellStyle name="Uwaga 3" xfId="14036" hidden="1"/>
    <cellStyle name="Uwaga 3" xfId="14033" hidden="1"/>
    <cellStyle name="Uwaga 3" xfId="14031" hidden="1"/>
    <cellStyle name="Uwaga 3" xfId="14021" hidden="1"/>
    <cellStyle name="Uwaga 3" xfId="14018" hidden="1"/>
    <cellStyle name="Uwaga 3" xfId="14016" hidden="1"/>
    <cellStyle name="Uwaga 3" xfId="14009" hidden="1"/>
    <cellStyle name="Uwaga 3" xfId="14006" hidden="1"/>
    <cellStyle name="Uwaga 3" xfId="14004" hidden="1"/>
    <cellStyle name="Uwaga 3" xfId="13994" hidden="1"/>
    <cellStyle name="Uwaga 3" xfId="13991" hidden="1"/>
    <cellStyle name="Uwaga 3" xfId="13988" hidden="1"/>
    <cellStyle name="Uwaga 3" xfId="13979" hidden="1"/>
    <cellStyle name="Uwaga 3" xfId="13975" hidden="1"/>
    <cellStyle name="Uwaga 3" xfId="13972" hidden="1"/>
    <cellStyle name="Uwaga 3" xfId="13964" hidden="1"/>
    <cellStyle name="Uwaga 3" xfId="13961" hidden="1"/>
    <cellStyle name="Uwaga 3" xfId="13958" hidden="1"/>
    <cellStyle name="Uwaga 3" xfId="13949" hidden="1"/>
    <cellStyle name="Uwaga 3" xfId="13946" hidden="1"/>
    <cellStyle name="Uwaga 3" xfId="13943" hidden="1"/>
    <cellStyle name="Uwaga 3" xfId="13933" hidden="1"/>
    <cellStyle name="Uwaga 3" xfId="13929" hidden="1"/>
    <cellStyle name="Uwaga 3" xfId="13926" hidden="1"/>
    <cellStyle name="Uwaga 3" xfId="13917" hidden="1"/>
    <cellStyle name="Uwaga 3" xfId="13913" hidden="1"/>
    <cellStyle name="Uwaga 3" xfId="13911" hidden="1"/>
    <cellStyle name="Uwaga 3" xfId="13903" hidden="1"/>
    <cellStyle name="Uwaga 3" xfId="13899" hidden="1"/>
    <cellStyle name="Uwaga 3" xfId="13896" hidden="1"/>
    <cellStyle name="Uwaga 3" xfId="13889" hidden="1"/>
    <cellStyle name="Uwaga 3" xfId="13886" hidden="1"/>
    <cellStyle name="Uwaga 3" xfId="13883" hidden="1"/>
    <cellStyle name="Uwaga 3" xfId="13874" hidden="1"/>
    <cellStyle name="Uwaga 3" xfId="13869" hidden="1"/>
    <cellStyle name="Uwaga 3" xfId="13866" hidden="1"/>
    <cellStyle name="Uwaga 3" xfId="13859" hidden="1"/>
    <cellStyle name="Uwaga 3" xfId="13854" hidden="1"/>
    <cellStyle name="Uwaga 3" xfId="13851" hidden="1"/>
    <cellStyle name="Uwaga 3" xfId="13844" hidden="1"/>
    <cellStyle name="Uwaga 3" xfId="13839" hidden="1"/>
    <cellStyle name="Uwaga 3" xfId="13836" hidden="1"/>
    <cellStyle name="Uwaga 3" xfId="13830" hidden="1"/>
    <cellStyle name="Uwaga 3" xfId="13826" hidden="1"/>
    <cellStyle name="Uwaga 3" xfId="13823" hidden="1"/>
    <cellStyle name="Uwaga 3" xfId="13815" hidden="1"/>
    <cellStyle name="Uwaga 3" xfId="13810" hidden="1"/>
    <cellStyle name="Uwaga 3" xfId="13806" hidden="1"/>
    <cellStyle name="Uwaga 3" xfId="13800" hidden="1"/>
    <cellStyle name="Uwaga 3" xfId="13795" hidden="1"/>
    <cellStyle name="Uwaga 3" xfId="13791" hidden="1"/>
    <cellStyle name="Uwaga 3" xfId="13785" hidden="1"/>
    <cellStyle name="Uwaga 3" xfId="13780" hidden="1"/>
    <cellStyle name="Uwaga 3" xfId="13776" hidden="1"/>
    <cellStyle name="Uwaga 3" xfId="13771" hidden="1"/>
    <cellStyle name="Uwaga 3" xfId="13767" hidden="1"/>
    <cellStyle name="Uwaga 3" xfId="13763" hidden="1"/>
    <cellStyle name="Uwaga 3" xfId="13755" hidden="1"/>
    <cellStyle name="Uwaga 3" xfId="13750" hidden="1"/>
    <cellStyle name="Uwaga 3" xfId="13746" hidden="1"/>
    <cellStyle name="Uwaga 3" xfId="13740" hidden="1"/>
    <cellStyle name="Uwaga 3" xfId="13735" hidden="1"/>
    <cellStyle name="Uwaga 3" xfId="13731" hidden="1"/>
    <cellStyle name="Uwaga 3" xfId="13725" hidden="1"/>
    <cellStyle name="Uwaga 3" xfId="13720" hidden="1"/>
    <cellStyle name="Uwaga 3" xfId="13716" hidden="1"/>
    <cellStyle name="Uwaga 3" xfId="13712" hidden="1"/>
    <cellStyle name="Uwaga 3" xfId="13707" hidden="1"/>
    <cellStyle name="Uwaga 3" xfId="13702" hidden="1"/>
    <cellStyle name="Uwaga 3" xfId="13697" hidden="1"/>
    <cellStyle name="Uwaga 3" xfId="13693" hidden="1"/>
    <cellStyle name="Uwaga 3" xfId="13689" hidden="1"/>
    <cellStyle name="Uwaga 3" xfId="13682" hidden="1"/>
    <cellStyle name="Uwaga 3" xfId="13678" hidden="1"/>
    <cellStyle name="Uwaga 3" xfId="13673" hidden="1"/>
    <cellStyle name="Uwaga 3" xfId="13667" hidden="1"/>
    <cellStyle name="Uwaga 3" xfId="13663" hidden="1"/>
    <cellStyle name="Uwaga 3" xfId="13658" hidden="1"/>
    <cellStyle name="Uwaga 3" xfId="13652" hidden="1"/>
    <cellStyle name="Uwaga 3" xfId="13648" hidden="1"/>
    <cellStyle name="Uwaga 3" xfId="13643" hidden="1"/>
    <cellStyle name="Uwaga 3" xfId="13637" hidden="1"/>
    <cellStyle name="Uwaga 3" xfId="13633" hidden="1"/>
    <cellStyle name="Uwaga 3" xfId="13629" hidden="1"/>
    <cellStyle name="Uwaga 3" xfId="14489" hidden="1"/>
    <cellStyle name="Uwaga 3" xfId="14488" hidden="1"/>
    <cellStyle name="Uwaga 3" xfId="14487" hidden="1"/>
    <cellStyle name="Uwaga 3" xfId="14474" hidden="1"/>
    <cellStyle name="Uwaga 3" xfId="14473" hidden="1"/>
    <cellStyle name="Uwaga 3" xfId="14472" hidden="1"/>
    <cellStyle name="Uwaga 3" xfId="14459" hidden="1"/>
    <cellStyle name="Uwaga 3" xfId="14458" hidden="1"/>
    <cellStyle name="Uwaga 3" xfId="14457" hidden="1"/>
    <cellStyle name="Uwaga 3" xfId="14444" hidden="1"/>
    <cellStyle name="Uwaga 3" xfId="14443" hidden="1"/>
    <cellStyle name="Uwaga 3" xfId="14442" hidden="1"/>
    <cellStyle name="Uwaga 3" xfId="14429" hidden="1"/>
    <cellStyle name="Uwaga 3" xfId="14428" hidden="1"/>
    <cellStyle name="Uwaga 3" xfId="14427" hidden="1"/>
    <cellStyle name="Uwaga 3" xfId="14415" hidden="1"/>
    <cellStyle name="Uwaga 3" xfId="14413" hidden="1"/>
    <cellStyle name="Uwaga 3" xfId="14411" hidden="1"/>
    <cellStyle name="Uwaga 3" xfId="14400" hidden="1"/>
    <cellStyle name="Uwaga 3" xfId="14398" hidden="1"/>
    <cellStyle name="Uwaga 3" xfId="14396" hidden="1"/>
    <cellStyle name="Uwaga 3" xfId="14385" hidden="1"/>
    <cellStyle name="Uwaga 3" xfId="14383" hidden="1"/>
    <cellStyle name="Uwaga 3" xfId="14381" hidden="1"/>
    <cellStyle name="Uwaga 3" xfId="14370" hidden="1"/>
    <cellStyle name="Uwaga 3" xfId="14368" hidden="1"/>
    <cellStyle name="Uwaga 3" xfId="14366" hidden="1"/>
    <cellStyle name="Uwaga 3" xfId="14355" hidden="1"/>
    <cellStyle name="Uwaga 3" xfId="14353" hidden="1"/>
    <cellStyle name="Uwaga 3" xfId="14351" hidden="1"/>
    <cellStyle name="Uwaga 3" xfId="14340" hidden="1"/>
    <cellStyle name="Uwaga 3" xfId="14338" hidden="1"/>
    <cellStyle name="Uwaga 3" xfId="14336" hidden="1"/>
    <cellStyle name="Uwaga 3" xfId="14325" hidden="1"/>
    <cellStyle name="Uwaga 3" xfId="14323" hidden="1"/>
    <cellStyle name="Uwaga 3" xfId="14321" hidden="1"/>
    <cellStyle name="Uwaga 3" xfId="14310" hidden="1"/>
    <cellStyle name="Uwaga 3" xfId="14308" hidden="1"/>
    <cellStyle name="Uwaga 3" xfId="14306" hidden="1"/>
    <cellStyle name="Uwaga 3" xfId="14295" hidden="1"/>
    <cellStyle name="Uwaga 3" xfId="14293" hidden="1"/>
    <cellStyle name="Uwaga 3" xfId="14291" hidden="1"/>
    <cellStyle name="Uwaga 3" xfId="14280" hidden="1"/>
    <cellStyle name="Uwaga 3" xfId="14278" hidden="1"/>
    <cellStyle name="Uwaga 3" xfId="14276" hidden="1"/>
    <cellStyle name="Uwaga 3" xfId="14265" hidden="1"/>
    <cellStyle name="Uwaga 3" xfId="14263" hidden="1"/>
    <cellStyle name="Uwaga 3" xfId="14261" hidden="1"/>
    <cellStyle name="Uwaga 3" xfId="14250" hidden="1"/>
    <cellStyle name="Uwaga 3" xfId="14248" hidden="1"/>
    <cellStyle name="Uwaga 3" xfId="14246" hidden="1"/>
    <cellStyle name="Uwaga 3" xfId="14235" hidden="1"/>
    <cellStyle name="Uwaga 3" xfId="14233" hidden="1"/>
    <cellStyle name="Uwaga 3" xfId="14230" hidden="1"/>
    <cellStyle name="Uwaga 3" xfId="14220" hidden="1"/>
    <cellStyle name="Uwaga 3" xfId="14217" hidden="1"/>
    <cellStyle name="Uwaga 3" xfId="14214" hidden="1"/>
    <cellStyle name="Uwaga 3" xfId="14205" hidden="1"/>
    <cellStyle name="Uwaga 3" xfId="14203" hidden="1"/>
    <cellStyle name="Uwaga 3" xfId="14200" hidden="1"/>
    <cellStyle name="Uwaga 3" xfId="14190" hidden="1"/>
    <cellStyle name="Uwaga 3" xfId="14188" hidden="1"/>
    <cellStyle name="Uwaga 3" xfId="14186" hidden="1"/>
    <cellStyle name="Uwaga 3" xfId="14175" hidden="1"/>
    <cellStyle name="Uwaga 3" xfId="14173" hidden="1"/>
    <cellStyle name="Uwaga 3" xfId="14171" hidden="1"/>
    <cellStyle name="Uwaga 3" xfId="14160" hidden="1"/>
    <cellStyle name="Uwaga 3" xfId="14158" hidden="1"/>
    <cellStyle name="Uwaga 3" xfId="14156" hidden="1"/>
    <cellStyle name="Uwaga 3" xfId="14145" hidden="1"/>
    <cellStyle name="Uwaga 3" xfId="14143" hidden="1"/>
    <cellStyle name="Uwaga 3" xfId="14141" hidden="1"/>
    <cellStyle name="Uwaga 3" xfId="14130" hidden="1"/>
    <cellStyle name="Uwaga 3" xfId="14128" hidden="1"/>
    <cellStyle name="Uwaga 3" xfId="14126" hidden="1"/>
    <cellStyle name="Uwaga 3" xfId="14115" hidden="1"/>
    <cellStyle name="Uwaga 3" xfId="14113" hidden="1"/>
    <cellStyle name="Uwaga 3" xfId="14110" hidden="1"/>
    <cellStyle name="Uwaga 3" xfId="14100" hidden="1"/>
    <cellStyle name="Uwaga 3" xfId="14097" hidden="1"/>
    <cellStyle name="Uwaga 3" xfId="14094" hidden="1"/>
    <cellStyle name="Uwaga 3" xfId="14085" hidden="1"/>
    <cellStyle name="Uwaga 3" xfId="14082" hidden="1"/>
    <cellStyle name="Uwaga 3" xfId="14079" hidden="1"/>
    <cellStyle name="Uwaga 3" xfId="14070" hidden="1"/>
    <cellStyle name="Uwaga 3" xfId="14068" hidden="1"/>
    <cellStyle name="Uwaga 3" xfId="14066" hidden="1"/>
    <cellStyle name="Uwaga 3" xfId="14055" hidden="1"/>
    <cellStyle name="Uwaga 3" xfId="14052" hidden="1"/>
    <cellStyle name="Uwaga 3" xfId="14049" hidden="1"/>
    <cellStyle name="Uwaga 3" xfId="14040" hidden="1"/>
    <cellStyle name="Uwaga 3" xfId="14037" hidden="1"/>
    <cellStyle name="Uwaga 3" xfId="14034" hidden="1"/>
    <cellStyle name="Uwaga 3" xfId="14025" hidden="1"/>
    <cellStyle name="Uwaga 3" xfId="14022" hidden="1"/>
    <cellStyle name="Uwaga 3" xfId="14019" hidden="1"/>
    <cellStyle name="Uwaga 3" xfId="14012" hidden="1"/>
    <cellStyle name="Uwaga 3" xfId="14008" hidden="1"/>
    <cellStyle name="Uwaga 3" xfId="14005" hidden="1"/>
    <cellStyle name="Uwaga 3" xfId="13997" hidden="1"/>
    <cellStyle name="Uwaga 3" xfId="13993" hidden="1"/>
    <cellStyle name="Uwaga 3" xfId="13990" hidden="1"/>
    <cellStyle name="Uwaga 3" xfId="13982" hidden="1"/>
    <cellStyle name="Uwaga 3" xfId="13978" hidden="1"/>
    <cellStyle name="Uwaga 3" xfId="13974" hidden="1"/>
    <cellStyle name="Uwaga 3" xfId="13967" hidden="1"/>
    <cellStyle name="Uwaga 3" xfId="13963" hidden="1"/>
    <cellStyle name="Uwaga 3" xfId="13960" hidden="1"/>
    <cellStyle name="Uwaga 3" xfId="13952" hidden="1"/>
    <cellStyle name="Uwaga 3" xfId="13948" hidden="1"/>
    <cellStyle name="Uwaga 3" xfId="13945" hidden="1"/>
    <cellStyle name="Uwaga 3" xfId="13936" hidden="1"/>
    <cellStyle name="Uwaga 3" xfId="13931" hidden="1"/>
    <cellStyle name="Uwaga 3" xfId="13927" hidden="1"/>
    <cellStyle name="Uwaga 3" xfId="13921" hidden="1"/>
    <cellStyle name="Uwaga 3" xfId="13916" hidden="1"/>
    <cellStyle name="Uwaga 3" xfId="13912" hidden="1"/>
    <cellStyle name="Uwaga 3" xfId="13906" hidden="1"/>
    <cellStyle name="Uwaga 3" xfId="13901" hidden="1"/>
    <cellStyle name="Uwaga 3" xfId="13897" hidden="1"/>
    <cellStyle name="Uwaga 3" xfId="13892" hidden="1"/>
    <cellStyle name="Uwaga 3" xfId="13888" hidden="1"/>
    <cellStyle name="Uwaga 3" xfId="13884" hidden="1"/>
    <cellStyle name="Uwaga 3" xfId="13877" hidden="1"/>
    <cellStyle name="Uwaga 3" xfId="13872" hidden="1"/>
    <cellStyle name="Uwaga 3" xfId="13868" hidden="1"/>
    <cellStyle name="Uwaga 3" xfId="13861" hidden="1"/>
    <cellStyle name="Uwaga 3" xfId="13856" hidden="1"/>
    <cellStyle name="Uwaga 3" xfId="13852" hidden="1"/>
    <cellStyle name="Uwaga 3" xfId="13847" hidden="1"/>
    <cellStyle name="Uwaga 3" xfId="13842" hidden="1"/>
    <cellStyle name="Uwaga 3" xfId="13838" hidden="1"/>
    <cellStyle name="Uwaga 3" xfId="13832" hidden="1"/>
    <cellStyle name="Uwaga 3" xfId="13828" hidden="1"/>
    <cellStyle name="Uwaga 3" xfId="13825" hidden="1"/>
    <cellStyle name="Uwaga 3" xfId="13818" hidden="1"/>
    <cellStyle name="Uwaga 3" xfId="13813" hidden="1"/>
    <cellStyle name="Uwaga 3" xfId="13808" hidden="1"/>
    <cellStyle name="Uwaga 3" xfId="13802" hidden="1"/>
    <cellStyle name="Uwaga 3" xfId="13797" hidden="1"/>
    <cellStyle name="Uwaga 3" xfId="13792" hidden="1"/>
    <cellStyle name="Uwaga 3" xfId="13787" hidden="1"/>
    <cellStyle name="Uwaga 3" xfId="13782" hidden="1"/>
    <cellStyle name="Uwaga 3" xfId="13777" hidden="1"/>
    <cellStyle name="Uwaga 3" xfId="13773" hidden="1"/>
    <cellStyle name="Uwaga 3" xfId="13769" hidden="1"/>
    <cellStyle name="Uwaga 3" xfId="13764" hidden="1"/>
    <cellStyle name="Uwaga 3" xfId="13757" hidden="1"/>
    <cellStyle name="Uwaga 3" xfId="13752" hidden="1"/>
    <cellStyle name="Uwaga 3" xfId="13747" hidden="1"/>
    <cellStyle name="Uwaga 3" xfId="13741" hidden="1"/>
    <cellStyle name="Uwaga 3" xfId="13736" hidden="1"/>
    <cellStyle name="Uwaga 3" xfId="13732" hidden="1"/>
    <cellStyle name="Uwaga 3" xfId="13727" hidden="1"/>
    <cellStyle name="Uwaga 3" xfId="13722" hidden="1"/>
    <cellStyle name="Uwaga 3" xfId="13717" hidden="1"/>
    <cellStyle name="Uwaga 3" xfId="13713" hidden="1"/>
    <cellStyle name="Uwaga 3" xfId="13708" hidden="1"/>
    <cellStyle name="Uwaga 3" xfId="13703" hidden="1"/>
    <cellStyle name="Uwaga 3" xfId="13698" hidden="1"/>
    <cellStyle name="Uwaga 3" xfId="13694" hidden="1"/>
    <cellStyle name="Uwaga 3" xfId="13690" hidden="1"/>
    <cellStyle name="Uwaga 3" xfId="13683" hidden="1"/>
    <cellStyle name="Uwaga 3" xfId="13679" hidden="1"/>
    <cellStyle name="Uwaga 3" xfId="13674" hidden="1"/>
    <cellStyle name="Uwaga 3" xfId="13668" hidden="1"/>
    <cellStyle name="Uwaga 3" xfId="13664" hidden="1"/>
    <cellStyle name="Uwaga 3" xfId="13659" hidden="1"/>
    <cellStyle name="Uwaga 3" xfId="13653" hidden="1"/>
    <cellStyle name="Uwaga 3" xfId="13649" hidden="1"/>
    <cellStyle name="Uwaga 3" xfId="13645" hidden="1"/>
    <cellStyle name="Uwaga 3" xfId="13638" hidden="1"/>
    <cellStyle name="Uwaga 3" xfId="13634" hidden="1"/>
    <cellStyle name="Uwaga 3" xfId="13630" hidden="1"/>
    <cellStyle name="Uwaga 3" xfId="14494" hidden="1"/>
    <cellStyle name="Uwaga 3" xfId="14492" hidden="1"/>
    <cellStyle name="Uwaga 3" xfId="14490" hidden="1"/>
    <cellStyle name="Uwaga 3" xfId="14477" hidden="1"/>
    <cellStyle name="Uwaga 3" xfId="14476" hidden="1"/>
    <cellStyle name="Uwaga 3" xfId="14475" hidden="1"/>
    <cellStyle name="Uwaga 3" xfId="14462" hidden="1"/>
    <cellStyle name="Uwaga 3" xfId="14461" hidden="1"/>
    <cellStyle name="Uwaga 3" xfId="14460" hidden="1"/>
    <cellStyle name="Uwaga 3" xfId="14448" hidden="1"/>
    <cellStyle name="Uwaga 3" xfId="14446" hidden="1"/>
    <cellStyle name="Uwaga 3" xfId="14445" hidden="1"/>
    <cellStyle name="Uwaga 3" xfId="14432" hidden="1"/>
    <cellStyle name="Uwaga 3" xfId="14431" hidden="1"/>
    <cellStyle name="Uwaga 3" xfId="14430" hidden="1"/>
    <cellStyle name="Uwaga 3" xfId="14418" hidden="1"/>
    <cellStyle name="Uwaga 3" xfId="14416" hidden="1"/>
    <cellStyle name="Uwaga 3" xfId="14414" hidden="1"/>
    <cellStyle name="Uwaga 3" xfId="14403" hidden="1"/>
    <cellStyle name="Uwaga 3" xfId="14401" hidden="1"/>
    <cellStyle name="Uwaga 3" xfId="14399" hidden="1"/>
    <cellStyle name="Uwaga 3" xfId="14388" hidden="1"/>
    <cellStyle name="Uwaga 3" xfId="14386" hidden="1"/>
    <cellStyle name="Uwaga 3" xfId="14384" hidden="1"/>
    <cellStyle name="Uwaga 3" xfId="14373" hidden="1"/>
    <cellStyle name="Uwaga 3" xfId="14371" hidden="1"/>
    <cellStyle name="Uwaga 3" xfId="14369" hidden="1"/>
    <cellStyle name="Uwaga 3" xfId="14358" hidden="1"/>
    <cellStyle name="Uwaga 3" xfId="14356" hidden="1"/>
    <cellStyle name="Uwaga 3" xfId="14354" hidden="1"/>
    <cellStyle name="Uwaga 3" xfId="14343" hidden="1"/>
    <cellStyle name="Uwaga 3" xfId="14341" hidden="1"/>
    <cellStyle name="Uwaga 3" xfId="14339" hidden="1"/>
    <cellStyle name="Uwaga 3" xfId="14328" hidden="1"/>
    <cellStyle name="Uwaga 3" xfId="14326" hidden="1"/>
    <cellStyle name="Uwaga 3" xfId="14324" hidden="1"/>
    <cellStyle name="Uwaga 3" xfId="14313" hidden="1"/>
    <cellStyle name="Uwaga 3" xfId="14311" hidden="1"/>
    <cellStyle name="Uwaga 3" xfId="14309" hidden="1"/>
    <cellStyle name="Uwaga 3" xfId="14298" hidden="1"/>
    <cellStyle name="Uwaga 3" xfId="14296" hidden="1"/>
    <cellStyle name="Uwaga 3" xfId="14294" hidden="1"/>
    <cellStyle name="Uwaga 3" xfId="14283" hidden="1"/>
    <cellStyle name="Uwaga 3" xfId="14281" hidden="1"/>
    <cellStyle name="Uwaga 3" xfId="14279" hidden="1"/>
    <cellStyle name="Uwaga 3" xfId="14268" hidden="1"/>
    <cellStyle name="Uwaga 3" xfId="14266" hidden="1"/>
    <cellStyle name="Uwaga 3" xfId="14264" hidden="1"/>
    <cellStyle name="Uwaga 3" xfId="14253" hidden="1"/>
    <cellStyle name="Uwaga 3" xfId="14251" hidden="1"/>
    <cellStyle name="Uwaga 3" xfId="14249" hidden="1"/>
    <cellStyle name="Uwaga 3" xfId="14238" hidden="1"/>
    <cellStyle name="Uwaga 3" xfId="14236" hidden="1"/>
    <cellStyle name="Uwaga 3" xfId="14234" hidden="1"/>
    <cellStyle name="Uwaga 3" xfId="14223" hidden="1"/>
    <cellStyle name="Uwaga 3" xfId="14221" hidden="1"/>
    <cellStyle name="Uwaga 3" xfId="14219" hidden="1"/>
    <cellStyle name="Uwaga 3" xfId="14208" hidden="1"/>
    <cellStyle name="Uwaga 3" xfId="14206" hidden="1"/>
    <cellStyle name="Uwaga 3" xfId="14204" hidden="1"/>
    <cellStyle name="Uwaga 3" xfId="14193" hidden="1"/>
    <cellStyle name="Uwaga 3" xfId="14191" hidden="1"/>
    <cellStyle name="Uwaga 3" xfId="14189" hidden="1"/>
    <cellStyle name="Uwaga 3" xfId="14178" hidden="1"/>
    <cellStyle name="Uwaga 3" xfId="14176" hidden="1"/>
    <cellStyle name="Uwaga 3" xfId="14174" hidden="1"/>
    <cellStyle name="Uwaga 3" xfId="14163" hidden="1"/>
    <cellStyle name="Uwaga 3" xfId="14161" hidden="1"/>
    <cellStyle name="Uwaga 3" xfId="14159" hidden="1"/>
    <cellStyle name="Uwaga 3" xfId="14148" hidden="1"/>
    <cellStyle name="Uwaga 3" xfId="14146" hidden="1"/>
    <cellStyle name="Uwaga 3" xfId="14144" hidden="1"/>
    <cellStyle name="Uwaga 3" xfId="14133" hidden="1"/>
    <cellStyle name="Uwaga 3" xfId="14131" hidden="1"/>
    <cellStyle name="Uwaga 3" xfId="14129" hidden="1"/>
    <cellStyle name="Uwaga 3" xfId="14118" hidden="1"/>
    <cellStyle name="Uwaga 3" xfId="14116" hidden="1"/>
    <cellStyle name="Uwaga 3" xfId="14114" hidden="1"/>
    <cellStyle name="Uwaga 3" xfId="14103" hidden="1"/>
    <cellStyle name="Uwaga 3" xfId="14101" hidden="1"/>
    <cellStyle name="Uwaga 3" xfId="14098" hidden="1"/>
    <cellStyle name="Uwaga 3" xfId="14088" hidden="1"/>
    <cellStyle name="Uwaga 3" xfId="14086" hidden="1"/>
    <cellStyle name="Uwaga 3" xfId="14084" hidden="1"/>
    <cellStyle name="Uwaga 3" xfId="14073" hidden="1"/>
    <cellStyle name="Uwaga 3" xfId="14071" hidden="1"/>
    <cellStyle name="Uwaga 3" xfId="14069" hidden="1"/>
    <cellStyle name="Uwaga 3" xfId="14058" hidden="1"/>
    <cellStyle name="Uwaga 3" xfId="14056" hidden="1"/>
    <cellStyle name="Uwaga 3" xfId="14053" hidden="1"/>
    <cellStyle name="Uwaga 3" xfId="14043" hidden="1"/>
    <cellStyle name="Uwaga 3" xfId="14041" hidden="1"/>
    <cellStyle name="Uwaga 3" xfId="14038" hidden="1"/>
    <cellStyle name="Uwaga 3" xfId="14028" hidden="1"/>
    <cellStyle name="Uwaga 3" xfId="14026" hidden="1"/>
    <cellStyle name="Uwaga 3" xfId="14023" hidden="1"/>
    <cellStyle name="Uwaga 3" xfId="14014" hidden="1"/>
    <cellStyle name="Uwaga 3" xfId="14011" hidden="1"/>
    <cellStyle name="Uwaga 3" xfId="14007" hidden="1"/>
    <cellStyle name="Uwaga 3" xfId="13999" hidden="1"/>
    <cellStyle name="Uwaga 3" xfId="13996" hidden="1"/>
    <cellStyle name="Uwaga 3" xfId="13992" hidden="1"/>
    <cellStyle name="Uwaga 3" xfId="13984" hidden="1"/>
    <cellStyle name="Uwaga 3" xfId="13981" hidden="1"/>
    <cellStyle name="Uwaga 3" xfId="13977" hidden="1"/>
    <cellStyle name="Uwaga 3" xfId="13969" hidden="1"/>
    <cellStyle name="Uwaga 3" xfId="13966" hidden="1"/>
    <cellStyle name="Uwaga 3" xfId="13962" hidden="1"/>
    <cellStyle name="Uwaga 3" xfId="13954" hidden="1"/>
    <cellStyle name="Uwaga 3" xfId="13951" hidden="1"/>
    <cellStyle name="Uwaga 3" xfId="13947" hidden="1"/>
    <cellStyle name="Uwaga 3" xfId="13939" hidden="1"/>
    <cellStyle name="Uwaga 3" xfId="13935" hidden="1"/>
    <cellStyle name="Uwaga 3" xfId="13930" hidden="1"/>
    <cellStyle name="Uwaga 3" xfId="13924" hidden="1"/>
    <cellStyle name="Uwaga 3" xfId="13920" hidden="1"/>
    <cellStyle name="Uwaga 3" xfId="13915" hidden="1"/>
    <cellStyle name="Uwaga 3" xfId="13909" hidden="1"/>
    <cellStyle name="Uwaga 3" xfId="13905" hidden="1"/>
    <cellStyle name="Uwaga 3" xfId="13900" hidden="1"/>
    <cellStyle name="Uwaga 3" xfId="13894" hidden="1"/>
    <cellStyle name="Uwaga 3" xfId="13891" hidden="1"/>
    <cellStyle name="Uwaga 3" xfId="13887" hidden="1"/>
    <cellStyle name="Uwaga 3" xfId="13879" hidden="1"/>
    <cellStyle name="Uwaga 3" xfId="13876" hidden="1"/>
    <cellStyle name="Uwaga 3" xfId="13871" hidden="1"/>
    <cellStyle name="Uwaga 3" xfId="13864" hidden="1"/>
    <cellStyle name="Uwaga 3" xfId="13860" hidden="1"/>
    <cellStyle name="Uwaga 3" xfId="13855" hidden="1"/>
    <cellStyle name="Uwaga 3" xfId="13849" hidden="1"/>
    <cellStyle name="Uwaga 3" xfId="13845" hidden="1"/>
    <cellStyle name="Uwaga 3" xfId="13840" hidden="1"/>
    <cellStyle name="Uwaga 3" xfId="13834" hidden="1"/>
    <cellStyle name="Uwaga 3" xfId="13831" hidden="1"/>
    <cellStyle name="Uwaga 3" xfId="13827" hidden="1"/>
    <cellStyle name="Uwaga 3" xfId="13819" hidden="1"/>
    <cellStyle name="Uwaga 3" xfId="13814" hidden="1"/>
    <cellStyle name="Uwaga 3" xfId="13809" hidden="1"/>
    <cellStyle name="Uwaga 3" xfId="13804" hidden="1"/>
    <cellStyle name="Uwaga 3" xfId="13799" hidden="1"/>
    <cellStyle name="Uwaga 3" xfId="13794" hidden="1"/>
    <cellStyle name="Uwaga 3" xfId="13789" hidden="1"/>
    <cellStyle name="Uwaga 3" xfId="13784" hidden="1"/>
    <cellStyle name="Uwaga 3" xfId="13779" hidden="1"/>
    <cellStyle name="Uwaga 3" xfId="13774" hidden="1"/>
    <cellStyle name="Uwaga 3" xfId="13770" hidden="1"/>
    <cellStyle name="Uwaga 3" xfId="13765" hidden="1"/>
    <cellStyle name="Uwaga 3" xfId="13758" hidden="1"/>
    <cellStyle name="Uwaga 3" xfId="13753" hidden="1"/>
    <cellStyle name="Uwaga 3" xfId="13748" hidden="1"/>
    <cellStyle name="Uwaga 3" xfId="13743" hidden="1"/>
    <cellStyle name="Uwaga 3" xfId="13738" hidden="1"/>
    <cellStyle name="Uwaga 3" xfId="13733" hidden="1"/>
    <cellStyle name="Uwaga 3" xfId="13728" hidden="1"/>
    <cellStyle name="Uwaga 3" xfId="13723" hidden="1"/>
    <cellStyle name="Uwaga 3" xfId="13718" hidden="1"/>
    <cellStyle name="Uwaga 3" xfId="13714" hidden="1"/>
    <cellStyle name="Uwaga 3" xfId="13709" hidden="1"/>
    <cellStyle name="Uwaga 3" xfId="13704" hidden="1"/>
    <cellStyle name="Uwaga 3" xfId="13699" hidden="1"/>
    <cellStyle name="Uwaga 3" xfId="13695" hidden="1"/>
    <cellStyle name="Uwaga 3" xfId="13691" hidden="1"/>
    <cellStyle name="Uwaga 3" xfId="13684" hidden="1"/>
    <cellStyle name="Uwaga 3" xfId="13680" hidden="1"/>
    <cellStyle name="Uwaga 3" xfId="13675" hidden="1"/>
    <cellStyle name="Uwaga 3" xfId="13669" hidden="1"/>
    <cellStyle name="Uwaga 3" xfId="13665" hidden="1"/>
    <cellStyle name="Uwaga 3" xfId="13660" hidden="1"/>
    <cellStyle name="Uwaga 3" xfId="13654" hidden="1"/>
    <cellStyle name="Uwaga 3" xfId="13650" hidden="1"/>
    <cellStyle name="Uwaga 3" xfId="13646" hidden="1"/>
    <cellStyle name="Uwaga 3" xfId="13639" hidden="1"/>
    <cellStyle name="Uwaga 3" xfId="13635" hidden="1"/>
    <cellStyle name="Uwaga 3" xfId="13631" hidden="1"/>
    <cellStyle name="Uwaga 3" xfId="14498" hidden="1"/>
    <cellStyle name="Uwaga 3" xfId="14497" hidden="1"/>
    <cellStyle name="Uwaga 3" xfId="14495" hidden="1"/>
    <cellStyle name="Uwaga 3" xfId="14482" hidden="1"/>
    <cellStyle name="Uwaga 3" xfId="14480" hidden="1"/>
    <cellStyle name="Uwaga 3" xfId="14478" hidden="1"/>
    <cellStyle name="Uwaga 3" xfId="14468" hidden="1"/>
    <cellStyle name="Uwaga 3" xfId="14466" hidden="1"/>
    <cellStyle name="Uwaga 3" xfId="14464" hidden="1"/>
    <cellStyle name="Uwaga 3" xfId="14453" hidden="1"/>
    <cellStyle name="Uwaga 3" xfId="14451" hidden="1"/>
    <cellStyle name="Uwaga 3" xfId="14449" hidden="1"/>
    <cellStyle name="Uwaga 3" xfId="14436" hidden="1"/>
    <cellStyle name="Uwaga 3" xfId="14434" hidden="1"/>
    <cellStyle name="Uwaga 3" xfId="14433" hidden="1"/>
    <cellStyle name="Uwaga 3" xfId="14420" hidden="1"/>
    <cellStyle name="Uwaga 3" xfId="14419" hidden="1"/>
    <cellStyle name="Uwaga 3" xfId="14417" hidden="1"/>
    <cellStyle name="Uwaga 3" xfId="14405" hidden="1"/>
    <cellStyle name="Uwaga 3" xfId="14404" hidden="1"/>
    <cellStyle name="Uwaga 3" xfId="14402" hidden="1"/>
    <cellStyle name="Uwaga 3" xfId="14390" hidden="1"/>
    <cellStyle name="Uwaga 3" xfId="14389" hidden="1"/>
    <cellStyle name="Uwaga 3" xfId="14387" hidden="1"/>
    <cellStyle name="Uwaga 3" xfId="14375" hidden="1"/>
    <cellStyle name="Uwaga 3" xfId="14374" hidden="1"/>
    <cellStyle name="Uwaga 3" xfId="14372" hidden="1"/>
    <cellStyle name="Uwaga 3" xfId="14360" hidden="1"/>
    <cellStyle name="Uwaga 3" xfId="14359" hidden="1"/>
    <cellStyle name="Uwaga 3" xfId="14357" hidden="1"/>
    <cellStyle name="Uwaga 3" xfId="14345" hidden="1"/>
    <cellStyle name="Uwaga 3" xfId="14344" hidden="1"/>
    <cellStyle name="Uwaga 3" xfId="14342" hidden="1"/>
    <cellStyle name="Uwaga 3" xfId="14330" hidden="1"/>
    <cellStyle name="Uwaga 3" xfId="14329" hidden="1"/>
    <cellStyle name="Uwaga 3" xfId="14327" hidden="1"/>
    <cellStyle name="Uwaga 3" xfId="14315" hidden="1"/>
    <cellStyle name="Uwaga 3" xfId="14314" hidden="1"/>
    <cellStyle name="Uwaga 3" xfId="14312" hidden="1"/>
    <cellStyle name="Uwaga 3" xfId="14300" hidden="1"/>
    <cellStyle name="Uwaga 3" xfId="14299" hidden="1"/>
    <cellStyle name="Uwaga 3" xfId="14297" hidden="1"/>
    <cellStyle name="Uwaga 3" xfId="14285" hidden="1"/>
    <cellStyle name="Uwaga 3" xfId="14284" hidden="1"/>
    <cellStyle name="Uwaga 3" xfId="14282" hidden="1"/>
    <cellStyle name="Uwaga 3" xfId="14270" hidden="1"/>
    <cellStyle name="Uwaga 3" xfId="14269" hidden="1"/>
    <cellStyle name="Uwaga 3" xfId="14267" hidden="1"/>
    <cellStyle name="Uwaga 3" xfId="14255" hidden="1"/>
    <cellStyle name="Uwaga 3" xfId="14254" hidden="1"/>
    <cellStyle name="Uwaga 3" xfId="14252" hidden="1"/>
    <cellStyle name="Uwaga 3" xfId="14240" hidden="1"/>
    <cellStyle name="Uwaga 3" xfId="14239" hidden="1"/>
    <cellStyle name="Uwaga 3" xfId="14237" hidden="1"/>
    <cellStyle name="Uwaga 3" xfId="14225" hidden="1"/>
    <cellStyle name="Uwaga 3" xfId="14224" hidden="1"/>
    <cellStyle name="Uwaga 3" xfId="14222" hidden="1"/>
    <cellStyle name="Uwaga 3" xfId="14210" hidden="1"/>
    <cellStyle name="Uwaga 3" xfId="14209" hidden="1"/>
    <cellStyle name="Uwaga 3" xfId="14207" hidden="1"/>
    <cellStyle name="Uwaga 3" xfId="14195" hidden="1"/>
    <cellStyle name="Uwaga 3" xfId="14194" hidden="1"/>
    <cellStyle name="Uwaga 3" xfId="14192" hidden="1"/>
    <cellStyle name="Uwaga 3" xfId="14180" hidden="1"/>
    <cellStyle name="Uwaga 3" xfId="14179" hidden="1"/>
    <cellStyle name="Uwaga 3" xfId="14177" hidden="1"/>
    <cellStyle name="Uwaga 3" xfId="14165" hidden="1"/>
    <cellStyle name="Uwaga 3" xfId="14164" hidden="1"/>
    <cellStyle name="Uwaga 3" xfId="14162" hidden="1"/>
    <cellStyle name="Uwaga 3" xfId="14150" hidden="1"/>
    <cellStyle name="Uwaga 3" xfId="14149" hidden="1"/>
    <cellStyle name="Uwaga 3" xfId="14147" hidden="1"/>
    <cellStyle name="Uwaga 3" xfId="14135" hidden="1"/>
    <cellStyle name="Uwaga 3" xfId="14134" hidden="1"/>
    <cellStyle name="Uwaga 3" xfId="14132" hidden="1"/>
    <cellStyle name="Uwaga 3" xfId="14120" hidden="1"/>
    <cellStyle name="Uwaga 3" xfId="14119" hidden="1"/>
    <cellStyle name="Uwaga 3" xfId="14117" hidden="1"/>
    <cellStyle name="Uwaga 3" xfId="14105" hidden="1"/>
    <cellStyle name="Uwaga 3" xfId="14104" hidden="1"/>
    <cellStyle name="Uwaga 3" xfId="14102" hidden="1"/>
    <cellStyle name="Uwaga 3" xfId="14090" hidden="1"/>
    <cellStyle name="Uwaga 3" xfId="14089" hidden="1"/>
    <cellStyle name="Uwaga 3" xfId="14087" hidden="1"/>
    <cellStyle name="Uwaga 3" xfId="14075" hidden="1"/>
    <cellStyle name="Uwaga 3" xfId="14074" hidden="1"/>
    <cellStyle name="Uwaga 3" xfId="14072" hidden="1"/>
    <cellStyle name="Uwaga 3" xfId="14060" hidden="1"/>
    <cellStyle name="Uwaga 3" xfId="14059" hidden="1"/>
    <cellStyle name="Uwaga 3" xfId="14057" hidden="1"/>
    <cellStyle name="Uwaga 3" xfId="14045" hidden="1"/>
    <cellStyle name="Uwaga 3" xfId="14044" hidden="1"/>
    <cellStyle name="Uwaga 3" xfId="14042" hidden="1"/>
    <cellStyle name="Uwaga 3" xfId="14030" hidden="1"/>
    <cellStyle name="Uwaga 3" xfId="14029" hidden="1"/>
    <cellStyle name="Uwaga 3" xfId="14027" hidden="1"/>
    <cellStyle name="Uwaga 3" xfId="14015" hidden="1"/>
    <cellStyle name="Uwaga 3" xfId="14013" hidden="1"/>
    <cellStyle name="Uwaga 3" xfId="14010" hidden="1"/>
    <cellStyle name="Uwaga 3" xfId="14000" hidden="1"/>
    <cellStyle name="Uwaga 3" xfId="13998" hidden="1"/>
    <cellStyle name="Uwaga 3" xfId="13995" hidden="1"/>
    <cellStyle name="Uwaga 3" xfId="13985" hidden="1"/>
    <cellStyle name="Uwaga 3" xfId="13983" hidden="1"/>
    <cellStyle name="Uwaga 3" xfId="13980" hidden="1"/>
    <cellStyle name="Uwaga 3" xfId="13970" hidden="1"/>
    <cellStyle name="Uwaga 3" xfId="13968" hidden="1"/>
    <cellStyle name="Uwaga 3" xfId="13965" hidden="1"/>
    <cellStyle name="Uwaga 3" xfId="13955" hidden="1"/>
    <cellStyle name="Uwaga 3" xfId="13953" hidden="1"/>
    <cellStyle name="Uwaga 3" xfId="13950" hidden="1"/>
    <cellStyle name="Uwaga 3" xfId="13940" hidden="1"/>
    <cellStyle name="Uwaga 3" xfId="13938" hidden="1"/>
    <cellStyle name="Uwaga 3" xfId="13934" hidden="1"/>
    <cellStyle name="Uwaga 3" xfId="13925" hidden="1"/>
    <cellStyle name="Uwaga 3" xfId="13922" hidden="1"/>
    <cellStyle name="Uwaga 3" xfId="13918" hidden="1"/>
    <cellStyle name="Uwaga 3" xfId="13910" hidden="1"/>
    <cellStyle name="Uwaga 3" xfId="13908" hidden="1"/>
    <cellStyle name="Uwaga 3" xfId="13904" hidden="1"/>
    <cellStyle name="Uwaga 3" xfId="13895" hidden="1"/>
    <cellStyle name="Uwaga 3" xfId="13893" hidden="1"/>
    <cellStyle name="Uwaga 3" xfId="13890" hidden="1"/>
    <cellStyle name="Uwaga 3" xfId="13880" hidden="1"/>
    <cellStyle name="Uwaga 3" xfId="13878" hidden="1"/>
    <cellStyle name="Uwaga 3" xfId="13873" hidden="1"/>
    <cellStyle name="Uwaga 3" xfId="13865" hidden="1"/>
    <cellStyle name="Uwaga 3" xfId="13863" hidden="1"/>
    <cellStyle name="Uwaga 3" xfId="13858" hidden="1"/>
    <cellStyle name="Uwaga 3" xfId="13850" hidden="1"/>
    <cellStyle name="Uwaga 3" xfId="13848" hidden="1"/>
    <cellStyle name="Uwaga 3" xfId="13843" hidden="1"/>
    <cellStyle name="Uwaga 3" xfId="13835" hidden="1"/>
    <cellStyle name="Uwaga 3" xfId="13833" hidden="1"/>
    <cellStyle name="Uwaga 3" xfId="13829" hidden="1"/>
    <cellStyle name="Uwaga 3" xfId="13820" hidden="1"/>
    <cellStyle name="Uwaga 3" xfId="13817" hidden="1"/>
    <cellStyle name="Uwaga 3" xfId="13812" hidden="1"/>
    <cellStyle name="Uwaga 3" xfId="13805" hidden="1"/>
    <cellStyle name="Uwaga 3" xfId="13801" hidden="1"/>
    <cellStyle name="Uwaga 3" xfId="13796" hidden="1"/>
    <cellStyle name="Uwaga 3" xfId="13790" hidden="1"/>
    <cellStyle name="Uwaga 3" xfId="13786" hidden="1"/>
    <cellStyle name="Uwaga 3" xfId="13781" hidden="1"/>
    <cellStyle name="Uwaga 3" xfId="13775" hidden="1"/>
    <cellStyle name="Uwaga 3" xfId="13772" hidden="1"/>
    <cellStyle name="Uwaga 3" xfId="13768" hidden="1"/>
    <cellStyle name="Uwaga 3" xfId="13759" hidden="1"/>
    <cellStyle name="Uwaga 3" xfId="13754" hidden="1"/>
    <cellStyle name="Uwaga 3" xfId="13749" hidden="1"/>
    <cellStyle name="Uwaga 3" xfId="13744" hidden="1"/>
    <cellStyle name="Uwaga 3" xfId="13739" hidden="1"/>
    <cellStyle name="Uwaga 3" xfId="13734" hidden="1"/>
    <cellStyle name="Uwaga 3" xfId="13729" hidden="1"/>
    <cellStyle name="Uwaga 3" xfId="13724" hidden="1"/>
    <cellStyle name="Uwaga 3" xfId="13719" hidden="1"/>
    <cellStyle name="Uwaga 3" xfId="13715" hidden="1"/>
    <cellStyle name="Uwaga 3" xfId="13710" hidden="1"/>
    <cellStyle name="Uwaga 3" xfId="13705" hidden="1"/>
    <cellStyle name="Uwaga 3" xfId="13700" hidden="1"/>
    <cellStyle name="Uwaga 3" xfId="13696" hidden="1"/>
    <cellStyle name="Uwaga 3" xfId="13692" hidden="1"/>
    <cellStyle name="Uwaga 3" xfId="13685" hidden="1"/>
    <cellStyle name="Uwaga 3" xfId="13681" hidden="1"/>
    <cellStyle name="Uwaga 3" xfId="13676" hidden="1"/>
    <cellStyle name="Uwaga 3" xfId="13670" hidden="1"/>
    <cellStyle name="Uwaga 3" xfId="13666" hidden="1"/>
    <cellStyle name="Uwaga 3" xfId="13661" hidden="1"/>
    <cellStyle name="Uwaga 3" xfId="13655" hidden="1"/>
    <cellStyle name="Uwaga 3" xfId="13651" hidden="1"/>
    <cellStyle name="Uwaga 3" xfId="13647" hidden="1"/>
    <cellStyle name="Uwaga 3" xfId="13640" hidden="1"/>
    <cellStyle name="Uwaga 3" xfId="13636" hidden="1"/>
    <cellStyle name="Uwaga 3" xfId="13632" hidden="1"/>
    <cellStyle name="Uwaga 3" xfId="14574" hidden="1"/>
    <cellStyle name="Uwaga 3" xfId="14575" hidden="1"/>
    <cellStyle name="Uwaga 3" xfId="14577" hidden="1"/>
    <cellStyle name="Uwaga 3" xfId="14583" hidden="1"/>
    <cellStyle name="Uwaga 3" xfId="14584" hidden="1"/>
    <cellStyle name="Uwaga 3" xfId="14587" hidden="1"/>
    <cellStyle name="Uwaga 3" xfId="14592" hidden="1"/>
    <cellStyle name="Uwaga 3" xfId="14593" hidden="1"/>
    <cellStyle name="Uwaga 3" xfId="14596" hidden="1"/>
    <cellStyle name="Uwaga 3" xfId="14601" hidden="1"/>
    <cellStyle name="Uwaga 3" xfId="14602" hidden="1"/>
    <cellStyle name="Uwaga 3" xfId="14603" hidden="1"/>
    <cellStyle name="Uwaga 3" xfId="14610" hidden="1"/>
    <cellStyle name="Uwaga 3" xfId="14613" hidden="1"/>
    <cellStyle name="Uwaga 3" xfId="14616" hidden="1"/>
    <cellStyle name="Uwaga 3" xfId="14622" hidden="1"/>
    <cellStyle name="Uwaga 3" xfId="14625" hidden="1"/>
    <cellStyle name="Uwaga 3" xfId="14627" hidden="1"/>
    <cellStyle name="Uwaga 3" xfId="14632" hidden="1"/>
    <cellStyle name="Uwaga 3" xfId="14635" hidden="1"/>
    <cellStyle name="Uwaga 3" xfId="14636" hidden="1"/>
    <cellStyle name="Uwaga 3" xfId="14640" hidden="1"/>
    <cellStyle name="Uwaga 3" xfId="14643" hidden="1"/>
    <cellStyle name="Uwaga 3" xfId="14645" hidden="1"/>
    <cellStyle name="Uwaga 3" xfId="14646" hidden="1"/>
    <cellStyle name="Uwaga 3" xfId="14647" hidden="1"/>
    <cellStyle name="Uwaga 3" xfId="14650" hidden="1"/>
    <cellStyle name="Uwaga 3" xfId="14657" hidden="1"/>
    <cellStyle name="Uwaga 3" xfId="14660" hidden="1"/>
    <cellStyle name="Uwaga 3" xfId="14663" hidden="1"/>
    <cellStyle name="Uwaga 3" xfId="14666" hidden="1"/>
    <cellStyle name="Uwaga 3" xfId="14669" hidden="1"/>
    <cellStyle name="Uwaga 3" xfId="14672" hidden="1"/>
    <cellStyle name="Uwaga 3" xfId="14674" hidden="1"/>
    <cellStyle name="Uwaga 3" xfId="14677" hidden="1"/>
    <cellStyle name="Uwaga 3" xfId="14680" hidden="1"/>
    <cellStyle name="Uwaga 3" xfId="14682" hidden="1"/>
    <cellStyle name="Uwaga 3" xfId="14683" hidden="1"/>
    <cellStyle name="Uwaga 3" xfId="14685" hidden="1"/>
    <cellStyle name="Uwaga 3" xfId="14692" hidden="1"/>
    <cellStyle name="Uwaga 3" xfId="14695" hidden="1"/>
    <cellStyle name="Uwaga 3" xfId="14698" hidden="1"/>
    <cellStyle name="Uwaga 3" xfId="14702" hidden="1"/>
    <cellStyle name="Uwaga 3" xfId="14705" hidden="1"/>
    <cellStyle name="Uwaga 3" xfId="14708" hidden="1"/>
    <cellStyle name="Uwaga 3" xfId="14710" hidden="1"/>
    <cellStyle name="Uwaga 3" xfId="14713" hidden="1"/>
    <cellStyle name="Uwaga 3" xfId="14716" hidden="1"/>
    <cellStyle name="Uwaga 3" xfId="14718" hidden="1"/>
    <cellStyle name="Uwaga 3" xfId="14719" hidden="1"/>
    <cellStyle name="Uwaga 3" xfId="14722" hidden="1"/>
    <cellStyle name="Uwaga 3" xfId="14729" hidden="1"/>
    <cellStyle name="Uwaga 3" xfId="14732" hidden="1"/>
    <cellStyle name="Uwaga 3" xfId="14735" hidden="1"/>
    <cellStyle name="Uwaga 3" xfId="14739" hidden="1"/>
    <cellStyle name="Uwaga 3" xfId="14742" hidden="1"/>
    <cellStyle name="Uwaga 3" xfId="14744" hidden="1"/>
    <cellStyle name="Uwaga 3" xfId="14747" hidden="1"/>
    <cellStyle name="Uwaga 3" xfId="14750" hidden="1"/>
    <cellStyle name="Uwaga 3" xfId="14753" hidden="1"/>
    <cellStyle name="Uwaga 3" xfId="14754" hidden="1"/>
    <cellStyle name="Uwaga 3" xfId="14755" hidden="1"/>
    <cellStyle name="Uwaga 3" xfId="14757" hidden="1"/>
    <cellStyle name="Uwaga 3" xfId="14763" hidden="1"/>
    <cellStyle name="Uwaga 3" xfId="14764" hidden="1"/>
    <cellStyle name="Uwaga 3" xfId="14766" hidden="1"/>
    <cellStyle name="Uwaga 3" xfId="14772" hidden="1"/>
    <cellStyle name="Uwaga 3" xfId="14774" hidden="1"/>
    <cellStyle name="Uwaga 3" xfId="14777" hidden="1"/>
    <cellStyle name="Uwaga 3" xfId="14781" hidden="1"/>
    <cellStyle name="Uwaga 3" xfId="14782" hidden="1"/>
    <cellStyle name="Uwaga 3" xfId="14784" hidden="1"/>
    <cellStyle name="Uwaga 3" xfId="14790" hidden="1"/>
    <cellStyle name="Uwaga 3" xfId="14791" hidden="1"/>
    <cellStyle name="Uwaga 3" xfId="14792" hidden="1"/>
    <cellStyle name="Uwaga 3" xfId="14800" hidden="1"/>
    <cellStyle name="Uwaga 3" xfId="14803" hidden="1"/>
    <cellStyle name="Uwaga 3" xfId="14806" hidden="1"/>
    <cellStyle name="Uwaga 3" xfId="14809" hidden="1"/>
    <cellStyle name="Uwaga 3" xfId="14812" hidden="1"/>
    <cellStyle name="Uwaga 3" xfId="14815" hidden="1"/>
    <cellStyle name="Uwaga 3" xfId="14818" hidden="1"/>
    <cellStyle name="Uwaga 3" xfId="14821" hidden="1"/>
    <cellStyle name="Uwaga 3" xfId="14824" hidden="1"/>
    <cellStyle name="Uwaga 3" xfId="14826" hidden="1"/>
    <cellStyle name="Uwaga 3" xfId="14827" hidden="1"/>
    <cellStyle name="Uwaga 3" xfId="14829" hidden="1"/>
    <cellStyle name="Uwaga 3" xfId="14836" hidden="1"/>
    <cellStyle name="Uwaga 3" xfId="14839" hidden="1"/>
    <cellStyle name="Uwaga 3" xfId="14842" hidden="1"/>
    <cellStyle name="Uwaga 3" xfId="14845" hidden="1"/>
    <cellStyle name="Uwaga 3" xfId="14848" hidden="1"/>
    <cellStyle name="Uwaga 3" xfId="14851" hidden="1"/>
    <cellStyle name="Uwaga 3" xfId="14854" hidden="1"/>
    <cellStyle name="Uwaga 3" xfId="14856" hidden="1"/>
    <cellStyle name="Uwaga 3" xfId="14859" hidden="1"/>
    <cellStyle name="Uwaga 3" xfId="14862" hidden="1"/>
    <cellStyle name="Uwaga 3" xfId="14863" hidden="1"/>
    <cellStyle name="Uwaga 3" xfId="14864" hidden="1"/>
    <cellStyle name="Uwaga 3" xfId="14871" hidden="1"/>
    <cellStyle name="Uwaga 3" xfId="14872" hidden="1"/>
    <cellStyle name="Uwaga 3" xfId="14874" hidden="1"/>
    <cellStyle name="Uwaga 3" xfId="14880" hidden="1"/>
    <cellStyle name="Uwaga 3" xfId="14881" hidden="1"/>
    <cellStyle name="Uwaga 3" xfId="14883" hidden="1"/>
    <cellStyle name="Uwaga 3" xfId="14889" hidden="1"/>
    <cellStyle name="Uwaga 3" xfId="14890" hidden="1"/>
    <cellStyle name="Uwaga 3" xfId="14892" hidden="1"/>
    <cellStyle name="Uwaga 3" xfId="14898" hidden="1"/>
    <cellStyle name="Uwaga 3" xfId="14899" hidden="1"/>
    <cellStyle name="Uwaga 3" xfId="14900" hidden="1"/>
    <cellStyle name="Uwaga 3" xfId="14908" hidden="1"/>
    <cellStyle name="Uwaga 3" xfId="14910" hidden="1"/>
    <cellStyle name="Uwaga 3" xfId="14913" hidden="1"/>
    <cellStyle name="Uwaga 3" xfId="14917" hidden="1"/>
    <cellStyle name="Uwaga 3" xfId="14920" hidden="1"/>
    <cellStyle name="Uwaga 3" xfId="14923" hidden="1"/>
    <cellStyle name="Uwaga 3" xfId="14926" hidden="1"/>
    <cellStyle name="Uwaga 3" xfId="14928" hidden="1"/>
    <cellStyle name="Uwaga 3" xfId="14931" hidden="1"/>
    <cellStyle name="Uwaga 3" xfId="14934" hidden="1"/>
    <cellStyle name="Uwaga 3" xfId="14935" hidden="1"/>
    <cellStyle name="Uwaga 3" xfId="14936" hidden="1"/>
    <cellStyle name="Uwaga 3" xfId="14943" hidden="1"/>
    <cellStyle name="Uwaga 3" xfId="14945" hidden="1"/>
    <cellStyle name="Uwaga 3" xfId="14947" hidden="1"/>
    <cellStyle name="Uwaga 3" xfId="14952" hidden="1"/>
    <cellStyle name="Uwaga 3" xfId="14954" hidden="1"/>
    <cellStyle name="Uwaga 3" xfId="14956" hidden="1"/>
    <cellStyle name="Uwaga 3" xfId="14961" hidden="1"/>
    <cellStyle name="Uwaga 3" xfId="14963" hidden="1"/>
    <cellStyle name="Uwaga 3" xfId="14965" hidden="1"/>
    <cellStyle name="Uwaga 3" xfId="14970" hidden="1"/>
    <cellStyle name="Uwaga 3" xfId="14971" hidden="1"/>
    <cellStyle name="Uwaga 3" xfId="14972" hidden="1"/>
    <cellStyle name="Uwaga 3" xfId="14979" hidden="1"/>
    <cellStyle name="Uwaga 3" xfId="14981" hidden="1"/>
    <cellStyle name="Uwaga 3" xfId="14983" hidden="1"/>
    <cellStyle name="Uwaga 3" xfId="14988" hidden="1"/>
    <cellStyle name="Uwaga 3" xfId="14990" hidden="1"/>
    <cellStyle name="Uwaga 3" xfId="14992" hidden="1"/>
    <cellStyle name="Uwaga 3" xfId="14997" hidden="1"/>
    <cellStyle name="Uwaga 3" xfId="14999" hidden="1"/>
    <cellStyle name="Uwaga 3" xfId="15000" hidden="1"/>
    <cellStyle name="Uwaga 3" xfId="15006" hidden="1"/>
    <cellStyle name="Uwaga 3" xfId="15007" hidden="1"/>
    <cellStyle name="Uwaga 3" xfId="15008" hidden="1"/>
    <cellStyle name="Uwaga 3" xfId="15015" hidden="1"/>
    <cellStyle name="Uwaga 3" xfId="15017" hidden="1"/>
    <cellStyle name="Uwaga 3" xfId="15019" hidden="1"/>
    <cellStyle name="Uwaga 3" xfId="15024" hidden="1"/>
    <cellStyle name="Uwaga 3" xfId="15026" hidden="1"/>
    <cellStyle name="Uwaga 3" xfId="15028" hidden="1"/>
    <cellStyle name="Uwaga 3" xfId="15033" hidden="1"/>
    <cellStyle name="Uwaga 3" xfId="15035" hidden="1"/>
    <cellStyle name="Uwaga 3" xfId="15037" hidden="1"/>
    <cellStyle name="Uwaga 3" xfId="15042" hidden="1"/>
    <cellStyle name="Uwaga 3" xfId="15043" hidden="1"/>
    <cellStyle name="Uwaga 3" xfId="15045" hidden="1"/>
    <cellStyle name="Uwaga 3" xfId="15051" hidden="1"/>
    <cellStyle name="Uwaga 3" xfId="15052" hidden="1"/>
    <cellStyle name="Uwaga 3" xfId="15053" hidden="1"/>
    <cellStyle name="Uwaga 3" xfId="15060" hidden="1"/>
    <cellStyle name="Uwaga 3" xfId="15061" hidden="1"/>
    <cellStyle name="Uwaga 3" xfId="15062" hidden="1"/>
    <cellStyle name="Uwaga 3" xfId="15069" hidden="1"/>
    <cellStyle name="Uwaga 3" xfId="15070" hidden="1"/>
    <cellStyle name="Uwaga 3" xfId="15071" hidden="1"/>
    <cellStyle name="Uwaga 3" xfId="15078" hidden="1"/>
    <cellStyle name="Uwaga 3" xfId="15079" hidden="1"/>
    <cellStyle name="Uwaga 3" xfId="15080" hidden="1"/>
    <cellStyle name="Uwaga 3" xfId="15087" hidden="1"/>
    <cellStyle name="Uwaga 3" xfId="15088" hidden="1"/>
    <cellStyle name="Uwaga 3" xfId="15089" hidden="1"/>
    <cellStyle name="Uwaga 3" xfId="15172" hidden="1"/>
    <cellStyle name="Uwaga 3" xfId="15173" hidden="1"/>
    <cellStyle name="Uwaga 3" xfId="15175" hidden="1"/>
    <cellStyle name="Uwaga 3" xfId="15187" hidden="1"/>
    <cellStyle name="Uwaga 3" xfId="15188" hidden="1"/>
    <cellStyle name="Uwaga 3" xfId="15193" hidden="1"/>
    <cellStyle name="Uwaga 3" xfId="15202" hidden="1"/>
    <cellStyle name="Uwaga 3" xfId="15203" hidden="1"/>
    <cellStyle name="Uwaga 3" xfId="15208" hidden="1"/>
    <cellStyle name="Uwaga 3" xfId="15217" hidden="1"/>
    <cellStyle name="Uwaga 3" xfId="15218" hidden="1"/>
    <cellStyle name="Uwaga 3" xfId="15219" hidden="1"/>
    <cellStyle name="Uwaga 3" xfId="15232" hidden="1"/>
    <cellStyle name="Uwaga 3" xfId="15237" hidden="1"/>
    <cellStyle name="Uwaga 3" xfId="15242" hidden="1"/>
    <cellStyle name="Uwaga 3" xfId="15252" hidden="1"/>
    <cellStyle name="Uwaga 3" xfId="15257" hidden="1"/>
    <cellStyle name="Uwaga 3" xfId="15261" hidden="1"/>
    <cellStyle name="Uwaga 3" xfId="15268" hidden="1"/>
    <cellStyle name="Uwaga 3" xfId="15273" hidden="1"/>
    <cellStyle name="Uwaga 3" xfId="15276" hidden="1"/>
    <cellStyle name="Uwaga 3" xfId="15282" hidden="1"/>
    <cellStyle name="Uwaga 3" xfId="15287" hidden="1"/>
    <cellStyle name="Uwaga 3" xfId="15291" hidden="1"/>
    <cellStyle name="Uwaga 3" xfId="15292" hidden="1"/>
    <cellStyle name="Uwaga 3" xfId="15293" hidden="1"/>
    <cellStyle name="Uwaga 3" xfId="15297" hidden="1"/>
    <cellStyle name="Uwaga 3" xfId="15309" hidden="1"/>
    <cellStyle name="Uwaga 3" xfId="15314" hidden="1"/>
    <cellStyle name="Uwaga 3" xfId="15319" hidden="1"/>
    <cellStyle name="Uwaga 3" xfId="15324" hidden="1"/>
    <cellStyle name="Uwaga 3" xfId="15329" hidden="1"/>
    <cellStyle name="Uwaga 3" xfId="15334" hidden="1"/>
    <cellStyle name="Uwaga 3" xfId="15338" hidden="1"/>
    <cellStyle name="Uwaga 3" xfId="15342" hidden="1"/>
    <cellStyle name="Uwaga 3" xfId="15347" hidden="1"/>
    <cellStyle name="Uwaga 3" xfId="15352" hidden="1"/>
    <cellStyle name="Uwaga 3" xfId="15353" hidden="1"/>
    <cellStyle name="Uwaga 3" xfId="15355" hidden="1"/>
    <cellStyle name="Uwaga 3" xfId="15368" hidden="1"/>
    <cellStyle name="Uwaga 3" xfId="15372" hidden="1"/>
    <cellStyle name="Uwaga 3" xfId="15377" hidden="1"/>
    <cellStyle name="Uwaga 3" xfId="15384" hidden="1"/>
    <cellStyle name="Uwaga 3" xfId="15388" hidden="1"/>
    <cellStyle name="Uwaga 3" xfId="15393" hidden="1"/>
    <cellStyle name="Uwaga 3" xfId="15398" hidden="1"/>
    <cellStyle name="Uwaga 3" xfId="15401" hidden="1"/>
    <cellStyle name="Uwaga 3" xfId="15406" hidden="1"/>
    <cellStyle name="Uwaga 3" xfId="15412" hidden="1"/>
    <cellStyle name="Uwaga 3" xfId="15413" hidden="1"/>
    <cellStyle name="Uwaga 3" xfId="15416" hidden="1"/>
    <cellStyle name="Uwaga 3" xfId="15429" hidden="1"/>
    <cellStyle name="Uwaga 3" xfId="15433" hidden="1"/>
    <cellStyle name="Uwaga 3" xfId="15438" hidden="1"/>
    <cellStyle name="Uwaga 3" xfId="15445" hidden="1"/>
    <cellStyle name="Uwaga 3" xfId="15450" hidden="1"/>
    <cellStyle name="Uwaga 3" xfId="15454" hidden="1"/>
    <cellStyle name="Uwaga 3" xfId="15459" hidden="1"/>
    <cellStyle name="Uwaga 3" xfId="15463" hidden="1"/>
    <cellStyle name="Uwaga 3" xfId="15468" hidden="1"/>
    <cellStyle name="Uwaga 3" xfId="15472" hidden="1"/>
    <cellStyle name="Uwaga 3" xfId="15473" hidden="1"/>
    <cellStyle name="Uwaga 3" xfId="15475" hidden="1"/>
    <cellStyle name="Uwaga 3" xfId="15487" hidden="1"/>
    <cellStyle name="Uwaga 3" xfId="15488" hidden="1"/>
    <cellStyle name="Uwaga 3" xfId="15490" hidden="1"/>
    <cellStyle name="Uwaga 3" xfId="15502" hidden="1"/>
    <cellStyle name="Uwaga 3" xfId="15504" hidden="1"/>
    <cellStyle name="Uwaga 3" xfId="15507" hidden="1"/>
    <cellStyle name="Uwaga 3" xfId="15517" hidden="1"/>
    <cellStyle name="Uwaga 3" xfId="15518" hidden="1"/>
    <cellStyle name="Uwaga 3" xfId="15520" hidden="1"/>
    <cellStyle name="Uwaga 3" xfId="15532" hidden="1"/>
    <cellStyle name="Uwaga 3" xfId="15533" hidden="1"/>
    <cellStyle name="Uwaga 3" xfId="15534" hidden="1"/>
    <cellStyle name="Uwaga 3" xfId="15548" hidden="1"/>
    <cellStyle name="Uwaga 3" xfId="15551" hidden="1"/>
    <cellStyle name="Uwaga 3" xfId="15555" hidden="1"/>
    <cellStyle name="Uwaga 3" xfId="15563" hidden="1"/>
    <cellStyle name="Uwaga 3" xfId="15566" hidden="1"/>
    <cellStyle name="Uwaga 3" xfId="15570" hidden="1"/>
    <cellStyle name="Uwaga 3" xfId="15578" hidden="1"/>
    <cellStyle name="Uwaga 3" xfId="15581" hidden="1"/>
    <cellStyle name="Uwaga 3" xfId="15585" hidden="1"/>
    <cellStyle name="Uwaga 3" xfId="15592" hidden="1"/>
    <cellStyle name="Uwaga 3" xfId="15593" hidden="1"/>
    <cellStyle name="Uwaga 3" xfId="15595" hidden="1"/>
    <cellStyle name="Uwaga 3" xfId="15608" hidden="1"/>
    <cellStyle name="Uwaga 3" xfId="15611" hidden="1"/>
    <cellStyle name="Uwaga 3" xfId="15614" hidden="1"/>
    <cellStyle name="Uwaga 3" xfId="15623" hidden="1"/>
    <cellStyle name="Uwaga 3" xfId="15626" hidden="1"/>
    <cellStyle name="Uwaga 3" xfId="15630" hidden="1"/>
    <cellStyle name="Uwaga 3" xfId="15638" hidden="1"/>
    <cellStyle name="Uwaga 3" xfId="15640" hidden="1"/>
    <cellStyle name="Uwaga 3" xfId="15643" hidden="1"/>
    <cellStyle name="Uwaga 3" xfId="15652" hidden="1"/>
    <cellStyle name="Uwaga 3" xfId="15653" hidden="1"/>
    <cellStyle name="Uwaga 3" xfId="15654" hidden="1"/>
    <cellStyle name="Uwaga 3" xfId="15667" hidden="1"/>
    <cellStyle name="Uwaga 3" xfId="15668" hidden="1"/>
    <cellStyle name="Uwaga 3" xfId="15670" hidden="1"/>
    <cellStyle name="Uwaga 3" xfId="15682" hidden="1"/>
    <cellStyle name="Uwaga 3" xfId="15683" hidden="1"/>
    <cellStyle name="Uwaga 3" xfId="15685" hidden="1"/>
    <cellStyle name="Uwaga 3" xfId="15697" hidden="1"/>
    <cellStyle name="Uwaga 3" xfId="15698" hidden="1"/>
    <cellStyle name="Uwaga 3" xfId="15700" hidden="1"/>
    <cellStyle name="Uwaga 3" xfId="15712" hidden="1"/>
    <cellStyle name="Uwaga 3" xfId="15713" hidden="1"/>
    <cellStyle name="Uwaga 3" xfId="15714" hidden="1"/>
    <cellStyle name="Uwaga 3" xfId="15728" hidden="1"/>
    <cellStyle name="Uwaga 3" xfId="15730" hidden="1"/>
    <cellStyle name="Uwaga 3" xfId="15733" hidden="1"/>
    <cellStyle name="Uwaga 3" xfId="15743" hidden="1"/>
    <cellStyle name="Uwaga 3" xfId="15746" hidden="1"/>
    <cellStyle name="Uwaga 3" xfId="15749" hidden="1"/>
    <cellStyle name="Uwaga 3" xfId="15758" hidden="1"/>
    <cellStyle name="Uwaga 3" xfId="15760" hidden="1"/>
    <cellStyle name="Uwaga 3" xfId="15763" hidden="1"/>
    <cellStyle name="Uwaga 3" xfId="15772" hidden="1"/>
    <cellStyle name="Uwaga 3" xfId="15773" hidden="1"/>
    <cellStyle name="Uwaga 3" xfId="15774" hidden="1"/>
    <cellStyle name="Uwaga 3" xfId="15787" hidden="1"/>
    <cellStyle name="Uwaga 3" xfId="15789" hidden="1"/>
    <cellStyle name="Uwaga 3" xfId="15791" hidden="1"/>
    <cellStyle name="Uwaga 3" xfId="15802" hidden="1"/>
    <cellStyle name="Uwaga 3" xfId="15804" hidden="1"/>
    <cellStyle name="Uwaga 3" xfId="15806" hidden="1"/>
    <cellStyle name="Uwaga 3" xfId="15817" hidden="1"/>
    <cellStyle name="Uwaga 3" xfId="15819" hidden="1"/>
    <cellStyle name="Uwaga 3" xfId="15821" hidden="1"/>
    <cellStyle name="Uwaga 3" xfId="15832" hidden="1"/>
    <cellStyle name="Uwaga 3" xfId="15833" hidden="1"/>
    <cellStyle name="Uwaga 3" xfId="15834" hidden="1"/>
    <cellStyle name="Uwaga 3" xfId="15847" hidden="1"/>
    <cellStyle name="Uwaga 3" xfId="15849" hidden="1"/>
    <cellStyle name="Uwaga 3" xfId="15851" hidden="1"/>
    <cellStyle name="Uwaga 3" xfId="15862" hidden="1"/>
    <cellStyle name="Uwaga 3" xfId="15864" hidden="1"/>
    <cellStyle name="Uwaga 3" xfId="15866" hidden="1"/>
    <cellStyle name="Uwaga 3" xfId="15877" hidden="1"/>
    <cellStyle name="Uwaga 3" xfId="15879" hidden="1"/>
    <cellStyle name="Uwaga 3" xfId="15880" hidden="1"/>
    <cellStyle name="Uwaga 3" xfId="15892" hidden="1"/>
    <cellStyle name="Uwaga 3" xfId="15893" hidden="1"/>
    <cellStyle name="Uwaga 3" xfId="15894" hidden="1"/>
    <cellStyle name="Uwaga 3" xfId="15907" hidden="1"/>
    <cellStyle name="Uwaga 3" xfId="15909" hidden="1"/>
    <cellStyle name="Uwaga 3" xfId="15911" hidden="1"/>
    <cellStyle name="Uwaga 3" xfId="15922" hidden="1"/>
    <cellStyle name="Uwaga 3" xfId="15924" hidden="1"/>
    <cellStyle name="Uwaga 3" xfId="15926" hidden="1"/>
    <cellStyle name="Uwaga 3" xfId="15937" hidden="1"/>
    <cellStyle name="Uwaga 3" xfId="15939" hidden="1"/>
    <cellStyle name="Uwaga 3" xfId="15941" hidden="1"/>
    <cellStyle name="Uwaga 3" xfId="15952" hidden="1"/>
    <cellStyle name="Uwaga 3" xfId="15953" hidden="1"/>
    <cellStyle name="Uwaga 3" xfId="15955" hidden="1"/>
    <cellStyle name="Uwaga 3" xfId="15966" hidden="1"/>
    <cellStyle name="Uwaga 3" xfId="15968" hidden="1"/>
    <cellStyle name="Uwaga 3" xfId="15969" hidden="1"/>
    <cellStyle name="Uwaga 3" xfId="15978" hidden="1"/>
    <cellStyle name="Uwaga 3" xfId="15981" hidden="1"/>
    <cellStyle name="Uwaga 3" xfId="15983" hidden="1"/>
    <cellStyle name="Uwaga 3" xfId="15994" hidden="1"/>
    <cellStyle name="Uwaga 3" xfId="15996" hidden="1"/>
    <cellStyle name="Uwaga 3" xfId="15998" hidden="1"/>
    <cellStyle name="Uwaga 3" xfId="16010" hidden="1"/>
    <cellStyle name="Uwaga 3" xfId="16012" hidden="1"/>
    <cellStyle name="Uwaga 3" xfId="16014" hidden="1"/>
    <cellStyle name="Uwaga 3" xfId="16022" hidden="1"/>
    <cellStyle name="Uwaga 3" xfId="16024" hidden="1"/>
    <cellStyle name="Uwaga 3" xfId="16027" hidden="1"/>
    <cellStyle name="Uwaga 3" xfId="16017" hidden="1"/>
    <cellStyle name="Uwaga 3" xfId="16016" hidden="1"/>
    <cellStyle name="Uwaga 3" xfId="16015" hidden="1"/>
    <cellStyle name="Uwaga 3" xfId="16002" hidden="1"/>
    <cellStyle name="Uwaga 3" xfId="16001" hidden="1"/>
    <cellStyle name="Uwaga 3" xfId="16000" hidden="1"/>
    <cellStyle name="Uwaga 3" xfId="15987" hidden="1"/>
    <cellStyle name="Uwaga 3" xfId="15986" hidden="1"/>
    <cellStyle name="Uwaga 3" xfId="15985" hidden="1"/>
    <cellStyle name="Uwaga 3" xfId="15972" hidden="1"/>
    <cellStyle name="Uwaga 3" xfId="15971" hidden="1"/>
    <cellStyle name="Uwaga 3" xfId="15970" hidden="1"/>
    <cellStyle name="Uwaga 3" xfId="15957" hidden="1"/>
    <cellStyle name="Uwaga 3" xfId="15956" hidden="1"/>
    <cellStyle name="Uwaga 3" xfId="15954" hidden="1"/>
    <cellStyle name="Uwaga 3" xfId="15943" hidden="1"/>
    <cellStyle name="Uwaga 3" xfId="15940" hidden="1"/>
    <cellStyle name="Uwaga 3" xfId="15938" hidden="1"/>
    <cellStyle name="Uwaga 3" xfId="15928" hidden="1"/>
    <cellStyle name="Uwaga 3" xfId="15925" hidden="1"/>
    <cellStyle name="Uwaga 3" xfId="15923" hidden="1"/>
    <cellStyle name="Uwaga 3" xfId="15913" hidden="1"/>
    <cellStyle name="Uwaga 3" xfId="15910" hidden="1"/>
    <cellStyle name="Uwaga 3" xfId="15908" hidden="1"/>
    <cellStyle name="Uwaga 3" xfId="15898" hidden="1"/>
    <cellStyle name="Uwaga 3" xfId="15896" hidden="1"/>
    <cellStyle name="Uwaga 3" xfId="15895" hidden="1"/>
    <cellStyle name="Uwaga 3" xfId="15883" hidden="1"/>
    <cellStyle name="Uwaga 3" xfId="15881" hidden="1"/>
    <cellStyle name="Uwaga 3" xfId="15878" hidden="1"/>
    <cellStyle name="Uwaga 3" xfId="15868" hidden="1"/>
    <cellStyle name="Uwaga 3" xfId="15865" hidden="1"/>
    <cellStyle name="Uwaga 3" xfId="15863" hidden="1"/>
    <cellStyle name="Uwaga 3" xfId="15853" hidden="1"/>
    <cellStyle name="Uwaga 3" xfId="15850" hidden="1"/>
    <cellStyle name="Uwaga 3" xfId="15848" hidden="1"/>
    <cellStyle name="Uwaga 3" xfId="15838" hidden="1"/>
    <cellStyle name="Uwaga 3" xfId="15836" hidden="1"/>
    <cellStyle name="Uwaga 3" xfId="15835" hidden="1"/>
    <cellStyle name="Uwaga 3" xfId="15823" hidden="1"/>
    <cellStyle name="Uwaga 3" xfId="15820" hidden="1"/>
    <cellStyle name="Uwaga 3" xfId="15818" hidden="1"/>
    <cellStyle name="Uwaga 3" xfId="15808" hidden="1"/>
    <cellStyle name="Uwaga 3" xfId="15805" hidden="1"/>
    <cellStyle name="Uwaga 3" xfId="15803" hidden="1"/>
    <cellStyle name="Uwaga 3" xfId="15793" hidden="1"/>
    <cellStyle name="Uwaga 3" xfId="15790" hidden="1"/>
    <cellStyle name="Uwaga 3" xfId="15788" hidden="1"/>
    <cellStyle name="Uwaga 3" xfId="15778" hidden="1"/>
    <cellStyle name="Uwaga 3" xfId="15776" hidden="1"/>
    <cellStyle name="Uwaga 3" xfId="15775" hidden="1"/>
    <cellStyle name="Uwaga 3" xfId="15762" hidden="1"/>
    <cellStyle name="Uwaga 3" xfId="15759" hidden="1"/>
    <cellStyle name="Uwaga 3" xfId="15757" hidden="1"/>
    <cellStyle name="Uwaga 3" xfId="15747" hidden="1"/>
    <cellStyle name="Uwaga 3" xfId="15744" hidden="1"/>
    <cellStyle name="Uwaga 3" xfId="15742" hidden="1"/>
    <cellStyle name="Uwaga 3" xfId="15732" hidden="1"/>
    <cellStyle name="Uwaga 3" xfId="15729" hidden="1"/>
    <cellStyle name="Uwaga 3" xfId="15727" hidden="1"/>
    <cellStyle name="Uwaga 3" xfId="15718" hidden="1"/>
    <cellStyle name="Uwaga 3" xfId="15716" hidden="1"/>
    <cellStyle name="Uwaga 3" xfId="15715" hidden="1"/>
    <cellStyle name="Uwaga 3" xfId="15703" hidden="1"/>
    <cellStyle name="Uwaga 3" xfId="15701" hidden="1"/>
    <cellStyle name="Uwaga 3" xfId="15699" hidden="1"/>
    <cellStyle name="Uwaga 3" xfId="15688" hidden="1"/>
    <cellStyle name="Uwaga 3" xfId="15686" hidden="1"/>
    <cellStyle name="Uwaga 3" xfId="15684" hidden="1"/>
    <cellStyle name="Uwaga 3" xfId="15673" hidden="1"/>
    <cellStyle name="Uwaga 3" xfId="15671" hidden="1"/>
    <cellStyle name="Uwaga 3" xfId="15669" hidden="1"/>
    <cellStyle name="Uwaga 3" xfId="15658" hidden="1"/>
    <cellStyle name="Uwaga 3" xfId="15656" hidden="1"/>
    <cellStyle name="Uwaga 3" xfId="15655" hidden="1"/>
    <cellStyle name="Uwaga 3" xfId="15642" hidden="1"/>
    <cellStyle name="Uwaga 3" xfId="15639" hidden="1"/>
    <cellStyle name="Uwaga 3" xfId="15637" hidden="1"/>
    <cellStyle name="Uwaga 3" xfId="15627" hidden="1"/>
    <cellStyle name="Uwaga 3" xfId="15624" hidden="1"/>
    <cellStyle name="Uwaga 3" xfId="15622" hidden="1"/>
    <cellStyle name="Uwaga 3" xfId="15612" hidden="1"/>
    <cellStyle name="Uwaga 3" xfId="15609" hidden="1"/>
    <cellStyle name="Uwaga 3" xfId="15607" hidden="1"/>
    <cellStyle name="Uwaga 3" xfId="15598" hidden="1"/>
    <cellStyle name="Uwaga 3" xfId="15596" hidden="1"/>
    <cellStyle name="Uwaga 3" xfId="15594" hidden="1"/>
    <cellStyle name="Uwaga 3" xfId="15582" hidden="1"/>
    <cellStyle name="Uwaga 3" xfId="15579" hidden="1"/>
    <cellStyle name="Uwaga 3" xfId="15577" hidden="1"/>
    <cellStyle name="Uwaga 3" xfId="15567" hidden="1"/>
    <cellStyle name="Uwaga 3" xfId="15564" hidden="1"/>
    <cellStyle name="Uwaga 3" xfId="15562" hidden="1"/>
    <cellStyle name="Uwaga 3" xfId="15552" hidden="1"/>
    <cellStyle name="Uwaga 3" xfId="15549" hidden="1"/>
    <cellStyle name="Uwaga 3" xfId="15547" hidden="1"/>
    <cellStyle name="Uwaga 3" xfId="15540" hidden="1"/>
    <cellStyle name="Uwaga 3" xfId="15537" hidden="1"/>
    <cellStyle name="Uwaga 3" xfId="15535" hidden="1"/>
    <cellStyle name="Uwaga 3" xfId="15525" hidden="1"/>
    <cellStyle name="Uwaga 3" xfId="15522" hidden="1"/>
    <cellStyle name="Uwaga 3" xfId="15519" hidden="1"/>
    <cellStyle name="Uwaga 3" xfId="15510" hidden="1"/>
    <cellStyle name="Uwaga 3" xfId="15506" hidden="1"/>
    <cellStyle name="Uwaga 3" xfId="15503" hidden="1"/>
    <cellStyle name="Uwaga 3" xfId="15495" hidden="1"/>
    <cellStyle name="Uwaga 3" xfId="15492" hidden="1"/>
    <cellStyle name="Uwaga 3" xfId="15489" hidden="1"/>
    <cellStyle name="Uwaga 3" xfId="15480" hidden="1"/>
    <cellStyle name="Uwaga 3" xfId="15477" hidden="1"/>
    <cellStyle name="Uwaga 3" xfId="15474" hidden="1"/>
    <cellStyle name="Uwaga 3" xfId="15464" hidden="1"/>
    <cellStyle name="Uwaga 3" xfId="15460" hidden="1"/>
    <cellStyle name="Uwaga 3" xfId="15457" hidden="1"/>
    <cellStyle name="Uwaga 3" xfId="15448" hidden="1"/>
    <cellStyle name="Uwaga 3" xfId="15444" hidden="1"/>
    <cellStyle name="Uwaga 3" xfId="15442" hidden="1"/>
    <cellStyle name="Uwaga 3" xfId="15434" hidden="1"/>
    <cellStyle name="Uwaga 3" xfId="15430" hidden="1"/>
    <cellStyle name="Uwaga 3" xfId="15427" hidden="1"/>
    <cellStyle name="Uwaga 3" xfId="15420" hidden="1"/>
    <cellStyle name="Uwaga 3" xfId="15417" hidden="1"/>
    <cellStyle name="Uwaga 3" xfId="15414" hidden="1"/>
    <cellStyle name="Uwaga 3" xfId="15405" hidden="1"/>
    <cellStyle name="Uwaga 3" xfId="15400" hidden="1"/>
    <cellStyle name="Uwaga 3" xfId="15397" hidden="1"/>
    <cellStyle name="Uwaga 3" xfId="15390" hidden="1"/>
    <cellStyle name="Uwaga 3" xfId="15385" hidden="1"/>
    <cellStyle name="Uwaga 3" xfId="15382" hidden="1"/>
    <cellStyle name="Uwaga 3" xfId="15375" hidden="1"/>
    <cellStyle name="Uwaga 3" xfId="15370" hidden="1"/>
    <cellStyle name="Uwaga 3" xfId="15367" hidden="1"/>
    <cellStyle name="Uwaga 3" xfId="15361" hidden="1"/>
    <cellStyle name="Uwaga 3" xfId="15357" hidden="1"/>
    <cellStyle name="Uwaga 3" xfId="15354" hidden="1"/>
    <cellStyle name="Uwaga 3" xfId="15346" hidden="1"/>
    <cellStyle name="Uwaga 3" xfId="15341" hidden="1"/>
    <cellStyle name="Uwaga 3" xfId="15337" hidden="1"/>
    <cellStyle name="Uwaga 3" xfId="15331" hidden="1"/>
    <cellStyle name="Uwaga 3" xfId="15326" hidden="1"/>
    <cellStyle name="Uwaga 3" xfId="15322" hidden="1"/>
    <cellStyle name="Uwaga 3" xfId="15316" hidden="1"/>
    <cellStyle name="Uwaga 3" xfId="15311" hidden="1"/>
    <cellStyle name="Uwaga 3" xfId="15307" hidden="1"/>
    <cellStyle name="Uwaga 3" xfId="15302" hidden="1"/>
    <cellStyle name="Uwaga 3" xfId="15298" hidden="1"/>
    <cellStyle name="Uwaga 3" xfId="15294" hidden="1"/>
    <cellStyle name="Uwaga 3" xfId="15286" hidden="1"/>
    <cellStyle name="Uwaga 3" xfId="15281" hidden="1"/>
    <cellStyle name="Uwaga 3" xfId="15277" hidden="1"/>
    <cellStyle name="Uwaga 3" xfId="15271" hidden="1"/>
    <cellStyle name="Uwaga 3" xfId="15266" hidden="1"/>
    <cellStyle name="Uwaga 3" xfId="15262" hidden="1"/>
    <cellStyle name="Uwaga 3" xfId="15256" hidden="1"/>
    <cellStyle name="Uwaga 3" xfId="15251" hidden="1"/>
    <cellStyle name="Uwaga 3" xfId="15247" hidden="1"/>
    <cellStyle name="Uwaga 3" xfId="15243" hidden="1"/>
    <cellStyle name="Uwaga 3" xfId="15238" hidden="1"/>
    <cellStyle name="Uwaga 3" xfId="15233" hidden="1"/>
    <cellStyle name="Uwaga 3" xfId="15228" hidden="1"/>
    <cellStyle name="Uwaga 3" xfId="15224" hidden="1"/>
    <cellStyle name="Uwaga 3" xfId="15220" hidden="1"/>
    <cellStyle name="Uwaga 3" xfId="15213" hidden="1"/>
    <cellStyle name="Uwaga 3" xfId="15209" hidden="1"/>
    <cellStyle name="Uwaga 3" xfId="15204" hidden="1"/>
    <cellStyle name="Uwaga 3" xfId="15198" hidden="1"/>
    <cellStyle name="Uwaga 3" xfId="15194" hidden="1"/>
    <cellStyle name="Uwaga 3" xfId="15189" hidden="1"/>
    <cellStyle name="Uwaga 3" xfId="15183" hidden="1"/>
    <cellStyle name="Uwaga 3" xfId="15179" hidden="1"/>
    <cellStyle name="Uwaga 3" xfId="15174" hidden="1"/>
    <cellStyle name="Uwaga 3" xfId="15168" hidden="1"/>
    <cellStyle name="Uwaga 3" xfId="15164" hidden="1"/>
    <cellStyle name="Uwaga 3" xfId="15160" hidden="1"/>
    <cellStyle name="Uwaga 3" xfId="16020" hidden="1"/>
    <cellStyle name="Uwaga 3" xfId="16019" hidden="1"/>
    <cellStyle name="Uwaga 3" xfId="16018" hidden="1"/>
    <cellStyle name="Uwaga 3" xfId="16005" hidden="1"/>
    <cellStyle name="Uwaga 3" xfId="16004" hidden="1"/>
    <cellStyle name="Uwaga 3" xfId="16003" hidden="1"/>
    <cellStyle name="Uwaga 3" xfId="15990" hidden="1"/>
    <cellStyle name="Uwaga 3" xfId="15989" hidden="1"/>
    <cellStyle name="Uwaga 3" xfId="15988" hidden="1"/>
    <cellStyle name="Uwaga 3" xfId="15975" hidden="1"/>
    <cellStyle name="Uwaga 3" xfId="15974" hidden="1"/>
    <cellStyle name="Uwaga 3" xfId="15973" hidden="1"/>
    <cellStyle name="Uwaga 3" xfId="15960" hidden="1"/>
    <cellStyle name="Uwaga 3" xfId="15959" hidden="1"/>
    <cellStyle name="Uwaga 3" xfId="15958" hidden="1"/>
    <cellStyle name="Uwaga 3" xfId="15946" hidden="1"/>
    <cellStyle name="Uwaga 3" xfId="15944" hidden="1"/>
    <cellStyle name="Uwaga 3" xfId="15942" hidden="1"/>
    <cellStyle name="Uwaga 3" xfId="15931" hidden="1"/>
    <cellStyle name="Uwaga 3" xfId="15929" hidden="1"/>
    <cellStyle name="Uwaga 3" xfId="15927" hidden="1"/>
    <cellStyle name="Uwaga 3" xfId="15916" hidden="1"/>
    <cellStyle name="Uwaga 3" xfId="15914" hidden="1"/>
    <cellStyle name="Uwaga 3" xfId="15912" hidden="1"/>
    <cellStyle name="Uwaga 3" xfId="15901" hidden="1"/>
    <cellStyle name="Uwaga 3" xfId="15899" hidden="1"/>
    <cellStyle name="Uwaga 3" xfId="15897" hidden="1"/>
    <cellStyle name="Uwaga 3" xfId="15886" hidden="1"/>
    <cellStyle name="Uwaga 3" xfId="15884" hidden="1"/>
    <cellStyle name="Uwaga 3" xfId="15882" hidden="1"/>
    <cellStyle name="Uwaga 3" xfId="15871" hidden="1"/>
    <cellStyle name="Uwaga 3" xfId="15869" hidden="1"/>
    <cellStyle name="Uwaga 3" xfId="15867" hidden="1"/>
    <cellStyle name="Uwaga 3" xfId="15856" hidden="1"/>
    <cellStyle name="Uwaga 3" xfId="15854" hidden="1"/>
    <cellStyle name="Uwaga 3" xfId="15852" hidden="1"/>
    <cellStyle name="Uwaga 3" xfId="15841" hidden="1"/>
    <cellStyle name="Uwaga 3" xfId="15839" hidden="1"/>
    <cellStyle name="Uwaga 3" xfId="15837" hidden="1"/>
    <cellStyle name="Uwaga 3" xfId="15826" hidden="1"/>
    <cellStyle name="Uwaga 3" xfId="15824" hidden="1"/>
    <cellStyle name="Uwaga 3" xfId="15822" hidden="1"/>
    <cellStyle name="Uwaga 3" xfId="15811" hidden="1"/>
    <cellStyle name="Uwaga 3" xfId="15809" hidden="1"/>
    <cellStyle name="Uwaga 3" xfId="15807" hidden="1"/>
    <cellStyle name="Uwaga 3" xfId="15796" hidden="1"/>
    <cellStyle name="Uwaga 3" xfId="15794" hidden="1"/>
    <cellStyle name="Uwaga 3" xfId="15792" hidden="1"/>
    <cellStyle name="Uwaga 3" xfId="15781" hidden="1"/>
    <cellStyle name="Uwaga 3" xfId="15779" hidden="1"/>
    <cellStyle name="Uwaga 3" xfId="15777" hidden="1"/>
    <cellStyle name="Uwaga 3" xfId="15766" hidden="1"/>
    <cellStyle name="Uwaga 3" xfId="15764" hidden="1"/>
    <cellStyle name="Uwaga 3" xfId="15761" hidden="1"/>
    <cellStyle name="Uwaga 3" xfId="15751" hidden="1"/>
    <cellStyle name="Uwaga 3" xfId="15748" hidden="1"/>
    <cellStyle name="Uwaga 3" xfId="15745" hidden="1"/>
    <cellStyle name="Uwaga 3" xfId="15736" hidden="1"/>
    <cellStyle name="Uwaga 3" xfId="15734" hidden="1"/>
    <cellStyle name="Uwaga 3" xfId="15731" hidden="1"/>
    <cellStyle name="Uwaga 3" xfId="15721" hidden="1"/>
    <cellStyle name="Uwaga 3" xfId="15719" hidden="1"/>
    <cellStyle name="Uwaga 3" xfId="15717" hidden="1"/>
    <cellStyle name="Uwaga 3" xfId="15706" hidden="1"/>
    <cellStyle name="Uwaga 3" xfId="15704" hidden="1"/>
    <cellStyle name="Uwaga 3" xfId="15702" hidden="1"/>
    <cellStyle name="Uwaga 3" xfId="15691" hidden="1"/>
    <cellStyle name="Uwaga 3" xfId="15689" hidden="1"/>
    <cellStyle name="Uwaga 3" xfId="15687" hidden="1"/>
    <cellStyle name="Uwaga 3" xfId="15676" hidden="1"/>
    <cellStyle name="Uwaga 3" xfId="15674" hidden="1"/>
    <cellStyle name="Uwaga 3" xfId="15672" hidden="1"/>
    <cellStyle name="Uwaga 3" xfId="15661" hidden="1"/>
    <cellStyle name="Uwaga 3" xfId="15659" hidden="1"/>
    <cellStyle name="Uwaga 3" xfId="15657" hidden="1"/>
    <cellStyle name="Uwaga 3" xfId="15646" hidden="1"/>
    <cellStyle name="Uwaga 3" xfId="15644" hidden="1"/>
    <cellStyle name="Uwaga 3" xfId="15641" hidden="1"/>
    <cellStyle name="Uwaga 3" xfId="15631" hidden="1"/>
    <cellStyle name="Uwaga 3" xfId="15628" hidden="1"/>
    <cellStyle name="Uwaga 3" xfId="15625" hidden="1"/>
    <cellStyle name="Uwaga 3" xfId="15616" hidden="1"/>
    <cellStyle name="Uwaga 3" xfId="15613" hidden="1"/>
    <cellStyle name="Uwaga 3" xfId="15610" hidden="1"/>
    <cellStyle name="Uwaga 3" xfId="15601" hidden="1"/>
    <cellStyle name="Uwaga 3" xfId="15599" hidden="1"/>
    <cellStyle name="Uwaga 3" xfId="15597" hidden="1"/>
    <cellStyle name="Uwaga 3" xfId="15586" hidden="1"/>
    <cellStyle name="Uwaga 3" xfId="15583" hidden="1"/>
    <cellStyle name="Uwaga 3" xfId="15580" hidden="1"/>
    <cellStyle name="Uwaga 3" xfId="15571" hidden="1"/>
    <cellStyle name="Uwaga 3" xfId="15568" hidden="1"/>
    <cellStyle name="Uwaga 3" xfId="15565" hidden="1"/>
    <cellStyle name="Uwaga 3" xfId="15556" hidden="1"/>
    <cellStyle name="Uwaga 3" xfId="15553" hidden="1"/>
    <cellStyle name="Uwaga 3" xfId="15550" hidden="1"/>
    <cellStyle name="Uwaga 3" xfId="15543" hidden="1"/>
    <cellStyle name="Uwaga 3" xfId="15539" hidden="1"/>
    <cellStyle name="Uwaga 3" xfId="15536" hidden="1"/>
    <cellStyle name="Uwaga 3" xfId="15528" hidden="1"/>
    <cellStyle name="Uwaga 3" xfId="15524" hidden="1"/>
    <cellStyle name="Uwaga 3" xfId="15521" hidden="1"/>
    <cellStyle name="Uwaga 3" xfId="15513" hidden="1"/>
    <cellStyle name="Uwaga 3" xfId="15509" hidden="1"/>
    <cellStyle name="Uwaga 3" xfId="15505" hidden="1"/>
    <cellStyle name="Uwaga 3" xfId="15498" hidden="1"/>
    <cellStyle name="Uwaga 3" xfId="15494" hidden="1"/>
    <cellStyle name="Uwaga 3" xfId="15491" hidden="1"/>
    <cellStyle name="Uwaga 3" xfId="15483" hidden="1"/>
    <cellStyle name="Uwaga 3" xfId="15479" hidden="1"/>
    <cellStyle name="Uwaga 3" xfId="15476" hidden="1"/>
    <cellStyle name="Uwaga 3" xfId="15467" hidden="1"/>
    <cellStyle name="Uwaga 3" xfId="15462" hidden="1"/>
    <cellStyle name="Uwaga 3" xfId="15458" hidden="1"/>
    <cellStyle name="Uwaga 3" xfId="15452" hidden="1"/>
    <cellStyle name="Uwaga 3" xfId="15447" hidden="1"/>
    <cellStyle name="Uwaga 3" xfId="15443" hidden="1"/>
    <cellStyle name="Uwaga 3" xfId="15437" hidden="1"/>
    <cellStyle name="Uwaga 3" xfId="15432" hidden="1"/>
    <cellStyle name="Uwaga 3" xfId="15428" hidden="1"/>
    <cellStyle name="Uwaga 3" xfId="15423" hidden="1"/>
    <cellStyle name="Uwaga 3" xfId="15419" hidden="1"/>
    <cellStyle name="Uwaga 3" xfId="15415" hidden="1"/>
    <cellStyle name="Uwaga 3" xfId="15408" hidden="1"/>
    <cellStyle name="Uwaga 3" xfId="15403" hidden="1"/>
    <cellStyle name="Uwaga 3" xfId="15399" hidden="1"/>
    <cellStyle name="Uwaga 3" xfId="15392" hidden="1"/>
    <cellStyle name="Uwaga 3" xfId="15387" hidden="1"/>
    <cellStyle name="Uwaga 3" xfId="15383" hidden="1"/>
    <cellStyle name="Uwaga 3" xfId="15378" hidden="1"/>
    <cellStyle name="Uwaga 3" xfId="15373" hidden="1"/>
    <cellStyle name="Uwaga 3" xfId="15369" hidden="1"/>
    <cellStyle name="Uwaga 3" xfId="15363" hidden="1"/>
    <cellStyle name="Uwaga 3" xfId="15359" hidden="1"/>
    <cellStyle name="Uwaga 3" xfId="15356" hidden="1"/>
    <cellStyle name="Uwaga 3" xfId="15349" hidden="1"/>
    <cellStyle name="Uwaga 3" xfId="15344" hidden="1"/>
    <cellStyle name="Uwaga 3" xfId="15339" hidden="1"/>
    <cellStyle name="Uwaga 3" xfId="15333" hidden="1"/>
    <cellStyle name="Uwaga 3" xfId="15328" hidden="1"/>
    <cellStyle name="Uwaga 3" xfId="15323" hidden="1"/>
    <cellStyle name="Uwaga 3" xfId="15318" hidden="1"/>
    <cellStyle name="Uwaga 3" xfId="15313" hidden="1"/>
    <cellStyle name="Uwaga 3" xfId="15308" hidden="1"/>
    <cellStyle name="Uwaga 3" xfId="15304" hidden="1"/>
    <cellStyle name="Uwaga 3" xfId="15300" hidden="1"/>
    <cellStyle name="Uwaga 3" xfId="15295" hidden="1"/>
    <cellStyle name="Uwaga 3" xfId="15288" hidden="1"/>
    <cellStyle name="Uwaga 3" xfId="15283" hidden="1"/>
    <cellStyle name="Uwaga 3" xfId="15278" hidden="1"/>
    <cellStyle name="Uwaga 3" xfId="15272" hidden="1"/>
    <cellStyle name="Uwaga 3" xfId="15267" hidden="1"/>
    <cellStyle name="Uwaga 3" xfId="15263" hidden="1"/>
    <cellStyle name="Uwaga 3" xfId="15258" hidden="1"/>
    <cellStyle name="Uwaga 3" xfId="15253" hidden="1"/>
    <cellStyle name="Uwaga 3" xfId="15248" hidden="1"/>
    <cellStyle name="Uwaga 3" xfId="15244" hidden="1"/>
    <cellStyle name="Uwaga 3" xfId="15239" hidden="1"/>
    <cellStyle name="Uwaga 3" xfId="15234" hidden="1"/>
    <cellStyle name="Uwaga 3" xfId="15229" hidden="1"/>
    <cellStyle name="Uwaga 3" xfId="15225" hidden="1"/>
    <cellStyle name="Uwaga 3" xfId="15221" hidden="1"/>
    <cellStyle name="Uwaga 3" xfId="15214" hidden="1"/>
    <cellStyle name="Uwaga 3" xfId="15210" hidden="1"/>
    <cellStyle name="Uwaga 3" xfId="15205" hidden="1"/>
    <cellStyle name="Uwaga 3" xfId="15199" hidden="1"/>
    <cellStyle name="Uwaga 3" xfId="15195" hidden="1"/>
    <cellStyle name="Uwaga 3" xfId="15190" hidden="1"/>
    <cellStyle name="Uwaga 3" xfId="15184" hidden="1"/>
    <cellStyle name="Uwaga 3" xfId="15180" hidden="1"/>
    <cellStyle name="Uwaga 3" xfId="15176" hidden="1"/>
    <cellStyle name="Uwaga 3" xfId="15169" hidden="1"/>
    <cellStyle name="Uwaga 3" xfId="15165" hidden="1"/>
    <cellStyle name="Uwaga 3" xfId="15161" hidden="1"/>
    <cellStyle name="Uwaga 3" xfId="16025" hidden="1"/>
    <cellStyle name="Uwaga 3" xfId="16023" hidden="1"/>
    <cellStyle name="Uwaga 3" xfId="16021" hidden="1"/>
    <cellStyle name="Uwaga 3" xfId="16008" hidden="1"/>
    <cellStyle name="Uwaga 3" xfId="16007" hidden="1"/>
    <cellStyle name="Uwaga 3" xfId="16006" hidden="1"/>
    <cellStyle name="Uwaga 3" xfId="15993" hidden="1"/>
    <cellStyle name="Uwaga 3" xfId="15992" hidden="1"/>
    <cellStyle name="Uwaga 3" xfId="15991" hidden="1"/>
    <cellStyle name="Uwaga 3" xfId="15979" hidden="1"/>
    <cellStyle name="Uwaga 3" xfId="15977" hidden="1"/>
    <cellStyle name="Uwaga 3" xfId="15976" hidden="1"/>
    <cellStyle name="Uwaga 3" xfId="15963" hidden="1"/>
    <cellStyle name="Uwaga 3" xfId="15962" hidden="1"/>
    <cellStyle name="Uwaga 3" xfId="15961" hidden="1"/>
    <cellStyle name="Uwaga 3" xfId="15949" hidden="1"/>
    <cellStyle name="Uwaga 3" xfId="15947" hidden="1"/>
    <cellStyle name="Uwaga 3" xfId="15945" hidden="1"/>
    <cellStyle name="Uwaga 3" xfId="15934" hidden="1"/>
    <cellStyle name="Uwaga 3" xfId="15932" hidden="1"/>
    <cellStyle name="Uwaga 3" xfId="15930" hidden="1"/>
    <cellStyle name="Uwaga 3" xfId="15919" hidden="1"/>
    <cellStyle name="Uwaga 3" xfId="15917" hidden="1"/>
    <cellStyle name="Uwaga 3" xfId="15915" hidden="1"/>
    <cellStyle name="Uwaga 3" xfId="15904" hidden="1"/>
    <cellStyle name="Uwaga 3" xfId="15902" hidden="1"/>
    <cellStyle name="Uwaga 3" xfId="15900" hidden="1"/>
    <cellStyle name="Uwaga 3" xfId="15889" hidden="1"/>
    <cellStyle name="Uwaga 3" xfId="15887" hidden="1"/>
    <cellStyle name="Uwaga 3" xfId="15885" hidden="1"/>
    <cellStyle name="Uwaga 3" xfId="15874" hidden="1"/>
    <cellStyle name="Uwaga 3" xfId="15872" hidden="1"/>
    <cellStyle name="Uwaga 3" xfId="15870" hidden="1"/>
    <cellStyle name="Uwaga 3" xfId="15859" hidden="1"/>
    <cellStyle name="Uwaga 3" xfId="15857" hidden="1"/>
    <cellStyle name="Uwaga 3" xfId="15855" hidden="1"/>
    <cellStyle name="Uwaga 3" xfId="15844" hidden="1"/>
    <cellStyle name="Uwaga 3" xfId="15842" hidden="1"/>
    <cellStyle name="Uwaga 3" xfId="15840" hidden="1"/>
    <cellStyle name="Uwaga 3" xfId="15829" hidden="1"/>
    <cellStyle name="Uwaga 3" xfId="15827" hidden="1"/>
    <cellStyle name="Uwaga 3" xfId="15825" hidden="1"/>
    <cellStyle name="Uwaga 3" xfId="15814" hidden="1"/>
    <cellStyle name="Uwaga 3" xfId="15812" hidden="1"/>
    <cellStyle name="Uwaga 3" xfId="15810" hidden="1"/>
    <cellStyle name="Uwaga 3" xfId="15799" hidden="1"/>
    <cellStyle name="Uwaga 3" xfId="15797" hidden="1"/>
    <cellStyle name="Uwaga 3" xfId="15795" hidden="1"/>
    <cellStyle name="Uwaga 3" xfId="15784" hidden="1"/>
    <cellStyle name="Uwaga 3" xfId="15782" hidden="1"/>
    <cellStyle name="Uwaga 3" xfId="15780" hidden="1"/>
    <cellStyle name="Uwaga 3" xfId="15769" hidden="1"/>
    <cellStyle name="Uwaga 3" xfId="15767" hidden="1"/>
    <cellStyle name="Uwaga 3" xfId="15765" hidden="1"/>
    <cellStyle name="Uwaga 3" xfId="15754" hidden="1"/>
    <cellStyle name="Uwaga 3" xfId="15752" hidden="1"/>
    <cellStyle name="Uwaga 3" xfId="15750" hidden="1"/>
    <cellStyle name="Uwaga 3" xfId="15739" hidden="1"/>
    <cellStyle name="Uwaga 3" xfId="15737" hidden="1"/>
    <cellStyle name="Uwaga 3" xfId="15735" hidden="1"/>
    <cellStyle name="Uwaga 3" xfId="15724" hidden="1"/>
    <cellStyle name="Uwaga 3" xfId="15722" hidden="1"/>
    <cellStyle name="Uwaga 3" xfId="15720" hidden="1"/>
    <cellStyle name="Uwaga 3" xfId="15709" hidden="1"/>
    <cellStyle name="Uwaga 3" xfId="15707" hidden="1"/>
    <cellStyle name="Uwaga 3" xfId="15705" hidden="1"/>
    <cellStyle name="Uwaga 3" xfId="15694" hidden="1"/>
    <cellStyle name="Uwaga 3" xfId="15692" hidden="1"/>
    <cellStyle name="Uwaga 3" xfId="15690" hidden="1"/>
    <cellStyle name="Uwaga 3" xfId="15679" hidden="1"/>
    <cellStyle name="Uwaga 3" xfId="15677" hidden="1"/>
    <cellStyle name="Uwaga 3" xfId="15675" hidden="1"/>
    <cellStyle name="Uwaga 3" xfId="15664" hidden="1"/>
    <cellStyle name="Uwaga 3" xfId="15662" hidden="1"/>
    <cellStyle name="Uwaga 3" xfId="15660" hidden="1"/>
    <cellStyle name="Uwaga 3" xfId="15649" hidden="1"/>
    <cellStyle name="Uwaga 3" xfId="15647" hidden="1"/>
    <cellStyle name="Uwaga 3" xfId="15645" hidden="1"/>
    <cellStyle name="Uwaga 3" xfId="15634" hidden="1"/>
    <cellStyle name="Uwaga 3" xfId="15632" hidden="1"/>
    <cellStyle name="Uwaga 3" xfId="15629" hidden="1"/>
    <cellStyle name="Uwaga 3" xfId="15619" hidden="1"/>
    <cellStyle name="Uwaga 3" xfId="15617" hidden="1"/>
    <cellStyle name="Uwaga 3" xfId="15615" hidden="1"/>
    <cellStyle name="Uwaga 3" xfId="15604" hidden="1"/>
    <cellStyle name="Uwaga 3" xfId="15602" hidden="1"/>
    <cellStyle name="Uwaga 3" xfId="15600" hidden="1"/>
    <cellStyle name="Uwaga 3" xfId="15589" hidden="1"/>
    <cellStyle name="Uwaga 3" xfId="15587" hidden="1"/>
    <cellStyle name="Uwaga 3" xfId="15584" hidden="1"/>
    <cellStyle name="Uwaga 3" xfId="15574" hidden="1"/>
    <cellStyle name="Uwaga 3" xfId="15572" hidden="1"/>
    <cellStyle name="Uwaga 3" xfId="15569" hidden="1"/>
    <cellStyle name="Uwaga 3" xfId="15559" hidden="1"/>
    <cellStyle name="Uwaga 3" xfId="15557" hidden="1"/>
    <cellStyle name="Uwaga 3" xfId="15554" hidden="1"/>
    <cellStyle name="Uwaga 3" xfId="15545" hidden="1"/>
    <cellStyle name="Uwaga 3" xfId="15542" hidden="1"/>
    <cellStyle name="Uwaga 3" xfId="15538" hidden="1"/>
    <cellStyle name="Uwaga 3" xfId="15530" hidden="1"/>
    <cellStyle name="Uwaga 3" xfId="15527" hidden="1"/>
    <cellStyle name="Uwaga 3" xfId="15523" hidden="1"/>
    <cellStyle name="Uwaga 3" xfId="15515" hidden="1"/>
    <cellStyle name="Uwaga 3" xfId="15512" hidden="1"/>
    <cellStyle name="Uwaga 3" xfId="15508" hidden="1"/>
    <cellStyle name="Uwaga 3" xfId="15500" hidden="1"/>
    <cellStyle name="Uwaga 3" xfId="15497" hidden="1"/>
    <cellStyle name="Uwaga 3" xfId="15493" hidden="1"/>
    <cellStyle name="Uwaga 3" xfId="15485" hidden="1"/>
    <cellStyle name="Uwaga 3" xfId="15482" hidden="1"/>
    <cellStyle name="Uwaga 3" xfId="15478" hidden="1"/>
    <cellStyle name="Uwaga 3" xfId="15470" hidden="1"/>
    <cellStyle name="Uwaga 3" xfId="15466" hidden="1"/>
    <cellStyle name="Uwaga 3" xfId="15461" hidden="1"/>
    <cellStyle name="Uwaga 3" xfId="15455" hidden="1"/>
    <cellStyle name="Uwaga 3" xfId="15451" hidden="1"/>
    <cellStyle name="Uwaga 3" xfId="15446" hidden="1"/>
    <cellStyle name="Uwaga 3" xfId="15440" hidden="1"/>
    <cellStyle name="Uwaga 3" xfId="15436" hidden="1"/>
    <cellStyle name="Uwaga 3" xfId="15431" hidden="1"/>
    <cellStyle name="Uwaga 3" xfId="15425" hidden="1"/>
    <cellStyle name="Uwaga 3" xfId="15422" hidden="1"/>
    <cellStyle name="Uwaga 3" xfId="15418" hidden="1"/>
    <cellStyle name="Uwaga 3" xfId="15410" hidden="1"/>
    <cellStyle name="Uwaga 3" xfId="15407" hidden="1"/>
    <cellStyle name="Uwaga 3" xfId="15402" hidden="1"/>
    <cellStyle name="Uwaga 3" xfId="15395" hidden="1"/>
    <cellStyle name="Uwaga 3" xfId="15391" hidden="1"/>
    <cellStyle name="Uwaga 3" xfId="15386" hidden="1"/>
    <cellStyle name="Uwaga 3" xfId="15380" hidden="1"/>
    <cellStyle name="Uwaga 3" xfId="15376" hidden="1"/>
    <cellStyle name="Uwaga 3" xfId="15371" hidden="1"/>
    <cellStyle name="Uwaga 3" xfId="15365" hidden="1"/>
    <cellStyle name="Uwaga 3" xfId="15362" hidden="1"/>
    <cellStyle name="Uwaga 3" xfId="15358" hidden="1"/>
    <cellStyle name="Uwaga 3" xfId="15350" hidden="1"/>
    <cellStyle name="Uwaga 3" xfId="15345" hidden="1"/>
    <cellStyle name="Uwaga 3" xfId="15340" hidden="1"/>
    <cellStyle name="Uwaga 3" xfId="15335" hidden="1"/>
    <cellStyle name="Uwaga 3" xfId="15330" hidden="1"/>
    <cellStyle name="Uwaga 3" xfId="15325" hidden="1"/>
    <cellStyle name="Uwaga 3" xfId="15320" hidden="1"/>
    <cellStyle name="Uwaga 3" xfId="15315" hidden="1"/>
    <cellStyle name="Uwaga 3" xfId="15310" hidden="1"/>
    <cellStyle name="Uwaga 3" xfId="15305" hidden="1"/>
    <cellStyle name="Uwaga 3" xfId="15301" hidden="1"/>
    <cellStyle name="Uwaga 3" xfId="15296" hidden="1"/>
    <cellStyle name="Uwaga 3" xfId="15289" hidden="1"/>
    <cellStyle name="Uwaga 3" xfId="15284" hidden="1"/>
    <cellStyle name="Uwaga 3" xfId="15279" hidden="1"/>
    <cellStyle name="Uwaga 3" xfId="15274" hidden="1"/>
    <cellStyle name="Uwaga 3" xfId="15269" hidden="1"/>
    <cellStyle name="Uwaga 3" xfId="15264" hidden="1"/>
    <cellStyle name="Uwaga 3" xfId="15259" hidden="1"/>
    <cellStyle name="Uwaga 3" xfId="15254" hidden="1"/>
    <cellStyle name="Uwaga 3" xfId="15249" hidden="1"/>
    <cellStyle name="Uwaga 3" xfId="15245" hidden="1"/>
    <cellStyle name="Uwaga 3" xfId="15240" hidden="1"/>
    <cellStyle name="Uwaga 3" xfId="15235" hidden="1"/>
    <cellStyle name="Uwaga 3" xfId="15230" hidden="1"/>
    <cellStyle name="Uwaga 3" xfId="15226" hidden="1"/>
    <cellStyle name="Uwaga 3" xfId="15222" hidden="1"/>
    <cellStyle name="Uwaga 3" xfId="15215" hidden="1"/>
    <cellStyle name="Uwaga 3" xfId="15211" hidden="1"/>
    <cellStyle name="Uwaga 3" xfId="15206" hidden="1"/>
    <cellStyle name="Uwaga 3" xfId="15200" hidden="1"/>
    <cellStyle name="Uwaga 3" xfId="15196" hidden="1"/>
    <cellStyle name="Uwaga 3" xfId="15191" hidden="1"/>
    <cellStyle name="Uwaga 3" xfId="15185" hidden="1"/>
    <cellStyle name="Uwaga 3" xfId="15181" hidden="1"/>
    <cellStyle name="Uwaga 3" xfId="15177" hidden="1"/>
    <cellStyle name="Uwaga 3" xfId="15170" hidden="1"/>
    <cellStyle name="Uwaga 3" xfId="15166" hidden="1"/>
    <cellStyle name="Uwaga 3" xfId="15162" hidden="1"/>
    <cellStyle name="Uwaga 3" xfId="16029" hidden="1"/>
    <cellStyle name="Uwaga 3" xfId="16028" hidden="1"/>
    <cellStyle name="Uwaga 3" xfId="16026" hidden="1"/>
    <cellStyle name="Uwaga 3" xfId="16013" hidden="1"/>
    <cellStyle name="Uwaga 3" xfId="16011" hidden="1"/>
    <cellStyle name="Uwaga 3" xfId="16009" hidden="1"/>
    <cellStyle name="Uwaga 3" xfId="15999" hidden="1"/>
    <cellStyle name="Uwaga 3" xfId="15997" hidden="1"/>
    <cellStyle name="Uwaga 3" xfId="15995" hidden="1"/>
    <cellStyle name="Uwaga 3" xfId="15984" hidden="1"/>
    <cellStyle name="Uwaga 3" xfId="15982" hidden="1"/>
    <cellStyle name="Uwaga 3" xfId="15980" hidden="1"/>
    <cellStyle name="Uwaga 3" xfId="15967" hidden="1"/>
    <cellStyle name="Uwaga 3" xfId="15965" hidden="1"/>
    <cellStyle name="Uwaga 3" xfId="15964" hidden="1"/>
    <cellStyle name="Uwaga 3" xfId="15951" hidden="1"/>
    <cellStyle name="Uwaga 3" xfId="15950" hidden="1"/>
    <cellStyle name="Uwaga 3" xfId="15948" hidden="1"/>
    <cellStyle name="Uwaga 3" xfId="15936" hidden="1"/>
    <cellStyle name="Uwaga 3" xfId="15935" hidden="1"/>
    <cellStyle name="Uwaga 3" xfId="15933" hidden="1"/>
    <cellStyle name="Uwaga 3" xfId="15921" hidden="1"/>
    <cellStyle name="Uwaga 3" xfId="15920" hidden="1"/>
    <cellStyle name="Uwaga 3" xfId="15918" hidden="1"/>
    <cellStyle name="Uwaga 3" xfId="15906" hidden="1"/>
    <cellStyle name="Uwaga 3" xfId="15905" hidden="1"/>
    <cellStyle name="Uwaga 3" xfId="15903" hidden="1"/>
    <cellStyle name="Uwaga 3" xfId="15891" hidden="1"/>
    <cellStyle name="Uwaga 3" xfId="15890" hidden="1"/>
    <cellStyle name="Uwaga 3" xfId="15888" hidden="1"/>
    <cellStyle name="Uwaga 3" xfId="15876" hidden="1"/>
    <cellStyle name="Uwaga 3" xfId="15875" hidden="1"/>
    <cellStyle name="Uwaga 3" xfId="15873" hidden="1"/>
    <cellStyle name="Uwaga 3" xfId="15861" hidden="1"/>
    <cellStyle name="Uwaga 3" xfId="15860" hidden="1"/>
    <cellStyle name="Uwaga 3" xfId="15858" hidden="1"/>
    <cellStyle name="Uwaga 3" xfId="15846" hidden="1"/>
    <cellStyle name="Uwaga 3" xfId="15845" hidden="1"/>
    <cellStyle name="Uwaga 3" xfId="15843" hidden="1"/>
    <cellStyle name="Uwaga 3" xfId="15831" hidden="1"/>
    <cellStyle name="Uwaga 3" xfId="15830" hidden="1"/>
    <cellStyle name="Uwaga 3" xfId="15828" hidden="1"/>
    <cellStyle name="Uwaga 3" xfId="15816" hidden="1"/>
    <cellStyle name="Uwaga 3" xfId="15815" hidden="1"/>
    <cellStyle name="Uwaga 3" xfId="15813" hidden="1"/>
    <cellStyle name="Uwaga 3" xfId="15801" hidden="1"/>
    <cellStyle name="Uwaga 3" xfId="15800" hidden="1"/>
    <cellStyle name="Uwaga 3" xfId="15798" hidden="1"/>
    <cellStyle name="Uwaga 3" xfId="15786" hidden="1"/>
    <cellStyle name="Uwaga 3" xfId="15785" hidden="1"/>
    <cellStyle name="Uwaga 3" xfId="15783" hidden="1"/>
    <cellStyle name="Uwaga 3" xfId="15771" hidden="1"/>
    <cellStyle name="Uwaga 3" xfId="15770" hidden="1"/>
    <cellStyle name="Uwaga 3" xfId="15768" hidden="1"/>
    <cellStyle name="Uwaga 3" xfId="15756" hidden="1"/>
    <cellStyle name="Uwaga 3" xfId="15755" hidden="1"/>
    <cellStyle name="Uwaga 3" xfId="15753" hidden="1"/>
    <cellStyle name="Uwaga 3" xfId="15741" hidden="1"/>
    <cellStyle name="Uwaga 3" xfId="15740" hidden="1"/>
    <cellStyle name="Uwaga 3" xfId="15738" hidden="1"/>
    <cellStyle name="Uwaga 3" xfId="15726" hidden="1"/>
    <cellStyle name="Uwaga 3" xfId="15725" hidden="1"/>
    <cellStyle name="Uwaga 3" xfId="15723" hidden="1"/>
    <cellStyle name="Uwaga 3" xfId="15711" hidden="1"/>
    <cellStyle name="Uwaga 3" xfId="15710" hidden="1"/>
    <cellStyle name="Uwaga 3" xfId="15708" hidden="1"/>
    <cellStyle name="Uwaga 3" xfId="15696" hidden="1"/>
    <cellStyle name="Uwaga 3" xfId="15695" hidden="1"/>
    <cellStyle name="Uwaga 3" xfId="15693" hidden="1"/>
    <cellStyle name="Uwaga 3" xfId="15681" hidden="1"/>
    <cellStyle name="Uwaga 3" xfId="15680" hidden="1"/>
    <cellStyle name="Uwaga 3" xfId="15678" hidden="1"/>
    <cellStyle name="Uwaga 3" xfId="15666" hidden="1"/>
    <cellStyle name="Uwaga 3" xfId="15665" hidden="1"/>
    <cellStyle name="Uwaga 3" xfId="15663" hidden="1"/>
    <cellStyle name="Uwaga 3" xfId="15651" hidden="1"/>
    <cellStyle name="Uwaga 3" xfId="15650" hidden="1"/>
    <cellStyle name="Uwaga 3" xfId="15648" hidden="1"/>
    <cellStyle name="Uwaga 3" xfId="15636" hidden="1"/>
    <cellStyle name="Uwaga 3" xfId="15635" hidden="1"/>
    <cellStyle name="Uwaga 3" xfId="15633" hidden="1"/>
    <cellStyle name="Uwaga 3" xfId="15621" hidden="1"/>
    <cellStyle name="Uwaga 3" xfId="15620" hidden="1"/>
    <cellStyle name="Uwaga 3" xfId="15618" hidden="1"/>
    <cellStyle name="Uwaga 3" xfId="15606" hidden="1"/>
    <cellStyle name="Uwaga 3" xfId="15605" hidden="1"/>
    <cellStyle name="Uwaga 3" xfId="15603" hidden="1"/>
    <cellStyle name="Uwaga 3" xfId="15591" hidden="1"/>
    <cellStyle name="Uwaga 3" xfId="15590" hidden="1"/>
    <cellStyle name="Uwaga 3" xfId="15588" hidden="1"/>
    <cellStyle name="Uwaga 3" xfId="15576" hidden="1"/>
    <cellStyle name="Uwaga 3" xfId="15575" hidden="1"/>
    <cellStyle name="Uwaga 3" xfId="15573" hidden="1"/>
    <cellStyle name="Uwaga 3" xfId="15561" hidden="1"/>
    <cellStyle name="Uwaga 3" xfId="15560" hidden="1"/>
    <cellStyle name="Uwaga 3" xfId="15558" hidden="1"/>
    <cellStyle name="Uwaga 3" xfId="15546" hidden="1"/>
    <cellStyle name="Uwaga 3" xfId="15544" hidden="1"/>
    <cellStyle name="Uwaga 3" xfId="15541" hidden="1"/>
    <cellStyle name="Uwaga 3" xfId="15531" hidden="1"/>
    <cellStyle name="Uwaga 3" xfId="15529" hidden="1"/>
    <cellStyle name="Uwaga 3" xfId="15526" hidden="1"/>
    <cellStyle name="Uwaga 3" xfId="15516" hidden="1"/>
    <cellStyle name="Uwaga 3" xfId="15514" hidden="1"/>
    <cellStyle name="Uwaga 3" xfId="15511" hidden="1"/>
    <cellStyle name="Uwaga 3" xfId="15501" hidden="1"/>
    <cellStyle name="Uwaga 3" xfId="15499" hidden="1"/>
    <cellStyle name="Uwaga 3" xfId="15496" hidden="1"/>
    <cellStyle name="Uwaga 3" xfId="15486" hidden="1"/>
    <cellStyle name="Uwaga 3" xfId="15484" hidden="1"/>
    <cellStyle name="Uwaga 3" xfId="15481" hidden="1"/>
    <cellStyle name="Uwaga 3" xfId="15471" hidden="1"/>
    <cellStyle name="Uwaga 3" xfId="15469" hidden="1"/>
    <cellStyle name="Uwaga 3" xfId="15465" hidden="1"/>
    <cellStyle name="Uwaga 3" xfId="15456" hidden="1"/>
    <cellStyle name="Uwaga 3" xfId="15453" hidden="1"/>
    <cellStyle name="Uwaga 3" xfId="15449" hidden="1"/>
    <cellStyle name="Uwaga 3" xfId="15441" hidden="1"/>
    <cellStyle name="Uwaga 3" xfId="15439" hidden="1"/>
    <cellStyle name="Uwaga 3" xfId="15435" hidden="1"/>
    <cellStyle name="Uwaga 3" xfId="15426" hidden="1"/>
    <cellStyle name="Uwaga 3" xfId="15424" hidden="1"/>
    <cellStyle name="Uwaga 3" xfId="15421" hidden="1"/>
    <cellStyle name="Uwaga 3" xfId="15411" hidden="1"/>
    <cellStyle name="Uwaga 3" xfId="15409" hidden="1"/>
    <cellStyle name="Uwaga 3" xfId="15404" hidden="1"/>
    <cellStyle name="Uwaga 3" xfId="15396" hidden="1"/>
    <cellStyle name="Uwaga 3" xfId="15394" hidden="1"/>
    <cellStyle name="Uwaga 3" xfId="15389" hidden="1"/>
    <cellStyle name="Uwaga 3" xfId="15381" hidden="1"/>
    <cellStyle name="Uwaga 3" xfId="15379" hidden="1"/>
    <cellStyle name="Uwaga 3" xfId="15374" hidden="1"/>
    <cellStyle name="Uwaga 3" xfId="15366" hidden="1"/>
    <cellStyle name="Uwaga 3" xfId="15364" hidden="1"/>
    <cellStyle name="Uwaga 3" xfId="15360" hidden="1"/>
    <cellStyle name="Uwaga 3" xfId="15351" hidden="1"/>
    <cellStyle name="Uwaga 3" xfId="15348" hidden="1"/>
    <cellStyle name="Uwaga 3" xfId="15343" hidden="1"/>
    <cellStyle name="Uwaga 3" xfId="15336" hidden="1"/>
    <cellStyle name="Uwaga 3" xfId="15332" hidden="1"/>
    <cellStyle name="Uwaga 3" xfId="15327" hidden="1"/>
    <cellStyle name="Uwaga 3" xfId="15321" hidden="1"/>
    <cellStyle name="Uwaga 3" xfId="15317" hidden="1"/>
    <cellStyle name="Uwaga 3" xfId="15312" hidden="1"/>
    <cellStyle name="Uwaga 3" xfId="15306" hidden="1"/>
    <cellStyle name="Uwaga 3" xfId="15303" hidden="1"/>
    <cellStyle name="Uwaga 3" xfId="15299" hidden="1"/>
    <cellStyle name="Uwaga 3" xfId="15290" hidden="1"/>
    <cellStyle name="Uwaga 3" xfId="15285" hidden="1"/>
    <cellStyle name="Uwaga 3" xfId="15280" hidden="1"/>
    <cellStyle name="Uwaga 3" xfId="15275" hidden="1"/>
    <cellStyle name="Uwaga 3" xfId="15270" hidden="1"/>
    <cellStyle name="Uwaga 3" xfId="15265" hidden="1"/>
    <cellStyle name="Uwaga 3" xfId="15260" hidden="1"/>
    <cellStyle name="Uwaga 3" xfId="15255" hidden="1"/>
    <cellStyle name="Uwaga 3" xfId="15250" hidden="1"/>
    <cellStyle name="Uwaga 3" xfId="15246" hidden="1"/>
    <cellStyle name="Uwaga 3" xfId="15241" hidden="1"/>
    <cellStyle name="Uwaga 3" xfId="15236" hidden="1"/>
    <cellStyle name="Uwaga 3" xfId="15231" hidden="1"/>
    <cellStyle name="Uwaga 3" xfId="15227" hidden="1"/>
    <cellStyle name="Uwaga 3" xfId="15223" hidden="1"/>
    <cellStyle name="Uwaga 3" xfId="15216" hidden="1"/>
    <cellStyle name="Uwaga 3" xfId="15212" hidden="1"/>
    <cellStyle name="Uwaga 3" xfId="15207" hidden="1"/>
    <cellStyle name="Uwaga 3" xfId="15201" hidden="1"/>
    <cellStyle name="Uwaga 3" xfId="15197" hidden="1"/>
    <cellStyle name="Uwaga 3" xfId="15192" hidden="1"/>
    <cellStyle name="Uwaga 3" xfId="15186" hidden="1"/>
    <cellStyle name="Uwaga 3" xfId="15182" hidden="1"/>
    <cellStyle name="Uwaga 3" xfId="15178" hidden="1"/>
    <cellStyle name="Uwaga 3" xfId="15171" hidden="1"/>
    <cellStyle name="Uwaga 3" xfId="15167" hidden="1"/>
    <cellStyle name="Uwaga 3" xfId="15163" hidden="1"/>
    <cellStyle name="Uwaga 3" xfId="15083" hidden="1"/>
    <cellStyle name="Uwaga 3" xfId="15082" hidden="1"/>
    <cellStyle name="Uwaga 3" xfId="15081" hidden="1"/>
    <cellStyle name="Uwaga 3" xfId="15074" hidden="1"/>
    <cellStyle name="Uwaga 3" xfId="15073" hidden="1"/>
    <cellStyle name="Uwaga 3" xfId="15072" hidden="1"/>
    <cellStyle name="Uwaga 3" xfId="15065" hidden="1"/>
    <cellStyle name="Uwaga 3" xfId="15064" hidden="1"/>
    <cellStyle name="Uwaga 3" xfId="15063" hidden="1"/>
    <cellStyle name="Uwaga 3" xfId="15056" hidden="1"/>
    <cellStyle name="Uwaga 3" xfId="15055" hidden="1"/>
    <cellStyle name="Uwaga 3" xfId="15054" hidden="1"/>
    <cellStyle name="Uwaga 3" xfId="15047" hidden="1"/>
    <cellStyle name="Uwaga 3" xfId="15046" hidden="1"/>
    <cellStyle name="Uwaga 3" xfId="15044" hidden="1"/>
    <cellStyle name="Uwaga 3" xfId="15039" hidden="1"/>
    <cellStyle name="Uwaga 3" xfId="15036" hidden="1"/>
    <cellStyle name="Uwaga 3" xfId="15034" hidden="1"/>
    <cellStyle name="Uwaga 3" xfId="15030" hidden="1"/>
    <cellStyle name="Uwaga 3" xfId="15027" hidden="1"/>
    <cellStyle name="Uwaga 3" xfId="15025" hidden="1"/>
    <cellStyle name="Uwaga 3" xfId="15021" hidden="1"/>
    <cellStyle name="Uwaga 3" xfId="15018" hidden="1"/>
    <cellStyle name="Uwaga 3" xfId="15016" hidden="1"/>
    <cellStyle name="Uwaga 3" xfId="15012" hidden="1"/>
    <cellStyle name="Uwaga 3" xfId="15010" hidden="1"/>
    <cellStyle name="Uwaga 3" xfId="15009" hidden="1"/>
    <cellStyle name="Uwaga 3" xfId="15003" hidden="1"/>
    <cellStyle name="Uwaga 3" xfId="15001" hidden="1"/>
    <cellStyle name="Uwaga 3" xfId="14998" hidden="1"/>
    <cellStyle name="Uwaga 3" xfId="14994" hidden="1"/>
    <cellStyle name="Uwaga 3" xfId="14991" hidden="1"/>
    <cellStyle name="Uwaga 3" xfId="14989" hidden="1"/>
    <cellStyle name="Uwaga 3" xfId="14985" hidden="1"/>
    <cellStyle name="Uwaga 3" xfId="14982" hidden="1"/>
    <cellStyle name="Uwaga 3" xfId="14980" hidden="1"/>
    <cellStyle name="Uwaga 3" xfId="14976" hidden="1"/>
    <cellStyle name="Uwaga 3" xfId="14974" hidden="1"/>
    <cellStyle name="Uwaga 3" xfId="14973" hidden="1"/>
    <cellStyle name="Uwaga 3" xfId="14967" hidden="1"/>
    <cellStyle name="Uwaga 3" xfId="14964" hidden="1"/>
    <cellStyle name="Uwaga 3" xfId="14962" hidden="1"/>
    <cellStyle name="Uwaga 3" xfId="14958" hidden="1"/>
    <cellStyle name="Uwaga 3" xfId="14955" hidden="1"/>
    <cellStyle name="Uwaga 3" xfId="14953" hidden="1"/>
    <cellStyle name="Uwaga 3" xfId="14949" hidden="1"/>
    <cellStyle name="Uwaga 3" xfId="14946" hidden="1"/>
    <cellStyle name="Uwaga 3" xfId="14944" hidden="1"/>
    <cellStyle name="Uwaga 3" xfId="14940" hidden="1"/>
    <cellStyle name="Uwaga 3" xfId="14938" hidden="1"/>
    <cellStyle name="Uwaga 3" xfId="14937" hidden="1"/>
    <cellStyle name="Uwaga 3" xfId="14930" hidden="1"/>
    <cellStyle name="Uwaga 3" xfId="14927" hidden="1"/>
    <cellStyle name="Uwaga 3" xfId="14925" hidden="1"/>
    <cellStyle name="Uwaga 3" xfId="14921" hidden="1"/>
    <cellStyle name="Uwaga 3" xfId="14918" hidden="1"/>
    <cellStyle name="Uwaga 3" xfId="14916" hidden="1"/>
    <cellStyle name="Uwaga 3" xfId="14912" hidden="1"/>
    <cellStyle name="Uwaga 3" xfId="14909" hidden="1"/>
    <cellStyle name="Uwaga 3" xfId="14907" hidden="1"/>
    <cellStyle name="Uwaga 3" xfId="14904" hidden="1"/>
    <cellStyle name="Uwaga 3" xfId="14902" hidden="1"/>
    <cellStyle name="Uwaga 3" xfId="14901" hidden="1"/>
    <cellStyle name="Uwaga 3" xfId="14895" hidden="1"/>
    <cellStyle name="Uwaga 3" xfId="14893" hidden="1"/>
    <cellStyle name="Uwaga 3" xfId="14891" hidden="1"/>
    <cellStyle name="Uwaga 3" xfId="14886" hidden="1"/>
    <cellStyle name="Uwaga 3" xfId="14884" hidden="1"/>
    <cellStyle name="Uwaga 3" xfId="14882" hidden="1"/>
    <cellStyle name="Uwaga 3" xfId="14877" hidden="1"/>
    <cellStyle name="Uwaga 3" xfId="14875" hidden="1"/>
    <cellStyle name="Uwaga 3" xfId="14873" hidden="1"/>
    <cellStyle name="Uwaga 3" xfId="14868" hidden="1"/>
    <cellStyle name="Uwaga 3" xfId="14866" hidden="1"/>
    <cellStyle name="Uwaga 3" xfId="14865" hidden="1"/>
    <cellStyle name="Uwaga 3" xfId="14858" hidden="1"/>
    <cellStyle name="Uwaga 3" xfId="14855" hidden="1"/>
    <cellStyle name="Uwaga 3" xfId="14853" hidden="1"/>
    <cellStyle name="Uwaga 3" xfId="14849" hidden="1"/>
    <cellStyle name="Uwaga 3" xfId="14846" hidden="1"/>
    <cellStyle name="Uwaga 3" xfId="14844" hidden="1"/>
    <cellStyle name="Uwaga 3" xfId="14840" hidden="1"/>
    <cellStyle name="Uwaga 3" xfId="14837" hidden="1"/>
    <cellStyle name="Uwaga 3" xfId="14835" hidden="1"/>
    <cellStyle name="Uwaga 3" xfId="14832" hidden="1"/>
    <cellStyle name="Uwaga 3" xfId="14830" hidden="1"/>
    <cellStyle name="Uwaga 3" xfId="14828" hidden="1"/>
    <cellStyle name="Uwaga 3" xfId="14822" hidden="1"/>
    <cellStyle name="Uwaga 3" xfId="14819" hidden="1"/>
    <cellStyle name="Uwaga 3" xfId="14817" hidden="1"/>
    <cellStyle name="Uwaga 3" xfId="14813" hidden="1"/>
    <cellStyle name="Uwaga 3" xfId="14810" hidden="1"/>
    <cellStyle name="Uwaga 3" xfId="14808" hidden="1"/>
    <cellStyle name="Uwaga 3" xfId="14804" hidden="1"/>
    <cellStyle name="Uwaga 3" xfId="14801" hidden="1"/>
    <cellStyle name="Uwaga 3" xfId="14799" hidden="1"/>
    <cellStyle name="Uwaga 3" xfId="14797" hidden="1"/>
    <cellStyle name="Uwaga 3" xfId="14795" hidden="1"/>
    <cellStyle name="Uwaga 3" xfId="14793" hidden="1"/>
    <cellStyle name="Uwaga 3" xfId="14788" hidden="1"/>
    <cellStyle name="Uwaga 3" xfId="14786" hidden="1"/>
    <cellStyle name="Uwaga 3" xfId="14783" hidden="1"/>
    <cellStyle name="Uwaga 3" xfId="14779" hidden="1"/>
    <cellStyle name="Uwaga 3" xfId="14776" hidden="1"/>
    <cellStyle name="Uwaga 3" xfId="14773" hidden="1"/>
    <cellStyle name="Uwaga 3" xfId="14770" hidden="1"/>
    <cellStyle name="Uwaga 3" xfId="14768" hidden="1"/>
    <cellStyle name="Uwaga 3" xfId="14765" hidden="1"/>
    <cellStyle name="Uwaga 3" xfId="14761" hidden="1"/>
    <cellStyle name="Uwaga 3" xfId="14759" hidden="1"/>
    <cellStyle name="Uwaga 3" xfId="14756" hidden="1"/>
    <cellStyle name="Uwaga 3" xfId="14751" hidden="1"/>
    <cellStyle name="Uwaga 3" xfId="14748" hidden="1"/>
    <cellStyle name="Uwaga 3" xfId="14745" hidden="1"/>
    <cellStyle name="Uwaga 3" xfId="14741" hidden="1"/>
    <cellStyle name="Uwaga 3" xfId="14738" hidden="1"/>
    <cellStyle name="Uwaga 3" xfId="14736" hidden="1"/>
    <cellStyle name="Uwaga 3" xfId="14733" hidden="1"/>
    <cellStyle name="Uwaga 3" xfId="14730" hidden="1"/>
    <cellStyle name="Uwaga 3" xfId="14727" hidden="1"/>
    <cellStyle name="Uwaga 3" xfId="14725" hidden="1"/>
    <cellStyle name="Uwaga 3" xfId="14723" hidden="1"/>
    <cellStyle name="Uwaga 3" xfId="14720" hidden="1"/>
    <cellStyle name="Uwaga 3" xfId="14715" hidden="1"/>
    <cellStyle name="Uwaga 3" xfId="14712" hidden="1"/>
    <cellStyle name="Uwaga 3" xfId="14709" hidden="1"/>
    <cellStyle name="Uwaga 3" xfId="14706" hidden="1"/>
    <cellStyle name="Uwaga 3" xfId="14703" hidden="1"/>
    <cellStyle name="Uwaga 3" xfId="14700" hidden="1"/>
    <cellStyle name="Uwaga 3" xfId="14697" hidden="1"/>
    <cellStyle name="Uwaga 3" xfId="14694" hidden="1"/>
    <cellStyle name="Uwaga 3" xfId="14691" hidden="1"/>
    <cellStyle name="Uwaga 3" xfId="14689" hidden="1"/>
    <cellStyle name="Uwaga 3" xfId="14687" hidden="1"/>
    <cellStyle name="Uwaga 3" xfId="14684" hidden="1"/>
    <cellStyle name="Uwaga 3" xfId="14679" hidden="1"/>
    <cellStyle name="Uwaga 3" xfId="14676" hidden="1"/>
    <cellStyle name="Uwaga 3" xfId="14673" hidden="1"/>
    <cellStyle name="Uwaga 3" xfId="14670" hidden="1"/>
    <cellStyle name="Uwaga 3" xfId="14667" hidden="1"/>
    <cellStyle name="Uwaga 3" xfId="14664" hidden="1"/>
    <cellStyle name="Uwaga 3" xfId="14661" hidden="1"/>
    <cellStyle name="Uwaga 3" xfId="14658" hidden="1"/>
    <cellStyle name="Uwaga 3" xfId="14655" hidden="1"/>
    <cellStyle name="Uwaga 3" xfId="14653" hidden="1"/>
    <cellStyle name="Uwaga 3" xfId="14651" hidden="1"/>
    <cellStyle name="Uwaga 3" xfId="14648" hidden="1"/>
    <cellStyle name="Uwaga 3" xfId="14642" hidden="1"/>
    <cellStyle name="Uwaga 3" xfId="14639" hidden="1"/>
    <cellStyle name="Uwaga 3" xfId="14637" hidden="1"/>
    <cellStyle name="Uwaga 3" xfId="14633" hidden="1"/>
    <cellStyle name="Uwaga 3" xfId="14630" hidden="1"/>
    <cellStyle name="Uwaga 3" xfId="14628" hidden="1"/>
    <cellStyle name="Uwaga 3" xfId="14624" hidden="1"/>
    <cellStyle name="Uwaga 3" xfId="14621" hidden="1"/>
    <cellStyle name="Uwaga 3" xfId="14619" hidden="1"/>
    <cellStyle name="Uwaga 3" xfId="14617" hidden="1"/>
    <cellStyle name="Uwaga 3" xfId="14614" hidden="1"/>
    <cellStyle name="Uwaga 3" xfId="14611" hidden="1"/>
    <cellStyle name="Uwaga 3" xfId="14608" hidden="1"/>
    <cellStyle name="Uwaga 3" xfId="14606" hidden="1"/>
    <cellStyle name="Uwaga 3" xfId="14604" hidden="1"/>
    <cellStyle name="Uwaga 3" xfId="14599" hidden="1"/>
    <cellStyle name="Uwaga 3" xfId="14597" hidden="1"/>
    <cellStyle name="Uwaga 3" xfId="14594" hidden="1"/>
    <cellStyle name="Uwaga 3" xfId="14590" hidden="1"/>
    <cellStyle name="Uwaga 3" xfId="14588" hidden="1"/>
    <cellStyle name="Uwaga 3" xfId="14585" hidden="1"/>
    <cellStyle name="Uwaga 3" xfId="14581" hidden="1"/>
    <cellStyle name="Uwaga 3" xfId="14579" hidden="1"/>
    <cellStyle name="Uwaga 3" xfId="14576" hidden="1"/>
    <cellStyle name="Uwaga 3" xfId="14572" hidden="1"/>
    <cellStyle name="Uwaga 3" xfId="14570" hidden="1"/>
    <cellStyle name="Uwaga 3" xfId="14568" hidden="1"/>
    <cellStyle name="Uwaga 3" xfId="16153" hidden="1"/>
    <cellStyle name="Uwaga 3" xfId="16154" hidden="1"/>
    <cellStyle name="Uwaga 3" xfId="16156" hidden="1"/>
    <cellStyle name="Uwaga 3" xfId="16168" hidden="1"/>
    <cellStyle name="Uwaga 3" xfId="16169" hidden="1"/>
    <cellStyle name="Uwaga 3" xfId="16174" hidden="1"/>
    <cellStyle name="Uwaga 3" xfId="16183" hidden="1"/>
    <cellStyle name="Uwaga 3" xfId="16184" hidden="1"/>
    <cellStyle name="Uwaga 3" xfId="16189" hidden="1"/>
    <cellStyle name="Uwaga 3" xfId="16198" hidden="1"/>
    <cellStyle name="Uwaga 3" xfId="16199" hidden="1"/>
    <cellStyle name="Uwaga 3" xfId="16200" hidden="1"/>
    <cellStyle name="Uwaga 3" xfId="16213" hidden="1"/>
    <cellStyle name="Uwaga 3" xfId="16218" hidden="1"/>
    <cellStyle name="Uwaga 3" xfId="16223" hidden="1"/>
    <cellStyle name="Uwaga 3" xfId="16233" hidden="1"/>
    <cellStyle name="Uwaga 3" xfId="16238" hidden="1"/>
    <cellStyle name="Uwaga 3" xfId="16242" hidden="1"/>
    <cellStyle name="Uwaga 3" xfId="16249" hidden="1"/>
    <cellStyle name="Uwaga 3" xfId="16254" hidden="1"/>
    <cellStyle name="Uwaga 3" xfId="16257" hidden="1"/>
    <cellStyle name="Uwaga 3" xfId="16263" hidden="1"/>
    <cellStyle name="Uwaga 3" xfId="16268" hidden="1"/>
    <cellStyle name="Uwaga 3" xfId="16272" hidden="1"/>
    <cellStyle name="Uwaga 3" xfId="16273" hidden="1"/>
    <cellStyle name="Uwaga 3" xfId="16274" hidden="1"/>
    <cellStyle name="Uwaga 3" xfId="16278" hidden="1"/>
    <cellStyle name="Uwaga 3" xfId="16290" hidden="1"/>
    <cellStyle name="Uwaga 3" xfId="16295" hidden="1"/>
    <cellStyle name="Uwaga 3" xfId="16300" hidden="1"/>
    <cellStyle name="Uwaga 3" xfId="16305" hidden="1"/>
    <cellStyle name="Uwaga 3" xfId="16310" hidden="1"/>
    <cellStyle name="Uwaga 3" xfId="16315" hidden="1"/>
    <cellStyle name="Uwaga 3" xfId="16319" hidden="1"/>
    <cellStyle name="Uwaga 3" xfId="16323" hidden="1"/>
    <cellStyle name="Uwaga 3" xfId="16328" hidden="1"/>
    <cellStyle name="Uwaga 3" xfId="16333" hidden="1"/>
    <cellStyle name="Uwaga 3" xfId="16334" hidden="1"/>
    <cellStyle name="Uwaga 3" xfId="16336" hidden="1"/>
    <cellStyle name="Uwaga 3" xfId="16349" hidden="1"/>
    <cellStyle name="Uwaga 3" xfId="16353" hidden="1"/>
    <cellStyle name="Uwaga 3" xfId="16358" hidden="1"/>
    <cellStyle name="Uwaga 3" xfId="16365" hidden="1"/>
    <cellStyle name="Uwaga 3" xfId="16369" hidden="1"/>
    <cellStyle name="Uwaga 3" xfId="16374" hidden="1"/>
    <cellStyle name="Uwaga 3" xfId="16379" hidden="1"/>
    <cellStyle name="Uwaga 3" xfId="16382" hidden="1"/>
    <cellStyle name="Uwaga 3" xfId="16387" hidden="1"/>
    <cellStyle name="Uwaga 3" xfId="16393" hidden="1"/>
    <cellStyle name="Uwaga 3" xfId="16394" hidden="1"/>
    <cellStyle name="Uwaga 3" xfId="16397" hidden="1"/>
    <cellStyle name="Uwaga 3" xfId="16410" hidden="1"/>
    <cellStyle name="Uwaga 3" xfId="16414" hidden="1"/>
    <cellStyle name="Uwaga 3" xfId="16419" hidden="1"/>
    <cellStyle name="Uwaga 3" xfId="16426" hidden="1"/>
    <cellStyle name="Uwaga 3" xfId="16431" hidden="1"/>
    <cellStyle name="Uwaga 3" xfId="16435" hidden="1"/>
    <cellStyle name="Uwaga 3" xfId="16440" hidden="1"/>
    <cellStyle name="Uwaga 3" xfId="16444" hidden="1"/>
    <cellStyle name="Uwaga 3" xfId="16449" hidden="1"/>
    <cellStyle name="Uwaga 3" xfId="16453" hidden="1"/>
    <cellStyle name="Uwaga 3" xfId="16454" hidden="1"/>
    <cellStyle name="Uwaga 3" xfId="16456" hidden="1"/>
    <cellStyle name="Uwaga 3" xfId="16468" hidden="1"/>
    <cellStyle name="Uwaga 3" xfId="16469" hidden="1"/>
    <cellStyle name="Uwaga 3" xfId="16471" hidden="1"/>
    <cellStyle name="Uwaga 3" xfId="16483" hidden="1"/>
    <cellStyle name="Uwaga 3" xfId="16485" hidden="1"/>
    <cellStyle name="Uwaga 3" xfId="16488" hidden="1"/>
    <cellStyle name="Uwaga 3" xfId="16498" hidden="1"/>
    <cellStyle name="Uwaga 3" xfId="16499" hidden="1"/>
    <cellStyle name="Uwaga 3" xfId="16501" hidden="1"/>
    <cellStyle name="Uwaga 3" xfId="16513" hidden="1"/>
    <cellStyle name="Uwaga 3" xfId="16514" hidden="1"/>
    <cellStyle name="Uwaga 3" xfId="16515" hidden="1"/>
    <cellStyle name="Uwaga 3" xfId="16529" hidden="1"/>
    <cellStyle name="Uwaga 3" xfId="16532" hidden="1"/>
    <cellStyle name="Uwaga 3" xfId="16536" hidden="1"/>
    <cellStyle name="Uwaga 3" xfId="16544" hidden="1"/>
    <cellStyle name="Uwaga 3" xfId="16547" hidden="1"/>
    <cellStyle name="Uwaga 3" xfId="16551" hidden="1"/>
    <cellStyle name="Uwaga 3" xfId="16559" hidden="1"/>
    <cellStyle name="Uwaga 3" xfId="16562" hidden="1"/>
    <cellStyle name="Uwaga 3" xfId="16566" hidden="1"/>
    <cellStyle name="Uwaga 3" xfId="16573" hidden="1"/>
    <cellStyle name="Uwaga 3" xfId="16574" hidden="1"/>
    <cellStyle name="Uwaga 3" xfId="16576" hidden="1"/>
    <cellStyle name="Uwaga 3" xfId="16589" hidden="1"/>
    <cellStyle name="Uwaga 3" xfId="16592" hidden="1"/>
    <cellStyle name="Uwaga 3" xfId="16595" hidden="1"/>
    <cellStyle name="Uwaga 3" xfId="16604" hidden="1"/>
    <cellStyle name="Uwaga 3" xfId="16607" hidden="1"/>
    <cellStyle name="Uwaga 3" xfId="16611" hidden="1"/>
    <cellStyle name="Uwaga 3" xfId="16619" hidden="1"/>
    <cellStyle name="Uwaga 3" xfId="16621" hidden="1"/>
    <cellStyle name="Uwaga 3" xfId="16624" hidden="1"/>
    <cellStyle name="Uwaga 3" xfId="16633" hidden="1"/>
    <cellStyle name="Uwaga 3" xfId="16634" hidden="1"/>
    <cellStyle name="Uwaga 3" xfId="16635" hidden="1"/>
    <cellStyle name="Uwaga 3" xfId="16648" hidden="1"/>
    <cellStyle name="Uwaga 3" xfId="16649" hidden="1"/>
    <cellStyle name="Uwaga 3" xfId="16651" hidden="1"/>
    <cellStyle name="Uwaga 3" xfId="16663" hidden="1"/>
    <cellStyle name="Uwaga 3" xfId="16664" hidden="1"/>
    <cellStyle name="Uwaga 3" xfId="16666" hidden="1"/>
    <cellStyle name="Uwaga 3" xfId="16678" hidden="1"/>
    <cellStyle name="Uwaga 3" xfId="16679" hidden="1"/>
    <cellStyle name="Uwaga 3" xfId="16681" hidden="1"/>
    <cellStyle name="Uwaga 3" xfId="16693" hidden="1"/>
    <cellStyle name="Uwaga 3" xfId="16694" hidden="1"/>
    <cellStyle name="Uwaga 3" xfId="16695" hidden="1"/>
    <cellStyle name="Uwaga 3" xfId="16709" hidden="1"/>
    <cellStyle name="Uwaga 3" xfId="16711" hidden="1"/>
    <cellStyle name="Uwaga 3" xfId="16714" hidden="1"/>
    <cellStyle name="Uwaga 3" xfId="16724" hidden="1"/>
    <cellStyle name="Uwaga 3" xfId="16727" hidden="1"/>
    <cellStyle name="Uwaga 3" xfId="16730" hidden="1"/>
    <cellStyle name="Uwaga 3" xfId="16739" hidden="1"/>
    <cellStyle name="Uwaga 3" xfId="16741" hidden="1"/>
    <cellStyle name="Uwaga 3" xfId="16744" hidden="1"/>
    <cellStyle name="Uwaga 3" xfId="16753" hidden="1"/>
    <cellStyle name="Uwaga 3" xfId="16754" hidden="1"/>
    <cellStyle name="Uwaga 3" xfId="16755" hidden="1"/>
    <cellStyle name="Uwaga 3" xfId="16768" hidden="1"/>
    <cellStyle name="Uwaga 3" xfId="16770" hidden="1"/>
    <cellStyle name="Uwaga 3" xfId="16772" hidden="1"/>
    <cellStyle name="Uwaga 3" xfId="16783" hidden="1"/>
    <cellStyle name="Uwaga 3" xfId="16785" hidden="1"/>
    <cellStyle name="Uwaga 3" xfId="16787" hidden="1"/>
    <cellStyle name="Uwaga 3" xfId="16798" hidden="1"/>
    <cellStyle name="Uwaga 3" xfId="16800" hidden="1"/>
    <cellStyle name="Uwaga 3" xfId="16802" hidden="1"/>
    <cellStyle name="Uwaga 3" xfId="16813" hidden="1"/>
    <cellStyle name="Uwaga 3" xfId="16814" hidden="1"/>
    <cellStyle name="Uwaga 3" xfId="16815" hidden="1"/>
    <cellStyle name="Uwaga 3" xfId="16828" hidden="1"/>
    <cellStyle name="Uwaga 3" xfId="16830" hidden="1"/>
    <cellStyle name="Uwaga 3" xfId="16832" hidden="1"/>
    <cellStyle name="Uwaga 3" xfId="16843" hidden="1"/>
    <cellStyle name="Uwaga 3" xfId="16845" hidden="1"/>
    <cellStyle name="Uwaga 3" xfId="16847" hidden="1"/>
    <cellStyle name="Uwaga 3" xfId="16858" hidden="1"/>
    <cellStyle name="Uwaga 3" xfId="16860" hidden="1"/>
    <cellStyle name="Uwaga 3" xfId="16861" hidden="1"/>
    <cellStyle name="Uwaga 3" xfId="16873" hidden="1"/>
    <cellStyle name="Uwaga 3" xfId="16874" hidden="1"/>
    <cellStyle name="Uwaga 3" xfId="16875" hidden="1"/>
    <cellStyle name="Uwaga 3" xfId="16888" hidden="1"/>
    <cellStyle name="Uwaga 3" xfId="16890" hidden="1"/>
    <cellStyle name="Uwaga 3" xfId="16892" hidden="1"/>
    <cellStyle name="Uwaga 3" xfId="16903" hidden="1"/>
    <cellStyle name="Uwaga 3" xfId="16905" hidden="1"/>
    <cellStyle name="Uwaga 3" xfId="16907" hidden="1"/>
    <cellStyle name="Uwaga 3" xfId="16918" hidden="1"/>
    <cellStyle name="Uwaga 3" xfId="16920" hidden="1"/>
    <cellStyle name="Uwaga 3" xfId="16922" hidden="1"/>
    <cellStyle name="Uwaga 3" xfId="16933" hidden="1"/>
    <cellStyle name="Uwaga 3" xfId="16934" hidden="1"/>
    <cellStyle name="Uwaga 3" xfId="16936" hidden="1"/>
    <cellStyle name="Uwaga 3" xfId="16947" hidden="1"/>
    <cellStyle name="Uwaga 3" xfId="16949" hidden="1"/>
    <cellStyle name="Uwaga 3" xfId="16950" hidden="1"/>
    <cellStyle name="Uwaga 3" xfId="16959" hidden="1"/>
    <cellStyle name="Uwaga 3" xfId="16962" hidden="1"/>
    <cellStyle name="Uwaga 3" xfId="16964" hidden="1"/>
    <cellStyle name="Uwaga 3" xfId="16975" hidden="1"/>
    <cellStyle name="Uwaga 3" xfId="16977" hidden="1"/>
    <cellStyle name="Uwaga 3" xfId="16979" hidden="1"/>
    <cellStyle name="Uwaga 3" xfId="16991" hidden="1"/>
    <cellStyle name="Uwaga 3" xfId="16993" hidden="1"/>
    <cellStyle name="Uwaga 3" xfId="16995" hidden="1"/>
    <cellStyle name="Uwaga 3" xfId="17003" hidden="1"/>
    <cellStyle name="Uwaga 3" xfId="17005" hidden="1"/>
    <cellStyle name="Uwaga 3" xfId="17008" hidden="1"/>
    <cellStyle name="Uwaga 3" xfId="16998" hidden="1"/>
    <cellStyle name="Uwaga 3" xfId="16997" hidden="1"/>
    <cellStyle name="Uwaga 3" xfId="16996" hidden="1"/>
    <cellStyle name="Uwaga 3" xfId="16983" hidden="1"/>
    <cellStyle name="Uwaga 3" xfId="16982" hidden="1"/>
    <cellStyle name="Uwaga 3" xfId="16981" hidden="1"/>
    <cellStyle name="Uwaga 3" xfId="16968" hidden="1"/>
    <cellStyle name="Uwaga 3" xfId="16967" hidden="1"/>
    <cellStyle name="Uwaga 3" xfId="16966" hidden="1"/>
    <cellStyle name="Uwaga 3" xfId="16953" hidden="1"/>
    <cellStyle name="Uwaga 3" xfId="16952" hidden="1"/>
    <cellStyle name="Uwaga 3" xfId="16951" hidden="1"/>
    <cellStyle name="Uwaga 3" xfId="16938" hidden="1"/>
    <cellStyle name="Uwaga 3" xfId="16937" hidden="1"/>
    <cellStyle name="Uwaga 3" xfId="16935" hidden="1"/>
    <cellStyle name="Uwaga 3" xfId="16924" hidden="1"/>
    <cellStyle name="Uwaga 3" xfId="16921" hidden="1"/>
    <cellStyle name="Uwaga 3" xfId="16919" hidden="1"/>
    <cellStyle name="Uwaga 3" xfId="16909" hidden="1"/>
    <cellStyle name="Uwaga 3" xfId="16906" hidden="1"/>
    <cellStyle name="Uwaga 3" xfId="16904" hidden="1"/>
    <cellStyle name="Uwaga 3" xfId="16894" hidden="1"/>
    <cellStyle name="Uwaga 3" xfId="16891" hidden="1"/>
    <cellStyle name="Uwaga 3" xfId="16889" hidden="1"/>
    <cellStyle name="Uwaga 3" xfId="16879" hidden="1"/>
    <cellStyle name="Uwaga 3" xfId="16877" hidden="1"/>
    <cellStyle name="Uwaga 3" xfId="16876" hidden="1"/>
    <cellStyle name="Uwaga 3" xfId="16864" hidden="1"/>
    <cellStyle name="Uwaga 3" xfId="16862" hidden="1"/>
    <cellStyle name="Uwaga 3" xfId="16859" hidden="1"/>
    <cellStyle name="Uwaga 3" xfId="16849" hidden="1"/>
    <cellStyle name="Uwaga 3" xfId="16846" hidden="1"/>
    <cellStyle name="Uwaga 3" xfId="16844" hidden="1"/>
    <cellStyle name="Uwaga 3" xfId="16834" hidden="1"/>
    <cellStyle name="Uwaga 3" xfId="16831" hidden="1"/>
    <cellStyle name="Uwaga 3" xfId="16829" hidden="1"/>
    <cellStyle name="Uwaga 3" xfId="16819" hidden="1"/>
    <cellStyle name="Uwaga 3" xfId="16817" hidden="1"/>
    <cellStyle name="Uwaga 3" xfId="16816" hidden="1"/>
    <cellStyle name="Uwaga 3" xfId="16804" hidden="1"/>
    <cellStyle name="Uwaga 3" xfId="16801" hidden="1"/>
    <cellStyle name="Uwaga 3" xfId="16799" hidden="1"/>
    <cellStyle name="Uwaga 3" xfId="16789" hidden="1"/>
    <cellStyle name="Uwaga 3" xfId="16786" hidden="1"/>
    <cellStyle name="Uwaga 3" xfId="16784" hidden="1"/>
    <cellStyle name="Uwaga 3" xfId="16774" hidden="1"/>
    <cellStyle name="Uwaga 3" xfId="16771" hidden="1"/>
    <cellStyle name="Uwaga 3" xfId="16769" hidden="1"/>
    <cellStyle name="Uwaga 3" xfId="16759" hidden="1"/>
    <cellStyle name="Uwaga 3" xfId="16757" hidden="1"/>
    <cellStyle name="Uwaga 3" xfId="16756" hidden="1"/>
    <cellStyle name="Uwaga 3" xfId="16743" hidden="1"/>
    <cellStyle name="Uwaga 3" xfId="16740" hidden="1"/>
    <cellStyle name="Uwaga 3" xfId="16738" hidden="1"/>
    <cellStyle name="Uwaga 3" xfId="16728" hidden="1"/>
    <cellStyle name="Uwaga 3" xfId="16725" hidden="1"/>
    <cellStyle name="Uwaga 3" xfId="16723" hidden="1"/>
    <cellStyle name="Uwaga 3" xfId="16713" hidden="1"/>
    <cellStyle name="Uwaga 3" xfId="16710" hidden="1"/>
    <cellStyle name="Uwaga 3" xfId="16708" hidden="1"/>
    <cellStyle name="Uwaga 3" xfId="16699" hidden="1"/>
    <cellStyle name="Uwaga 3" xfId="16697" hidden="1"/>
    <cellStyle name="Uwaga 3" xfId="16696" hidden="1"/>
    <cellStyle name="Uwaga 3" xfId="16684" hidden="1"/>
    <cellStyle name="Uwaga 3" xfId="16682" hidden="1"/>
    <cellStyle name="Uwaga 3" xfId="16680" hidden="1"/>
    <cellStyle name="Uwaga 3" xfId="16669" hidden="1"/>
    <cellStyle name="Uwaga 3" xfId="16667" hidden="1"/>
    <cellStyle name="Uwaga 3" xfId="16665" hidden="1"/>
    <cellStyle name="Uwaga 3" xfId="16654" hidden="1"/>
    <cellStyle name="Uwaga 3" xfId="16652" hidden="1"/>
    <cellStyle name="Uwaga 3" xfId="16650" hidden="1"/>
    <cellStyle name="Uwaga 3" xfId="16639" hidden="1"/>
    <cellStyle name="Uwaga 3" xfId="16637" hidden="1"/>
    <cellStyle name="Uwaga 3" xfId="16636" hidden="1"/>
    <cellStyle name="Uwaga 3" xfId="16623" hidden="1"/>
    <cellStyle name="Uwaga 3" xfId="16620" hidden="1"/>
    <cellStyle name="Uwaga 3" xfId="16618" hidden="1"/>
    <cellStyle name="Uwaga 3" xfId="16608" hidden="1"/>
    <cellStyle name="Uwaga 3" xfId="16605" hidden="1"/>
    <cellStyle name="Uwaga 3" xfId="16603" hidden="1"/>
    <cellStyle name="Uwaga 3" xfId="16593" hidden="1"/>
    <cellStyle name="Uwaga 3" xfId="16590" hidden="1"/>
    <cellStyle name="Uwaga 3" xfId="16588" hidden="1"/>
    <cellStyle name="Uwaga 3" xfId="16579" hidden="1"/>
    <cellStyle name="Uwaga 3" xfId="16577" hidden="1"/>
    <cellStyle name="Uwaga 3" xfId="16575" hidden="1"/>
    <cellStyle name="Uwaga 3" xfId="16563" hidden="1"/>
    <cellStyle name="Uwaga 3" xfId="16560" hidden="1"/>
    <cellStyle name="Uwaga 3" xfId="16558" hidden="1"/>
    <cellStyle name="Uwaga 3" xfId="16548" hidden="1"/>
    <cellStyle name="Uwaga 3" xfId="16545" hidden="1"/>
    <cellStyle name="Uwaga 3" xfId="16543" hidden="1"/>
    <cellStyle name="Uwaga 3" xfId="16533" hidden="1"/>
    <cellStyle name="Uwaga 3" xfId="16530" hidden="1"/>
    <cellStyle name="Uwaga 3" xfId="16528" hidden="1"/>
    <cellStyle name="Uwaga 3" xfId="16521" hidden="1"/>
    <cellStyle name="Uwaga 3" xfId="16518" hidden="1"/>
    <cellStyle name="Uwaga 3" xfId="16516" hidden="1"/>
    <cellStyle name="Uwaga 3" xfId="16506" hidden="1"/>
    <cellStyle name="Uwaga 3" xfId="16503" hidden="1"/>
    <cellStyle name="Uwaga 3" xfId="16500" hidden="1"/>
    <cellStyle name="Uwaga 3" xfId="16491" hidden="1"/>
    <cellStyle name="Uwaga 3" xfId="16487" hidden="1"/>
    <cellStyle name="Uwaga 3" xfId="16484" hidden="1"/>
    <cellStyle name="Uwaga 3" xfId="16476" hidden="1"/>
    <cellStyle name="Uwaga 3" xfId="16473" hidden="1"/>
    <cellStyle name="Uwaga 3" xfId="16470" hidden="1"/>
    <cellStyle name="Uwaga 3" xfId="16461" hidden="1"/>
    <cellStyle name="Uwaga 3" xfId="16458" hidden="1"/>
    <cellStyle name="Uwaga 3" xfId="16455" hidden="1"/>
    <cellStyle name="Uwaga 3" xfId="16445" hidden="1"/>
    <cellStyle name="Uwaga 3" xfId="16441" hidden="1"/>
    <cellStyle name="Uwaga 3" xfId="16438" hidden="1"/>
    <cellStyle name="Uwaga 3" xfId="16429" hidden="1"/>
    <cellStyle name="Uwaga 3" xfId="16425" hidden="1"/>
    <cellStyle name="Uwaga 3" xfId="16423" hidden="1"/>
    <cellStyle name="Uwaga 3" xfId="16415" hidden="1"/>
    <cellStyle name="Uwaga 3" xfId="16411" hidden="1"/>
    <cellStyle name="Uwaga 3" xfId="16408" hidden="1"/>
    <cellStyle name="Uwaga 3" xfId="16401" hidden="1"/>
    <cellStyle name="Uwaga 3" xfId="16398" hidden="1"/>
    <cellStyle name="Uwaga 3" xfId="16395" hidden="1"/>
    <cellStyle name="Uwaga 3" xfId="16386" hidden="1"/>
    <cellStyle name="Uwaga 3" xfId="16381" hidden="1"/>
    <cellStyle name="Uwaga 3" xfId="16378" hidden="1"/>
    <cellStyle name="Uwaga 3" xfId="16371" hidden="1"/>
    <cellStyle name="Uwaga 3" xfId="16366" hidden="1"/>
    <cellStyle name="Uwaga 3" xfId="16363" hidden="1"/>
    <cellStyle name="Uwaga 3" xfId="16356" hidden="1"/>
    <cellStyle name="Uwaga 3" xfId="16351" hidden="1"/>
    <cellStyle name="Uwaga 3" xfId="16348" hidden="1"/>
    <cellStyle name="Uwaga 3" xfId="16342" hidden="1"/>
    <cellStyle name="Uwaga 3" xfId="16338" hidden="1"/>
    <cellStyle name="Uwaga 3" xfId="16335" hidden="1"/>
    <cellStyle name="Uwaga 3" xfId="16327" hidden="1"/>
    <cellStyle name="Uwaga 3" xfId="16322" hidden="1"/>
    <cellStyle name="Uwaga 3" xfId="16318" hidden="1"/>
    <cellStyle name="Uwaga 3" xfId="16312" hidden="1"/>
    <cellStyle name="Uwaga 3" xfId="16307" hidden="1"/>
    <cellStyle name="Uwaga 3" xfId="16303" hidden="1"/>
    <cellStyle name="Uwaga 3" xfId="16297" hidden="1"/>
    <cellStyle name="Uwaga 3" xfId="16292" hidden="1"/>
    <cellStyle name="Uwaga 3" xfId="16288" hidden="1"/>
    <cellStyle name="Uwaga 3" xfId="16283" hidden="1"/>
    <cellStyle name="Uwaga 3" xfId="16279" hidden="1"/>
    <cellStyle name="Uwaga 3" xfId="16275" hidden="1"/>
    <cellStyle name="Uwaga 3" xfId="16267" hidden="1"/>
    <cellStyle name="Uwaga 3" xfId="16262" hidden="1"/>
    <cellStyle name="Uwaga 3" xfId="16258" hidden="1"/>
    <cellStyle name="Uwaga 3" xfId="16252" hidden="1"/>
    <cellStyle name="Uwaga 3" xfId="16247" hidden="1"/>
    <cellStyle name="Uwaga 3" xfId="16243" hidden="1"/>
    <cellStyle name="Uwaga 3" xfId="16237" hidden="1"/>
    <cellStyle name="Uwaga 3" xfId="16232" hidden="1"/>
    <cellStyle name="Uwaga 3" xfId="16228" hidden="1"/>
    <cellStyle name="Uwaga 3" xfId="16224" hidden="1"/>
    <cellStyle name="Uwaga 3" xfId="16219" hidden="1"/>
    <cellStyle name="Uwaga 3" xfId="16214" hidden="1"/>
    <cellStyle name="Uwaga 3" xfId="16209" hidden="1"/>
    <cellStyle name="Uwaga 3" xfId="16205" hidden="1"/>
    <cellStyle name="Uwaga 3" xfId="16201" hidden="1"/>
    <cellStyle name="Uwaga 3" xfId="16194" hidden="1"/>
    <cellStyle name="Uwaga 3" xfId="16190" hidden="1"/>
    <cellStyle name="Uwaga 3" xfId="16185" hidden="1"/>
    <cellStyle name="Uwaga 3" xfId="16179" hidden="1"/>
    <cellStyle name="Uwaga 3" xfId="16175" hidden="1"/>
    <cellStyle name="Uwaga 3" xfId="16170" hidden="1"/>
    <cellStyle name="Uwaga 3" xfId="16164" hidden="1"/>
    <cellStyle name="Uwaga 3" xfId="16160" hidden="1"/>
    <cellStyle name="Uwaga 3" xfId="16155" hidden="1"/>
    <cellStyle name="Uwaga 3" xfId="16149" hidden="1"/>
    <cellStyle name="Uwaga 3" xfId="16145" hidden="1"/>
    <cellStyle name="Uwaga 3" xfId="16141" hidden="1"/>
    <cellStyle name="Uwaga 3" xfId="17001" hidden="1"/>
    <cellStyle name="Uwaga 3" xfId="17000" hidden="1"/>
    <cellStyle name="Uwaga 3" xfId="16999" hidden="1"/>
    <cellStyle name="Uwaga 3" xfId="16986" hidden="1"/>
    <cellStyle name="Uwaga 3" xfId="16985" hidden="1"/>
    <cellStyle name="Uwaga 3" xfId="16984" hidden="1"/>
    <cellStyle name="Uwaga 3" xfId="16971" hidden="1"/>
    <cellStyle name="Uwaga 3" xfId="16970" hidden="1"/>
    <cellStyle name="Uwaga 3" xfId="16969" hidden="1"/>
    <cellStyle name="Uwaga 3" xfId="16956" hidden="1"/>
    <cellStyle name="Uwaga 3" xfId="16955" hidden="1"/>
    <cellStyle name="Uwaga 3" xfId="16954" hidden="1"/>
    <cellStyle name="Uwaga 3" xfId="16941" hidden="1"/>
    <cellStyle name="Uwaga 3" xfId="16940" hidden="1"/>
    <cellStyle name="Uwaga 3" xfId="16939" hidden="1"/>
    <cellStyle name="Uwaga 3" xfId="16927" hidden="1"/>
    <cellStyle name="Uwaga 3" xfId="16925" hidden="1"/>
    <cellStyle name="Uwaga 3" xfId="16923" hidden="1"/>
    <cellStyle name="Uwaga 3" xfId="16912" hidden="1"/>
    <cellStyle name="Uwaga 3" xfId="16910" hidden="1"/>
    <cellStyle name="Uwaga 3" xfId="16908" hidden="1"/>
    <cellStyle name="Uwaga 3" xfId="16897" hidden="1"/>
    <cellStyle name="Uwaga 3" xfId="16895" hidden="1"/>
    <cellStyle name="Uwaga 3" xfId="16893" hidden="1"/>
    <cellStyle name="Uwaga 3" xfId="16882" hidden="1"/>
    <cellStyle name="Uwaga 3" xfId="16880" hidden="1"/>
    <cellStyle name="Uwaga 3" xfId="16878" hidden="1"/>
    <cellStyle name="Uwaga 3" xfId="16867" hidden="1"/>
    <cellStyle name="Uwaga 3" xfId="16865" hidden="1"/>
    <cellStyle name="Uwaga 3" xfId="16863" hidden="1"/>
    <cellStyle name="Uwaga 3" xfId="16852" hidden="1"/>
    <cellStyle name="Uwaga 3" xfId="16850" hidden="1"/>
    <cellStyle name="Uwaga 3" xfId="16848" hidden="1"/>
    <cellStyle name="Uwaga 3" xfId="16837" hidden="1"/>
    <cellStyle name="Uwaga 3" xfId="16835" hidden="1"/>
    <cellStyle name="Uwaga 3" xfId="16833" hidden="1"/>
    <cellStyle name="Uwaga 3" xfId="16822" hidden="1"/>
    <cellStyle name="Uwaga 3" xfId="16820" hidden="1"/>
    <cellStyle name="Uwaga 3" xfId="16818" hidden="1"/>
    <cellStyle name="Uwaga 3" xfId="16807" hidden="1"/>
    <cellStyle name="Uwaga 3" xfId="16805" hidden="1"/>
    <cellStyle name="Uwaga 3" xfId="16803" hidden="1"/>
    <cellStyle name="Uwaga 3" xfId="16792" hidden="1"/>
    <cellStyle name="Uwaga 3" xfId="16790" hidden="1"/>
    <cellStyle name="Uwaga 3" xfId="16788" hidden="1"/>
    <cellStyle name="Uwaga 3" xfId="16777" hidden="1"/>
    <cellStyle name="Uwaga 3" xfId="16775" hidden="1"/>
    <cellStyle name="Uwaga 3" xfId="16773" hidden="1"/>
    <cellStyle name="Uwaga 3" xfId="16762" hidden="1"/>
    <cellStyle name="Uwaga 3" xfId="16760" hidden="1"/>
    <cellStyle name="Uwaga 3" xfId="16758" hidden="1"/>
    <cellStyle name="Uwaga 3" xfId="16747" hidden="1"/>
    <cellStyle name="Uwaga 3" xfId="16745" hidden="1"/>
    <cellStyle name="Uwaga 3" xfId="16742" hidden="1"/>
    <cellStyle name="Uwaga 3" xfId="16732" hidden="1"/>
    <cellStyle name="Uwaga 3" xfId="16729" hidden="1"/>
    <cellStyle name="Uwaga 3" xfId="16726" hidden="1"/>
    <cellStyle name="Uwaga 3" xfId="16717" hidden="1"/>
    <cellStyle name="Uwaga 3" xfId="16715" hidden="1"/>
    <cellStyle name="Uwaga 3" xfId="16712" hidden="1"/>
    <cellStyle name="Uwaga 3" xfId="16702" hidden="1"/>
    <cellStyle name="Uwaga 3" xfId="16700" hidden="1"/>
    <cellStyle name="Uwaga 3" xfId="16698" hidden="1"/>
    <cellStyle name="Uwaga 3" xfId="16687" hidden="1"/>
    <cellStyle name="Uwaga 3" xfId="16685" hidden="1"/>
    <cellStyle name="Uwaga 3" xfId="16683" hidden="1"/>
    <cellStyle name="Uwaga 3" xfId="16672" hidden="1"/>
    <cellStyle name="Uwaga 3" xfId="16670" hidden="1"/>
    <cellStyle name="Uwaga 3" xfId="16668" hidden="1"/>
    <cellStyle name="Uwaga 3" xfId="16657" hidden="1"/>
    <cellStyle name="Uwaga 3" xfId="16655" hidden="1"/>
    <cellStyle name="Uwaga 3" xfId="16653" hidden="1"/>
    <cellStyle name="Uwaga 3" xfId="16642" hidden="1"/>
    <cellStyle name="Uwaga 3" xfId="16640" hidden="1"/>
    <cellStyle name="Uwaga 3" xfId="16638" hidden="1"/>
    <cellStyle name="Uwaga 3" xfId="16627" hidden="1"/>
    <cellStyle name="Uwaga 3" xfId="16625" hidden="1"/>
    <cellStyle name="Uwaga 3" xfId="16622" hidden="1"/>
    <cellStyle name="Uwaga 3" xfId="16612" hidden="1"/>
    <cellStyle name="Uwaga 3" xfId="16609" hidden="1"/>
    <cellStyle name="Uwaga 3" xfId="16606" hidden="1"/>
    <cellStyle name="Uwaga 3" xfId="16597" hidden="1"/>
    <cellStyle name="Uwaga 3" xfId="16594" hidden="1"/>
    <cellStyle name="Uwaga 3" xfId="16591" hidden="1"/>
    <cellStyle name="Uwaga 3" xfId="16582" hidden="1"/>
    <cellStyle name="Uwaga 3" xfId="16580" hidden="1"/>
    <cellStyle name="Uwaga 3" xfId="16578" hidden="1"/>
    <cellStyle name="Uwaga 3" xfId="16567" hidden="1"/>
    <cellStyle name="Uwaga 3" xfId="16564" hidden="1"/>
    <cellStyle name="Uwaga 3" xfId="16561" hidden="1"/>
    <cellStyle name="Uwaga 3" xfId="16552" hidden="1"/>
    <cellStyle name="Uwaga 3" xfId="16549" hidden="1"/>
    <cellStyle name="Uwaga 3" xfId="16546" hidden="1"/>
    <cellStyle name="Uwaga 3" xfId="16537" hidden="1"/>
    <cellStyle name="Uwaga 3" xfId="16534" hidden="1"/>
    <cellStyle name="Uwaga 3" xfId="16531" hidden="1"/>
    <cellStyle name="Uwaga 3" xfId="16524" hidden="1"/>
    <cellStyle name="Uwaga 3" xfId="16520" hidden="1"/>
    <cellStyle name="Uwaga 3" xfId="16517" hidden="1"/>
    <cellStyle name="Uwaga 3" xfId="16509" hidden="1"/>
    <cellStyle name="Uwaga 3" xfId="16505" hidden="1"/>
    <cellStyle name="Uwaga 3" xfId="16502" hidden="1"/>
    <cellStyle name="Uwaga 3" xfId="16494" hidden="1"/>
    <cellStyle name="Uwaga 3" xfId="16490" hidden="1"/>
    <cellStyle name="Uwaga 3" xfId="16486" hidden="1"/>
    <cellStyle name="Uwaga 3" xfId="16479" hidden="1"/>
    <cellStyle name="Uwaga 3" xfId="16475" hidden="1"/>
    <cellStyle name="Uwaga 3" xfId="16472" hidden="1"/>
    <cellStyle name="Uwaga 3" xfId="16464" hidden="1"/>
    <cellStyle name="Uwaga 3" xfId="16460" hidden="1"/>
    <cellStyle name="Uwaga 3" xfId="16457" hidden="1"/>
    <cellStyle name="Uwaga 3" xfId="16448" hidden="1"/>
    <cellStyle name="Uwaga 3" xfId="16443" hidden="1"/>
    <cellStyle name="Uwaga 3" xfId="16439" hidden="1"/>
    <cellStyle name="Uwaga 3" xfId="16433" hidden="1"/>
    <cellStyle name="Uwaga 3" xfId="16428" hidden="1"/>
    <cellStyle name="Uwaga 3" xfId="16424" hidden="1"/>
    <cellStyle name="Uwaga 3" xfId="16418" hidden="1"/>
    <cellStyle name="Uwaga 3" xfId="16413" hidden="1"/>
    <cellStyle name="Uwaga 3" xfId="16409" hidden="1"/>
    <cellStyle name="Uwaga 3" xfId="16404" hidden="1"/>
    <cellStyle name="Uwaga 3" xfId="16400" hidden="1"/>
    <cellStyle name="Uwaga 3" xfId="16396" hidden="1"/>
    <cellStyle name="Uwaga 3" xfId="16389" hidden="1"/>
    <cellStyle name="Uwaga 3" xfId="16384" hidden="1"/>
    <cellStyle name="Uwaga 3" xfId="16380" hidden="1"/>
    <cellStyle name="Uwaga 3" xfId="16373" hidden="1"/>
    <cellStyle name="Uwaga 3" xfId="16368" hidden="1"/>
    <cellStyle name="Uwaga 3" xfId="16364" hidden="1"/>
    <cellStyle name="Uwaga 3" xfId="16359" hidden="1"/>
    <cellStyle name="Uwaga 3" xfId="16354" hidden="1"/>
    <cellStyle name="Uwaga 3" xfId="16350" hidden="1"/>
    <cellStyle name="Uwaga 3" xfId="16344" hidden="1"/>
    <cellStyle name="Uwaga 3" xfId="16340" hidden="1"/>
    <cellStyle name="Uwaga 3" xfId="16337" hidden="1"/>
    <cellStyle name="Uwaga 3" xfId="16330" hidden="1"/>
    <cellStyle name="Uwaga 3" xfId="16325" hidden="1"/>
    <cellStyle name="Uwaga 3" xfId="16320" hidden="1"/>
    <cellStyle name="Uwaga 3" xfId="16314" hidden="1"/>
    <cellStyle name="Uwaga 3" xfId="16309" hidden="1"/>
    <cellStyle name="Uwaga 3" xfId="16304" hidden="1"/>
    <cellStyle name="Uwaga 3" xfId="16299" hidden="1"/>
    <cellStyle name="Uwaga 3" xfId="16294" hidden="1"/>
    <cellStyle name="Uwaga 3" xfId="16289" hidden="1"/>
    <cellStyle name="Uwaga 3" xfId="16285" hidden="1"/>
    <cellStyle name="Uwaga 3" xfId="16281" hidden="1"/>
    <cellStyle name="Uwaga 3" xfId="16276" hidden="1"/>
    <cellStyle name="Uwaga 3" xfId="16269" hidden="1"/>
    <cellStyle name="Uwaga 3" xfId="16264" hidden="1"/>
    <cellStyle name="Uwaga 3" xfId="16259" hidden="1"/>
    <cellStyle name="Uwaga 3" xfId="16253" hidden="1"/>
    <cellStyle name="Uwaga 3" xfId="16248" hidden="1"/>
    <cellStyle name="Uwaga 3" xfId="16244" hidden="1"/>
    <cellStyle name="Uwaga 3" xfId="16239" hidden="1"/>
    <cellStyle name="Uwaga 3" xfId="16234" hidden="1"/>
    <cellStyle name="Uwaga 3" xfId="16229" hidden="1"/>
    <cellStyle name="Uwaga 3" xfId="16225" hidden="1"/>
    <cellStyle name="Uwaga 3" xfId="16220" hidden="1"/>
    <cellStyle name="Uwaga 3" xfId="16215" hidden="1"/>
    <cellStyle name="Uwaga 3" xfId="16210" hidden="1"/>
    <cellStyle name="Uwaga 3" xfId="16206" hidden="1"/>
    <cellStyle name="Uwaga 3" xfId="16202" hidden="1"/>
    <cellStyle name="Uwaga 3" xfId="16195" hidden="1"/>
    <cellStyle name="Uwaga 3" xfId="16191" hidden="1"/>
    <cellStyle name="Uwaga 3" xfId="16186" hidden="1"/>
    <cellStyle name="Uwaga 3" xfId="16180" hidden="1"/>
    <cellStyle name="Uwaga 3" xfId="16176" hidden="1"/>
    <cellStyle name="Uwaga 3" xfId="16171" hidden="1"/>
    <cellStyle name="Uwaga 3" xfId="16165" hidden="1"/>
    <cellStyle name="Uwaga 3" xfId="16161" hidden="1"/>
    <cellStyle name="Uwaga 3" xfId="16157" hidden="1"/>
    <cellStyle name="Uwaga 3" xfId="16150" hidden="1"/>
    <cellStyle name="Uwaga 3" xfId="16146" hidden="1"/>
    <cellStyle name="Uwaga 3" xfId="16142" hidden="1"/>
    <cellStyle name="Uwaga 3" xfId="17006" hidden="1"/>
    <cellStyle name="Uwaga 3" xfId="17004" hidden="1"/>
    <cellStyle name="Uwaga 3" xfId="17002" hidden="1"/>
    <cellStyle name="Uwaga 3" xfId="16989" hidden="1"/>
    <cellStyle name="Uwaga 3" xfId="16988" hidden="1"/>
    <cellStyle name="Uwaga 3" xfId="16987" hidden="1"/>
    <cellStyle name="Uwaga 3" xfId="16974" hidden="1"/>
    <cellStyle name="Uwaga 3" xfId="16973" hidden="1"/>
    <cellStyle name="Uwaga 3" xfId="16972" hidden="1"/>
    <cellStyle name="Uwaga 3" xfId="16960" hidden="1"/>
    <cellStyle name="Uwaga 3" xfId="16958" hidden="1"/>
    <cellStyle name="Uwaga 3" xfId="16957" hidden="1"/>
    <cellStyle name="Uwaga 3" xfId="16944" hidden="1"/>
    <cellStyle name="Uwaga 3" xfId="16943" hidden="1"/>
    <cellStyle name="Uwaga 3" xfId="16942" hidden="1"/>
    <cellStyle name="Uwaga 3" xfId="16930" hidden="1"/>
    <cellStyle name="Uwaga 3" xfId="16928" hidden="1"/>
    <cellStyle name="Uwaga 3" xfId="16926" hidden="1"/>
    <cellStyle name="Uwaga 3" xfId="16915" hidden="1"/>
    <cellStyle name="Uwaga 3" xfId="16913" hidden="1"/>
    <cellStyle name="Uwaga 3" xfId="16911" hidden="1"/>
    <cellStyle name="Uwaga 3" xfId="16900" hidden="1"/>
    <cellStyle name="Uwaga 3" xfId="16898" hidden="1"/>
    <cellStyle name="Uwaga 3" xfId="16896" hidden="1"/>
    <cellStyle name="Uwaga 3" xfId="16885" hidden="1"/>
    <cellStyle name="Uwaga 3" xfId="16883" hidden="1"/>
    <cellStyle name="Uwaga 3" xfId="16881" hidden="1"/>
    <cellStyle name="Uwaga 3" xfId="16870" hidden="1"/>
    <cellStyle name="Uwaga 3" xfId="16868" hidden="1"/>
    <cellStyle name="Uwaga 3" xfId="16866" hidden="1"/>
    <cellStyle name="Uwaga 3" xfId="16855" hidden="1"/>
    <cellStyle name="Uwaga 3" xfId="16853" hidden="1"/>
    <cellStyle name="Uwaga 3" xfId="16851" hidden="1"/>
    <cellStyle name="Uwaga 3" xfId="16840" hidden="1"/>
    <cellStyle name="Uwaga 3" xfId="16838" hidden="1"/>
    <cellStyle name="Uwaga 3" xfId="16836" hidden="1"/>
    <cellStyle name="Uwaga 3" xfId="16825" hidden="1"/>
    <cellStyle name="Uwaga 3" xfId="16823" hidden="1"/>
    <cellStyle name="Uwaga 3" xfId="16821" hidden="1"/>
    <cellStyle name="Uwaga 3" xfId="16810" hidden="1"/>
    <cellStyle name="Uwaga 3" xfId="16808" hidden="1"/>
    <cellStyle name="Uwaga 3" xfId="16806" hidden="1"/>
    <cellStyle name="Uwaga 3" xfId="16795" hidden="1"/>
    <cellStyle name="Uwaga 3" xfId="16793" hidden="1"/>
    <cellStyle name="Uwaga 3" xfId="16791" hidden="1"/>
    <cellStyle name="Uwaga 3" xfId="16780" hidden="1"/>
    <cellStyle name="Uwaga 3" xfId="16778" hidden="1"/>
    <cellStyle name="Uwaga 3" xfId="16776" hidden="1"/>
    <cellStyle name="Uwaga 3" xfId="16765" hidden="1"/>
    <cellStyle name="Uwaga 3" xfId="16763" hidden="1"/>
    <cellStyle name="Uwaga 3" xfId="16761" hidden="1"/>
    <cellStyle name="Uwaga 3" xfId="16750" hidden="1"/>
    <cellStyle name="Uwaga 3" xfId="16748" hidden="1"/>
    <cellStyle name="Uwaga 3" xfId="16746" hidden="1"/>
    <cellStyle name="Uwaga 3" xfId="16735" hidden="1"/>
    <cellStyle name="Uwaga 3" xfId="16733" hidden="1"/>
    <cellStyle name="Uwaga 3" xfId="16731" hidden="1"/>
    <cellStyle name="Uwaga 3" xfId="16720" hidden="1"/>
    <cellStyle name="Uwaga 3" xfId="16718" hidden="1"/>
    <cellStyle name="Uwaga 3" xfId="16716" hidden="1"/>
    <cellStyle name="Uwaga 3" xfId="16705" hidden="1"/>
    <cellStyle name="Uwaga 3" xfId="16703" hidden="1"/>
    <cellStyle name="Uwaga 3" xfId="16701" hidden="1"/>
    <cellStyle name="Uwaga 3" xfId="16690" hidden="1"/>
    <cellStyle name="Uwaga 3" xfId="16688" hidden="1"/>
    <cellStyle name="Uwaga 3" xfId="16686" hidden="1"/>
    <cellStyle name="Uwaga 3" xfId="16675" hidden="1"/>
    <cellStyle name="Uwaga 3" xfId="16673" hidden="1"/>
    <cellStyle name="Uwaga 3" xfId="16671" hidden="1"/>
    <cellStyle name="Uwaga 3" xfId="16660" hidden="1"/>
    <cellStyle name="Uwaga 3" xfId="16658" hidden="1"/>
    <cellStyle name="Uwaga 3" xfId="16656" hidden="1"/>
    <cellStyle name="Uwaga 3" xfId="16645" hidden="1"/>
    <cellStyle name="Uwaga 3" xfId="16643" hidden="1"/>
    <cellStyle name="Uwaga 3" xfId="16641" hidden="1"/>
    <cellStyle name="Uwaga 3" xfId="16630" hidden="1"/>
    <cellStyle name="Uwaga 3" xfId="16628" hidden="1"/>
    <cellStyle name="Uwaga 3" xfId="16626" hidden="1"/>
    <cellStyle name="Uwaga 3" xfId="16615" hidden="1"/>
    <cellStyle name="Uwaga 3" xfId="16613" hidden="1"/>
    <cellStyle name="Uwaga 3" xfId="16610" hidden="1"/>
    <cellStyle name="Uwaga 3" xfId="16600" hidden="1"/>
    <cellStyle name="Uwaga 3" xfId="16598" hidden="1"/>
    <cellStyle name="Uwaga 3" xfId="16596" hidden="1"/>
    <cellStyle name="Uwaga 3" xfId="16585" hidden="1"/>
    <cellStyle name="Uwaga 3" xfId="16583" hidden="1"/>
    <cellStyle name="Uwaga 3" xfId="16581" hidden="1"/>
    <cellStyle name="Uwaga 3" xfId="16570" hidden="1"/>
    <cellStyle name="Uwaga 3" xfId="16568" hidden="1"/>
    <cellStyle name="Uwaga 3" xfId="16565" hidden="1"/>
    <cellStyle name="Uwaga 3" xfId="16555" hidden="1"/>
    <cellStyle name="Uwaga 3" xfId="16553" hidden="1"/>
    <cellStyle name="Uwaga 3" xfId="16550" hidden="1"/>
    <cellStyle name="Uwaga 3" xfId="16540" hidden="1"/>
    <cellStyle name="Uwaga 3" xfId="16538" hidden="1"/>
    <cellStyle name="Uwaga 3" xfId="16535" hidden="1"/>
    <cellStyle name="Uwaga 3" xfId="16526" hidden="1"/>
    <cellStyle name="Uwaga 3" xfId="16523" hidden="1"/>
    <cellStyle name="Uwaga 3" xfId="16519" hidden="1"/>
    <cellStyle name="Uwaga 3" xfId="16511" hidden="1"/>
    <cellStyle name="Uwaga 3" xfId="16508" hidden="1"/>
    <cellStyle name="Uwaga 3" xfId="16504" hidden="1"/>
    <cellStyle name="Uwaga 3" xfId="16496" hidden="1"/>
    <cellStyle name="Uwaga 3" xfId="16493" hidden="1"/>
    <cellStyle name="Uwaga 3" xfId="16489" hidden="1"/>
    <cellStyle name="Uwaga 3" xfId="16481" hidden="1"/>
    <cellStyle name="Uwaga 3" xfId="16478" hidden="1"/>
    <cellStyle name="Uwaga 3" xfId="16474" hidden="1"/>
    <cellStyle name="Uwaga 3" xfId="16466" hidden="1"/>
    <cellStyle name="Uwaga 3" xfId="16463" hidden="1"/>
    <cellStyle name="Uwaga 3" xfId="16459" hidden="1"/>
    <cellStyle name="Uwaga 3" xfId="16451" hidden="1"/>
    <cellStyle name="Uwaga 3" xfId="16447" hidden="1"/>
    <cellStyle name="Uwaga 3" xfId="16442" hidden="1"/>
    <cellStyle name="Uwaga 3" xfId="16436" hidden="1"/>
    <cellStyle name="Uwaga 3" xfId="16432" hidden="1"/>
    <cellStyle name="Uwaga 3" xfId="16427" hidden="1"/>
    <cellStyle name="Uwaga 3" xfId="16421" hidden="1"/>
    <cellStyle name="Uwaga 3" xfId="16417" hidden="1"/>
    <cellStyle name="Uwaga 3" xfId="16412" hidden="1"/>
    <cellStyle name="Uwaga 3" xfId="16406" hidden="1"/>
    <cellStyle name="Uwaga 3" xfId="16403" hidden="1"/>
    <cellStyle name="Uwaga 3" xfId="16399" hidden="1"/>
    <cellStyle name="Uwaga 3" xfId="16391" hidden="1"/>
    <cellStyle name="Uwaga 3" xfId="16388" hidden="1"/>
    <cellStyle name="Uwaga 3" xfId="16383" hidden="1"/>
    <cellStyle name="Uwaga 3" xfId="16376" hidden="1"/>
    <cellStyle name="Uwaga 3" xfId="16372" hidden="1"/>
    <cellStyle name="Uwaga 3" xfId="16367" hidden="1"/>
    <cellStyle name="Uwaga 3" xfId="16361" hidden="1"/>
    <cellStyle name="Uwaga 3" xfId="16357" hidden="1"/>
    <cellStyle name="Uwaga 3" xfId="16352" hidden="1"/>
    <cellStyle name="Uwaga 3" xfId="16346" hidden="1"/>
    <cellStyle name="Uwaga 3" xfId="16343" hidden="1"/>
    <cellStyle name="Uwaga 3" xfId="16339" hidden="1"/>
    <cellStyle name="Uwaga 3" xfId="16331" hidden="1"/>
    <cellStyle name="Uwaga 3" xfId="16326" hidden="1"/>
    <cellStyle name="Uwaga 3" xfId="16321" hidden="1"/>
    <cellStyle name="Uwaga 3" xfId="16316" hidden="1"/>
    <cellStyle name="Uwaga 3" xfId="16311" hidden="1"/>
    <cellStyle name="Uwaga 3" xfId="16306" hidden="1"/>
    <cellStyle name="Uwaga 3" xfId="16301" hidden="1"/>
    <cellStyle name="Uwaga 3" xfId="16296" hidden="1"/>
    <cellStyle name="Uwaga 3" xfId="16291" hidden="1"/>
    <cellStyle name="Uwaga 3" xfId="16286" hidden="1"/>
    <cellStyle name="Uwaga 3" xfId="16282" hidden="1"/>
    <cellStyle name="Uwaga 3" xfId="16277" hidden="1"/>
    <cellStyle name="Uwaga 3" xfId="16270" hidden="1"/>
    <cellStyle name="Uwaga 3" xfId="16265" hidden="1"/>
    <cellStyle name="Uwaga 3" xfId="16260" hidden="1"/>
    <cellStyle name="Uwaga 3" xfId="16255" hidden="1"/>
    <cellStyle name="Uwaga 3" xfId="16250" hidden="1"/>
    <cellStyle name="Uwaga 3" xfId="16245" hidden="1"/>
    <cellStyle name="Uwaga 3" xfId="16240" hidden="1"/>
    <cellStyle name="Uwaga 3" xfId="16235" hidden="1"/>
    <cellStyle name="Uwaga 3" xfId="16230" hidden="1"/>
    <cellStyle name="Uwaga 3" xfId="16226" hidden="1"/>
    <cellStyle name="Uwaga 3" xfId="16221" hidden="1"/>
    <cellStyle name="Uwaga 3" xfId="16216" hidden="1"/>
    <cellStyle name="Uwaga 3" xfId="16211" hidden="1"/>
    <cellStyle name="Uwaga 3" xfId="16207" hidden="1"/>
    <cellStyle name="Uwaga 3" xfId="16203" hidden="1"/>
    <cellStyle name="Uwaga 3" xfId="16196" hidden="1"/>
    <cellStyle name="Uwaga 3" xfId="16192" hidden="1"/>
    <cellStyle name="Uwaga 3" xfId="16187" hidden="1"/>
    <cellStyle name="Uwaga 3" xfId="16181" hidden="1"/>
    <cellStyle name="Uwaga 3" xfId="16177" hidden="1"/>
    <cellStyle name="Uwaga 3" xfId="16172" hidden="1"/>
    <cellStyle name="Uwaga 3" xfId="16166" hidden="1"/>
    <cellStyle name="Uwaga 3" xfId="16162" hidden="1"/>
    <cellStyle name="Uwaga 3" xfId="16158" hidden="1"/>
    <cellStyle name="Uwaga 3" xfId="16151" hidden="1"/>
    <cellStyle name="Uwaga 3" xfId="16147" hidden="1"/>
    <cellStyle name="Uwaga 3" xfId="16143" hidden="1"/>
    <cellStyle name="Uwaga 3" xfId="17010" hidden="1"/>
    <cellStyle name="Uwaga 3" xfId="17009" hidden="1"/>
    <cellStyle name="Uwaga 3" xfId="17007" hidden="1"/>
    <cellStyle name="Uwaga 3" xfId="16994" hidden="1"/>
    <cellStyle name="Uwaga 3" xfId="16992" hidden="1"/>
    <cellStyle name="Uwaga 3" xfId="16990" hidden="1"/>
    <cellStyle name="Uwaga 3" xfId="16980" hidden="1"/>
    <cellStyle name="Uwaga 3" xfId="16978" hidden="1"/>
    <cellStyle name="Uwaga 3" xfId="16976" hidden="1"/>
    <cellStyle name="Uwaga 3" xfId="16965" hidden="1"/>
    <cellStyle name="Uwaga 3" xfId="16963" hidden="1"/>
    <cellStyle name="Uwaga 3" xfId="16961" hidden="1"/>
    <cellStyle name="Uwaga 3" xfId="16948" hidden="1"/>
    <cellStyle name="Uwaga 3" xfId="16946" hidden="1"/>
    <cellStyle name="Uwaga 3" xfId="16945" hidden="1"/>
    <cellStyle name="Uwaga 3" xfId="16932" hidden="1"/>
    <cellStyle name="Uwaga 3" xfId="16931" hidden="1"/>
    <cellStyle name="Uwaga 3" xfId="16929" hidden="1"/>
    <cellStyle name="Uwaga 3" xfId="16917" hidden="1"/>
    <cellStyle name="Uwaga 3" xfId="16916" hidden="1"/>
    <cellStyle name="Uwaga 3" xfId="16914" hidden="1"/>
    <cellStyle name="Uwaga 3" xfId="16902" hidden="1"/>
    <cellStyle name="Uwaga 3" xfId="16901" hidden="1"/>
    <cellStyle name="Uwaga 3" xfId="16899" hidden="1"/>
    <cellStyle name="Uwaga 3" xfId="16887" hidden="1"/>
    <cellStyle name="Uwaga 3" xfId="16886" hidden="1"/>
    <cellStyle name="Uwaga 3" xfId="16884" hidden="1"/>
    <cellStyle name="Uwaga 3" xfId="16872" hidden="1"/>
    <cellStyle name="Uwaga 3" xfId="16871" hidden="1"/>
    <cellStyle name="Uwaga 3" xfId="16869" hidden="1"/>
    <cellStyle name="Uwaga 3" xfId="16857" hidden="1"/>
    <cellStyle name="Uwaga 3" xfId="16856" hidden="1"/>
    <cellStyle name="Uwaga 3" xfId="16854" hidden="1"/>
    <cellStyle name="Uwaga 3" xfId="16842" hidden="1"/>
    <cellStyle name="Uwaga 3" xfId="16841" hidden="1"/>
    <cellStyle name="Uwaga 3" xfId="16839" hidden="1"/>
    <cellStyle name="Uwaga 3" xfId="16827" hidden="1"/>
    <cellStyle name="Uwaga 3" xfId="16826" hidden="1"/>
    <cellStyle name="Uwaga 3" xfId="16824" hidden="1"/>
    <cellStyle name="Uwaga 3" xfId="16812" hidden="1"/>
    <cellStyle name="Uwaga 3" xfId="16811" hidden="1"/>
    <cellStyle name="Uwaga 3" xfId="16809" hidden="1"/>
    <cellStyle name="Uwaga 3" xfId="16797" hidden="1"/>
    <cellStyle name="Uwaga 3" xfId="16796" hidden="1"/>
    <cellStyle name="Uwaga 3" xfId="16794" hidden="1"/>
    <cellStyle name="Uwaga 3" xfId="16782" hidden="1"/>
    <cellStyle name="Uwaga 3" xfId="16781" hidden="1"/>
    <cellStyle name="Uwaga 3" xfId="16779" hidden="1"/>
    <cellStyle name="Uwaga 3" xfId="16767" hidden="1"/>
    <cellStyle name="Uwaga 3" xfId="16766" hidden="1"/>
    <cellStyle name="Uwaga 3" xfId="16764" hidden="1"/>
    <cellStyle name="Uwaga 3" xfId="16752" hidden="1"/>
    <cellStyle name="Uwaga 3" xfId="16751" hidden="1"/>
    <cellStyle name="Uwaga 3" xfId="16749" hidden="1"/>
    <cellStyle name="Uwaga 3" xfId="16737" hidden="1"/>
    <cellStyle name="Uwaga 3" xfId="16736" hidden="1"/>
    <cellStyle name="Uwaga 3" xfId="16734" hidden="1"/>
    <cellStyle name="Uwaga 3" xfId="16722" hidden="1"/>
    <cellStyle name="Uwaga 3" xfId="16721" hidden="1"/>
    <cellStyle name="Uwaga 3" xfId="16719" hidden="1"/>
    <cellStyle name="Uwaga 3" xfId="16707" hidden="1"/>
    <cellStyle name="Uwaga 3" xfId="16706" hidden="1"/>
    <cellStyle name="Uwaga 3" xfId="16704" hidden="1"/>
    <cellStyle name="Uwaga 3" xfId="16692" hidden="1"/>
    <cellStyle name="Uwaga 3" xfId="16691" hidden="1"/>
    <cellStyle name="Uwaga 3" xfId="16689" hidden="1"/>
    <cellStyle name="Uwaga 3" xfId="16677" hidden="1"/>
    <cellStyle name="Uwaga 3" xfId="16676" hidden="1"/>
    <cellStyle name="Uwaga 3" xfId="16674" hidden="1"/>
    <cellStyle name="Uwaga 3" xfId="16662" hidden="1"/>
    <cellStyle name="Uwaga 3" xfId="16661" hidden="1"/>
    <cellStyle name="Uwaga 3" xfId="16659" hidden="1"/>
    <cellStyle name="Uwaga 3" xfId="16647" hidden="1"/>
    <cellStyle name="Uwaga 3" xfId="16646" hidden="1"/>
    <cellStyle name="Uwaga 3" xfId="16644" hidden="1"/>
    <cellStyle name="Uwaga 3" xfId="16632" hidden="1"/>
    <cellStyle name="Uwaga 3" xfId="16631" hidden="1"/>
    <cellStyle name="Uwaga 3" xfId="16629" hidden="1"/>
    <cellStyle name="Uwaga 3" xfId="16617" hidden="1"/>
    <cellStyle name="Uwaga 3" xfId="16616" hidden="1"/>
    <cellStyle name="Uwaga 3" xfId="16614" hidden="1"/>
    <cellStyle name="Uwaga 3" xfId="16602" hidden="1"/>
    <cellStyle name="Uwaga 3" xfId="16601" hidden="1"/>
    <cellStyle name="Uwaga 3" xfId="16599" hidden="1"/>
    <cellStyle name="Uwaga 3" xfId="16587" hidden="1"/>
    <cellStyle name="Uwaga 3" xfId="16586" hidden="1"/>
    <cellStyle name="Uwaga 3" xfId="16584" hidden="1"/>
    <cellStyle name="Uwaga 3" xfId="16572" hidden="1"/>
    <cellStyle name="Uwaga 3" xfId="16571" hidden="1"/>
    <cellStyle name="Uwaga 3" xfId="16569" hidden="1"/>
    <cellStyle name="Uwaga 3" xfId="16557" hidden="1"/>
    <cellStyle name="Uwaga 3" xfId="16556" hidden="1"/>
    <cellStyle name="Uwaga 3" xfId="16554" hidden="1"/>
    <cellStyle name="Uwaga 3" xfId="16542" hidden="1"/>
    <cellStyle name="Uwaga 3" xfId="16541" hidden="1"/>
    <cellStyle name="Uwaga 3" xfId="16539" hidden="1"/>
    <cellStyle name="Uwaga 3" xfId="16527" hidden="1"/>
    <cellStyle name="Uwaga 3" xfId="16525" hidden="1"/>
    <cellStyle name="Uwaga 3" xfId="16522" hidden="1"/>
    <cellStyle name="Uwaga 3" xfId="16512" hidden="1"/>
    <cellStyle name="Uwaga 3" xfId="16510" hidden="1"/>
    <cellStyle name="Uwaga 3" xfId="16507" hidden="1"/>
    <cellStyle name="Uwaga 3" xfId="16497" hidden="1"/>
    <cellStyle name="Uwaga 3" xfId="16495" hidden="1"/>
    <cellStyle name="Uwaga 3" xfId="16492" hidden="1"/>
    <cellStyle name="Uwaga 3" xfId="16482" hidden="1"/>
    <cellStyle name="Uwaga 3" xfId="16480" hidden="1"/>
    <cellStyle name="Uwaga 3" xfId="16477" hidden="1"/>
    <cellStyle name="Uwaga 3" xfId="16467" hidden="1"/>
    <cellStyle name="Uwaga 3" xfId="16465" hidden="1"/>
    <cellStyle name="Uwaga 3" xfId="16462" hidden="1"/>
    <cellStyle name="Uwaga 3" xfId="16452" hidden="1"/>
    <cellStyle name="Uwaga 3" xfId="16450" hidden="1"/>
    <cellStyle name="Uwaga 3" xfId="16446" hidden="1"/>
    <cellStyle name="Uwaga 3" xfId="16437" hidden="1"/>
    <cellStyle name="Uwaga 3" xfId="16434" hidden="1"/>
    <cellStyle name="Uwaga 3" xfId="16430" hidden="1"/>
    <cellStyle name="Uwaga 3" xfId="16422" hidden="1"/>
    <cellStyle name="Uwaga 3" xfId="16420" hidden="1"/>
    <cellStyle name="Uwaga 3" xfId="16416" hidden="1"/>
    <cellStyle name="Uwaga 3" xfId="16407" hidden="1"/>
    <cellStyle name="Uwaga 3" xfId="16405" hidden="1"/>
    <cellStyle name="Uwaga 3" xfId="16402" hidden="1"/>
    <cellStyle name="Uwaga 3" xfId="16392" hidden="1"/>
    <cellStyle name="Uwaga 3" xfId="16390" hidden="1"/>
    <cellStyle name="Uwaga 3" xfId="16385" hidden="1"/>
    <cellStyle name="Uwaga 3" xfId="16377" hidden="1"/>
    <cellStyle name="Uwaga 3" xfId="16375" hidden="1"/>
    <cellStyle name="Uwaga 3" xfId="16370" hidden="1"/>
    <cellStyle name="Uwaga 3" xfId="16362" hidden="1"/>
    <cellStyle name="Uwaga 3" xfId="16360" hidden="1"/>
    <cellStyle name="Uwaga 3" xfId="16355" hidden="1"/>
    <cellStyle name="Uwaga 3" xfId="16347" hidden="1"/>
    <cellStyle name="Uwaga 3" xfId="16345" hidden="1"/>
    <cellStyle name="Uwaga 3" xfId="16341" hidden="1"/>
    <cellStyle name="Uwaga 3" xfId="16332" hidden="1"/>
    <cellStyle name="Uwaga 3" xfId="16329" hidden="1"/>
    <cellStyle name="Uwaga 3" xfId="16324" hidden="1"/>
    <cellStyle name="Uwaga 3" xfId="16317" hidden="1"/>
    <cellStyle name="Uwaga 3" xfId="16313" hidden="1"/>
    <cellStyle name="Uwaga 3" xfId="16308" hidden="1"/>
    <cellStyle name="Uwaga 3" xfId="16302" hidden="1"/>
    <cellStyle name="Uwaga 3" xfId="16298" hidden="1"/>
    <cellStyle name="Uwaga 3" xfId="16293" hidden="1"/>
    <cellStyle name="Uwaga 3" xfId="16287" hidden="1"/>
    <cellStyle name="Uwaga 3" xfId="16284" hidden="1"/>
    <cellStyle name="Uwaga 3" xfId="16280" hidden="1"/>
    <cellStyle name="Uwaga 3" xfId="16271" hidden="1"/>
    <cellStyle name="Uwaga 3" xfId="16266" hidden="1"/>
    <cellStyle name="Uwaga 3" xfId="16261" hidden="1"/>
    <cellStyle name="Uwaga 3" xfId="16256" hidden="1"/>
    <cellStyle name="Uwaga 3" xfId="16251" hidden="1"/>
    <cellStyle name="Uwaga 3" xfId="16246" hidden="1"/>
    <cellStyle name="Uwaga 3" xfId="16241" hidden="1"/>
    <cellStyle name="Uwaga 3" xfId="16236" hidden="1"/>
    <cellStyle name="Uwaga 3" xfId="16231" hidden="1"/>
    <cellStyle name="Uwaga 3" xfId="16227" hidden="1"/>
    <cellStyle name="Uwaga 3" xfId="16222" hidden="1"/>
    <cellStyle name="Uwaga 3" xfId="16217" hidden="1"/>
    <cellStyle name="Uwaga 3" xfId="16212" hidden="1"/>
    <cellStyle name="Uwaga 3" xfId="16208" hidden="1"/>
    <cellStyle name="Uwaga 3" xfId="16204" hidden="1"/>
    <cellStyle name="Uwaga 3" xfId="16197" hidden="1"/>
    <cellStyle name="Uwaga 3" xfId="16193" hidden="1"/>
    <cellStyle name="Uwaga 3" xfId="16188" hidden="1"/>
    <cellStyle name="Uwaga 3" xfId="16182" hidden="1"/>
    <cellStyle name="Uwaga 3" xfId="16178" hidden="1"/>
    <cellStyle name="Uwaga 3" xfId="16173" hidden="1"/>
    <cellStyle name="Uwaga 3" xfId="16167" hidden="1"/>
    <cellStyle name="Uwaga 3" xfId="16163" hidden="1"/>
    <cellStyle name="Uwaga 3" xfId="16159" hidden="1"/>
    <cellStyle name="Uwaga 3" xfId="16152" hidden="1"/>
    <cellStyle name="Uwaga 3" xfId="16148" hidden="1"/>
    <cellStyle name="Uwaga 3" xfId="16144" hidden="1"/>
    <cellStyle name="Uwaga 3" xfId="15086" hidden="1"/>
    <cellStyle name="Uwaga 3" xfId="15085" hidden="1"/>
    <cellStyle name="Uwaga 3" xfId="15084" hidden="1"/>
    <cellStyle name="Uwaga 3" xfId="15077" hidden="1"/>
    <cellStyle name="Uwaga 3" xfId="15076" hidden="1"/>
    <cellStyle name="Uwaga 3" xfId="15075" hidden="1"/>
    <cellStyle name="Uwaga 3" xfId="15068" hidden="1"/>
    <cellStyle name="Uwaga 3" xfId="15067" hidden="1"/>
    <cellStyle name="Uwaga 3" xfId="15066" hidden="1"/>
    <cellStyle name="Uwaga 3" xfId="15059" hidden="1"/>
    <cellStyle name="Uwaga 3" xfId="15058" hidden="1"/>
    <cellStyle name="Uwaga 3" xfId="15057" hidden="1"/>
    <cellStyle name="Uwaga 3" xfId="15050" hidden="1"/>
    <cellStyle name="Uwaga 3" xfId="15049" hidden="1"/>
    <cellStyle name="Uwaga 3" xfId="15048" hidden="1"/>
    <cellStyle name="Uwaga 3" xfId="15041" hidden="1"/>
    <cellStyle name="Uwaga 3" xfId="15040" hidden="1"/>
    <cellStyle name="Uwaga 3" xfId="15038" hidden="1"/>
    <cellStyle name="Uwaga 3" xfId="15032" hidden="1"/>
    <cellStyle name="Uwaga 3" xfId="15031" hidden="1"/>
    <cellStyle name="Uwaga 3" xfId="15029" hidden="1"/>
    <cellStyle name="Uwaga 3" xfId="15023" hidden="1"/>
    <cellStyle name="Uwaga 3" xfId="15022" hidden="1"/>
    <cellStyle name="Uwaga 3" xfId="15020" hidden="1"/>
    <cellStyle name="Uwaga 3" xfId="15014" hidden="1"/>
    <cellStyle name="Uwaga 3" xfId="15013" hidden="1"/>
    <cellStyle name="Uwaga 3" xfId="15011" hidden="1"/>
    <cellStyle name="Uwaga 3" xfId="15005" hidden="1"/>
    <cellStyle name="Uwaga 3" xfId="15004" hidden="1"/>
    <cellStyle name="Uwaga 3" xfId="15002" hidden="1"/>
    <cellStyle name="Uwaga 3" xfId="14996" hidden="1"/>
    <cellStyle name="Uwaga 3" xfId="14995" hidden="1"/>
    <cellStyle name="Uwaga 3" xfId="14993" hidden="1"/>
    <cellStyle name="Uwaga 3" xfId="14987" hidden="1"/>
    <cellStyle name="Uwaga 3" xfId="14986" hidden="1"/>
    <cellStyle name="Uwaga 3" xfId="14984" hidden="1"/>
    <cellStyle name="Uwaga 3" xfId="14978" hidden="1"/>
    <cellStyle name="Uwaga 3" xfId="14977" hidden="1"/>
    <cellStyle name="Uwaga 3" xfId="14975" hidden="1"/>
    <cellStyle name="Uwaga 3" xfId="14969" hidden="1"/>
    <cellStyle name="Uwaga 3" xfId="14968" hidden="1"/>
    <cellStyle name="Uwaga 3" xfId="14966" hidden="1"/>
    <cellStyle name="Uwaga 3" xfId="14960" hidden="1"/>
    <cellStyle name="Uwaga 3" xfId="14959" hidden="1"/>
    <cellStyle name="Uwaga 3" xfId="14957" hidden="1"/>
    <cellStyle name="Uwaga 3" xfId="14951" hidden="1"/>
    <cellStyle name="Uwaga 3" xfId="14950" hidden="1"/>
    <cellStyle name="Uwaga 3" xfId="14948" hidden="1"/>
    <cellStyle name="Uwaga 3" xfId="14942" hidden="1"/>
    <cellStyle name="Uwaga 3" xfId="14941" hidden="1"/>
    <cellStyle name="Uwaga 3" xfId="14939" hidden="1"/>
    <cellStyle name="Uwaga 3" xfId="14933" hidden="1"/>
    <cellStyle name="Uwaga 3" xfId="14932" hidden="1"/>
    <cellStyle name="Uwaga 3" xfId="14929" hidden="1"/>
    <cellStyle name="Uwaga 3" xfId="14924" hidden="1"/>
    <cellStyle name="Uwaga 3" xfId="14922" hidden="1"/>
    <cellStyle name="Uwaga 3" xfId="14919" hidden="1"/>
    <cellStyle name="Uwaga 3" xfId="14915" hidden="1"/>
    <cellStyle name="Uwaga 3" xfId="14914" hidden="1"/>
    <cellStyle name="Uwaga 3" xfId="14911" hidden="1"/>
    <cellStyle name="Uwaga 3" xfId="14906" hidden="1"/>
    <cellStyle name="Uwaga 3" xfId="14905" hidden="1"/>
    <cellStyle name="Uwaga 3" xfId="14903" hidden="1"/>
    <cellStyle name="Uwaga 3" xfId="14897" hidden="1"/>
    <cellStyle name="Uwaga 3" xfId="14896" hidden="1"/>
    <cellStyle name="Uwaga 3" xfId="14894" hidden="1"/>
    <cellStyle name="Uwaga 3" xfId="14888" hidden="1"/>
    <cellStyle name="Uwaga 3" xfId="14887" hidden="1"/>
    <cellStyle name="Uwaga 3" xfId="14885" hidden="1"/>
    <cellStyle name="Uwaga 3" xfId="14879" hidden="1"/>
    <cellStyle name="Uwaga 3" xfId="14878" hidden="1"/>
    <cellStyle name="Uwaga 3" xfId="14876" hidden="1"/>
    <cellStyle name="Uwaga 3" xfId="14870" hidden="1"/>
    <cellStyle name="Uwaga 3" xfId="14869" hidden="1"/>
    <cellStyle name="Uwaga 3" xfId="14867" hidden="1"/>
    <cellStyle name="Uwaga 3" xfId="14861" hidden="1"/>
    <cellStyle name="Uwaga 3" xfId="14860" hidden="1"/>
    <cellStyle name="Uwaga 3" xfId="14857" hidden="1"/>
    <cellStyle name="Uwaga 3" xfId="14852" hidden="1"/>
    <cellStyle name="Uwaga 3" xfId="14850" hidden="1"/>
    <cellStyle name="Uwaga 3" xfId="14847" hidden="1"/>
    <cellStyle name="Uwaga 3" xfId="14843" hidden="1"/>
    <cellStyle name="Uwaga 3" xfId="14841" hidden="1"/>
    <cellStyle name="Uwaga 3" xfId="14838" hidden="1"/>
    <cellStyle name="Uwaga 3" xfId="14834" hidden="1"/>
    <cellStyle name="Uwaga 3" xfId="14833" hidden="1"/>
    <cellStyle name="Uwaga 3" xfId="14831" hidden="1"/>
    <cellStyle name="Uwaga 3" xfId="14825" hidden="1"/>
    <cellStyle name="Uwaga 3" xfId="14823" hidden="1"/>
    <cellStyle name="Uwaga 3" xfId="14820" hidden="1"/>
    <cellStyle name="Uwaga 3" xfId="14816" hidden="1"/>
    <cellStyle name="Uwaga 3" xfId="14814" hidden="1"/>
    <cellStyle name="Uwaga 3" xfId="14811" hidden="1"/>
    <cellStyle name="Uwaga 3" xfId="14807" hidden="1"/>
    <cellStyle name="Uwaga 3" xfId="14805" hidden="1"/>
    <cellStyle name="Uwaga 3" xfId="14802" hidden="1"/>
    <cellStyle name="Uwaga 3" xfId="14798" hidden="1"/>
    <cellStyle name="Uwaga 3" xfId="14796" hidden="1"/>
    <cellStyle name="Uwaga 3" xfId="14794" hidden="1"/>
    <cellStyle name="Uwaga 3" xfId="14789" hidden="1"/>
    <cellStyle name="Uwaga 3" xfId="14787" hidden="1"/>
    <cellStyle name="Uwaga 3" xfId="14785" hidden="1"/>
    <cellStyle name="Uwaga 3" xfId="14780" hidden="1"/>
    <cellStyle name="Uwaga 3" xfId="14778" hidden="1"/>
    <cellStyle name="Uwaga 3" xfId="14775" hidden="1"/>
    <cellStyle name="Uwaga 3" xfId="14771" hidden="1"/>
    <cellStyle name="Uwaga 3" xfId="14769" hidden="1"/>
    <cellStyle name="Uwaga 3" xfId="14767" hidden="1"/>
    <cellStyle name="Uwaga 3" xfId="14762" hidden="1"/>
    <cellStyle name="Uwaga 3" xfId="14760" hidden="1"/>
    <cellStyle name="Uwaga 3" xfId="14758" hidden="1"/>
    <cellStyle name="Uwaga 3" xfId="14752" hidden="1"/>
    <cellStyle name="Uwaga 3" xfId="14749" hidden="1"/>
    <cellStyle name="Uwaga 3" xfId="14746" hidden="1"/>
    <cellStyle name="Uwaga 3" xfId="14743" hidden="1"/>
    <cellStyle name="Uwaga 3" xfId="14740" hidden="1"/>
    <cellStyle name="Uwaga 3" xfId="14737" hidden="1"/>
    <cellStyle name="Uwaga 3" xfId="14734" hidden="1"/>
    <cellStyle name="Uwaga 3" xfId="14731" hidden="1"/>
    <cellStyle name="Uwaga 3" xfId="14728" hidden="1"/>
    <cellStyle name="Uwaga 3" xfId="14726" hidden="1"/>
    <cellStyle name="Uwaga 3" xfId="14724" hidden="1"/>
    <cellStyle name="Uwaga 3" xfId="14721" hidden="1"/>
    <cellStyle name="Uwaga 3" xfId="14717" hidden="1"/>
    <cellStyle name="Uwaga 3" xfId="14714" hidden="1"/>
    <cellStyle name="Uwaga 3" xfId="14711" hidden="1"/>
    <cellStyle name="Uwaga 3" xfId="14707" hidden="1"/>
    <cellStyle name="Uwaga 3" xfId="14704" hidden="1"/>
    <cellStyle name="Uwaga 3" xfId="14701" hidden="1"/>
    <cellStyle name="Uwaga 3" xfId="14699" hidden="1"/>
    <cellStyle name="Uwaga 3" xfId="14696" hidden="1"/>
    <cellStyle name="Uwaga 3" xfId="14693" hidden="1"/>
    <cellStyle name="Uwaga 3" xfId="14690" hidden="1"/>
    <cellStyle name="Uwaga 3" xfId="14688" hidden="1"/>
    <cellStyle name="Uwaga 3" xfId="14686" hidden="1"/>
    <cellStyle name="Uwaga 3" xfId="14681" hidden="1"/>
    <cellStyle name="Uwaga 3" xfId="14678" hidden="1"/>
    <cellStyle name="Uwaga 3" xfId="14675" hidden="1"/>
    <cellStyle name="Uwaga 3" xfId="14671" hidden="1"/>
    <cellStyle name="Uwaga 3" xfId="14668" hidden="1"/>
    <cellStyle name="Uwaga 3" xfId="14665" hidden="1"/>
    <cellStyle name="Uwaga 3" xfId="14662" hidden="1"/>
    <cellStyle name="Uwaga 3" xfId="14659" hidden="1"/>
    <cellStyle name="Uwaga 3" xfId="14656" hidden="1"/>
    <cellStyle name="Uwaga 3" xfId="14654" hidden="1"/>
    <cellStyle name="Uwaga 3" xfId="14652" hidden="1"/>
    <cellStyle name="Uwaga 3" xfId="14649" hidden="1"/>
    <cellStyle name="Uwaga 3" xfId="14644" hidden="1"/>
    <cellStyle name="Uwaga 3" xfId="14641" hidden="1"/>
    <cellStyle name="Uwaga 3" xfId="14638" hidden="1"/>
    <cellStyle name="Uwaga 3" xfId="14634" hidden="1"/>
    <cellStyle name="Uwaga 3" xfId="14631" hidden="1"/>
    <cellStyle name="Uwaga 3" xfId="14629" hidden="1"/>
    <cellStyle name="Uwaga 3" xfId="14626" hidden="1"/>
    <cellStyle name="Uwaga 3" xfId="14623" hidden="1"/>
    <cellStyle name="Uwaga 3" xfId="14620" hidden="1"/>
    <cellStyle name="Uwaga 3" xfId="14618" hidden="1"/>
    <cellStyle name="Uwaga 3" xfId="14615" hidden="1"/>
    <cellStyle name="Uwaga 3" xfId="14612" hidden="1"/>
    <cellStyle name="Uwaga 3" xfId="14609" hidden="1"/>
    <cellStyle name="Uwaga 3" xfId="14607" hidden="1"/>
    <cellStyle name="Uwaga 3" xfId="14605" hidden="1"/>
    <cellStyle name="Uwaga 3" xfId="14600" hidden="1"/>
    <cellStyle name="Uwaga 3" xfId="14598" hidden="1"/>
    <cellStyle name="Uwaga 3" xfId="14595" hidden="1"/>
    <cellStyle name="Uwaga 3" xfId="14591" hidden="1"/>
    <cellStyle name="Uwaga 3" xfId="14589" hidden="1"/>
    <cellStyle name="Uwaga 3" xfId="14586" hidden="1"/>
    <cellStyle name="Uwaga 3" xfId="14582" hidden="1"/>
    <cellStyle name="Uwaga 3" xfId="14580" hidden="1"/>
    <cellStyle name="Uwaga 3" xfId="14578" hidden="1"/>
    <cellStyle name="Uwaga 3" xfId="14573" hidden="1"/>
    <cellStyle name="Uwaga 3" xfId="14571" hidden="1"/>
    <cellStyle name="Uwaga 3" xfId="14569" hidden="1"/>
    <cellStyle name="Uwaga 3" xfId="17098" hidden="1"/>
    <cellStyle name="Uwaga 3" xfId="17099" hidden="1"/>
    <cellStyle name="Uwaga 3" xfId="17101" hidden="1"/>
    <cellStyle name="Uwaga 3" xfId="17113" hidden="1"/>
    <cellStyle name="Uwaga 3" xfId="17114" hidden="1"/>
    <cellStyle name="Uwaga 3" xfId="17119" hidden="1"/>
    <cellStyle name="Uwaga 3" xfId="17128" hidden="1"/>
    <cellStyle name="Uwaga 3" xfId="17129" hidden="1"/>
    <cellStyle name="Uwaga 3" xfId="17134" hidden="1"/>
    <cellStyle name="Uwaga 3" xfId="17143" hidden="1"/>
    <cellStyle name="Uwaga 3" xfId="17144" hidden="1"/>
    <cellStyle name="Uwaga 3" xfId="17145" hidden="1"/>
    <cellStyle name="Uwaga 3" xfId="17158" hidden="1"/>
    <cellStyle name="Uwaga 3" xfId="17163" hidden="1"/>
    <cellStyle name="Uwaga 3" xfId="17168" hidden="1"/>
    <cellStyle name="Uwaga 3" xfId="17178" hidden="1"/>
    <cellStyle name="Uwaga 3" xfId="17183" hidden="1"/>
    <cellStyle name="Uwaga 3" xfId="17187" hidden="1"/>
    <cellStyle name="Uwaga 3" xfId="17194" hidden="1"/>
    <cellStyle name="Uwaga 3" xfId="17199" hidden="1"/>
    <cellStyle name="Uwaga 3" xfId="17202" hidden="1"/>
    <cellStyle name="Uwaga 3" xfId="17208" hidden="1"/>
    <cellStyle name="Uwaga 3" xfId="17213" hidden="1"/>
    <cellStyle name="Uwaga 3" xfId="17217" hidden="1"/>
    <cellStyle name="Uwaga 3" xfId="17218" hidden="1"/>
    <cellStyle name="Uwaga 3" xfId="17219" hidden="1"/>
    <cellStyle name="Uwaga 3" xfId="17223" hidden="1"/>
    <cellStyle name="Uwaga 3" xfId="17235" hidden="1"/>
    <cellStyle name="Uwaga 3" xfId="17240" hidden="1"/>
    <cellStyle name="Uwaga 3" xfId="17245" hidden="1"/>
    <cellStyle name="Uwaga 3" xfId="17250" hidden="1"/>
    <cellStyle name="Uwaga 3" xfId="17255" hidden="1"/>
    <cellStyle name="Uwaga 3" xfId="17260" hidden="1"/>
    <cellStyle name="Uwaga 3" xfId="17264" hidden="1"/>
    <cellStyle name="Uwaga 3" xfId="17268" hidden="1"/>
    <cellStyle name="Uwaga 3" xfId="17273" hidden="1"/>
    <cellStyle name="Uwaga 3" xfId="17278" hidden="1"/>
    <cellStyle name="Uwaga 3" xfId="17279" hidden="1"/>
    <cellStyle name="Uwaga 3" xfId="17281" hidden="1"/>
    <cellStyle name="Uwaga 3" xfId="17294" hidden="1"/>
    <cellStyle name="Uwaga 3" xfId="17298" hidden="1"/>
    <cellStyle name="Uwaga 3" xfId="17303" hidden="1"/>
    <cellStyle name="Uwaga 3" xfId="17310" hidden="1"/>
    <cellStyle name="Uwaga 3" xfId="17314" hidden="1"/>
    <cellStyle name="Uwaga 3" xfId="17319" hidden="1"/>
    <cellStyle name="Uwaga 3" xfId="17324" hidden="1"/>
    <cellStyle name="Uwaga 3" xfId="17327" hidden="1"/>
    <cellStyle name="Uwaga 3" xfId="17332" hidden="1"/>
    <cellStyle name="Uwaga 3" xfId="17338" hidden="1"/>
    <cellStyle name="Uwaga 3" xfId="17339" hidden="1"/>
    <cellStyle name="Uwaga 3" xfId="17342" hidden="1"/>
    <cellStyle name="Uwaga 3" xfId="17355" hidden="1"/>
    <cellStyle name="Uwaga 3" xfId="17359" hidden="1"/>
    <cellStyle name="Uwaga 3" xfId="17364" hidden="1"/>
    <cellStyle name="Uwaga 3" xfId="17371" hidden="1"/>
    <cellStyle name="Uwaga 3" xfId="17376" hidden="1"/>
    <cellStyle name="Uwaga 3" xfId="17380" hidden="1"/>
    <cellStyle name="Uwaga 3" xfId="17385" hidden="1"/>
    <cellStyle name="Uwaga 3" xfId="17389" hidden="1"/>
    <cellStyle name="Uwaga 3" xfId="17394" hidden="1"/>
    <cellStyle name="Uwaga 3" xfId="17398" hidden="1"/>
    <cellStyle name="Uwaga 3" xfId="17399" hidden="1"/>
    <cellStyle name="Uwaga 3" xfId="17401" hidden="1"/>
    <cellStyle name="Uwaga 3" xfId="17413" hidden="1"/>
    <cellStyle name="Uwaga 3" xfId="17414" hidden="1"/>
    <cellStyle name="Uwaga 3" xfId="17416" hidden="1"/>
    <cellStyle name="Uwaga 3" xfId="17428" hidden="1"/>
    <cellStyle name="Uwaga 3" xfId="17430" hidden="1"/>
    <cellStyle name="Uwaga 3" xfId="17433" hidden="1"/>
    <cellStyle name="Uwaga 3" xfId="17443" hidden="1"/>
    <cellStyle name="Uwaga 3" xfId="17444" hidden="1"/>
    <cellStyle name="Uwaga 3" xfId="17446" hidden="1"/>
    <cellStyle name="Uwaga 3" xfId="17458" hidden="1"/>
    <cellStyle name="Uwaga 3" xfId="17459" hidden="1"/>
    <cellStyle name="Uwaga 3" xfId="17460" hidden="1"/>
    <cellStyle name="Uwaga 3" xfId="17474" hidden="1"/>
    <cellStyle name="Uwaga 3" xfId="17477" hidden="1"/>
    <cellStyle name="Uwaga 3" xfId="17481" hidden="1"/>
    <cellStyle name="Uwaga 3" xfId="17489" hidden="1"/>
    <cellStyle name="Uwaga 3" xfId="17492" hidden="1"/>
    <cellStyle name="Uwaga 3" xfId="17496" hidden="1"/>
    <cellStyle name="Uwaga 3" xfId="17504" hidden="1"/>
    <cellStyle name="Uwaga 3" xfId="17507" hidden="1"/>
    <cellStyle name="Uwaga 3" xfId="17511" hidden="1"/>
    <cellStyle name="Uwaga 3" xfId="17518" hidden="1"/>
    <cellStyle name="Uwaga 3" xfId="17519" hidden="1"/>
    <cellStyle name="Uwaga 3" xfId="17521" hidden="1"/>
    <cellStyle name="Uwaga 3" xfId="17534" hidden="1"/>
    <cellStyle name="Uwaga 3" xfId="17537" hidden="1"/>
    <cellStyle name="Uwaga 3" xfId="17540" hidden="1"/>
    <cellStyle name="Uwaga 3" xfId="17549" hidden="1"/>
    <cellStyle name="Uwaga 3" xfId="17552" hidden="1"/>
    <cellStyle name="Uwaga 3" xfId="17556" hidden="1"/>
    <cellStyle name="Uwaga 3" xfId="17564" hidden="1"/>
    <cellStyle name="Uwaga 3" xfId="17566" hidden="1"/>
    <cellStyle name="Uwaga 3" xfId="17569" hidden="1"/>
    <cellStyle name="Uwaga 3" xfId="17578" hidden="1"/>
    <cellStyle name="Uwaga 3" xfId="17579" hidden="1"/>
    <cellStyle name="Uwaga 3" xfId="17580" hidden="1"/>
    <cellStyle name="Uwaga 3" xfId="17593" hidden="1"/>
    <cellStyle name="Uwaga 3" xfId="17594" hidden="1"/>
    <cellStyle name="Uwaga 3" xfId="17596" hidden="1"/>
    <cellStyle name="Uwaga 3" xfId="17608" hidden="1"/>
    <cellStyle name="Uwaga 3" xfId="17609" hidden="1"/>
    <cellStyle name="Uwaga 3" xfId="17611" hidden="1"/>
    <cellStyle name="Uwaga 3" xfId="17623" hidden="1"/>
    <cellStyle name="Uwaga 3" xfId="17624" hidden="1"/>
    <cellStyle name="Uwaga 3" xfId="17626" hidden="1"/>
    <cellStyle name="Uwaga 3" xfId="17638" hidden="1"/>
    <cellStyle name="Uwaga 3" xfId="17639" hidden="1"/>
    <cellStyle name="Uwaga 3" xfId="17640" hidden="1"/>
    <cellStyle name="Uwaga 3" xfId="17654" hidden="1"/>
    <cellStyle name="Uwaga 3" xfId="17656" hidden="1"/>
    <cellStyle name="Uwaga 3" xfId="17659" hidden="1"/>
    <cellStyle name="Uwaga 3" xfId="17669" hidden="1"/>
    <cellStyle name="Uwaga 3" xfId="17672" hidden="1"/>
    <cellStyle name="Uwaga 3" xfId="17675" hidden="1"/>
    <cellStyle name="Uwaga 3" xfId="17684" hidden="1"/>
    <cellStyle name="Uwaga 3" xfId="17686" hidden="1"/>
    <cellStyle name="Uwaga 3" xfId="17689" hidden="1"/>
    <cellStyle name="Uwaga 3" xfId="17698" hidden="1"/>
    <cellStyle name="Uwaga 3" xfId="17699" hidden="1"/>
    <cellStyle name="Uwaga 3" xfId="17700" hidden="1"/>
    <cellStyle name="Uwaga 3" xfId="17713" hidden="1"/>
    <cellStyle name="Uwaga 3" xfId="17715" hidden="1"/>
    <cellStyle name="Uwaga 3" xfId="17717" hidden="1"/>
    <cellStyle name="Uwaga 3" xfId="17728" hidden="1"/>
    <cellStyle name="Uwaga 3" xfId="17730" hidden="1"/>
    <cellStyle name="Uwaga 3" xfId="17732" hidden="1"/>
    <cellStyle name="Uwaga 3" xfId="17743" hidden="1"/>
    <cellStyle name="Uwaga 3" xfId="17745" hidden="1"/>
    <cellStyle name="Uwaga 3" xfId="17747" hidden="1"/>
    <cellStyle name="Uwaga 3" xfId="17758" hidden="1"/>
    <cellStyle name="Uwaga 3" xfId="17759" hidden="1"/>
    <cellStyle name="Uwaga 3" xfId="17760" hidden="1"/>
    <cellStyle name="Uwaga 3" xfId="17773" hidden="1"/>
    <cellStyle name="Uwaga 3" xfId="17775" hidden="1"/>
    <cellStyle name="Uwaga 3" xfId="17777" hidden="1"/>
    <cellStyle name="Uwaga 3" xfId="17788" hidden="1"/>
    <cellStyle name="Uwaga 3" xfId="17790" hidden="1"/>
    <cellStyle name="Uwaga 3" xfId="17792" hidden="1"/>
    <cellStyle name="Uwaga 3" xfId="17803" hidden="1"/>
    <cellStyle name="Uwaga 3" xfId="17805" hidden="1"/>
    <cellStyle name="Uwaga 3" xfId="17806" hidden="1"/>
    <cellStyle name="Uwaga 3" xfId="17818" hidden="1"/>
    <cellStyle name="Uwaga 3" xfId="17819" hidden="1"/>
    <cellStyle name="Uwaga 3" xfId="17820" hidden="1"/>
    <cellStyle name="Uwaga 3" xfId="17833" hidden="1"/>
    <cellStyle name="Uwaga 3" xfId="17835" hidden="1"/>
    <cellStyle name="Uwaga 3" xfId="17837" hidden="1"/>
    <cellStyle name="Uwaga 3" xfId="17848" hidden="1"/>
    <cellStyle name="Uwaga 3" xfId="17850" hidden="1"/>
    <cellStyle name="Uwaga 3" xfId="17852" hidden="1"/>
    <cellStyle name="Uwaga 3" xfId="17863" hidden="1"/>
    <cellStyle name="Uwaga 3" xfId="17865" hidden="1"/>
    <cellStyle name="Uwaga 3" xfId="17867" hidden="1"/>
    <cellStyle name="Uwaga 3" xfId="17878" hidden="1"/>
    <cellStyle name="Uwaga 3" xfId="17879" hidden="1"/>
    <cellStyle name="Uwaga 3" xfId="17881" hidden="1"/>
    <cellStyle name="Uwaga 3" xfId="17892" hidden="1"/>
    <cellStyle name="Uwaga 3" xfId="17894" hidden="1"/>
    <cellStyle name="Uwaga 3" xfId="17895" hidden="1"/>
    <cellStyle name="Uwaga 3" xfId="17904" hidden="1"/>
    <cellStyle name="Uwaga 3" xfId="17907" hidden="1"/>
    <cellStyle name="Uwaga 3" xfId="17909" hidden="1"/>
    <cellStyle name="Uwaga 3" xfId="17920" hidden="1"/>
    <cellStyle name="Uwaga 3" xfId="17922" hidden="1"/>
    <cellStyle name="Uwaga 3" xfId="17924" hidden="1"/>
    <cellStyle name="Uwaga 3" xfId="17936" hidden="1"/>
    <cellStyle name="Uwaga 3" xfId="17938" hidden="1"/>
    <cellStyle name="Uwaga 3" xfId="17940" hidden="1"/>
    <cellStyle name="Uwaga 3" xfId="17948" hidden="1"/>
    <cellStyle name="Uwaga 3" xfId="17950" hidden="1"/>
    <cellStyle name="Uwaga 3" xfId="17953" hidden="1"/>
    <cellStyle name="Uwaga 3" xfId="17943" hidden="1"/>
    <cellStyle name="Uwaga 3" xfId="17942" hidden="1"/>
    <cellStyle name="Uwaga 3" xfId="17941" hidden="1"/>
    <cellStyle name="Uwaga 3" xfId="17928" hidden="1"/>
    <cellStyle name="Uwaga 3" xfId="17927" hidden="1"/>
    <cellStyle name="Uwaga 3" xfId="17926" hidden="1"/>
    <cellStyle name="Uwaga 3" xfId="17913" hidden="1"/>
    <cellStyle name="Uwaga 3" xfId="17912" hidden="1"/>
    <cellStyle name="Uwaga 3" xfId="17911" hidden="1"/>
    <cellStyle name="Uwaga 3" xfId="17898" hidden="1"/>
    <cellStyle name="Uwaga 3" xfId="17897" hidden="1"/>
    <cellStyle name="Uwaga 3" xfId="17896" hidden="1"/>
    <cellStyle name="Uwaga 3" xfId="17883" hidden="1"/>
    <cellStyle name="Uwaga 3" xfId="17882" hidden="1"/>
    <cellStyle name="Uwaga 3" xfId="17880" hidden="1"/>
    <cellStyle name="Uwaga 3" xfId="17869" hidden="1"/>
    <cellStyle name="Uwaga 3" xfId="17866" hidden="1"/>
    <cellStyle name="Uwaga 3" xfId="17864" hidden="1"/>
    <cellStyle name="Uwaga 3" xfId="17854" hidden="1"/>
    <cellStyle name="Uwaga 3" xfId="17851" hidden="1"/>
    <cellStyle name="Uwaga 3" xfId="17849" hidden="1"/>
    <cellStyle name="Uwaga 3" xfId="17839" hidden="1"/>
    <cellStyle name="Uwaga 3" xfId="17836" hidden="1"/>
    <cellStyle name="Uwaga 3" xfId="17834" hidden="1"/>
    <cellStyle name="Uwaga 3" xfId="17824" hidden="1"/>
    <cellStyle name="Uwaga 3" xfId="17822" hidden="1"/>
    <cellStyle name="Uwaga 3" xfId="17821" hidden="1"/>
    <cellStyle name="Uwaga 3" xfId="17809" hidden="1"/>
    <cellStyle name="Uwaga 3" xfId="17807" hidden="1"/>
    <cellStyle name="Uwaga 3" xfId="17804" hidden="1"/>
    <cellStyle name="Uwaga 3" xfId="17794" hidden="1"/>
    <cellStyle name="Uwaga 3" xfId="17791" hidden="1"/>
    <cellStyle name="Uwaga 3" xfId="17789" hidden="1"/>
    <cellStyle name="Uwaga 3" xfId="17779" hidden="1"/>
    <cellStyle name="Uwaga 3" xfId="17776" hidden="1"/>
    <cellStyle name="Uwaga 3" xfId="17774" hidden="1"/>
    <cellStyle name="Uwaga 3" xfId="17764" hidden="1"/>
    <cellStyle name="Uwaga 3" xfId="17762" hidden="1"/>
    <cellStyle name="Uwaga 3" xfId="17761" hidden="1"/>
    <cellStyle name="Uwaga 3" xfId="17749" hidden="1"/>
    <cellStyle name="Uwaga 3" xfId="17746" hidden="1"/>
    <cellStyle name="Uwaga 3" xfId="17744" hidden="1"/>
    <cellStyle name="Uwaga 3" xfId="17734" hidden="1"/>
    <cellStyle name="Uwaga 3" xfId="17731" hidden="1"/>
    <cellStyle name="Uwaga 3" xfId="17729" hidden="1"/>
    <cellStyle name="Uwaga 3" xfId="17719" hidden="1"/>
    <cellStyle name="Uwaga 3" xfId="17716" hidden="1"/>
    <cellStyle name="Uwaga 3" xfId="17714" hidden="1"/>
    <cellStyle name="Uwaga 3" xfId="17704" hidden="1"/>
    <cellStyle name="Uwaga 3" xfId="17702" hidden="1"/>
    <cellStyle name="Uwaga 3" xfId="17701" hidden="1"/>
    <cellStyle name="Uwaga 3" xfId="17688" hidden="1"/>
    <cellStyle name="Uwaga 3" xfId="17685" hidden="1"/>
    <cellStyle name="Uwaga 3" xfId="17683" hidden="1"/>
    <cellStyle name="Uwaga 3" xfId="17673" hidden="1"/>
    <cellStyle name="Uwaga 3" xfId="17670" hidden="1"/>
    <cellStyle name="Uwaga 3" xfId="17668" hidden="1"/>
    <cellStyle name="Uwaga 3" xfId="17658" hidden="1"/>
    <cellStyle name="Uwaga 3" xfId="17655" hidden="1"/>
    <cellStyle name="Uwaga 3" xfId="17653" hidden="1"/>
    <cellStyle name="Uwaga 3" xfId="17644" hidden="1"/>
    <cellStyle name="Uwaga 3" xfId="17642" hidden="1"/>
    <cellStyle name="Uwaga 3" xfId="17641" hidden="1"/>
    <cellStyle name="Uwaga 3" xfId="17629" hidden="1"/>
    <cellStyle name="Uwaga 3" xfId="17627" hidden="1"/>
    <cellStyle name="Uwaga 3" xfId="17625" hidden="1"/>
    <cellStyle name="Uwaga 3" xfId="17614" hidden="1"/>
    <cellStyle name="Uwaga 3" xfId="17612" hidden="1"/>
    <cellStyle name="Uwaga 3" xfId="17610" hidden="1"/>
    <cellStyle name="Uwaga 3" xfId="17599" hidden="1"/>
    <cellStyle name="Uwaga 3" xfId="17597" hidden="1"/>
    <cellStyle name="Uwaga 3" xfId="17595" hidden="1"/>
    <cellStyle name="Uwaga 3" xfId="17584" hidden="1"/>
    <cellStyle name="Uwaga 3" xfId="17582" hidden="1"/>
    <cellStyle name="Uwaga 3" xfId="17581" hidden="1"/>
    <cellStyle name="Uwaga 3" xfId="17568" hidden="1"/>
    <cellStyle name="Uwaga 3" xfId="17565" hidden="1"/>
    <cellStyle name="Uwaga 3" xfId="17563" hidden="1"/>
    <cellStyle name="Uwaga 3" xfId="17553" hidden="1"/>
    <cellStyle name="Uwaga 3" xfId="17550" hidden="1"/>
    <cellStyle name="Uwaga 3" xfId="17548" hidden="1"/>
    <cellStyle name="Uwaga 3" xfId="17538" hidden="1"/>
    <cellStyle name="Uwaga 3" xfId="17535" hidden="1"/>
    <cellStyle name="Uwaga 3" xfId="17533" hidden="1"/>
    <cellStyle name="Uwaga 3" xfId="17524" hidden="1"/>
    <cellStyle name="Uwaga 3" xfId="17522" hidden="1"/>
    <cellStyle name="Uwaga 3" xfId="17520" hidden="1"/>
    <cellStyle name="Uwaga 3" xfId="17508" hidden="1"/>
    <cellStyle name="Uwaga 3" xfId="17505" hidden="1"/>
    <cellStyle name="Uwaga 3" xfId="17503" hidden="1"/>
    <cellStyle name="Uwaga 3" xfId="17493" hidden="1"/>
    <cellStyle name="Uwaga 3" xfId="17490" hidden="1"/>
    <cellStyle name="Uwaga 3" xfId="17488" hidden="1"/>
    <cellStyle name="Uwaga 3" xfId="17478" hidden="1"/>
    <cellStyle name="Uwaga 3" xfId="17475" hidden="1"/>
    <cellStyle name="Uwaga 3" xfId="17473" hidden="1"/>
    <cellStyle name="Uwaga 3" xfId="17466" hidden="1"/>
    <cellStyle name="Uwaga 3" xfId="17463" hidden="1"/>
    <cellStyle name="Uwaga 3" xfId="17461" hidden="1"/>
    <cellStyle name="Uwaga 3" xfId="17451" hidden="1"/>
    <cellStyle name="Uwaga 3" xfId="17448" hidden="1"/>
    <cellStyle name="Uwaga 3" xfId="17445" hidden="1"/>
    <cellStyle name="Uwaga 3" xfId="17436" hidden="1"/>
    <cellStyle name="Uwaga 3" xfId="17432" hidden="1"/>
    <cellStyle name="Uwaga 3" xfId="17429" hidden="1"/>
    <cellStyle name="Uwaga 3" xfId="17421" hidden="1"/>
    <cellStyle name="Uwaga 3" xfId="17418" hidden="1"/>
    <cellStyle name="Uwaga 3" xfId="17415" hidden="1"/>
    <cellStyle name="Uwaga 3" xfId="17406" hidden="1"/>
    <cellStyle name="Uwaga 3" xfId="17403" hidden="1"/>
    <cellStyle name="Uwaga 3" xfId="17400" hidden="1"/>
    <cellStyle name="Uwaga 3" xfId="17390" hidden="1"/>
    <cellStyle name="Uwaga 3" xfId="17386" hidden="1"/>
    <cellStyle name="Uwaga 3" xfId="17383" hidden="1"/>
    <cellStyle name="Uwaga 3" xfId="17374" hidden="1"/>
    <cellStyle name="Uwaga 3" xfId="17370" hidden="1"/>
    <cellStyle name="Uwaga 3" xfId="17368" hidden="1"/>
    <cellStyle name="Uwaga 3" xfId="17360" hidden="1"/>
    <cellStyle name="Uwaga 3" xfId="17356" hidden="1"/>
    <cellStyle name="Uwaga 3" xfId="17353" hidden="1"/>
    <cellStyle name="Uwaga 3" xfId="17346" hidden="1"/>
    <cellStyle name="Uwaga 3" xfId="17343" hidden="1"/>
    <cellStyle name="Uwaga 3" xfId="17340" hidden="1"/>
    <cellStyle name="Uwaga 3" xfId="17331" hidden="1"/>
    <cellStyle name="Uwaga 3" xfId="17326" hidden="1"/>
    <cellStyle name="Uwaga 3" xfId="17323" hidden="1"/>
    <cellStyle name="Uwaga 3" xfId="17316" hidden="1"/>
    <cellStyle name="Uwaga 3" xfId="17311" hidden="1"/>
    <cellStyle name="Uwaga 3" xfId="17308" hidden="1"/>
    <cellStyle name="Uwaga 3" xfId="17301" hidden="1"/>
    <cellStyle name="Uwaga 3" xfId="17296" hidden="1"/>
    <cellStyle name="Uwaga 3" xfId="17293" hidden="1"/>
    <cellStyle name="Uwaga 3" xfId="17287" hidden="1"/>
    <cellStyle name="Uwaga 3" xfId="17283" hidden="1"/>
    <cellStyle name="Uwaga 3" xfId="17280" hidden="1"/>
    <cellStyle name="Uwaga 3" xfId="17272" hidden="1"/>
    <cellStyle name="Uwaga 3" xfId="17267" hidden="1"/>
    <cellStyle name="Uwaga 3" xfId="17263" hidden="1"/>
    <cellStyle name="Uwaga 3" xfId="17257" hidden="1"/>
    <cellStyle name="Uwaga 3" xfId="17252" hidden="1"/>
    <cellStyle name="Uwaga 3" xfId="17248" hidden="1"/>
    <cellStyle name="Uwaga 3" xfId="17242" hidden="1"/>
    <cellStyle name="Uwaga 3" xfId="17237" hidden="1"/>
    <cellStyle name="Uwaga 3" xfId="17233" hidden="1"/>
    <cellStyle name="Uwaga 3" xfId="17228" hidden="1"/>
    <cellStyle name="Uwaga 3" xfId="17224" hidden="1"/>
    <cellStyle name="Uwaga 3" xfId="17220" hidden="1"/>
    <cellStyle name="Uwaga 3" xfId="17212" hidden="1"/>
    <cellStyle name="Uwaga 3" xfId="17207" hidden="1"/>
    <cellStyle name="Uwaga 3" xfId="17203" hidden="1"/>
    <cellStyle name="Uwaga 3" xfId="17197" hidden="1"/>
    <cellStyle name="Uwaga 3" xfId="17192" hidden="1"/>
    <cellStyle name="Uwaga 3" xfId="17188" hidden="1"/>
    <cellStyle name="Uwaga 3" xfId="17182" hidden="1"/>
    <cellStyle name="Uwaga 3" xfId="17177" hidden="1"/>
    <cellStyle name="Uwaga 3" xfId="17173" hidden="1"/>
    <cellStyle name="Uwaga 3" xfId="17169" hidden="1"/>
    <cellStyle name="Uwaga 3" xfId="17164" hidden="1"/>
    <cellStyle name="Uwaga 3" xfId="17159" hidden="1"/>
    <cellStyle name="Uwaga 3" xfId="17154" hidden="1"/>
    <cellStyle name="Uwaga 3" xfId="17150" hidden="1"/>
    <cellStyle name="Uwaga 3" xfId="17146" hidden="1"/>
    <cellStyle name="Uwaga 3" xfId="17139" hidden="1"/>
    <cellStyle name="Uwaga 3" xfId="17135" hidden="1"/>
    <cellStyle name="Uwaga 3" xfId="17130" hidden="1"/>
    <cellStyle name="Uwaga 3" xfId="17124" hidden="1"/>
    <cellStyle name="Uwaga 3" xfId="17120" hidden="1"/>
    <cellStyle name="Uwaga 3" xfId="17115" hidden="1"/>
    <cellStyle name="Uwaga 3" xfId="17109" hidden="1"/>
    <cellStyle name="Uwaga 3" xfId="17105" hidden="1"/>
    <cellStyle name="Uwaga 3" xfId="17100" hidden="1"/>
    <cellStyle name="Uwaga 3" xfId="17094" hidden="1"/>
    <cellStyle name="Uwaga 3" xfId="17090" hidden="1"/>
    <cellStyle name="Uwaga 3" xfId="17086" hidden="1"/>
    <cellStyle name="Uwaga 3" xfId="17946" hidden="1"/>
    <cellStyle name="Uwaga 3" xfId="17945" hidden="1"/>
    <cellStyle name="Uwaga 3" xfId="17944" hidden="1"/>
    <cellStyle name="Uwaga 3" xfId="17931" hidden="1"/>
    <cellStyle name="Uwaga 3" xfId="17930" hidden="1"/>
    <cellStyle name="Uwaga 3" xfId="17929" hidden="1"/>
    <cellStyle name="Uwaga 3" xfId="17916" hidden="1"/>
    <cellStyle name="Uwaga 3" xfId="17915" hidden="1"/>
    <cellStyle name="Uwaga 3" xfId="17914" hidden="1"/>
    <cellStyle name="Uwaga 3" xfId="17901" hidden="1"/>
    <cellStyle name="Uwaga 3" xfId="17900" hidden="1"/>
    <cellStyle name="Uwaga 3" xfId="17899" hidden="1"/>
    <cellStyle name="Uwaga 3" xfId="17886" hidden="1"/>
    <cellStyle name="Uwaga 3" xfId="17885" hidden="1"/>
    <cellStyle name="Uwaga 3" xfId="17884" hidden="1"/>
    <cellStyle name="Uwaga 3" xfId="17872" hidden="1"/>
    <cellStyle name="Uwaga 3" xfId="17870" hidden="1"/>
    <cellStyle name="Uwaga 3" xfId="17868" hidden="1"/>
    <cellStyle name="Uwaga 3" xfId="17857" hidden="1"/>
    <cellStyle name="Uwaga 3" xfId="17855" hidden="1"/>
    <cellStyle name="Uwaga 3" xfId="17853" hidden="1"/>
    <cellStyle name="Uwaga 3" xfId="17842" hidden="1"/>
    <cellStyle name="Uwaga 3" xfId="17840" hidden="1"/>
    <cellStyle name="Uwaga 3" xfId="17838" hidden="1"/>
    <cellStyle name="Uwaga 3" xfId="17827" hidden="1"/>
    <cellStyle name="Uwaga 3" xfId="17825" hidden="1"/>
    <cellStyle name="Uwaga 3" xfId="17823" hidden="1"/>
    <cellStyle name="Uwaga 3" xfId="17812" hidden="1"/>
    <cellStyle name="Uwaga 3" xfId="17810" hidden="1"/>
    <cellStyle name="Uwaga 3" xfId="17808" hidden="1"/>
    <cellStyle name="Uwaga 3" xfId="17797" hidden="1"/>
    <cellStyle name="Uwaga 3" xfId="17795" hidden="1"/>
    <cellStyle name="Uwaga 3" xfId="17793" hidden="1"/>
    <cellStyle name="Uwaga 3" xfId="17782" hidden="1"/>
    <cellStyle name="Uwaga 3" xfId="17780" hidden="1"/>
    <cellStyle name="Uwaga 3" xfId="17778" hidden="1"/>
    <cellStyle name="Uwaga 3" xfId="17767" hidden="1"/>
    <cellStyle name="Uwaga 3" xfId="17765" hidden="1"/>
    <cellStyle name="Uwaga 3" xfId="17763" hidden="1"/>
    <cellStyle name="Uwaga 3" xfId="17752" hidden="1"/>
    <cellStyle name="Uwaga 3" xfId="17750" hidden="1"/>
    <cellStyle name="Uwaga 3" xfId="17748" hidden="1"/>
    <cellStyle name="Uwaga 3" xfId="17737" hidden="1"/>
    <cellStyle name="Uwaga 3" xfId="17735" hidden="1"/>
    <cellStyle name="Uwaga 3" xfId="17733" hidden="1"/>
    <cellStyle name="Uwaga 3" xfId="17722" hidden="1"/>
    <cellStyle name="Uwaga 3" xfId="17720" hidden="1"/>
    <cellStyle name="Uwaga 3" xfId="17718" hidden="1"/>
    <cellStyle name="Uwaga 3" xfId="17707" hidden="1"/>
    <cellStyle name="Uwaga 3" xfId="17705" hidden="1"/>
    <cellStyle name="Uwaga 3" xfId="17703" hidden="1"/>
    <cellStyle name="Uwaga 3" xfId="17692" hidden="1"/>
    <cellStyle name="Uwaga 3" xfId="17690" hidden="1"/>
    <cellStyle name="Uwaga 3" xfId="17687" hidden="1"/>
    <cellStyle name="Uwaga 3" xfId="17677" hidden="1"/>
    <cellStyle name="Uwaga 3" xfId="17674" hidden="1"/>
    <cellStyle name="Uwaga 3" xfId="17671" hidden="1"/>
    <cellStyle name="Uwaga 3" xfId="17662" hidden="1"/>
    <cellStyle name="Uwaga 3" xfId="17660" hidden="1"/>
    <cellStyle name="Uwaga 3" xfId="17657" hidden="1"/>
    <cellStyle name="Uwaga 3" xfId="17647" hidden="1"/>
    <cellStyle name="Uwaga 3" xfId="17645" hidden="1"/>
    <cellStyle name="Uwaga 3" xfId="17643" hidden="1"/>
    <cellStyle name="Uwaga 3" xfId="17632" hidden="1"/>
    <cellStyle name="Uwaga 3" xfId="17630" hidden="1"/>
    <cellStyle name="Uwaga 3" xfId="17628" hidden="1"/>
    <cellStyle name="Uwaga 3" xfId="17617" hidden="1"/>
    <cellStyle name="Uwaga 3" xfId="17615" hidden="1"/>
    <cellStyle name="Uwaga 3" xfId="17613" hidden="1"/>
    <cellStyle name="Uwaga 3" xfId="17602" hidden="1"/>
    <cellStyle name="Uwaga 3" xfId="17600" hidden="1"/>
    <cellStyle name="Uwaga 3" xfId="17598" hidden="1"/>
    <cellStyle name="Uwaga 3" xfId="17587" hidden="1"/>
    <cellStyle name="Uwaga 3" xfId="17585" hidden="1"/>
    <cellStyle name="Uwaga 3" xfId="17583" hidden="1"/>
    <cellStyle name="Uwaga 3" xfId="17572" hidden="1"/>
    <cellStyle name="Uwaga 3" xfId="17570" hidden="1"/>
    <cellStyle name="Uwaga 3" xfId="17567" hidden="1"/>
    <cellStyle name="Uwaga 3" xfId="17557" hidden="1"/>
    <cellStyle name="Uwaga 3" xfId="17554" hidden="1"/>
    <cellStyle name="Uwaga 3" xfId="17551" hidden="1"/>
    <cellStyle name="Uwaga 3" xfId="17542" hidden="1"/>
    <cellStyle name="Uwaga 3" xfId="17539" hidden="1"/>
    <cellStyle name="Uwaga 3" xfId="17536" hidden="1"/>
    <cellStyle name="Uwaga 3" xfId="17527" hidden="1"/>
    <cellStyle name="Uwaga 3" xfId="17525" hidden="1"/>
    <cellStyle name="Uwaga 3" xfId="17523" hidden="1"/>
    <cellStyle name="Uwaga 3" xfId="17512" hidden="1"/>
    <cellStyle name="Uwaga 3" xfId="17509" hidden="1"/>
    <cellStyle name="Uwaga 3" xfId="17506" hidden="1"/>
    <cellStyle name="Uwaga 3" xfId="17497" hidden="1"/>
    <cellStyle name="Uwaga 3" xfId="17494" hidden="1"/>
    <cellStyle name="Uwaga 3" xfId="17491" hidden="1"/>
    <cellStyle name="Uwaga 3" xfId="17482" hidden="1"/>
    <cellStyle name="Uwaga 3" xfId="17479" hidden="1"/>
    <cellStyle name="Uwaga 3" xfId="17476" hidden="1"/>
    <cellStyle name="Uwaga 3" xfId="17469" hidden="1"/>
    <cellStyle name="Uwaga 3" xfId="17465" hidden="1"/>
    <cellStyle name="Uwaga 3" xfId="17462" hidden="1"/>
    <cellStyle name="Uwaga 3" xfId="17454" hidden="1"/>
    <cellStyle name="Uwaga 3" xfId="17450" hidden="1"/>
    <cellStyle name="Uwaga 3" xfId="17447" hidden="1"/>
    <cellStyle name="Uwaga 3" xfId="17439" hidden="1"/>
    <cellStyle name="Uwaga 3" xfId="17435" hidden="1"/>
    <cellStyle name="Uwaga 3" xfId="17431" hidden="1"/>
    <cellStyle name="Uwaga 3" xfId="17424" hidden="1"/>
    <cellStyle name="Uwaga 3" xfId="17420" hidden="1"/>
    <cellStyle name="Uwaga 3" xfId="17417" hidden="1"/>
    <cellStyle name="Uwaga 3" xfId="17409" hidden="1"/>
    <cellStyle name="Uwaga 3" xfId="17405" hidden="1"/>
    <cellStyle name="Uwaga 3" xfId="17402" hidden="1"/>
    <cellStyle name="Uwaga 3" xfId="17393" hidden="1"/>
    <cellStyle name="Uwaga 3" xfId="17388" hidden="1"/>
    <cellStyle name="Uwaga 3" xfId="17384" hidden="1"/>
    <cellStyle name="Uwaga 3" xfId="17378" hidden="1"/>
    <cellStyle name="Uwaga 3" xfId="17373" hidden="1"/>
    <cellStyle name="Uwaga 3" xfId="17369" hidden="1"/>
    <cellStyle name="Uwaga 3" xfId="17363" hidden="1"/>
    <cellStyle name="Uwaga 3" xfId="17358" hidden="1"/>
    <cellStyle name="Uwaga 3" xfId="17354" hidden="1"/>
    <cellStyle name="Uwaga 3" xfId="17349" hidden="1"/>
    <cellStyle name="Uwaga 3" xfId="17345" hidden="1"/>
    <cellStyle name="Uwaga 3" xfId="17341" hidden="1"/>
    <cellStyle name="Uwaga 3" xfId="17334" hidden="1"/>
    <cellStyle name="Uwaga 3" xfId="17329" hidden="1"/>
    <cellStyle name="Uwaga 3" xfId="17325" hidden="1"/>
    <cellStyle name="Uwaga 3" xfId="17318" hidden="1"/>
    <cellStyle name="Uwaga 3" xfId="17313" hidden="1"/>
    <cellStyle name="Uwaga 3" xfId="17309" hidden="1"/>
    <cellStyle name="Uwaga 3" xfId="17304" hidden="1"/>
    <cellStyle name="Uwaga 3" xfId="17299" hidden="1"/>
    <cellStyle name="Uwaga 3" xfId="17295" hidden="1"/>
    <cellStyle name="Uwaga 3" xfId="17289" hidden="1"/>
    <cellStyle name="Uwaga 3" xfId="17285" hidden="1"/>
    <cellStyle name="Uwaga 3" xfId="17282" hidden="1"/>
    <cellStyle name="Uwaga 3" xfId="17275" hidden="1"/>
    <cellStyle name="Uwaga 3" xfId="17270" hidden="1"/>
    <cellStyle name="Uwaga 3" xfId="17265" hidden="1"/>
    <cellStyle name="Uwaga 3" xfId="17259" hidden="1"/>
    <cellStyle name="Uwaga 3" xfId="17254" hidden="1"/>
    <cellStyle name="Uwaga 3" xfId="17249" hidden="1"/>
    <cellStyle name="Uwaga 3" xfId="17244" hidden="1"/>
    <cellStyle name="Uwaga 3" xfId="17239" hidden="1"/>
    <cellStyle name="Uwaga 3" xfId="17234" hidden="1"/>
    <cellStyle name="Uwaga 3" xfId="17230" hidden="1"/>
    <cellStyle name="Uwaga 3" xfId="17226" hidden="1"/>
    <cellStyle name="Uwaga 3" xfId="17221" hidden="1"/>
    <cellStyle name="Uwaga 3" xfId="17214" hidden="1"/>
    <cellStyle name="Uwaga 3" xfId="17209" hidden="1"/>
    <cellStyle name="Uwaga 3" xfId="17204" hidden="1"/>
    <cellStyle name="Uwaga 3" xfId="17198" hidden="1"/>
    <cellStyle name="Uwaga 3" xfId="17193" hidden="1"/>
    <cellStyle name="Uwaga 3" xfId="17189" hidden="1"/>
    <cellStyle name="Uwaga 3" xfId="17184" hidden="1"/>
    <cellStyle name="Uwaga 3" xfId="17179" hidden="1"/>
    <cellStyle name="Uwaga 3" xfId="17174" hidden="1"/>
    <cellStyle name="Uwaga 3" xfId="17170" hidden="1"/>
    <cellStyle name="Uwaga 3" xfId="17165" hidden="1"/>
    <cellStyle name="Uwaga 3" xfId="17160" hidden="1"/>
    <cellStyle name="Uwaga 3" xfId="17155" hidden="1"/>
    <cellStyle name="Uwaga 3" xfId="17151" hidden="1"/>
    <cellStyle name="Uwaga 3" xfId="17147" hidden="1"/>
    <cellStyle name="Uwaga 3" xfId="17140" hidden="1"/>
    <cellStyle name="Uwaga 3" xfId="17136" hidden="1"/>
    <cellStyle name="Uwaga 3" xfId="17131" hidden="1"/>
    <cellStyle name="Uwaga 3" xfId="17125" hidden="1"/>
    <cellStyle name="Uwaga 3" xfId="17121" hidden="1"/>
    <cellStyle name="Uwaga 3" xfId="17116" hidden="1"/>
    <cellStyle name="Uwaga 3" xfId="17110" hidden="1"/>
    <cellStyle name="Uwaga 3" xfId="17106" hidden="1"/>
    <cellStyle name="Uwaga 3" xfId="17102" hidden="1"/>
    <cellStyle name="Uwaga 3" xfId="17095" hidden="1"/>
    <cellStyle name="Uwaga 3" xfId="17091" hidden="1"/>
    <cellStyle name="Uwaga 3" xfId="17087" hidden="1"/>
    <cellStyle name="Uwaga 3" xfId="17951" hidden="1"/>
    <cellStyle name="Uwaga 3" xfId="17949" hidden="1"/>
    <cellStyle name="Uwaga 3" xfId="17947" hidden="1"/>
    <cellStyle name="Uwaga 3" xfId="17934" hidden="1"/>
    <cellStyle name="Uwaga 3" xfId="17933" hidden="1"/>
    <cellStyle name="Uwaga 3" xfId="17932" hidden="1"/>
    <cellStyle name="Uwaga 3" xfId="17919" hidden="1"/>
    <cellStyle name="Uwaga 3" xfId="17918" hidden="1"/>
    <cellStyle name="Uwaga 3" xfId="17917" hidden="1"/>
    <cellStyle name="Uwaga 3" xfId="17905" hidden="1"/>
    <cellStyle name="Uwaga 3" xfId="17903" hidden="1"/>
    <cellStyle name="Uwaga 3" xfId="17902" hidden="1"/>
    <cellStyle name="Uwaga 3" xfId="17889" hidden="1"/>
    <cellStyle name="Uwaga 3" xfId="17888" hidden="1"/>
    <cellStyle name="Uwaga 3" xfId="17887" hidden="1"/>
    <cellStyle name="Uwaga 3" xfId="17875" hidden="1"/>
    <cellStyle name="Uwaga 3" xfId="17873" hidden="1"/>
    <cellStyle name="Uwaga 3" xfId="17871" hidden="1"/>
    <cellStyle name="Uwaga 3" xfId="17860" hidden="1"/>
    <cellStyle name="Uwaga 3" xfId="17858" hidden="1"/>
    <cellStyle name="Uwaga 3" xfId="17856" hidden="1"/>
    <cellStyle name="Uwaga 3" xfId="17845" hidden="1"/>
    <cellStyle name="Uwaga 3" xfId="17843" hidden="1"/>
    <cellStyle name="Uwaga 3" xfId="17841" hidden="1"/>
    <cellStyle name="Uwaga 3" xfId="17830" hidden="1"/>
    <cellStyle name="Uwaga 3" xfId="17828" hidden="1"/>
    <cellStyle name="Uwaga 3" xfId="17826" hidden="1"/>
    <cellStyle name="Uwaga 3" xfId="17815" hidden="1"/>
    <cellStyle name="Uwaga 3" xfId="17813" hidden="1"/>
    <cellStyle name="Uwaga 3" xfId="17811" hidden="1"/>
    <cellStyle name="Uwaga 3" xfId="17800" hidden="1"/>
    <cellStyle name="Uwaga 3" xfId="17798" hidden="1"/>
    <cellStyle name="Uwaga 3" xfId="17796" hidden="1"/>
    <cellStyle name="Uwaga 3" xfId="17785" hidden="1"/>
    <cellStyle name="Uwaga 3" xfId="17783" hidden="1"/>
    <cellStyle name="Uwaga 3" xfId="17781" hidden="1"/>
    <cellStyle name="Uwaga 3" xfId="17770" hidden="1"/>
    <cellStyle name="Uwaga 3" xfId="17768" hidden="1"/>
    <cellStyle name="Uwaga 3" xfId="17766" hidden="1"/>
    <cellStyle name="Uwaga 3" xfId="17755" hidden="1"/>
    <cellStyle name="Uwaga 3" xfId="17753" hidden="1"/>
    <cellStyle name="Uwaga 3" xfId="17751" hidden="1"/>
    <cellStyle name="Uwaga 3" xfId="17740" hidden="1"/>
    <cellStyle name="Uwaga 3" xfId="17738" hidden="1"/>
    <cellStyle name="Uwaga 3" xfId="17736" hidden="1"/>
    <cellStyle name="Uwaga 3" xfId="17725" hidden="1"/>
    <cellStyle name="Uwaga 3" xfId="17723" hidden="1"/>
    <cellStyle name="Uwaga 3" xfId="17721" hidden="1"/>
    <cellStyle name="Uwaga 3" xfId="17710" hidden="1"/>
    <cellStyle name="Uwaga 3" xfId="17708" hidden="1"/>
    <cellStyle name="Uwaga 3" xfId="17706" hidden="1"/>
    <cellStyle name="Uwaga 3" xfId="17695" hidden="1"/>
    <cellStyle name="Uwaga 3" xfId="17693" hidden="1"/>
    <cellStyle name="Uwaga 3" xfId="17691" hidden="1"/>
    <cellStyle name="Uwaga 3" xfId="17680" hidden="1"/>
    <cellStyle name="Uwaga 3" xfId="17678" hidden="1"/>
    <cellStyle name="Uwaga 3" xfId="17676" hidden="1"/>
    <cellStyle name="Uwaga 3" xfId="17665" hidden="1"/>
    <cellStyle name="Uwaga 3" xfId="17663" hidden="1"/>
    <cellStyle name="Uwaga 3" xfId="17661" hidden="1"/>
    <cellStyle name="Uwaga 3" xfId="17650" hidden="1"/>
    <cellStyle name="Uwaga 3" xfId="17648" hidden="1"/>
    <cellStyle name="Uwaga 3" xfId="17646" hidden="1"/>
    <cellStyle name="Uwaga 3" xfId="17635" hidden="1"/>
    <cellStyle name="Uwaga 3" xfId="17633" hidden="1"/>
    <cellStyle name="Uwaga 3" xfId="17631" hidden="1"/>
    <cellStyle name="Uwaga 3" xfId="17620" hidden="1"/>
    <cellStyle name="Uwaga 3" xfId="17618" hidden="1"/>
    <cellStyle name="Uwaga 3" xfId="17616" hidden="1"/>
    <cellStyle name="Uwaga 3" xfId="17605" hidden="1"/>
    <cellStyle name="Uwaga 3" xfId="17603" hidden="1"/>
    <cellStyle name="Uwaga 3" xfId="17601" hidden="1"/>
    <cellStyle name="Uwaga 3" xfId="17590" hidden="1"/>
    <cellStyle name="Uwaga 3" xfId="17588" hidden="1"/>
    <cellStyle name="Uwaga 3" xfId="17586" hidden="1"/>
    <cellStyle name="Uwaga 3" xfId="17575" hidden="1"/>
    <cellStyle name="Uwaga 3" xfId="17573" hidden="1"/>
    <cellStyle name="Uwaga 3" xfId="17571" hidden="1"/>
    <cellStyle name="Uwaga 3" xfId="17560" hidden="1"/>
    <cellStyle name="Uwaga 3" xfId="17558" hidden="1"/>
    <cellStyle name="Uwaga 3" xfId="17555" hidden="1"/>
    <cellStyle name="Uwaga 3" xfId="17545" hidden="1"/>
    <cellStyle name="Uwaga 3" xfId="17543" hidden="1"/>
    <cellStyle name="Uwaga 3" xfId="17541" hidden="1"/>
    <cellStyle name="Uwaga 3" xfId="17530" hidden="1"/>
    <cellStyle name="Uwaga 3" xfId="17528" hidden="1"/>
    <cellStyle name="Uwaga 3" xfId="17526" hidden="1"/>
    <cellStyle name="Uwaga 3" xfId="17515" hidden="1"/>
    <cellStyle name="Uwaga 3" xfId="17513" hidden="1"/>
    <cellStyle name="Uwaga 3" xfId="17510" hidden="1"/>
    <cellStyle name="Uwaga 3" xfId="17500" hidden="1"/>
    <cellStyle name="Uwaga 3" xfId="17498" hidden="1"/>
    <cellStyle name="Uwaga 3" xfId="17495" hidden="1"/>
    <cellStyle name="Uwaga 3" xfId="17485" hidden="1"/>
    <cellStyle name="Uwaga 3" xfId="17483" hidden="1"/>
    <cellStyle name="Uwaga 3" xfId="17480" hidden="1"/>
    <cellStyle name="Uwaga 3" xfId="17471" hidden="1"/>
    <cellStyle name="Uwaga 3" xfId="17468" hidden="1"/>
    <cellStyle name="Uwaga 3" xfId="17464" hidden="1"/>
    <cellStyle name="Uwaga 3" xfId="17456" hidden="1"/>
    <cellStyle name="Uwaga 3" xfId="17453" hidden="1"/>
    <cellStyle name="Uwaga 3" xfId="17449" hidden="1"/>
    <cellStyle name="Uwaga 3" xfId="17441" hidden="1"/>
    <cellStyle name="Uwaga 3" xfId="17438" hidden="1"/>
    <cellStyle name="Uwaga 3" xfId="17434" hidden="1"/>
    <cellStyle name="Uwaga 3" xfId="17426" hidden="1"/>
    <cellStyle name="Uwaga 3" xfId="17423" hidden="1"/>
    <cellStyle name="Uwaga 3" xfId="17419" hidden="1"/>
    <cellStyle name="Uwaga 3" xfId="17411" hidden="1"/>
    <cellStyle name="Uwaga 3" xfId="17408" hidden="1"/>
    <cellStyle name="Uwaga 3" xfId="17404" hidden="1"/>
    <cellStyle name="Uwaga 3" xfId="17396" hidden="1"/>
    <cellStyle name="Uwaga 3" xfId="17392" hidden="1"/>
    <cellStyle name="Uwaga 3" xfId="17387" hidden="1"/>
    <cellStyle name="Uwaga 3" xfId="17381" hidden="1"/>
    <cellStyle name="Uwaga 3" xfId="17377" hidden="1"/>
    <cellStyle name="Uwaga 3" xfId="17372" hidden="1"/>
    <cellStyle name="Uwaga 3" xfId="17366" hidden="1"/>
    <cellStyle name="Uwaga 3" xfId="17362" hidden="1"/>
    <cellStyle name="Uwaga 3" xfId="17357" hidden="1"/>
    <cellStyle name="Uwaga 3" xfId="17351" hidden="1"/>
    <cellStyle name="Uwaga 3" xfId="17348" hidden="1"/>
    <cellStyle name="Uwaga 3" xfId="17344" hidden="1"/>
    <cellStyle name="Uwaga 3" xfId="17336" hidden="1"/>
    <cellStyle name="Uwaga 3" xfId="17333" hidden="1"/>
    <cellStyle name="Uwaga 3" xfId="17328" hidden="1"/>
    <cellStyle name="Uwaga 3" xfId="17321" hidden="1"/>
    <cellStyle name="Uwaga 3" xfId="17317" hidden="1"/>
    <cellStyle name="Uwaga 3" xfId="17312" hidden="1"/>
    <cellStyle name="Uwaga 3" xfId="17306" hidden="1"/>
    <cellStyle name="Uwaga 3" xfId="17302" hidden="1"/>
    <cellStyle name="Uwaga 3" xfId="17297" hidden="1"/>
    <cellStyle name="Uwaga 3" xfId="17291" hidden="1"/>
    <cellStyle name="Uwaga 3" xfId="17288" hidden="1"/>
    <cellStyle name="Uwaga 3" xfId="17284" hidden="1"/>
    <cellStyle name="Uwaga 3" xfId="17276" hidden="1"/>
    <cellStyle name="Uwaga 3" xfId="17271" hidden="1"/>
    <cellStyle name="Uwaga 3" xfId="17266" hidden="1"/>
    <cellStyle name="Uwaga 3" xfId="17261" hidden="1"/>
    <cellStyle name="Uwaga 3" xfId="17256" hidden="1"/>
    <cellStyle name="Uwaga 3" xfId="17251" hidden="1"/>
    <cellStyle name="Uwaga 3" xfId="17246" hidden="1"/>
    <cellStyle name="Uwaga 3" xfId="17241" hidden="1"/>
    <cellStyle name="Uwaga 3" xfId="17236" hidden="1"/>
    <cellStyle name="Uwaga 3" xfId="17231" hidden="1"/>
    <cellStyle name="Uwaga 3" xfId="17227" hidden="1"/>
    <cellStyle name="Uwaga 3" xfId="17222" hidden="1"/>
    <cellStyle name="Uwaga 3" xfId="17215" hidden="1"/>
    <cellStyle name="Uwaga 3" xfId="17210" hidden="1"/>
    <cellStyle name="Uwaga 3" xfId="17205" hidden="1"/>
    <cellStyle name="Uwaga 3" xfId="17200" hidden="1"/>
    <cellStyle name="Uwaga 3" xfId="17195" hidden="1"/>
    <cellStyle name="Uwaga 3" xfId="17190" hidden="1"/>
    <cellStyle name="Uwaga 3" xfId="17185" hidden="1"/>
    <cellStyle name="Uwaga 3" xfId="17180" hidden="1"/>
    <cellStyle name="Uwaga 3" xfId="17175" hidden="1"/>
    <cellStyle name="Uwaga 3" xfId="17171" hidden="1"/>
    <cellStyle name="Uwaga 3" xfId="17166" hidden="1"/>
    <cellStyle name="Uwaga 3" xfId="17161" hidden="1"/>
    <cellStyle name="Uwaga 3" xfId="17156" hidden="1"/>
    <cellStyle name="Uwaga 3" xfId="17152" hidden="1"/>
    <cellStyle name="Uwaga 3" xfId="17148" hidden="1"/>
    <cellStyle name="Uwaga 3" xfId="17141" hidden="1"/>
    <cellStyle name="Uwaga 3" xfId="17137" hidden="1"/>
    <cellStyle name="Uwaga 3" xfId="17132" hidden="1"/>
    <cellStyle name="Uwaga 3" xfId="17126" hidden="1"/>
    <cellStyle name="Uwaga 3" xfId="17122" hidden="1"/>
    <cellStyle name="Uwaga 3" xfId="17117" hidden="1"/>
    <cellStyle name="Uwaga 3" xfId="17111" hidden="1"/>
    <cellStyle name="Uwaga 3" xfId="17107" hidden="1"/>
    <cellStyle name="Uwaga 3" xfId="17103" hidden="1"/>
    <cellStyle name="Uwaga 3" xfId="17096" hidden="1"/>
    <cellStyle name="Uwaga 3" xfId="17092" hidden="1"/>
    <cellStyle name="Uwaga 3" xfId="17088" hidden="1"/>
    <cellStyle name="Uwaga 3" xfId="17955" hidden="1"/>
    <cellStyle name="Uwaga 3" xfId="17954" hidden="1"/>
    <cellStyle name="Uwaga 3" xfId="17952" hidden="1"/>
    <cellStyle name="Uwaga 3" xfId="17939" hidden="1"/>
    <cellStyle name="Uwaga 3" xfId="17937" hidden="1"/>
    <cellStyle name="Uwaga 3" xfId="17935" hidden="1"/>
    <cellStyle name="Uwaga 3" xfId="17925" hidden="1"/>
    <cellStyle name="Uwaga 3" xfId="17923" hidden="1"/>
    <cellStyle name="Uwaga 3" xfId="17921" hidden="1"/>
    <cellStyle name="Uwaga 3" xfId="17910" hidden="1"/>
    <cellStyle name="Uwaga 3" xfId="17908" hidden="1"/>
    <cellStyle name="Uwaga 3" xfId="17906" hidden="1"/>
    <cellStyle name="Uwaga 3" xfId="17893" hidden="1"/>
    <cellStyle name="Uwaga 3" xfId="17891" hidden="1"/>
    <cellStyle name="Uwaga 3" xfId="17890" hidden="1"/>
    <cellStyle name="Uwaga 3" xfId="17877" hidden="1"/>
    <cellStyle name="Uwaga 3" xfId="17876" hidden="1"/>
    <cellStyle name="Uwaga 3" xfId="17874" hidden="1"/>
    <cellStyle name="Uwaga 3" xfId="17862" hidden="1"/>
    <cellStyle name="Uwaga 3" xfId="17861" hidden="1"/>
    <cellStyle name="Uwaga 3" xfId="17859" hidden="1"/>
    <cellStyle name="Uwaga 3" xfId="17847" hidden="1"/>
    <cellStyle name="Uwaga 3" xfId="17846" hidden="1"/>
    <cellStyle name="Uwaga 3" xfId="17844" hidden="1"/>
    <cellStyle name="Uwaga 3" xfId="17832" hidden="1"/>
    <cellStyle name="Uwaga 3" xfId="17831" hidden="1"/>
    <cellStyle name="Uwaga 3" xfId="17829" hidden="1"/>
    <cellStyle name="Uwaga 3" xfId="17817" hidden="1"/>
    <cellStyle name="Uwaga 3" xfId="17816" hidden="1"/>
    <cellStyle name="Uwaga 3" xfId="17814" hidden="1"/>
    <cellStyle name="Uwaga 3" xfId="17802" hidden="1"/>
    <cellStyle name="Uwaga 3" xfId="17801" hidden="1"/>
    <cellStyle name="Uwaga 3" xfId="17799" hidden="1"/>
    <cellStyle name="Uwaga 3" xfId="17787" hidden="1"/>
    <cellStyle name="Uwaga 3" xfId="17786" hidden="1"/>
    <cellStyle name="Uwaga 3" xfId="17784" hidden="1"/>
    <cellStyle name="Uwaga 3" xfId="17772" hidden="1"/>
    <cellStyle name="Uwaga 3" xfId="17771" hidden="1"/>
    <cellStyle name="Uwaga 3" xfId="17769" hidden="1"/>
    <cellStyle name="Uwaga 3" xfId="17757" hidden="1"/>
    <cellStyle name="Uwaga 3" xfId="17756" hidden="1"/>
    <cellStyle name="Uwaga 3" xfId="17754" hidden="1"/>
    <cellStyle name="Uwaga 3" xfId="17742" hidden="1"/>
    <cellStyle name="Uwaga 3" xfId="17741" hidden="1"/>
    <cellStyle name="Uwaga 3" xfId="17739" hidden="1"/>
    <cellStyle name="Uwaga 3" xfId="17727" hidden="1"/>
    <cellStyle name="Uwaga 3" xfId="17726" hidden="1"/>
    <cellStyle name="Uwaga 3" xfId="17724" hidden="1"/>
    <cellStyle name="Uwaga 3" xfId="17712" hidden="1"/>
    <cellStyle name="Uwaga 3" xfId="17711" hidden="1"/>
    <cellStyle name="Uwaga 3" xfId="17709" hidden="1"/>
    <cellStyle name="Uwaga 3" xfId="17697" hidden="1"/>
    <cellStyle name="Uwaga 3" xfId="17696" hidden="1"/>
    <cellStyle name="Uwaga 3" xfId="17694" hidden="1"/>
    <cellStyle name="Uwaga 3" xfId="17682" hidden="1"/>
    <cellStyle name="Uwaga 3" xfId="17681" hidden="1"/>
    <cellStyle name="Uwaga 3" xfId="17679" hidden="1"/>
    <cellStyle name="Uwaga 3" xfId="17667" hidden="1"/>
    <cellStyle name="Uwaga 3" xfId="17666" hidden="1"/>
    <cellStyle name="Uwaga 3" xfId="17664" hidden="1"/>
    <cellStyle name="Uwaga 3" xfId="17652" hidden="1"/>
    <cellStyle name="Uwaga 3" xfId="17651" hidden="1"/>
    <cellStyle name="Uwaga 3" xfId="17649" hidden="1"/>
    <cellStyle name="Uwaga 3" xfId="17637" hidden="1"/>
    <cellStyle name="Uwaga 3" xfId="17636" hidden="1"/>
    <cellStyle name="Uwaga 3" xfId="17634" hidden="1"/>
    <cellStyle name="Uwaga 3" xfId="17622" hidden="1"/>
    <cellStyle name="Uwaga 3" xfId="17621" hidden="1"/>
    <cellStyle name="Uwaga 3" xfId="17619" hidden="1"/>
    <cellStyle name="Uwaga 3" xfId="17607" hidden="1"/>
    <cellStyle name="Uwaga 3" xfId="17606" hidden="1"/>
    <cellStyle name="Uwaga 3" xfId="17604" hidden="1"/>
    <cellStyle name="Uwaga 3" xfId="17592" hidden="1"/>
    <cellStyle name="Uwaga 3" xfId="17591" hidden="1"/>
    <cellStyle name="Uwaga 3" xfId="17589" hidden="1"/>
    <cellStyle name="Uwaga 3" xfId="17577" hidden="1"/>
    <cellStyle name="Uwaga 3" xfId="17576" hidden="1"/>
    <cellStyle name="Uwaga 3" xfId="17574" hidden="1"/>
    <cellStyle name="Uwaga 3" xfId="17562" hidden="1"/>
    <cellStyle name="Uwaga 3" xfId="17561" hidden="1"/>
    <cellStyle name="Uwaga 3" xfId="17559" hidden="1"/>
    <cellStyle name="Uwaga 3" xfId="17547" hidden="1"/>
    <cellStyle name="Uwaga 3" xfId="17546" hidden="1"/>
    <cellStyle name="Uwaga 3" xfId="17544" hidden="1"/>
    <cellStyle name="Uwaga 3" xfId="17532" hidden="1"/>
    <cellStyle name="Uwaga 3" xfId="17531" hidden="1"/>
    <cellStyle name="Uwaga 3" xfId="17529" hidden="1"/>
    <cellStyle name="Uwaga 3" xfId="17517" hidden="1"/>
    <cellStyle name="Uwaga 3" xfId="17516" hidden="1"/>
    <cellStyle name="Uwaga 3" xfId="17514" hidden="1"/>
    <cellStyle name="Uwaga 3" xfId="17502" hidden="1"/>
    <cellStyle name="Uwaga 3" xfId="17501" hidden="1"/>
    <cellStyle name="Uwaga 3" xfId="17499" hidden="1"/>
    <cellStyle name="Uwaga 3" xfId="17487" hidden="1"/>
    <cellStyle name="Uwaga 3" xfId="17486" hidden="1"/>
    <cellStyle name="Uwaga 3" xfId="17484" hidden="1"/>
    <cellStyle name="Uwaga 3" xfId="17472" hidden="1"/>
    <cellStyle name="Uwaga 3" xfId="17470" hidden="1"/>
    <cellStyle name="Uwaga 3" xfId="17467" hidden="1"/>
    <cellStyle name="Uwaga 3" xfId="17457" hidden="1"/>
    <cellStyle name="Uwaga 3" xfId="17455" hidden="1"/>
    <cellStyle name="Uwaga 3" xfId="17452" hidden="1"/>
    <cellStyle name="Uwaga 3" xfId="17442" hidden="1"/>
    <cellStyle name="Uwaga 3" xfId="17440" hidden="1"/>
    <cellStyle name="Uwaga 3" xfId="17437" hidden="1"/>
    <cellStyle name="Uwaga 3" xfId="17427" hidden="1"/>
    <cellStyle name="Uwaga 3" xfId="17425" hidden="1"/>
    <cellStyle name="Uwaga 3" xfId="17422" hidden="1"/>
    <cellStyle name="Uwaga 3" xfId="17412" hidden="1"/>
    <cellStyle name="Uwaga 3" xfId="17410" hidden="1"/>
    <cellStyle name="Uwaga 3" xfId="17407" hidden="1"/>
    <cellStyle name="Uwaga 3" xfId="17397" hidden="1"/>
    <cellStyle name="Uwaga 3" xfId="17395" hidden="1"/>
    <cellStyle name="Uwaga 3" xfId="17391" hidden="1"/>
    <cellStyle name="Uwaga 3" xfId="17382" hidden="1"/>
    <cellStyle name="Uwaga 3" xfId="17379" hidden="1"/>
    <cellStyle name="Uwaga 3" xfId="17375" hidden="1"/>
    <cellStyle name="Uwaga 3" xfId="17367" hidden="1"/>
    <cellStyle name="Uwaga 3" xfId="17365" hidden="1"/>
    <cellStyle name="Uwaga 3" xfId="17361" hidden="1"/>
    <cellStyle name="Uwaga 3" xfId="17352" hidden="1"/>
    <cellStyle name="Uwaga 3" xfId="17350" hidden="1"/>
    <cellStyle name="Uwaga 3" xfId="17347" hidden="1"/>
    <cellStyle name="Uwaga 3" xfId="17337" hidden="1"/>
    <cellStyle name="Uwaga 3" xfId="17335" hidden="1"/>
    <cellStyle name="Uwaga 3" xfId="17330" hidden="1"/>
    <cellStyle name="Uwaga 3" xfId="17322" hidden="1"/>
    <cellStyle name="Uwaga 3" xfId="17320" hidden="1"/>
    <cellStyle name="Uwaga 3" xfId="17315" hidden="1"/>
    <cellStyle name="Uwaga 3" xfId="17307" hidden="1"/>
    <cellStyle name="Uwaga 3" xfId="17305" hidden="1"/>
    <cellStyle name="Uwaga 3" xfId="17300" hidden="1"/>
    <cellStyle name="Uwaga 3" xfId="17292" hidden="1"/>
    <cellStyle name="Uwaga 3" xfId="17290" hidden="1"/>
    <cellStyle name="Uwaga 3" xfId="17286" hidden="1"/>
    <cellStyle name="Uwaga 3" xfId="17277" hidden="1"/>
    <cellStyle name="Uwaga 3" xfId="17274" hidden="1"/>
    <cellStyle name="Uwaga 3" xfId="17269" hidden="1"/>
    <cellStyle name="Uwaga 3" xfId="17262" hidden="1"/>
    <cellStyle name="Uwaga 3" xfId="17258" hidden="1"/>
    <cellStyle name="Uwaga 3" xfId="17253" hidden="1"/>
    <cellStyle name="Uwaga 3" xfId="17247" hidden="1"/>
    <cellStyle name="Uwaga 3" xfId="17243" hidden="1"/>
    <cellStyle name="Uwaga 3" xfId="17238" hidden="1"/>
    <cellStyle name="Uwaga 3" xfId="17232" hidden="1"/>
    <cellStyle name="Uwaga 3" xfId="17229" hidden="1"/>
    <cellStyle name="Uwaga 3" xfId="17225" hidden="1"/>
    <cellStyle name="Uwaga 3" xfId="17216" hidden="1"/>
    <cellStyle name="Uwaga 3" xfId="17211" hidden="1"/>
    <cellStyle name="Uwaga 3" xfId="17206" hidden="1"/>
    <cellStyle name="Uwaga 3" xfId="17201" hidden="1"/>
    <cellStyle name="Uwaga 3" xfId="17196" hidden="1"/>
    <cellStyle name="Uwaga 3" xfId="17191" hidden="1"/>
    <cellStyle name="Uwaga 3" xfId="17186" hidden="1"/>
    <cellStyle name="Uwaga 3" xfId="17181" hidden="1"/>
    <cellStyle name="Uwaga 3" xfId="17176" hidden="1"/>
    <cellStyle name="Uwaga 3" xfId="17172" hidden="1"/>
    <cellStyle name="Uwaga 3" xfId="17167" hidden="1"/>
    <cellStyle name="Uwaga 3" xfId="17162" hidden="1"/>
    <cellStyle name="Uwaga 3" xfId="17157" hidden="1"/>
    <cellStyle name="Uwaga 3" xfId="17153" hidden="1"/>
    <cellStyle name="Uwaga 3" xfId="17149" hidden="1"/>
    <cellStyle name="Uwaga 3" xfId="17142" hidden="1"/>
    <cellStyle name="Uwaga 3" xfId="17138" hidden="1"/>
    <cellStyle name="Uwaga 3" xfId="17133" hidden="1"/>
    <cellStyle name="Uwaga 3" xfId="17127" hidden="1"/>
    <cellStyle name="Uwaga 3" xfId="17123" hidden="1"/>
    <cellStyle name="Uwaga 3" xfId="17118" hidden="1"/>
    <cellStyle name="Uwaga 3" xfId="17112" hidden="1"/>
    <cellStyle name="Uwaga 3" xfId="17108" hidden="1"/>
    <cellStyle name="Uwaga 3" xfId="17104" hidden="1"/>
    <cellStyle name="Uwaga 3" xfId="17097" hidden="1"/>
    <cellStyle name="Uwaga 3" xfId="17093" hidden="1"/>
    <cellStyle name="Uwaga 3" xfId="17089" hidden="1"/>
    <cellStyle name="Uwaga 3" xfId="18033" hidden="1"/>
    <cellStyle name="Uwaga 3" xfId="18034" hidden="1"/>
    <cellStyle name="Uwaga 3" xfId="18036" hidden="1"/>
    <cellStyle name="Uwaga 3" xfId="18042" hidden="1"/>
    <cellStyle name="Uwaga 3" xfId="18043" hidden="1"/>
    <cellStyle name="Uwaga 3" xfId="18046" hidden="1"/>
    <cellStyle name="Uwaga 3" xfId="18051" hidden="1"/>
    <cellStyle name="Uwaga 3" xfId="18052" hidden="1"/>
    <cellStyle name="Uwaga 3" xfId="18055" hidden="1"/>
    <cellStyle name="Uwaga 3" xfId="18060" hidden="1"/>
    <cellStyle name="Uwaga 3" xfId="18061" hidden="1"/>
    <cellStyle name="Uwaga 3" xfId="18062" hidden="1"/>
    <cellStyle name="Uwaga 3" xfId="18069" hidden="1"/>
    <cellStyle name="Uwaga 3" xfId="18072" hidden="1"/>
    <cellStyle name="Uwaga 3" xfId="18075" hidden="1"/>
    <cellStyle name="Uwaga 3" xfId="18081" hidden="1"/>
    <cellStyle name="Uwaga 3" xfId="18084" hidden="1"/>
    <cellStyle name="Uwaga 3" xfId="18086" hidden="1"/>
    <cellStyle name="Uwaga 3" xfId="18091" hidden="1"/>
    <cellStyle name="Uwaga 3" xfId="18094" hidden="1"/>
    <cellStyle name="Uwaga 3" xfId="18095" hidden="1"/>
    <cellStyle name="Uwaga 3" xfId="18099" hidden="1"/>
    <cellStyle name="Uwaga 3" xfId="18102" hidden="1"/>
    <cellStyle name="Uwaga 3" xfId="18104" hidden="1"/>
    <cellStyle name="Uwaga 3" xfId="18105" hidden="1"/>
    <cellStyle name="Uwaga 3" xfId="18106" hidden="1"/>
    <cellStyle name="Uwaga 3" xfId="18109" hidden="1"/>
    <cellStyle name="Uwaga 3" xfId="18116" hidden="1"/>
    <cellStyle name="Uwaga 3" xfId="18119" hidden="1"/>
    <cellStyle name="Uwaga 3" xfId="18122" hidden="1"/>
    <cellStyle name="Uwaga 3" xfId="18125" hidden="1"/>
    <cellStyle name="Uwaga 3" xfId="18128" hidden="1"/>
    <cellStyle name="Uwaga 3" xfId="18131" hidden="1"/>
    <cellStyle name="Uwaga 3" xfId="18133" hidden="1"/>
    <cellStyle name="Uwaga 3" xfId="18136" hidden="1"/>
    <cellStyle name="Uwaga 3" xfId="18139" hidden="1"/>
    <cellStyle name="Uwaga 3" xfId="18141" hidden="1"/>
    <cellStyle name="Uwaga 3" xfId="18142" hidden="1"/>
    <cellStyle name="Uwaga 3" xfId="18144" hidden="1"/>
    <cellStyle name="Uwaga 3" xfId="18151" hidden="1"/>
    <cellStyle name="Uwaga 3" xfId="18154" hidden="1"/>
    <cellStyle name="Uwaga 3" xfId="18157" hidden="1"/>
    <cellStyle name="Uwaga 3" xfId="18161" hidden="1"/>
    <cellStyle name="Uwaga 3" xfId="18164" hidden="1"/>
    <cellStyle name="Uwaga 3" xfId="18167" hidden="1"/>
    <cellStyle name="Uwaga 3" xfId="18169" hidden="1"/>
    <cellStyle name="Uwaga 3" xfId="18172" hidden="1"/>
    <cellStyle name="Uwaga 3" xfId="18175" hidden="1"/>
    <cellStyle name="Uwaga 3" xfId="18177" hidden="1"/>
    <cellStyle name="Uwaga 3" xfId="18178" hidden="1"/>
    <cellStyle name="Uwaga 3" xfId="18181" hidden="1"/>
    <cellStyle name="Uwaga 3" xfId="18188" hidden="1"/>
    <cellStyle name="Uwaga 3" xfId="18191" hidden="1"/>
    <cellStyle name="Uwaga 3" xfId="18194" hidden="1"/>
    <cellStyle name="Uwaga 3" xfId="18198" hidden="1"/>
    <cellStyle name="Uwaga 3" xfId="18201" hidden="1"/>
    <cellStyle name="Uwaga 3" xfId="18203" hidden="1"/>
    <cellStyle name="Uwaga 3" xfId="18206" hidden="1"/>
    <cellStyle name="Uwaga 3" xfId="18209" hidden="1"/>
    <cellStyle name="Uwaga 3" xfId="18212" hidden="1"/>
    <cellStyle name="Uwaga 3" xfId="18213" hidden="1"/>
    <cellStyle name="Uwaga 3" xfId="18214" hidden="1"/>
    <cellStyle name="Uwaga 3" xfId="18216" hidden="1"/>
    <cellStyle name="Uwaga 3" xfId="18222" hidden="1"/>
    <cellStyle name="Uwaga 3" xfId="18223" hidden="1"/>
    <cellStyle name="Uwaga 3" xfId="18225" hidden="1"/>
    <cellStyle name="Uwaga 3" xfId="18231" hidden="1"/>
    <cellStyle name="Uwaga 3" xfId="18233" hidden="1"/>
    <cellStyle name="Uwaga 3" xfId="18236" hidden="1"/>
    <cellStyle name="Uwaga 3" xfId="18240" hidden="1"/>
    <cellStyle name="Uwaga 3" xfId="18241" hidden="1"/>
    <cellStyle name="Uwaga 3" xfId="18243" hidden="1"/>
    <cellStyle name="Uwaga 3" xfId="18249" hidden="1"/>
    <cellStyle name="Uwaga 3" xfId="18250" hidden="1"/>
    <cellStyle name="Uwaga 3" xfId="18251" hidden="1"/>
    <cellStyle name="Uwaga 3" xfId="18259" hidden="1"/>
    <cellStyle name="Uwaga 3" xfId="18262" hidden="1"/>
    <cellStyle name="Uwaga 3" xfId="18265" hidden="1"/>
    <cellStyle name="Uwaga 3" xfId="18268" hidden="1"/>
    <cellStyle name="Uwaga 3" xfId="18271" hidden="1"/>
    <cellStyle name="Uwaga 3" xfId="18274" hidden="1"/>
    <cellStyle name="Uwaga 3" xfId="18277" hidden="1"/>
    <cellStyle name="Uwaga 3" xfId="18280" hidden="1"/>
    <cellStyle name="Uwaga 3" xfId="18283" hidden="1"/>
    <cellStyle name="Uwaga 3" xfId="18285" hidden="1"/>
    <cellStyle name="Uwaga 3" xfId="18286" hidden="1"/>
    <cellStyle name="Uwaga 3" xfId="18288" hidden="1"/>
    <cellStyle name="Uwaga 3" xfId="18295" hidden="1"/>
    <cellStyle name="Uwaga 3" xfId="18298" hidden="1"/>
    <cellStyle name="Uwaga 3" xfId="18301" hidden="1"/>
    <cellStyle name="Uwaga 3" xfId="18304" hidden="1"/>
    <cellStyle name="Uwaga 3" xfId="18307" hidden="1"/>
    <cellStyle name="Uwaga 3" xfId="18310" hidden="1"/>
    <cellStyle name="Uwaga 3" xfId="18313" hidden="1"/>
    <cellStyle name="Uwaga 3" xfId="18315" hidden="1"/>
    <cellStyle name="Uwaga 3" xfId="18318" hidden="1"/>
    <cellStyle name="Uwaga 3" xfId="18321" hidden="1"/>
    <cellStyle name="Uwaga 3" xfId="18322" hidden="1"/>
    <cellStyle name="Uwaga 3" xfId="18323" hidden="1"/>
    <cellStyle name="Uwaga 3" xfId="18330" hidden="1"/>
    <cellStyle name="Uwaga 3" xfId="18331" hidden="1"/>
    <cellStyle name="Uwaga 3" xfId="18333" hidden="1"/>
    <cellStyle name="Uwaga 3" xfId="18339" hidden="1"/>
    <cellStyle name="Uwaga 3" xfId="18340" hidden="1"/>
    <cellStyle name="Uwaga 3" xfId="18342" hidden="1"/>
    <cellStyle name="Uwaga 3" xfId="18348" hidden="1"/>
    <cellStyle name="Uwaga 3" xfId="18349" hidden="1"/>
    <cellStyle name="Uwaga 3" xfId="18351" hidden="1"/>
    <cellStyle name="Uwaga 3" xfId="18357" hidden="1"/>
    <cellStyle name="Uwaga 3" xfId="18358" hidden="1"/>
    <cellStyle name="Uwaga 3" xfId="18359" hidden="1"/>
    <cellStyle name="Uwaga 3" xfId="18367" hidden="1"/>
    <cellStyle name="Uwaga 3" xfId="18369" hidden="1"/>
    <cellStyle name="Uwaga 3" xfId="18372" hidden="1"/>
    <cellStyle name="Uwaga 3" xfId="18376" hidden="1"/>
    <cellStyle name="Uwaga 3" xfId="18379" hidden="1"/>
    <cellStyle name="Uwaga 3" xfId="18382" hidden="1"/>
    <cellStyle name="Uwaga 3" xfId="18385" hidden="1"/>
    <cellStyle name="Uwaga 3" xfId="18387" hidden="1"/>
    <cellStyle name="Uwaga 3" xfId="18390" hidden="1"/>
    <cellStyle name="Uwaga 3" xfId="18393" hidden="1"/>
    <cellStyle name="Uwaga 3" xfId="18394" hidden="1"/>
    <cellStyle name="Uwaga 3" xfId="18395" hidden="1"/>
    <cellStyle name="Uwaga 3" xfId="18402" hidden="1"/>
    <cellStyle name="Uwaga 3" xfId="18404" hidden="1"/>
    <cellStyle name="Uwaga 3" xfId="18406" hidden="1"/>
    <cellStyle name="Uwaga 3" xfId="18411" hidden="1"/>
    <cellStyle name="Uwaga 3" xfId="18413" hidden="1"/>
    <cellStyle name="Uwaga 3" xfId="18415" hidden="1"/>
    <cellStyle name="Uwaga 3" xfId="18420" hidden="1"/>
    <cellStyle name="Uwaga 3" xfId="18422" hidden="1"/>
    <cellStyle name="Uwaga 3" xfId="18424" hidden="1"/>
    <cellStyle name="Uwaga 3" xfId="18429" hidden="1"/>
    <cellStyle name="Uwaga 3" xfId="18430" hidden="1"/>
    <cellStyle name="Uwaga 3" xfId="18431" hidden="1"/>
    <cellStyle name="Uwaga 3" xfId="18438" hidden="1"/>
    <cellStyle name="Uwaga 3" xfId="18440" hidden="1"/>
    <cellStyle name="Uwaga 3" xfId="18442" hidden="1"/>
    <cellStyle name="Uwaga 3" xfId="18447" hidden="1"/>
    <cellStyle name="Uwaga 3" xfId="18449" hidden="1"/>
    <cellStyle name="Uwaga 3" xfId="18451" hidden="1"/>
    <cellStyle name="Uwaga 3" xfId="18456" hidden="1"/>
    <cellStyle name="Uwaga 3" xfId="18458" hidden="1"/>
    <cellStyle name="Uwaga 3" xfId="18459" hidden="1"/>
    <cellStyle name="Uwaga 3" xfId="18465" hidden="1"/>
    <cellStyle name="Uwaga 3" xfId="18466" hidden="1"/>
    <cellStyle name="Uwaga 3" xfId="18467" hidden="1"/>
    <cellStyle name="Uwaga 3" xfId="18474" hidden="1"/>
    <cellStyle name="Uwaga 3" xfId="18476" hidden="1"/>
    <cellStyle name="Uwaga 3" xfId="18478" hidden="1"/>
    <cellStyle name="Uwaga 3" xfId="18483" hidden="1"/>
    <cellStyle name="Uwaga 3" xfId="18485" hidden="1"/>
    <cellStyle name="Uwaga 3" xfId="18487" hidden="1"/>
    <cellStyle name="Uwaga 3" xfId="18492" hidden="1"/>
    <cellStyle name="Uwaga 3" xfId="18494" hidden="1"/>
    <cellStyle name="Uwaga 3" xfId="18496" hidden="1"/>
    <cellStyle name="Uwaga 3" xfId="18501" hidden="1"/>
    <cellStyle name="Uwaga 3" xfId="18502" hidden="1"/>
    <cellStyle name="Uwaga 3" xfId="18504" hidden="1"/>
    <cellStyle name="Uwaga 3" xfId="18510" hidden="1"/>
    <cellStyle name="Uwaga 3" xfId="18511" hidden="1"/>
    <cellStyle name="Uwaga 3" xfId="18512" hidden="1"/>
    <cellStyle name="Uwaga 3" xfId="18519" hidden="1"/>
    <cellStyle name="Uwaga 3" xfId="18520" hidden="1"/>
    <cellStyle name="Uwaga 3" xfId="18521" hidden="1"/>
    <cellStyle name="Uwaga 3" xfId="18528" hidden="1"/>
    <cellStyle name="Uwaga 3" xfId="18529" hidden="1"/>
    <cellStyle name="Uwaga 3" xfId="18530" hidden="1"/>
    <cellStyle name="Uwaga 3" xfId="18537" hidden="1"/>
    <cellStyle name="Uwaga 3" xfId="18538" hidden="1"/>
    <cellStyle name="Uwaga 3" xfId="18539" hidden="1"/>
    <cellStyle name="Uwaga 3" xfId="18546" hidden="1"/>
    <cellStyle name="Uwaga 3" xfId="18547" hidden="1"/>
    <cellStyle name="Uwaga 3" xfId="18548" hidden="1"/>
    <cellStyle name="Uwaga 3" xfId="18633" hidden="1"/>
    <cellStyle name="Uwaga 3" xfId="18634" hidden="1"/>
    <cellStyle name="Uwaga 3" xfId="18636" hidden="1"/>
    <cellStyle name="Uwaga 3" xfId="18648" hidden="1"/>
    <cellStyle name="Uwaga 3" xfId="18649" hidden="1"/>
    <cellStyle name="Uwaga 3" xfId="18654" hidden="1"/>
    <cellStyle name="Uwaga 3" xfId="18663" hidden="1"/>
    <cellStyle name="Uwaga 3" xfId="18664" hidden="1"/>
    <cellStyle name="Uwaga 3" xfId="18669" hidden="1"/>
    <cellStyle name="Uwaga 3" xfId="18678" hidden="1"/>
    <cellStyle name="Uwaga 3" xfId="18679" hidden="1"/>
    <cellStyle name="Uwaga 3" xfId="18680" hidden="1"/>
    <cellStyle name="Uwaga 3" xfId="18693" hidden="1"/>
    <cellStyle name="Uwaga 3" xfId="18698" hidden="1"/>
    <cellStyle name="Uwaga 3" xfId="18703" hidden="1"/>
    <cellStyle name="Uwaga 3" xfId="18713" hidden="1"/>
    <cellStyle name="Uwaga 3" xfId="18718" hidden="1"/>
    <cellStyle name="Uwaga 3" xfId="18722" hidden="1"/>
    <cellStyle name="Uwaga 3" xfId="18729" hidden="1"/>
    <cellStyle name="Uwaga 3" xfId="18734" hidden="1"/>
    <cellStyle name="Uwaga 3" xfId="18737" hidden="1"/>
    <cellStyle name="Uwaga 3" xfId="18743" hidden="1"/>
    <cellStyle name="Uwaga 3" xfId="18748" hidden="1"/>
    <cellStyle name="Uwaga 3" xfId="18752" hidden="1"/>
    <cellStyle name="Uwaga 3" xfId="18753" hidden="1"/>
    <cellStyle name="Uwaga 3" xfId="18754" hidden="1"/>
    <cellStyle name="Uwaga 3" xfId="18758" hidden="1"/>
    <cellStyle name="Uwaga 3" xfId="18770" hidden="1"/>
    <cellStyle name="Uwaga 3" xfId="18775" hidden="1"/>
    <cellStyle name="Uwaga 3" xfId="18780" hidden="1"/>
    <cellStyle name="Uwaga 3" xfId="18785" hidden="1"/>
    <cellStyle name="Uwaga 3" xfId="18790" hidden="1"/>
    <cellStyle name="Uwaga 3" xfId="18795" hidden="1"/>
    <cellStyle name="Uwaga 3" xfId="18799" hidden="1"/>
    <cellStyle name="Uwaga 3" xfId="18803" hidden="1"/>
    <cellStyle name="Uwaga 3" xfId="18808" hidden="1"/>
    <cellStyle name="Uwaga 3" xfId="18813" hidden="1"/>
    <cellStyle name="Uwaga 3" xfId="18814" hidden="1"/>
    <cellStyle name="Uwaga 3" xfId="18816" hidden="1"/>
    <cellStyle name="Uwaga 3" xfId="18829" hidden="1"/>
    <cellStyle name="Uwaga 3" xfId="18833" hidden="1"/>
    <cellStyle name="Uwaga 3" xfId="18838" hidden="1"/>
    <cellStyle name="Uwaga 3" xfId="18845" hidden="1"/>
    <cellStyle name="Uwaga 3" xfId="18849" hidden="1"/>
    <cellStyle name="Uwaga 3" xfId="18854" hidden="1"/>
    <cellStyle name="Uwaga 3" xfId="18859" hidden="1"/>
    <cellStyle name="Uwaga 3" xfId="18862" hidden="1"/>
    <cellStyle name="Uwaga 3" xfId="18867" hidden="1"/>
    <cellStyle name="Uwaga 3" xfId="18873" hidden="1"/>
    <cellStyle name="Uwaga 3" xfId="18874" hidden="1"/>
    <cellStyle name="Uwaga 3" xfId="18877" hidden="1"/>
    <cellStyle name="Uwaga 3" xfId="18890" hidden="1"/>
    <cellStyle name="Uwaga 3" xfId="18894" hidden="1"/>
    <cellStyle name="Uwaga 3" xfId="18899" hidden="1"/>
    <cellStyle name="Uwaga 3" xfId="18906" hidden="1"/>
    <cellStyle name="Uwaga 3" xfId="18911" hidden="1"/>
    <cellStyle name="Uwaga 3" xfId="18915" hidden="1"/>
    <cellStyle name="Uwaga 3" xfId="18920" hidden="1"/>
    <cellStyle name="Uwaga 3" xfId="18924" hidden="1"/>
    <cellStyle name="Uwaga 3" xfId="18929" hidden="1"/>
    <cellStyle name="Uwaga 3" xfId="18933" hidden="1"/>
    <cellStyle name="Uwaga 3" xfId="18934" hidden="1"/>
    <cellStyle name="Uwaga 3" xfId="18936" hidden="1"/>
    <cellStyle name="Uwaga 3" xfId="18948" hidden="1"/>
    <cellStyle name="Uwaga 3" xfId="18949" hidden="1"/>
    <cellStyle name="Uwaga 3" xfId="18951" hidden="1"/>
    <cellStyle name="Uwaga 3" xfId="18963" hidden="1"/>
    <cellStyle name="Uwaga 3" xfId="18965" hidden="1"/>
    <cellStyle name="Uwaga 3" xfId="18968" hidden="1"/>
    <cellStyle name="Uwaga 3" xfId="18978" hidden="1"/>
    <cellStyle name="Uwaga 3" xfId="18979" hidden="1"/>
    <cellStyle name="Uwaga 3" xfId="18981" hidden="1"/>
    <cellStyle name="Uwaga 3" xfId="18993" hidden="1"/>
    <cellStyle name="Uwaga 3" xfId="18994" hidden="1"/>
    <cellStyle name="Uwaga 3" xfId="18995" hidden="1"/>
    <cellStyle name="Uwaga 3" xfId="19009" hidden="1"/>
    <cellStyle name="Uwaga 3" xfId="19012" hidden="1"/>
    <cellStyle name="Uwaga 3" xfId="19016" hidden="1"/>
    <cellStyle name="Uwaga 3" xfId="19024" hidden="1"/>
    <cellStyle name="Uwaga 3" xfId="19027" hidden="1"/>
    <cellStyle name="Uwaga 3" xfId="19031" hidden="1"/>
    <cellStyle name="Uwaga 3" xfId="19039" hidden="1"/>
    <cellStyle name="Uwaga 3" xfId="19042" hidden="1"/>
    <cellStyle name="Uwaga 3" xfId="19046" hidden="1"/>
    <cellStyle name="Uwaga 3" xfId="19053" hidden="1"/>
    <cellStyle name="Uwaga 3" xfId="19054" hidden="1"/>
    <cellStyle name="Uwaga 3" xfId="19056" hidden="1"/>
    <cellStyle name="Uwaga 3" xfId="19069" hidden="1"/>
    <cellStyle name="Uwaga 3" xfId="19072" hidden="1"/>
    <cellStyle name="Uwaga 3" xfId="19075" hidden="1"/>
    <cellStyle name="Uwaga 3" xfId="19084" hidden="1"/>
    <cellStyle name="Uwaga 3" xfId="19087" hidden="1"/>
    <cellStyle name="Uwaga 3" xfId="19091" hidden="1"/>
    <cellStyle name="Uwaga 3" xfId="19099" hidden="1"/>
    <cellStyle name="Uwaga 3" xfId="19101" hidden="1"/>
    <cellStyle name="Uwaga 3" xfId="19104" hidden="1"/>
    <cellStyle name="Uwaga 3" xfId="19113" hidden="1"/>
    <cellStyle name="Uwaga 3" xfId="19114" hidden="1"/>
    <cellStyle name="Uwaga 3" xfId="19115" hidden="1"/>
    <cellStyle name="Uwaga 3" xfId="19128" hidden="1"/>
    <cellStyle name="Uwaga 3" xfId="19129" hidden="1"/>
    <cellStyle name="Uwaga 3" xfId="19131" hidden="1"/>
    <cellStyle name="Uwaga 3" xfId="19143" hidden="1"/>
    <cellStyle name="Uwaga 3" xfId="19144" hidden="1"/>
    <cellStyle name="Uwaga 3" xfId="19146" hidden="1"/>
    <cellStyle name="Uwaga 3" xfId="19158" hidden="1"/>
    <cellStyle name="Uwaga 3" xfId="19159" hidden="1"/>
    <cellStyle name="Uwaga 3" xfId="19161" hidden="1"/>
    <cellStyle name="Uwaga 3" xfId="19173" hidden="1"/>
    <cellStyle name="Uwaga 3" xfId="19174" hidden="1"/>
    <cellStyle name="Uwaga 3" xfId="19175" hidden="1"/>
    <cellStyle name="Uwaga 3" xfId="19189" hidden="1"/>
    <cellStyle name="Uwaga 3" xfId="19191" hidden="1"/>
    <cellStyle name="Uwaga 3" xfId="19194" hidden="1"/>
    <cellStyle name="Uwaga 3" xfId="19204" hidden="1"/>
    <cellStyle name="Uwaga 3" xfId="19207" hidden="1"/>
    <cellStyle name="Uwaga 3" xfId="19210" hidden="1"/>
    <cellStyle name="Uwaga 3" xfId="19219" hidden="1"/>
    <cellStyle name="Uwaga 3" xfId="19221" hidden="1"/>
    <cellStyle name="Uwaga 3" xfId="19224" hidden="1"/>
    <cellStyle name="Uwaga 3" xfId="19233" hidden="1"/>
    <cellStyle name="Uwaga 3" xfId="19234" hidden="1"/>
    <cellStyle name="Uwaga 3" xfId="19235" hidden="1"/>
    <cellStyle name="Uwaga 3" xfId="19248" hidden="1"/>
    <cellStyle name="Uwaga 3" xfId="19250" hidden="1"/>
    <cellStyle name="Uwaga 3" xfId="19252" hidden="1"/>
    <cellStyle name="Uwaga 3" xfId="19263" hidden="1"/>
    <cellStyle name="Uwaga 3" xfId="19265" hidden="1"/>
    <cellStyle name="Uwaga 3" xfId="19267" hidden="1"/>
    <cellStyle name="Uwaga 3" xfId="19278" hidden="1"/>
    <cellStyle name="Uwaga 3" xfId="19280" hidden="1"/>
    <cellStyle name="Uwaga 3" xfId="19282" hidden="1"/>
    <cellStyle name="Uwaga 3" xfId="19293" hidden="1"/>
    <cellStyle name="Uwaga 3" xfId="19294" hidden="1"/>
    <cellStyle name="Uwaga 3" xfId="19295" hidden="1"/>
    <cellStyle name="Uwaga 3" xfId="19308" hidden="1"/>
    <cellStyle name="Uwaga 3" xfId="19310" hidden="1"/>
    <cellStyle name="Uwaga 3" xfId="19312" hidden="1"/>
    <cellStyle name="Uwaga 3" xfId="19323" hidden="1"/>
    <cellStyle name="Uwaga 3" xfId="19325" hidden="1"/>
    <cellStyle name="Uwaga 3" xfId="19327" hidden="1"/>
    <cellStyle name="Uwaga 3" xfId="19338" hidden="1"/>
    <cellStyle name="Uwaga 3" xfId="19340" hidden="1"/>
    <cellStyle name="Uwaga 3" xfId="19341" hidden="1"/>
    <cellStyle name="Uwaga 3" xfId="19353" hidden="1"/>
    <cellStyle name="Uwaga 3" xfId="19354" hidden="1"/>
    <cellStyle name="Uwaga 3" xfId="19355" hidden="1"/>
    <cellStyle name="Uwaga 3" xfId="19368" hidden="1"/>
    <cellStyle name="Uwaga 3" xfId="19370" hidden="1"/>
    <cellStyle name="Uwaga 3" xfId="19372" hidden="1"/>
    <cellStyle name="Uwaga 3" xfId="19383" hidden="1"/>
    <cellStyle name="Uwaga 3" xfId="19385" hidden="1"/>
    <cellStyle name="Uwaga 3" xfId="19387" hidden="1"/>
    <cellStyle name="Uwaga 3" xfId="19398" hidden="1"/>
    <cellStyle name="Uwaga 3" xfId="19400" hidden="1"/>
    <cellStyle name="Uwaga 3" xfId="19402" hidden="1"/>
    <cellStyle name="Uwaga 3" xfId="19413" hidden="1"/>
    <cellStyle name="Uwaga 3" xfId="19414" hidden="1"/>
    <cellStyle name="Uwaga 3" xfId="19416" hidden="1"/>
    <cellStyle name="Uwaga 3" xfId="19427" hidden="1"/>
    <cellStyle name="Uwaga 3" xfId="19429" hidden="1"/>
    <cellStyle name="Uwaga 3" xfId="19430" hidden="1"/>
    <cellStyle name="Uwaga 3" xfId="19439" hidden="1"/>
    <cellStyle name="Uwaga 3" xfId="19442" hidden="1"/>
    <cellStyle name="Uwaga 3" xfId="19444" hidden="1"/>
    <cellStyle name="Uwaga 3" xfId="19455" hidden="1"/>
    <cellStyle name="Uwaga 3" xfId="19457" hidden="1"/>
    <cellStyle name="Uwaga 3" xfId="19459" hidden="1"/>
    <cellStyle name="Uwaga 3" xfId="19471" hidden="1"/>
    <cellStyle name="Uwaga 3" xfId="19473" hidden="1"/>
    <cellStyle name="Uwaga 3" xfId="19475" hidden="1"/>
    <cellStyle name="Uwaga 3" xfId="19483" hidden="1"/>
    <cellStyle name="Uwaga 3" xfId="19485" hidden="1"/>
    <cellStyle name="Uwaga 3" xfId="19488" hidden="1"/>
    <cellStyle name="Uwaga 3" xfId="19478" hidden="1"/>
    <cellStyle name="Uwaga 3" xfId="19477" hidden="1"/>
    <cellStyle name="Uwaga 3" xfId="19476" hidden="1"/>
    <cellStyle name="Uwaga 3" xfId="19463" hidden="1"/>
    <cellStyle name="Uwaga 3" xfId="19462" hidden="1"/>
    <cellStyle name="Uwaga 3" xfId="19461" hidden="1"/>
    <cellStyle name="Uwaga 3" xfId="19448" hidden="1"/>
    <cellStyle name="Uwaga 3" xfId="19447" hidden="1"/>
    <cellStyle name="Uwaga 3" xfId="19446" hidden="1"/>
    <cellStyle name="Uwaga 3" xfId="19433" hidden="1"/>
    <cellStyle name="Uwaga 3" xfId="19432" hidden="1"/>
    <cellStyle name="Uwaga 3" xfId="19431" hidden="1"/>
    <cellStyle name="Uwaga 3" xfId="19418" hidden="1"/>
    <cellStyle name="Uwaga 3" xfId="19417" hidden="1"/>
    <cellStyle name="Uwaga 3" xfId="19415" hidden="1"/>
    <cellStyle name="Uwaga 3" xfId="19404" hidden="1"/>
    <cellStyle name="Uwaga 3" xfId="19401" hidden="1"/>
    <cellStyle name="Uwaga 3" xfId="19399" hidden="1"/>
    <cellStyle name="Uwaga 3" xfId="19389" hidden="1"/>
    <cellStyle name="Uwaga 3" xfId="19386" hidden="1"/>
    <cellStyle name="Uwaga 3" xfId="19384" hidden="1"/>
    <cellStyle name="Uwaga 3" xfId="19374" hidden="1"/>
    <cellStyle name="Uwaga 3" xfId="19371" hidden="1"/>
    <cellStyle name="Uwaga 3" xfId="19369" hidden="1"/>
    <cellStyle name="Uwaga 3" xfId="19359" hidden="1"/>
    <cellStyle name="Uwaga 3" xfId="19357" hidden="1"/>
    <cellStyle name="Uwaga 3" xfId="19356" hidden="1"/>
    <cellStyle name="Uwaga 3" xfId="19344" hidden="1"/>
    <cellStyle name="Uwaga 3" xfId="19342" hidden="1"/>
    <cellStyle name="Uwaga 3" xfId="19339" hidden="1"/>
    <cellStyle name="Uwaga 3" xfId="19329" hidden="1"/>
    <cellStyle name="Uwaga 3" xfId="19326" hidden="1"/>
    <cellStyle name="Uwaga 3" xfId="19324" hidden="1"/>
    <cellStyle name="Uwaga 3" xfId="19314" hidden="1"/>
    <cellStyle name="Uwaga 3" xfId="19311" hidden="1"/>
    <cellStyle name="Uwaga 3" xfId="19309" hidden="1"/>
    <cellStyle name="Uwaga 3" xfId="19299" hidden="1"/>
    <cellStyle name="Uwaga 3" xfId="19297" hidden="1"/>
    <cellStyle name="Uwaga 3" xfId="19296" hidden="1"/>
    <cellStyle name="Uwaga 3" xfId="19284" hidden="1"/>
    <cellStyle name="Uwaga 3" xfId="19281" hidden="1"/>
    <cellStyle name="Uwaga 3" xfId="19279" hidden="1"/>
    <cellStyle name="Uwaga 3" xfId="19269" hidden="1"/>
    <cellStyle name="Uwaga 3" xfId="19266" hidden="1"/>
    <cellStyle name="Uwaga 3" xfId="19264" hidden="1"/>
    <cellStyle name="Uwaga 3" xfId="19254" hidden="1"/>
    <cellStyle name="Uwaga 3" xfId="19251" hidden="1"/>
    <cellStyle name="Uwaga 3" xfId="19249" hidden="1"/>
    <cellStyle name="Uwaga 3" xfId="19239" hidden="1"/>
    <cellStyle name="Uwaga 3" xfId="19237" hidden="1"/>
    <cellStyle name="Uwaga 3" xfId="19236" hidden="1"/>
    <cellStyle name="Uwaga 3" xfId="19223" hidden="1"/>
    <cellStyle name="Uwaga 3" xfId="19220" hidden="1"/>
    <cellStyle name="Uwaga 3" xfId="19218" hidden="1"/>
    <cellStyle name="Uwaga 3" xfId="19208" hidden="1"/>
    <cellStyle name="Uwaga 3" xfId="19205" hidden="1"/>
    <cellStyle name="Uwaga 3" xfId="19203" hidden="1"/>
    <cellStyle name="Uwaga 3" xfId="19193" hidden="1"/>
    <cellStyle name="Uwaga 3" xfId="19190" hidden="1"/>
    <cellStyle name="Uwaga 3" xfId="19188" hidden="1"/>
    <cellStyle name="Uwaga 3" xfId="19179" hidden="1"/>
    <cellStyle name="Uwaga 3" xfId="19177" hidden="1"/>
    <cellStyle name="Uwaga 3" xfId="19176" hidden="1"/>
    <cellStyle name="Uwaga 3" xfId="19164" hidden="1"/>
    <cellStyle name="Uwaga 3" xfId="19162" hidden="1"/>
    <cellStyle name="Uwaga 3" xfId="19160" hidden="1"/>
    <cellStyle name="Uwaga 3" xfId="19149" hidden="1"/>
    <cellStyle name="Uwaga 3" xfId="19147" hidden="1"/>
    <cellStyle name="Uwaga 3" xfId="19145" hidden="1"/>
    <cellStyle name="Uwaga 3" xfId="19134" hidden="1"/>
    <cellStyle name="Uwaga 3" xfId="19132" hidden="1"/>
    <cellStyle name="Uwaga 3" xfId="19130" hidden="1"/>
    <cellStyle name="Uwaga 3" xfId="19119" hidden="1"/>
    <cellStyle name="Uwaga 3" xfId="19117" hidden="1"/>
    <cellStyle name="Uwaga 3" xfId="19116" hidden="1"/>
    <cellStyle name="Uwaga 3" xfId="19103" hidden="1"/>
    <cellStyle name="Uwaga 3" xfId="19100" hidden="1"/>
    <cellStyle name="Uwaga 3" xfId="19098" hidden="1"/>
    <cellStyle name="Uwaga 3" xfId="19088" hidden="1"/>
    <cellStyle name="Uwaga 3" xfId="19085" hidden="1"/>
    <cellStyle name="Uwaga 3" xfId="19083" hidden="1"/>
    <cellStyle name="Uwaga 3" xfId="19073" hidden="1"/>
    <cellStyle name="Uwaga 3" xfId="19070" hidden="1"/>
    <cellStyle name="Uwaga 3" xfId="19068" hidden="1"/>
    <cellStyle name="Uwaga 3" xfId="19059" hidden="1"/>
    <cellStyle name="Uwaga 3" xfId="19057" hidden="1"/>
    <cellStyle name="Uwaga 3" xfId="19055" hidden="1"/>
    <cellStyle name="Uwaga 3" xfId="19043" hidden="1"/>
    <cellStyle name="Uwaga 3" xfId="19040" hidden="1"/>
    <cellStyle name="Uwaga 3" xfId="19038" hidden="1"/>
    <cellStyle name="Uwaga 3" xfId="19028" hidden="1"/>
    <cellStyle name="Uwaga 3" xfId="19025" hidden="1"/>
    <cellStyle name="Uwaga 3" xfId="19023" hidden="1"/>
    <cellStyle name="Uwaga 3" xfId="19013" hidden="1"/>
    <cellStyle name="Uwaga 3" xfId="19010" hidden="1"/>
    <cellStyle name="Uwaga 3" xfId="19008" hidden="1"/>
    <cellStyle name="Uwaga 3" xfId="19001" hidden="1"/>
    <cellStyle name="Uwaga 3" xfId="18998" hidden="1"/>
    <cellStyle name="Uwaga 3" xfId="18996" hidden="1"/>
    <cellStyle name="Uwaga 3" xfId="18986" hidden="1"/>
    <cellStyle name="Uwaga 3" xfId="18983" hidden="1"/>
    <cellStyle name="Uwaga 3" xfId="18980" hidden="1"/>
    <cellStyle name="Uwaga 3" xfId="18971" hidden="1"/>
    <cellStyle name="Uwaga 3" xfId="18967" hidden="1"/>
    <cellStyle name="Uwaga 3" xfId="18964" hidden="1"/>
    <cellStyle name="Uwaga 3" xfId="18956" hidden="1"/>
    <cellStyle name="Uwaga 3" xfId="18953" hidden="1"/>
    <cellStyle name="Uwaga 3" xfId="18950" hidden="1"/>
    <cellStyle name="Uwaga 3" xfId="18941" hidden="1"/>
    <cellStyle name="Uwaga 3" xfId="18938" hidden="1"/>
    <cellStyle name="Uwaga 3" xfId="18935" hidden="1"/>
    <cellStyle name="Uwaga 3" xfId="18925" hidden="1"/>
    <cellStyle name="Uwaga 3" xfId="18921" hidden="1"/>
    <cellStyle name="Uwaga 3" xfId="18918" hidden="1"/>
    <cellStyle name="Uwaga 3" xfId="18909" hidden="1"/>
    <cellStyle name="Uwaga 3" xfId="18905" hidden="1"/>
    <cellStyle name="Uwaga 3" xfId="18903" hidden="1"/>
    <cellStyle name="Uwaga 3" xfId="18895" hidden="1"/>
    <cellStyle name="Uwaga 3" xfId="18891" hidden="1"/>
    <cellStyle name="Uwaga 3" xfId="18888" hidden="1"/>
    <cellStyle name="Uwaga 3" xfId="18881" hidden="1"/>
    <cellStyle name="Uwaga 3" xfId="18878" hidden="1"/>
    <cellStyle name="Uwaga 3" xfId="18875" hidden="1"/>
    <cellStyle name="Uwaga 3" xfId="18866" hidden="1"/>
    <cellStyle name="Uwaga 3" xfId="18861" hidden="1"/>
    <cellStyle name="Uwaga 3" xfId="18858" hidden="1"/>
    <cellStyle name="Uwaga 3" xfId="18851" hidden="1"/>
    <cellStyle name="Uwaga 3" xfId="18846" hidden="1"/>
    <cellStyle name="Uwaga 3" xfId="18843" hidden="1"/>
    <cellStyle name="Uwaga 3" xfId="18836" hidden="1"/>
    <cellStyle name="Uwaga 3" xfId="18831" hidden="1"/>
    <cellStyle name="Uwaga 3" xfId="18828" hidden="1"/>
    <cellStyle name="Uwaga 3" xfId="18822" hidden="1"/>
    <cellStyle name="Uwaga 3" xfId="18818" hidden="1"/>
    <cellStyle name="Uwaga 3" xfId="18815" hidden="1"/>
    <cellStyle name="Uwaga 3" xfId="18807" hidden="1"/>
    <cellStyle name="Uwaga 3" xfId="18802" hidden="1"/>
    <cellStyle name="Uwaga 3" xfId="18798" hidden="1"/>
    <cellStyle name="Uwaga 3" xfId="18792" hidden="1"/>
    <cellStyle name="Uwaga 3" xfId="18787" hidden="1"/>
    <cellStyle name="Uwaga 3" xfId="18783" hidden="1"/>
    <cellStyle name="Uwaga 3" xfId="18777" hidden="1"/>
    <cellStyle name="Uwaga 3" xfId="18772" hidden="1"/>
    <cellStyle name="Uwaga 3" xfId="18768" hidden="1"/>
    <cellStyle name="Uwaga 3" xfId="18763" hidden="1"/>
    <cellStyle name="Uwaga 3" xfId="18759" hidden="1"/>
    <cellStyle name="Uwaga 3" xfId="18755" hidden="1"/>
    <cellStyle name="Uwaga 3" xfId="18747" hidden="1"/>
    <cellStyle name="Uwaga 3" xfId="18742" hidden="1"/>
    <cellStyle name="Uwaga 3" xfId="18738" hidden="1"/>
    <cellStyle name="Uwaga 3" xfId="18732" hidden="1"/>
    <cellStyle name="Uwaga 3" xfId="18727" hidden="1"/>
    <cellStyle name="Uwaga 3" xfId="18723" hidden="1"/>
    <cellStyle name="Uwaga 3" xfId="18717" hidden="1"/>
    <cellStyle name="Uwaga 3" xfId="18712" hidden="1"/>
    <cellStyle name="Uwaga 3" xfId="18708" hidden="1"/>
    <cellStyle name="Uwaga 3" xfId="18704" hidden="1"/>
    <cellStyle name="Uwaga 3" xfId="18699" hidden="1"/>
    <cellStyle name="Uwaga 3" xfId="18694" hidden="1"/>
    <cellStyle name="Uwaga 3" xfId="18689" hidden="1"/>
    <cellStyle name="Uwaga 3" xfId="18685" hidden="1"/>
    <cellStyle name="Uwaga 3" xfId="18681" hidden="1"/>
    <cellStyle name="Uwaga 3" xfId="18674" hidden="1"/>
    <cellStyle name="Uwaga 3" xfId="18670" hidden="1"/>
    <cellStyle name="Uwaga 3" xfId="18665" hidden="1"/>
    <cellStyle name="Uwaga 3" xfId="18659" hidden="1"/>
    <cellStyle name="Uwaga 3" xfId="18655" hidden="1"/>
    <cellStyle name="Uwaga 3" xfId="18650" hidden="1"/>
    <cellStyle name="Uwaga 3" xfId="18644" hidden="1"/>
    <cellStyle name="Uwaga 3" xfId="18640" hidden="1"/>
    <cellStyle name="Uwaga 3" xfId="18635" hidden="1"/>
    <cellStyle name="Uwaga 3" xfId="18629" hidden="1"/>
    <cellStyle name="Uwaga 3" xfId="18625" hidden="1"/>
    <cellStyle name="Uwaga 3" xfId="18621" hidden="1"/>
    <cellStyle name="Uwaga 3" xfId="19481" hidden="1"/>
    <cellStyle name="Uwaga 3" xfId="19480" hidden="1"/>
    <cellStyle name="Uwaga 3" xfId="19479" hidden="1"/>
    <cellStyle name="Uwaga 3" xfId="19466" hidden="1"/>
    <cellStyle name="Uwaga 3" xfId="19465" hidden="1"/>
    <cellStyle name="Uwaga 3" xfId="19464" hidden="1"/>
    <cellStyle name="Uwaga 3" xfId="19451" hidden="1"/>
    <cellStyle name="Uwaga 3" xfId="19450" hidden="1"/>
    <cellStyle name="Uwaga 3" xfId="19449" hidden="1"/>
    <cellStyle name="Uwaga 3" xfId="19436" hidden="1"/>
    <cellStyle name="Uwaga 3" xfId="19435" hidden="1"/>
    <cellStyle name="Uwaga 3" xfId="19434" hidden="1"/>
    <cellStyle name="Uwaga 3" xfId="19421" hidden="1"/>
    <cellStyle name="Uwaga 3" xfId="19420" hidden="1"/>
    <cellStyle name="Uwaga 3" xfId="19419" hidden="1"/>
    <cellStyle name="Uwaga 3" xfId="19407" hidden="1"/>
    <cellStyle name="Uwaga 3" xfId="19405" hidden="1"/>
    <cellStyle name="Uwaga 3" xfId="19403" hidden="1"/>
    <cellStyle name="Uwaga 3" xfId="19392" hidden="1"/>
    <cellStyle name="Uwaga 3" xfId="19390" hidden="1"/>
    <cellStyle name="Uwaga 3" xfId="19388" hidden="1"/>
    <cellStyle name="Uwaga 3" xfId="19377" hidden="1"/>
    <cellStyle name="Uwaga 3" xfId="19375" hidden="1"/>
    <cellStyle name="Uwaga 3" xfId="19373" hidden="1"/>
    <cellStyle name="Uwaga 3" xfId="19362" hidden="1"/>
    <cellStyle name="Uwaga 3" xfId="19360" hidden="1"/>
    <cellStyle name="Uwaga 3" xfId="19358" hidden="1"/>
    <cellStyle name="Uwaga 3" xfId="19347" hidden="1"/>
    <cellStyle name="Uwaga 3" xfId="19345" hidden="1"/>
    <cellStyle name="Uwaga 3" xfId="19343" hidden="1"/>
    <cellStyle name="Uwaga 3" xfId="19332" hidden="1"/>
    <cellStyle name="Uwaga 3" xfId="19330" hidden="1"/>
    <cellStyle name="Uwaga 3" xfId="19328" hidden="1"/>
    <cellStyle name="Uwaga 3" xfId="19317" hidden="1"/>
    <cellStyle name="Uwaga 3" xfId="19315" hidden="1"/>
    <cellStyle name="Uwaga 3" xfId="19313" hidden="1"/>
    <cellStyle name="Uwaga 3" xfId="19302" hidden="1"/>
    <cellStyle name="Uwaga 3" xfId="19300" hidden="1"/>
    <cellStyle name="Uwaga 3" xfId="19298" hidden="1"/>
    <cellStyle name="Uwaga 3" xfId="19287" hidden="1"/>
    <cellStyle name="Uwaga 3" xfId="19285" hidden="1"/>
    <cellStyle name="Uwaga 3" xfId="19283" hidden="1"/>
    <cellStyle name="Uwaga 3" xfId="19272" hidden="1"/>
    <cellStyle name="Uwaga 3" xfId="19270" hidden="1"/>
    <cellStyle name="Uwaga 3" xfId="19268" hidden="1"/>
    <cellStyle name="Uwaga 3" xfId="19257" hidden="1"/>
    <cellStyle name="Uwaga 3" xfId="19255" hidden="1"/>
    <cellStyle name="Uwaga 3" xfId="19253" hidden="1"/>
    <cellStyle name="Uwaga 3" xfId="19242" hidden="1"/>
    <cellStyle name="Uwaga 3" xfId="19240" hidden="1"/>
    <cellStyle name="Uwaga 3" xfId="19238" hidden="1"/>
    <cellStyle name="Uwaga 3" xfId="19227" hidden="1"/>
    <cellStyle name="Uwaga 3" xfId="19225" hidden="1"/>
    <cellStyle name="Uwaga 3" xfId="19222" hidden="1"/>
    <cellStyle name="Uwaga 3" xfId="19212" hidden="1"/>
    <cellStyle name="Uwaga 3" xfId="19209" hidden="1"/>
    <cellStyle name="Uwaga 3" xfId="19206" hidden="1"/>
    <cellStyle name="Uwaga 3" xfId="19197" hidden="1"/>
    <cellStyle name="Uwaga 3" xfId="19195" hidden="1"/>
    <cellStyle name="Uwaga 3" xfId="19192" hidden="1"/>
    <cellStyle name="Uwaga 3" xfId="19182" hidden="1"/>
    <cellStyle name="Uwaga 3" xfId="19180" hidden="1"/>
    <cellStyle name="Uwaga 3" xfId="19178" hidden="1"/>
    <cellStyle name="Uwaga 3" xfId="19167" hidden="1"/>
    <cellStyle name="Uwaga 3" xfId="19165" hidden="1"/>
    <cellStyle name="Uwaga 3" xfId="19163" hidden="1"/>
    <cellStyle name="Uwaga 3" xfId="19152" hidden="1"/>
    <cellStyle name="Uwaga 3" xfId="19150" hidden="1"/>
    <cellStyle name="Uwaga 3" xfId="19148" hidden="1"/>
    <cellStyle name="Uwaga 3" xfId="19137" hidden="1"/>
    <cellStyle name="Uwaga 3" xfId="19135" hidden="1"/>
    <cellStyle name="Uwaga 3" xfId="19133" hidden="1"/>
    <cellStyle name="Uwaga 3" xfId="19122" hidden="1"/>
    <cellStyle name="Uwaga 3" xfId="19120" hidden="1"/>
    <cellStyle name="Uwaga 3" xfId="19118" hidden="1"/>
    <cellStyle name="Uwaga 3" xfId="19107" hidden="1"/>
    <cellStyle name="Uwaga 3" xfId="19105" hidden="1"/>
    <cellStyle name="Uwaga 3" xfId="19102" hidden="1"/>
    <cellStyle name="Uwaga 3" xfId="19092" hidden="1"/>
    <cellStyle name="Uwaga 3" xfId="19089" hidden="1"/>
    <cellStyle name="Uwaga 3" xfId="19086" hidden="1"/>
    <cellStyle name="Uwaga 3" xfId="19077" hidden="1"/>
    <cellStyle name="Uwaga 3" xfId="19074" hidden="1"/>
    <cellStyle name="Uwaga 3" xfId="19071" hidden="1"/>
    <cellStyle name="Uwaga 3" xfId="19062" hidden="1"/>
    <cellStyle name="Uwaga 3" xfId="19060" hidden="1"/>
    <cellStyle name="Uwaga 3" xfId="19058" hidden="1"/>
    <cellStyle name="Uwaga 3" xfId="19047" hidden="1"/>
    <cellStyle name="Uwaga 3" xfId="19044" hidden="1"/>
    <cellStyle name="Uwaga 3" xfId="19041" hidden="1"/>
    <cellStyle name="Uwaga 3" xfId="19032" hidden="1"/>
    <cellStyle name="Uwaga 3" xfId="19029" hidden="1"/>
    <cellStyle name="Uwaga 3" xfId="19026" hidden="1"/>
    <cellStyle name="Uwaga 3" xfId="19017" hidden="1"/>
    <cellStyle name="Uwaga 3" xfId="19014" hidden="1"/>
    <cellStyle name="Uwaga 3" xfId="19011" hidden="1"/>
    <cellStyle name="Uwaga 3" xfId="19004" hidden="1"/>
    <cellStyle name="Uwaga 3" xfId="19000" hidden="1"/>
    <cellStyle name="Uwaga 3" xfId="18997" hidden="1"/>
    <cellStyle name="Uwaga 3" xfId="18989" hidden="1"/>
    <cellStyle name="Uwaga 3" xfId="18985" hidden="1"/>
    <cellStyle name="Uwaga 3" xfId="18982" hidden="1"/>
    <cellStyle name="Uwaga 3" xfId="18974" hidden="1"/>
    <cellStyle name="Uwaga 3" xfId="18970" hidden="1"/>
    <cellStyle name="Uwaga 3" xfId="18966" hidden="1"/>
    <cellStyle name="Uwaga 3" xfId="18959" hidden="1"/>
    <cellStyle name="Uwaga 3" xfId="18955" hidden="1"/>
    <cellStyle name="Uwaga 3" xfId="18952" hidden="1"/>
    <cellStyle name="Uwaga 3" xfId="18944" hidden="1"/>
    <cellStyle name="Uwaga 3" xfId="18940" hidden="1"/>
    <cellStyle name="Uwaga 3" xfId="18937" hidden="1"/>
    <cellStyle name="Uwaga 3" xfId="18928" hidden="1"/>
    <cellStyle name="Uwaga 3" xfId="18923" hidden="1"/>
    <cellStyle name="Uwaga 3" xfId="18919" hidden="1"/>
    <cellStyle name="Uwaga 3" xfId="18913" hidden="1"/>
    <cellStyle name="Uwaga 3" xfId="18908" hidden="1"/>
    <cellStyle name="Uwaga 3" xfId="18904" hidden="1"/>
    <cellStyle name="Uwaga 3" xfId="18898" hidden="1"/>
    <cellStyle name="Uwaga 3" xfId="18893" hidden="1"/>
    <cellStyle name="Uwaga 3" xfId="18889" hidden="1"/>
    <cellStyle name="Uwaga 3" xfId="18884" hidden="1"/>
    <cellStyle name="Uwaga 3" xfId="18880" hidden="1"/>
    <cellStyle name="Uwaga 3" xfId="18876" hidden="1"/>
    <cellStyle name="Uwaga 3" xfId="18869" hidden="1"/>
    <cellStyle name="Uwaga 3" xfId="18864" hidden="1"/>
    <cellStyle name="Uwaga 3" xfId="18860" hidden="1"/>
    <cellStyle name="Uwaga 3" xfId="18853" hidden="1"/>
    <cellStyle name="Uwaga 3" xfId="18848" hidden="1"/>
    <cellStyle name="Uwaga 3" xfId="18844" hidden="1"/>
    <cellStyle name="Uwaga 3" xfId="18839" hidden="1"/>
    <cellStyle name="Uwaga 3" xfId="18834" hidden="1"/>
    <cellStyle name="Uwaga 3" xfId="18830" hidden="1"/>
    <cellStyle name="Uwaga 3" xfId="18824" hidden="1"/>
    <cellStyle name="Uwaga 3" xfId="18820" hidden="1"/>
    <cellStyle name="Uwaga 3" xfId="18817" hidden="1"/>
    <cellStyle name="Uwaga 3" xfId="18810" hidden="1"/>
    <cellStyle name="Uwaga 3" xfId="18805" hidden="1"/>
    <cellStyle name="Uwaga 3" xfId="18800" hidden="1"/>
    <cellStyle name="Uwaga 3" xfId="18794" hidden="1"/>
    <cellStyle name="Uwaga 3" xfId="18789" hidden="1"/>
    <cellStyle name="Uwaga 3" xfId="18784" hidden="1"/>
    <cellStyle name="Uwaga 3" xfId="18779" hidden="1"/>
    <cellStyle name="Uwaga 3" xfId="18774" hidden="1"/>
    <cellStyle name="Uwaga 3" xfId="18769" hidden="1"/>
    <cellStyle name="Uwaga 3" xfId="18765" hidden="1"/>
    <cellStyle name="Uwaga 3" xfId="18761" hidden="1"/>
    <cellStyle name="Uwaga 3" xfId="18756" hidden="1"/>
    <cellStyle name="Uwaga 3" xfId="18749" hidden="1"/>
    <cellStyle name="Uwaga 3" xfId="18744" hidden="1"/>
    <cellStyle name="Uwaga 3" xfId="18739" hidden="1"/>
    <cellStyle name="Uwaga 3" xfId="18733" hidden="1"/>
    <cellStyle name="Uwaga 3" xfId="18728" hidden="1"/>
    <cellStyle name="Uwaga 3" xfId="18724" hidden="1"/>
    <cellStyle name="Uwaga 3" xfId="18719" hidden="1"/>
    <cellStyle name="Uwaga 3" xfId="18714" hidden="1"/>
    <cellStyle name="Uwaga 3" xfId="18709" hidden="1"/>
    <cellStyle name="Uwaga 3" xfId="18705" hidden="1"/>
    <cellStyle name="Uwaga 3" xfId="18700" hidden="1"/>
    <cellStyle name="Uwaga 3" xfId="18695" hidden="1"/>
    <cellStyle name="Uwaga 3" xfId="18690" hidden="1"/>
    <cellStyle name="Uwaga 3" xfId="18686" hidden="1"/>
    <cellStyle name="Uwaga 3" xfId="18682" hidden="1"/>
    <cellStyle name="Uwaga 3" xfId="18675" hidden="1"/>
    <cellStyle name="Uwaga 3" xfId="18671" hidden="1"/>
    <cellStyle name="Uwaga 3" xfId="18666" hidden="1"/>
    <cellStyle name="Uwaga 3" xfId="18660" hidden="1"/>
    <cellStyle name="Uwaga 3" xfId="18656" hidden="1"/>
    <cellStyle name="Uwaga 3" xfId="18651" hidden="1"/>
    <cellStyle name="Uwaga 3" xfId="18645" hidden="1"/>
    <cellStyle name="Uwaga 3" xfId="18641" hidden="1"/>
    <cellStyle name="Uwaga 3" xfId="18637" hidden="1"/>
    <cellStyle name="Uwaga 3" xfId="18630" hidden="1"/>
    <cellStyle name="Uwaga 3" xfId="18626" hidden="1"/>
    <cellStyle name="Uwaga 3" xfId="18622" hidden="1"/>
    <cellStyle name="Uwaga 3" xfId="19486" hidden="1"/>
    <cellStyle name="Uwaga 3" xfId="19484" hidden="1"/>
    <cellStyle name="Uwaga 3" xfId="19482" hidden="1"/>
    <cellStyle name="Uwaga 3" xfId="19469" hidden="1"/>
    <cellStyle name="Uwaga 3" xfId="19468" hidden="1"/>
    <cellStyle name="Uwaga 3" xfId="19467" hidden="1"/>
    <cellStyle name="Uwaga 3" xfId="19454" hidden="1"/>
    <cellStyle name="Uwaga 3" xfId="19453" hidden="1"/>
    <cellStyle name="Uwaga 3" xfId="19452" hidden="1"/>
    <cellStyle name="Uwaga 3" xfId="19440" hidden="1"/>
    <cellStyle name="Uwaga 3" xfId="19438" hidden="1"/>
    <cellStyle name="Uwaga 3" xfId="19437" hidden="1"/>
    <cellStyle name="Uwaga 3" xfId="19424" hidden="1"/>
    <cellStyle name="Uwaga 3" xfId="19423" hidden="1"/>
    <cellStyle name="Uwaga 3" xfId="19422" hidden="1"/>
    <cellStyle name="Uwaga 3" xfId="19410" hidden="1"/>
    <cellStyle name="Uwaga 3" xfId="19408" hidden="1"/>
    <cellStyle name="Uwaga 3" xfId="19406" hidden="1"/>
    <cellStyle name="Uwaga 3" xfId="19395" hidden="1"/>
    <cellStyle name="Uwaga 3" xfId="19393" hidden="1"/>
    <cellStyle name="Uwaga 3" xfId="19391" hidden="1"/>
    <cellStyle name="Uwaga 3" xfId="19380" hidden="1"/>
    <cellStyle name="Uwaga 3" xfId="19378" hidden="1"/>
    <cellStyle name="Uwaga 3" xfId="19376" hidden="1"/>
    <cellStyle name="Uwaga 3" xfId="19365" hidden="1"/>
    <cellStyle name="Uwaga 3" xfId="19363" hidden="1"/>
    <cellStyle name="Uwaga 3" xfId="19361" hidden="1"/>
    <cellStyle name="Uwaga 3" xfId="19350" hidden="1"/>
    <cellStyle name="Uwaga 3" xfId="19348" hidden="1"/>
    <cellStyle name="Uwaga 3" xfId="19346" hidden="1"/>
    <cellStyle name="Uwaga 3" xfId="19335" hidden="1"/>
    <cellStyle name="Uwaga 3" xfId="19333" hidden="1"/>
    <cellStyle name="Uwaga 3" xfId="19331" hidden="1"/>
    <cellStyle name="Uwaga 3" xfId="19320" hidden="1"/>
    <cellStyle name="Uwaga 3" xfId="19318" hidden="1"/>
    <cellStyle name="Uwaga 3" xfId="19316" hidden="1"/>
    <cellStyle name="Uwaga 3" xfId="19305" hidden="1"/>
    <cellStyle name="Uwaga 3" xfId="19303" hidden="1"/>
    <cellStyle name="Uwaga 3" xfId="19301" hidden="1"/>
    <cellStyle name="Uwaga 3" xfId="19290" hidden="1"/>
    <cellStyle name="Uwaga 3" xfId="19288" hidden="1"/>
    <cellStyle name="Uwaga 3" xfId="19286" hidden="1"/>
    <cellStyle name="Uwaga 3" xfId="19275" hidden="1"/>
    <cellStyle name="Uwaga 3" xfId="19273" hidden="1"/>
    <cellStyle name="Uwaga 3" xfId="19271" hidden="1"/>
    <cellStyle name="Uwaga 3" xfId="19260" hidden="1"/>
    <cellStyle name="Uwaga 3" xfId="19258" hidden="1"/>
    <cellStyle name="Uwaga 3" xfId="19256" hidden="1"/>
    <cellStyle name="Uwaga 3" xfId="19245" hidden="1"/>
    <cellStyle name="Uwaga 3" xfId="19243" hidden="1"/>
    <cellStyle name="Uwaga 3" xfId="19241" hidden="1"/>
    <cellStyle name="Uwaga 3" xfId="19230" hidden="1"/>
    <cellStyle name="Uwaga 3" xfId="19228" hidden="1"/>
    <cellStyle name="Uwaga 3" xfId="19226" hidden="1"/>
    <cellStyle name="Uwaga 3" xfId="19215" hidden="1"/>
    <cellStyle name="Uwaga 3" xfId="19213" hidden="1"/>
    <cellStyle name="Uwaga 3" xfId="19211" hidden="1"/>
    <cellStyle name="Uwaga 3" xfId="19200" hidden="1"/>
    <cellStyle name="Uwaga 3" xfId="19198" hidden="1"/>
    <cellStyle name="Uwaga 3" xfId="19196" hidden="1"/>
    <cellStyle name="Uwaga 3" xfId="19185" hidden="1"/>
    <cellStyle name="Uwaga 3" xfId="19183" hidden="1"/>
    <cellStyle name="Uwaga 3" xfId="19181" hidden="1"/>
    <cellStyle name="Uwaga 3" xfId="19170" hidden="1"/>
    <cellStyle name="Uwaga 3" xfId="19168" hidden="1"/>
    <cellStyle name="Uwaga 3" xfId="19166" hidden="1"/>
    <cellStyle name="Uwaga 3" xfId="19155" hidden="1"/>
    <cellStyle name="Uwaga 3" xfId="19153" hidden="1"/>
    <cellStyle name="Uwaga 3" xfId="19151" hidden="1"/>
    <cellStyle name="Uwaga 3" xfId="19140" hidden="1"/>
    <cellStyle name="Uwaga 3" xfId="19138" hidden="1"/>
    <cellStyle name="Uwaga 3" xfId="19136" hidden="1"/>
    <cellStyle name="Uwaga 3" xfId="19125" hidden="1"/>
    <cellStyle name="Uwaga 3" xfId="19123" hidden="1"/>
    <cellStyle name="Uwaga 3" xfId="19121" hidden="1"/>
    <cellStyle name="Uwaga 3" xfId="19110" hidden="1"/>
    <cellStyle name="Uwaga 3" xfId="19108" hidden="1"/>
    <cellStyle name="Uwaga 3" xfId="19106" hidden="1"/>
    <cellStyle name="Uwaga 3" xfId="19095" hidden="1"/>
    <cellStyle name="Uwaga 3" xfId="19093" hidden="1"/>
    <cellStyle name="Uwaga 3" xfId="19090" hidden="1"/>
    <cellStyle name="Uwaga 3" xfId="19080" hidden="1"/>
    <cellStyle name="Uwaga 3" xfId="19078" hidden="1"/>
    <cellStyle name="Uwaga 3" xfId="19076" hidden="1"/>
    <cellStyle name="Uwaga 3" xfId="19065" hidden="1"/>
    <cellStyle name="Uwaga 3" xfId="19063" hidden="1"/>
    <cellStyle name="Uwaga 3" xfId="19061" hidden="1"/>
    <cellStyle name="Uwaga 3" xfId="19050" hidden="1"/>
    <cellStyle name="Uwaga 3" xfId="19048" hidden="1"/>
    <cellStyle name="Uwaga 3" xfId="19045" hidden="1"/>
    <cellStyle name="Uwaga 3" xfId="19035" hidden="1"/>
    <cellStyle name="Uwaga 3" xfId="19033" hidden="1"/>
    <cellStyle name="Uwaga 3" xfId="19030" hidden="1"/>
    <cellStyle name="Uwaga 3" xfId="19020" hidden="1"/>
    <cellStyle name="Uwaga 3" xfId="19018" hidden="1"/>
    <cellStyle name="Uwaga 3" xfId="19015" hidden="1"/>
    <cellStyle name="Uwaga 3" xfId="19006" hidden="1"/>
    <cellStyle name="Uwaga 3" xfId="19003" hidden="1"/>
    <cellStyle name="Uwaga 3" xfId="18999" hidden="1"/>
    <cellStyle name="Uwaga 3" xfId="18991" hidden="1"/>
    <cellStyle name="Uwaga 3" xfId="18988" hidden="1"/>
    <cellStyle name="Uwaga 3" xfId="18984" hidden="1"/>
    <cellStyle name="Uwaga 3" xfId="18976" hidden="1"/>
    <cellStyle name="Uwaga 3" xfId="18973" hidden="1"/>
    <cellStyle name="Uwaga 3" xfId="18969" hidden="1"/>
    <cellStyle name="Uwaga 3" xfId="18961" hidden="1"/>
    <cellStyle name="Uwaga 3" xfId="18958" hidden="1"/>
    <cellStyle name="Uwaga 3" xfId="18954" hidden="1"/>
    <cellStyle name="Uwaga 3" xfId="18946" hidden="1"/>
    <cellStyle name="Uwaga 3" xfId="18943" hidden="1"/>
    <cellStyle name="Uwaga 3" xfId="18939" hidden="1"/>
    <cellStyle name="Uwaga 3" xfId="18931" hidden="1"/>
    <cellStyle name="Uwaga 3" xfId="18927" hidden="1"/>
    <cellStyle name="Uwaga 3" xfId="18922" hidden="1"/>
    <cellStyle name="Uwaga 3" xfId="18916" hidden="1"/>
    <cellStyle name="Uwaga 3" xfId="18912" hidden="1"/>
    <cellStyle name="Uwaga 3" xfId="18907" hidden="1"/>
    <cellStyle name="Uwaga 3" xfId="18901" hidden="1"/>
    <cellStyle name="Uwaga 3" xfId="18897" hidden="1"/>
    <cellStyle name="Uwaga 3" xfId="18892" hidden="1"/>
    <cellStyle name="Uwaga 3" xfId="18886" hidden="1"/>
    <cellStyle name="Uwaga 3" xfId="18883" hidden="1"/>
    <cellStyle name="Uwaga 3" xfId="18879" hidden="1"/>
    <cellStyle name="Uwaga 3" xfId="18871" hidden="1"/>
    <cellStyle name="Uwaga 3" xfId="18868" hidden="1"/>
    <cellStyle name="Uwaga 3" xfId="18863" hidden="1"/>
    <cellStyle name="Uwaga 3" xfId="18856" hidden="1"/>
    <cellStyle name="Uwaga 3" xfId="18852" hidden="1"/>
    <cellStyle name="Uwaga 3" xfId="18847" hidden="1"/>
    <cellStyle name="Uwaga 3" xfId="18841" hidden="1"/>
    <cellStyle name="Uwaga 3" xfId="18837" hidden="1"/>
    <cellStyle name="Uwaga 3" xfId="18832" hidden="1"/>
    <cellStyle name="Uwaga 3" xfId="18826" hidden="1"/>
    <cellStyle name="Uwaga 3" xfId="18823" hidden="1"/>
    <cellStyle name="Uwaga 3" xfId="18819" hidden="1"/>
    <cellStyle name="Uwaga 3" xfId="18811" hidden="1"/>
    <cellStyle name="Uwaga 3" xfId="18806" hidden="1"/>
    <cellStyle name="Uwaga 3" xfId="18801" hidden="1"/>
    <cellStyle name="Uwaga 3" xfId="18796" hidden="1"/>
    <cellStyle name="Uwaga 3" xfId="18791" hidden="1"/>
    <cellStyle name="Uwaga 3" xfId="18786" hidden="1"/>
    <cellStyle name="Uwaga 3" xfId="18781" hidden="1"/>
    <cellStyle name="Uwaga 3" xfId="18776" hidden="1"/>
    <cellStyle name="Uwaga 3" xfId="18771" hidden="1"/>
    <cellStyle name="Uwaga 3" xfId="18766" hidden="1"/>
    <cellStyle name="Uwaga 3" xfId="18762" hidden="1"/>
    <cellStyle name="Uwaga 3" xfId="18757" hidden="1"/>
    <cellStyle name="Uwaga 3" xfId="18750" hidden="1"/>
    <cellStyle name="Uwaga 3" xfId="18745" hidden="1"/>
    <cellStyle name="Uwaga 3" xfId="18740" hidden="1"/>
    <cellStyle name="Uwaga 3" xfId="18735" hidden="1"/>
    <cellStyle name="Uwaga 3" xfId="18730" hidden="1"/>
    <cellStyle name="Uwaga 3" xfId="18725" hidden="1"/>
    <cellStyle name="Uwaga 3" xfId="18720" hidden="1"/>
    <cellStyle name="Uwaga 3" xfId="18715" hidden="1"/>
    <cellStyle name="Uwaga 3" xfId="18710" hidden="1"/>
    <cellStyle name="Uwaga 3" xfId="18706" hidden="1"/>
    <cellStyle name="Uwaga 3" xfId="18701" hidden="1"/>
    <cellStyle name="Uwaga 3" xfId="18696" hidden="1"/>
    <cellStyle name="Uwaga 3" xfId="18691" hidden="1"/>
    <cellStyle name="Uwaga 3" xfId="18687" hidden="1"/>
    <cellStyle name="Uwaga 3" xfId="18683" hidden="1"/>
    <cellStyle name="Uwaga 3" xfId="18676" hidden="1"/>
    <cellStyle name="Uwaga 3" xfId="18672" hidden="1"/>
    <cellStyle name="Uwaga 3" xfId="18667" hidden="1"/>
    <cellStyle name="Uwaga 3" xfId="18661" hidden="1"/>
    <cellStyle name="Uwaga 3" xfId="18657" hidden="1"/>
    <cellStyle name="Uwaga 3" xfId="18652" hidden="1"/>
    <cellStyle name="Uwaga 3" xfId="18646" hidden="1"/>
    <cellStyle name="Uwaga 3" xfId="18642" hidden="1"/>
    <cellStyle name="Uwaga 3" xfId="18638" hidden="1"/>
    <cellStyle name="Uwaga 3" xfId="18631" hidden="1"/>
    <cellStyle name="Uwaga 3" xfId="18627" hidden="1"/>
    <cellStyle name="Uwaga 3" xfId="18623" hidden="1"/>
    <cellStyle name="Uwaga 3" xfId="19490" hidden="1"/>
    <cellStyle name="Uwaga 3" xfId="19489" hidden="1"/>
    <cellStyle name="Uwaga 3" xfId="19487" hidden="1"/>
    <cellStyle name="Uwaga 3" xfId="19474" hidden="1"/>
    <cellStyle name="Uwaga 3" xfId="19472" hidden="1"/>
    <cellStyle name="Uwaga 3" xfId="19470" hidden="1"/>
    <cellStyle name="Uwaga 3" xfId="19460" hidden="1"/>
    <cellStyle name="Uwaga 3" xfId="19458" hidden="1"/>
    <cellStyle name="Uwaga 3" xfId="19456" hidden="1"/>
    <cellStyle name="Uwaga 3" xfId="19445" hidden="1"/>
    <cellStyle name="Uwaga 3" xfId="19443" hidden="1"/>
    <cellStyle name="Uwaga 3" xfId="19441" hidden="1"/>
    <cellStyle name="Uwaga 3" xfId="19428" hidden="1"/>
    <cellStyle name="Uwaga 3" xfId="19426" hidden="1"/>
    <cellStyle name="Uwaga 3" xfId="19425" hidden="1"/>
    <cellStyle name="Uwaga 3" xfId="19412" hidden="1"/>
    <cellStyle name="Uwaga 3" xfId="19411" hidden="1"/>
    <cellStyle name="Uwaga 3" xfId="19409" hidden="1"/>
    <cellStyle name="Uwaga 3" xfId="19397" hidden="1"/>
    <cellStyle name="Uwaga 3" xfId="19396" hidden="1"/>
    <cellStyle name="Uwaga 3" xfId="19394" hidden="1"/>
    <cellStyle name="Uwaga 3" xfId="19382" hidden="1"/>
    <cellStyle name="Uwaga 3" xfId="19381" hidden="1"/>
    <cellStyle name="Uwaga 3" xfId="19379" hidden="1"/>
    <cellStyle name="Uwaga 3" xfId="19367" hidden="1"/>
    <cellStyle name="Uwaga 3" xfId="19366" hidden="1"/>
    <cellStyle name="Uwaga 3" xfId="19364" hidden="1"/>
    <cellStyle name="Uwaga 3" xfId="19352" hidden="1"/>
    <cellStyle name="Uwaga 3" xfId="19351" hidden="1"/>
    <cellStyle name="Uwaga 3" xfId="19349" hidden="1"/>
    <cellStyle name="Uwaga 3" xfId="19337" hidden="1"/>
    <cellStyle name="Uwaga 3" xfId="19336" hidden="1"/>
    <cellStyle name="Uwaga 3" xfId="19334" hidden="1"/>
    <cellStyle name="Uwaga 3" xfId="19322" hidden="1"/>
    <cellStyle name="Uwaga 3" xfId="19321" hidden="1"/>
    <cellStyle name="Uwaga 3" xfId="19319" hidden="1"/>
    <cellStyle name="Uwaga 3" xfId="19307" hidden="1"/>
    <cellStyle name="Uwaga 3" xfId="19306" hidden="1"/>
    <cellStyle name="Uwaga 3" xfId="19304" hidden="1"/>
    <cellStyle name="Uwaga 3" xfId="19292" hidden="1"/>
    <cellStyle name="Uwaga 3" xfId="19291" hidden="1"/>
    <cellStyle name="Uwaga 3" xfId="19289" hidden="1"/>
    <cellStyle name="Uwaga 3" xfId="19277" hidden="1"/>
    <cellStyle name="Uwaga 3" xfId="19276" hidden="1"/>
    <cellStyle name="Uwaga 3" xfId="19274" hidden="1"/>
    <cellStyle name="Uwaga 3" xfId="19262" hidden="1"/>
    <cellStyle name="Uwaga 3" xfId="19261" hidden="1"/>
    <cellStyle name="Uwaga 3" xfId="19259" hidden="1"/>
    <cellStyle name="Uwaga 3" xfId="19247" hidden="1"/>
    <cellStyle name="Uwaga 3" xfId="19246" hidden="1"/>
    <cellStyle name="Uwaga 3" xfId="19244" hidden="1"/>
    <cellStyle name="Uwaga 3" xfId="19232" hidden="1"/>
    <cellStyle name="Uwaga 3" xfId="19231" hidden="1"/>
    <cellStyle name="Uwaga 3" xfId="19229" hidden="1"/>
    <cellStyle name="Uwaga 3" xfId="19217" hidden="1"/>
    <cellStyle name="Uwaga 3" xfId="19216" hidden="1"/>
    <cellStyle name="Uwaga 3" xfId="19214" hidden="1"/>
    <cellStyle name="Uwaga 3" xfId="19202" hidden="1"/>
    <cellStyle name="Uwaga 3" xfId="19201" hidden="1"/>
    <cellStyle name="Uwaga 3" xfId="19199" hidden="1"/>
    <cellStyle name="Uwaga 3" xfId="19187" hidden="1"/>
    <cellStyle name="Uwaga 3" xfId="19186" hidden="1"/>
    <cellStyle name="Uwaga 3" xfId="19184" hidden="1"/>
    <cellStyle name="Uwaga 3" xfId="19172" hidden="1"/>
    <cellStyle name="Uwaga 3" xfId="19171" hidden="1"/>
    <cellStyle name="Uwaga 3" xfId="19169" hidden="1"/>
    <cellStyle name="Uwaga 3" xfId="19157" hidden="1"/>
    <cellStyle name="Uwaga 3" xfId="19156" hidden="1"/>
    <cellStyle name="Uwaga 3" xfId="19154" hidden="1"/>
    <cellStyle name="Uwaga 3" xfId="19142" hidden="1"/>
    <cellStyle name="Uwaga 3" xfId="19141" hidden="1"/>
    <cellStyle name="Uwaga 3" xfId="19139" hidden="1"/>
    <cellStyle name="Uwaga 3" xfId="19127" hidden="1"/>
    <cellStyle name="Uwaga 3" xfId="19126" hidden="1"/>
    <cellStyle name="Uwaga 3" xfId="19124" hidden="1"/>
    <cellStyle name="Uwaga 3" xfId="19112" hidden="1"/>
    <cellStyle name="Uwaga 3" xfId="19111" hidden="1"/>
    <cellStyle name="Uwaga 3" xfId="19109" hidden="1"/>
    <cellStyle name="Uwaga 3" xfId="19097" hidden="1"/>
    <cellStyle name="Uwaga 3" xfId="19096" hidden="1"/>
    <cellStyle name="Uwaga 3" xfId="19094" hidden="1"/>
    <cellStyle name="Uwaga 3" xfId="19082" hidden="1"/>
    <cellStyle name="Uwaga 3" xfId="19081" hidden="1"/>
    <cellStyle name="Uwaga 3" xfId="19079" hidden="1"/>
    <cellStyle name="Uwaga 3" xfId="19067" hidden="1"/>
    <cellStyle name="Uwaga 3" xfId="19066" hidden="1"/>
    <cellStyle name="Uwaga 3" xfId="19064" hidden="1"/>
    <cellStyle name="Uwaga 3" xfId="19052" hidden="1"/>
    <cellStyle name="Uwaga 3" xfId="19051" hidden="1"/>
    <cellStyle name="Uwaga 3" xfId="19049" hidden="1"/>
    <cellStyle name="Uwaga 3" xfId="19037" hidden="1"/>
    <cellStyle name="Uwaga 3" xfId="19036" hidden="1"/>
    <cellStyle name="Uwaga 3" xfId="19034" hidden="1"/>
    <cellStyle name="Uwaga 3" xfId="19022" hidden="1"/>
    <cellStyle name="Uwaga 3" xfId="19021" hidden="1"/>
    <cellStyle name="Uwaga 3" xfId="19019" hidden="1"/>
    <cellStyle name="Uwaga 3" xfId="19007" hidden="1"/>
    <cellStyle name="Uwaga 3" xfId="19005" hidden="1"/>
    <cellStyle name="Uwaga 3" xfId="19002" hidden="1"/>
    <cellStyle name="Uwaga 3" xfId="18992" hidden="1"/>
    <cellStyle name="Uwaga 3" xfId="18990" hidden="1"/>
    <cellStyle name="Uwaga 3" xfId="18987" hidden="1"/>
    <cellStyle name="Uwaga 3" xfId="18977" hidden="1"/>
    <cellStyle name="Uwaga 3" xfId="18975" hidden="1"/>
    <cellStyle name="Uwaga 3" xfId="18972" hidden="1"/>
    <cellStyle name="Uwaga 3" xfId="18962" hidden="1"/>
    <cellStyle name="Uwaga 3" xfId="18960" hidden="1"/>
    <cellStyle name="Uwaga 3" xfId="18957" hidden="1"/>
    <cellStyle name="Uwaga 3" xfId="18947" hidden="1"/>
    <cellStyle name="Uwaga 3" xfId="18945" hidden="1"/>
    <cellStyle name="Uwaga 3" xfId="18942" hidden="1"/>
    <cellStyle name="Uwaga 3" xfId="18932" hidden="1"/>
    <cellStyle name="Uwaga 3" xfId="18930" hidden="1"/>
    <cellStyle name="Uwaga 3" xfId="18926" hidden="1"/>
    <cellStyle name="Uwaga 3" xfId="18917" hidden="1"/>
    <cellStyle name="Uwaga 3" xfId="18914" hidden="1"/>
    <cellStyle name="Uwaga 3" xfId="18910" hidden="1"/>
    <cellStyle name="Uwaga 3" xfId="18902" hidden="1"/>
    <cellStyle name="Uwaga 3" xfId="18900" hidden="1"/>
    <cellStyle name="Uwaga 3" xfId="18896" hidden="1"/>
    <cellStyle name="Uwaga 3" xfId="18887" hidden="1"/>
    <cellStyle name="Uwaga 3" xfId="18885" hidden="1"/>
    <cellStyle name="Uwaga 3" xfId="18882" hidden="1"/>
    <cellStyle name="Uwaga 3" xfId="18872" hidden="1"/>
    <cellStyle name="Uwaga 3" xfId="18870" hidden="1"/>
    <cellStyle name="Uwaga 3" xfId="18865" hidden="1"/>
    <cellStyle name="Uwaga 3" xfId="18857" hidden="1"/>
    <cellStyle name="Uwaga 3" xfId="18855" hidden="1"/>
    <cellStyle name="Uwaga 3" xfId="18850" hidden="1"/>
    <cellStyle name="Uwaga 3" xfId="18842" hidden="1"/>
    <cellStyle name="Uwaga 3" xfId="18840" hidden="1"/>
    <cellStyle name="Uwaga 3" xfId="18835" hidden="1"/>
    <cellStyle name="Uwaga 3" xfId="18827" hidden="1"/>
    <cellStyle name="Uwaga 3" xfId="18825" hidden="1"/>
    <cellStyle name="Uwaga 3" xfId="18821" hidden="1"/>
    <cellStyle name="Uwaga 3" xfId="18812" hidden="1"/>
    <cellStyle name="Uwaga 3" xfId="18809" hidden="1"/>
    <cellStyle name="Uwaga 3" xfId="18804" hidden="1"/>
    <cellStyle name="Uwaga 3" xfId="18797" hidden="1"/>
    <cellStyle name="Uwaga 3" xfId="18793" hidden="1"/>
    <cellStyle name="Uwaga 3" xfId="18788" hidden="1"/>
    <cellStyle name="Uwaga 3" xfId="18782" hidden="1"/>
    <cellStyle name="Uwaga 3" xfId="18778" hidden="1"/>
    <cellStyle name="Uwaga 3" xfId="18773" hidden="1"/>
    <cellStyle name="Uwaga 3" xfId="18767" hidden="1"/>
    <cellStyle name="Uwaga 3" xfId="18764" hidden="1"/>
    <cellStyle name="Uwaga 3" xfId="18760" hidden="1"/>
    <cellStyle name="Uwaga 3" xfId="18751" hidden="1"/>
    <cellStyle name="Uwaga 3" xfId="18746" hidden="1"/>
    <cellStyle name="Uwaga 3" xfId="18741" hidden="1"/>
    <cellStyle name="Uwaga 3" xfId="18736" hidden="1"/>
    <cellStyle name="Uwaga 3" xfId="18731" hidden="1"/>
    <cellStyle name="Uwaga 3" xfId="18726" hidden="1"/>
    <cellStyle name="Uwaga 3" xfId="18721" hidden="1"/>
    <cellStyle name="Uwaga 3" xfId="18716" hidden="1"/>
    <cellStyle name="Uwaga 3" xfId="18711" hidden="1"/>
    <cellStyle name="Uwaga 3" xfId="18707" hidden="1"/>
    <cellStyle name="Uwaga 3" xfId="18702" hidden="1"/>
    <cellStyle name="Uwaga 3" xfId="18697" hidden="1"/>
    <cellStyle name="Uwaga 3" xfId="18692" hidden="1"/>
    <cellStyle name="Uwaga 3" xfId="18688" hidden="1"/>
    <cellStyle name="Uwaga 3" xfId="18684" hidden="1"/>
    <cellStyle name="Uwaga 3" xfId="18677" hidden="1"/>
    <cellStyle name="Uwaga 3" xfId="18673" hidden="1"/>
    <cellStyle name="Uwaga 3" xfId="18668" hidden="1"/>
    <cellStyle name="Uwaga 3" xfId="18662" hidden="1"/>
    <cellStyle name="Uwaga 3" xfId="18658" hidden="1"/>
    <cellStyle name="Uwaga 3" xfId="18653" hidden="1"/>
    <cellStyle name="Uwaga 3" xfId="18647" hidden="1"/>
    <cellStyle name="Uwaga 3" xfId="18643" hidden="1"/>
    <cellStyle name="Uwaga 3" xfId="18639" hidden="1"/>
    <cellStyle name="Uwaga 3" xfId="18632" hidden="1"/>
    <cellStyle name="Uwaga 3" xfId="18628" hidden="1"/>
    <cellStyle name="Uwaga 3" xfId="18624" hidden="1"/>
    <cellStyle name="Uwaga 3" xfId="18542" hidden="1"/>
    <cellStyle name="Uwaga 3" xfId="18541" hidden="1"/>
    <cellStyle name="Uwaga 3" xfId="18540" hidden="1"/>
    <cellStyle name="Uwaga 3" xfId="18533" hidden="1"/>
    <cellStyle name="Uwaga 3" xfId="18532" hidden="1"/>
    <cellStyle name="Uwaga 3" xfId="18531" hidden="1"/>
    <cellStyle name="Uwaga 3" xfId="18524" hidden="1"/>
    <cellStyle name="Uwaga 3" xfId="18523" hidden="1"/>
    <cellStyle name="Uwaga 3" xfId="18522" hidden="1"/>
    <cellStyle name="Uwaga 3" xfId="18515" hidden="1"/>
    <cellStyle name="Uwaga 3" xfId="18514" hidden="1"/>
    <cellStyle name="Uwaga 3" xfId="18513" hidden="1"/>
    <cellStyle name="Uwaga 3" xfId="18506" hidden="1"/>
    <cellStyle name="Uwaga 3" xfId="18505" hidden="1"/>
    <cellStyle name="Uwaga 3" xfId="18503" hidden="1"/>
    <cellStyle name="Uwaga 3" xfId="18498" hidden="1"/>
    <cellStyle name="Uwaga 3" xfId="18495" hidden="1"/>
    <cellStyle name="Uwaga 3" xfId="18493" hidden="1"/>
    <cellStyle name="Uwaga 3" xfId="18489" hidden="1"/>
    <cellStyle name="Uwaga 3" xfId="18486" hidden="1"/>
    <cellStyle name="Uwaga 3" xfId="18484" hidden="1"/>
    <cellStyle name="Uwaga 3" xfId="18480" hidden="1"/>
    <cellStyle name="Uwaga 3" xfId="18477" hidden="1"/>
    <cellStyle name="Uwaga 3" xfId="18475" hidden="1"/>
    <cellStyle name="Uwaga 3" xfId="18471" hidden="1"/>
    <cellStyle name="Uwaga 3" xfId="18469" hidden="1"/>
    <cellStyle name="Uwaga 3" xfId="18468" hidden="1"/>
    <cellStyle name="Uwaga 3" xfId="18462" hidden="1"/>
    <cellStyle name="Uwaga 3" xfId="18460" hidden="1"/>
    <cellStyle name="Uwaga 3" xfId="18457" hidden="1"/>
    <cellStyle name="Uwaga 3" xfId="18453" hidden="1"/>
    <cellStyle name="Uwaga 3" xfId="18450" hidden="1"/>
    <cellStyle name="Uwaga 3" xfId="18448" hidden="1"/>
    <cellStyle name="Uwaga 3" xfId="18444" hidden="1"/>
    <cellStyle name="Uwaga 3" xfId="18441" hidden="1"/>
    <cellStyle name="Uwaga 3" xfId="18439" hidden="1"/>
    <cellStyle name="Uwaga 3" xfId="18435" hidden="1"/>
    <cellStyle name="Uwaga 3" xfId="18433" hidden="1"/>
    <cellStyle name="Uwaga 3" xfId="18432" hidden="1"/>
    <cellStyle name="Uwaga 3" xfId="18426" hidden="1"/>
    <cellStyle name="Uwaga 3" xfId="18423" hidden="1"/>
    <cellStyle name="Uwaga 3" xfId="18421" hidden="1"/>
    <cellStyle name="Uwaga 3" xfId="18417" hidden="1"/>
    <cellStyle name="Uwaga 3" xfId="18414" hidden="1"/>
    <cellStyle name="Uwaga 3" xfId="18412" hidden="1"/>
    <cellStyle name="Uwaga 3" xfId="18408" hidden="1"/>
    <cellStyle name="Uwaga 3" xfId="18405" hidden="1"/>
    <cellStyle name="Uwaga 3" xfId="18403" hidden="1"/>
    <cellStyle name="Uwaga 3" xfId="18399" hidden="1"/>
    <cellStyle name="Uwaga 3" xfId="18397" hidden="1"/>
    <cellStyle name="Uwaga 3" xfId="18396" hidden="1"/>
    <cellStyle name="Uwaga 3" xfId="18389" hidden="1"/>
    <cellStyle name="Uwaga 3" xfId="18386" hidden="1"/>
    <cellStyle name="Uwaga 3" xfId="18384" hidden="1"/>
    <cellStyle name="Uwaga 3" xfId="18380" hidden="1"/>
    <cellStyle name="Uwaga 3" xfId="18377" hidden="1"/>
    <cellStyle name="Uwaga 3" xfId="18375" hidden="1"/>
    <cellStyle name="Uwaga 3" xfId="18371" hidden="1"/>
    <cellStyle name="Uwaga 3" xfId="18368" hidden="1"/>
    <cellStyle name="Uwaga 3" xfId="18366" hidden="1"/>
    <cellStyle name="Uwaga 3" xfId="18363" hidden="1"/>
    <cellStyle name="Uwaga 3" xfId="18361" hidden="1"/>
    <cellStyle name="Uwaga 3" xfId="18360" hidden="1"/>
    <cellStyle name="Uwaga 3" xfId="18354" hidden="1"/>
    <cellStyle name="Uwaga 3" xfId="18352" hidden="1"/>
    <cellStyle name="Uwaga 3" xfId="18350" hidden="1"/>
    <cellStyle name="Uwaga 3" xfId="18345" hidden="1"/>
    <cellStyle name="Uwaga 3" xfId="18343" hidden="1"/>
    <cellStyle name="Uwaga 3" xfId="18341" hidden="1"/>
    <cellStyle name="Uwaga 3" xfId="18336" hidden="1"/>
    <cellStyle name="Uwaga 3" xfId="18334" hidden="1"/>
    <cellStyle name="Uwaga 3" xfId="18332" hidden="1"/>
    <cellStyle name="Uwaga 3" xfId="18327" hidden="1"/>
    <cellStyle name="Uwaga 3" xfId="18325" hidden="1"/>
    <cellStyle name="Uwaga 3" xfId="18324" hidden="1"/>
    <cellStyle name="Uwaga 3" xfId="18317" hidden="1"/>
    <cellStyle name="Uwaga 3" xfId="18314" hidden="1"/>
    <cellStyle name="Uwaga 3" xfId="18312" hidden="1"/>
    <cellStyle name="Uwaga 3" xfId="18308" hidden="1"/>
    <cellStyle name="Uwaga 3" xfId="18305" hidden="1"/>
    <cellStyle name="Uwaga 3" xfId="18303" hidden="1"/>
    <cellStyle name="Uwaga 3" xfId="18299" hidden="1"/>
    <cellStyle name="Uwaga 3" xfId="18296" hidden="1"/>
    <cellStyle name="Uwaga 3" xfId="18294" hidden="1"/>
    <cellStyle name="Uwaga 3" xfId="18291" hidden="1"/>
    <cellStyle name="Uwaga 3" xfId="18289" hidden="1"/>
    <cellStyle name="Uwaga 3" xfId="18287" hidden="1"/>
    <cellStyle name="Uwaga 3" xfId="18281" hidden="1"/>
    <cellStyle name="Uwaga 3" xfId="18278" hidden="1"/>
    <cellStyle name="Uwaga 3" xfId="18276" hidden="1"/>
    <cellStyle name="Uwaga 3" xfId="18272" hidden="1"/>
    <cellStyle name="Uwaga 3" xfId="18269" hidden="1"/>
    <cellStyle name="Uwaga 3" xfId="18267" hidden="1"/>
    <cellStyle name="Uwaga 3" xfId="18263" hidden="1"/>
    <cellStyle name="Uwaga 3" xfId="18260" hidden="1"/>
    <cellStyle name="Uwaga 3" xfId="18258" hidden="1"/>
    <cellStyle name="Uwaga 3" xfId="18256" hidden="1"/>
    <cellStyle name="Uwaga 3" xfId="18254" hidden="1"/>
    <cellStyle name="Uwaga 3" xfId="18252" hidden="1"/>
    <cellStyle name="Uwaga 3" xfId="18247" hidden="1"/>
    <cellStyle name="Uwaga 3" xfId="18245" hidden="1"/>
    <cellStyle name="Uwaga 3" xfId="18242" hidden="1"/>
    <cellStyle name="Uwaga 3" xfId="18238" hidden="1"/>
    <cellStyle name="Uwaga 3" xfId="18235" hidden="1"/>
    <cellStyle name="Uwaga 3" xfId="18232" hidden="1"/>
    <cellStyle name="Uwaga 3" xfId="18229" hidden="1"/>
    <cellStyle name="Uwaga 3" xfId="18227" hidden="1"/>
    <cellStyle name="Uwaga 3" xfId="18224" hidden="1"/>
    <cellStyle name="Uwaga 3" xfId="18220" hidden="1"/>
    <cellStyle name="Uwaga 3" xfId="18218" hidden="1"/>
    <cellStyle name="Uwaga 3" xfId="18215" hidden="1"/>
    <cellStyle name="Uwaga 3" xfId="18210" hidden="1"/>
    <cellStyle name="Uwaga 3" xfId="18207" hidden="1"/>
    <cellStyle name="Uwaga 3" xfId="18204" hidden="1"/>
    <cellStyle name="Uwaga 3" xfId="18200" hidden="1"/>
    <cellStyle name="Uwaga 3" xfId="18197" hidden="1"/>
    <cellStyle name="Uwaga 3" xfId="18195" hidden="1"/>
    <cellStyle name="Uwaga 3" xfId="18192" hidden="1"/>
    <cellStyle name="Uwaga 3" xfId="18189" hidden="1"/>
    <cellStyle name="Uwaga 3" xfId="18186" hidden="1"/>
    <cellStyle name="Uwaga 3" xfId="18184" hidden="1"/>
    <cellStyle name="Uwaga 3" xfId="18182" hidden="1"/>
    <cellStyle name="Uwaga 3" xfId="18179" hidden="1"/>
    <cellStyle name="Uwaga 3" xfId="18174" hidden="1"/>
    <cellStyle name="Uwaga 3" xfId="18171" hidden="1"/>
    <cellStyle name="Uwaga 3" xfId="18168" hidden="1"/>
    <cellStyle name="Uwaga 3" xfId="18165" hidden="1"/>
    <cellStyle name="Uwaga 3" xfId="18162" hidden="1"/>
    <cellStyle name="Uwaga 3" xfId="18159" hidden="1"/>
    <cellStyle name="Uwaga 3" xfId="18156" hidden="1"/>
    <cellStyle name="Uwaga 3" xfId="18153" hidden="1"/>
    <cellStyle name="Uwaga 3" xfId="18150" hidden="1"/>
    <cellStyle name="Uwaga 3" xfId="18148" hidden="1"/>
    <cellStyle name="Uwaga 3" xfId="18146" hidden="1"/>
    <cellStyle name="Uwaga 3" xfId="18143" hidden="1"/>
    <cellStyle name="Uwaga 3" xfId="18138" hidden="1"/>
    <cellStyle name="Uwaga 3" xfId="18135" hidden="1"/>
    <cellStyle name="Uwaga 3" xfId="18132" hidden="1"/>
    <cellStyle name="Uwaga 3" xfId="18129" hidden="1"/>
    <cellStyle name="Uwaga 3" xfId="18126" hidden="1"/>
    <cellStyle name="Uwaga 3" xfId="18123" hidden="1"/>
    <cellStyle name="Uwaga 3" xfId="18120" hidden="1"/>
    <cellStyle name="Uwaga 3" xfId="18117" hidden="1"/>
    <cellStyle name="Uwaga 3" xfId="18114" hidden="1"/>
    <cellStyle name="Uwaga 3" xfId="18112" hidden="1"/>
    <cellStyle name="Uwaga 3" xfId="18110" hidden="1"/>
    <cellStyle name="Uwaga 3" xfId="18107" hidden="1"/>
    <cellStyle name="Uwaga 3" xfId="18101" hidden="1"/>
    <cellStyle name="Uwaga 3" xfId="18098" hidden="1"/>
    <cellStyle name="Uwaga 3" xfId="18096" hidden="1"/>
    <cellStyle name="Uwaga 3" xfId="18092" hidden="1"/>
    <cellStyle name="Uwaga 3" xfId="18089" hidden="1"/>
    <cellStyle name="Uwaga 3" xfId="18087" hidden="1"/>
    <cellStyle name="Uwaga 3" xfId="18083" hidden="1"/>
    <cellStyle name="Uwaga 3" xfId="18080" hidden="1"/>
    <cellStyle name="Uwaga 3" xfId="18078" hidden="1"/>
    <cellStyle name="Uwaga 3" xfId="18076" hidden="1"/>
    <cellStyle name="Uwaga 3" xfId="18073" hidden="1"/>
    <cellStyle name="Uwaga 3" xfId="18070" hidden="1"/>
    <cellStyle name="Uwaga 3" xfId="18067" hidden="1"/>
    <cellStyle name="Uwaga 3" xfId="18065" hidden="1"/>
    <cellStyle name="Uwaga 3" xfId="18063" hidden="1"/>
    <cellStyle name="Uwaga 3" xfId="18058" hidden="1"/>
    <cellStyle name="Uwaga 3" xfId="18056" hidden="1"/>
    <cellStyle name="Uwaga 3" xfId="18053" hidden="1"/>
    <cellStyle name="Uwaga 3" xfId="18049" hidden="1"/>
    <cellStyle name="Uwaga 3" xfId="18047" hidden="1"/>
    <cellStyle name="Uwaga 3" xfId="18044" hidden="1"/>
    <cellStyle name="Uwaga 3" xfId="18040" hidden="1"/>
    <cellStyle name="Uwaga 3" xfId="18038" hidden="1"/>
    <cellStyle name="Uwaga 3" xfId="18035" hidden="1"/>
    <cellStyle name="Uwaga 3" xfId="18031" hidden="1"/>
    <cellStyle name="Uwaga 3" xfId="15138" hidden="1"/>
    <cellStyle name="Uwaga 3" xfId="16089" hidden="1"/>
    <cellStyle name="Uwaga 3" xfId="19610" hidden="1"/>
    <cellStyle name="Uwaga 3" xfId="19611" hidden="1"/>
    <cellStyle name="Uwaga 3" xfId="19613" hidden="1"/>
    <cellStyle name="Uwaga 3" xfId="19625" hidden="1"/>
    <cellStyle name="Uwaga 3" xfId="19626" hidden="1"/>
    <cellStyle name="Uwaga 3" xfId="19631" hidden="1"/>
    <cellStyle name="Uwaga 3" xfId="19640" hidden="1"/>
    <cellStyle name="Uwaga 3" xfId="19641" hidden="1"/>
    <cellStyle name="Uwaga 3" xfId="19646" hidden="1"/>
    <cellStyle name="Uwaga 3" xfId="19655" hidden="1"/>
    <cellStyle name="Uwaga 3" xfId="19656" hidden="1"/>
    <cellStyle name="Uwaga 3" xfId="19657" hidden="1"/>
    <cellStyle name="Uwaga 3" xfId="19670" hidden="1"/>
    <cellStyle name="Uwaga 3" xfId="19675" hidden="1"/>
    <cellStyle name="Uwaga 3" xfId="19680" hidden="1"/>
    <cellStyle name="Uwaga 3" xfId="19690" hidden="1"/>
    <cellStyle name="Uwaga 3" xfId="19695" hidden="1"/>
    <cellStyle name="Uwaga 3" xfId="19699" hidden="1"/>
    <cellStyle name="Uwaga 3" xfId="19706" hidden="1"/>
    <cellStyle name="Uwaga 3" xfId="19711" hidden="1"/>
    <cellStyle name="Uwaga 3" xfId="19714" hidden="1"/>
    <cellStyle name="Uwaga 3" xfId="19720" hidden="1"/>
    <cellStyle name="Uwaga 3" xfId="19725" hidden="1"/>
    <cellStyle name="Uwaga 3" xfId="19729" hidden="1"/>
    <cellStyle name="Uwaga 3" xfId="19730" hidden="1"/>
    <cellStyle name="Uwaga 3" xfId="19731" hidden="1"/>
    <cellStyle name="Uwaga 3" xfId="19735" hidden="1"/>
    <cellStyle name="Uwaga 3" xfId="19747" hidden="1"/>
    <cellStyle name="Uwaga 3" xfId="19752" hidden="1"/>
    <cellStyle name="Uwaga 3" xfId="19757" hidden="1"/>
    <cellStyle name="Uwaga 3" xfId="19762" hidden="1"/>
    <cellStyle name="Uwaga 3" xfId="19767" hidden="1"/>
    <cellStyle name="Uwaga 3" xfId="19772" hidden="1"/>
    <cellStyle name="Uwaga 3" xfId="19776" hidden="1"/>
    <cellStyle name="Uwaga 3" xfId="19780" hidden="1"/>
    <cellStyle name="Uwaga 3" xfId="19785" hidden="1"/>
    <cellStyle name="Uwaga 3" xfId="19790" hidden="1"/>
    <cellStyle name="Uwaga 3" xfId="19791" hidden="1"/>
    <cellStyle name="Uwaga 3" xfId="19793" hidden="1"/>
    <cellStyle name="Uwaga 3" xfId="19806" hidden="1"/>
    <cellStyle name="Uwaga 3" xfId="19810" hidden="1"/>
    <cellStyle name="Uwaga 3" xfId="19815" hidden="1"/>
    <cellStyle name="Uwaga 3" xfId="19822" hidden="1"/>
    <cellStyle name="Uwaga 3" xfId="19826" hidden="1"/>
    <cellStyle name="Uwaga 3" xfId="19831" hidden="1"/>
    <cellStyle name="Uwaga 3" xfId="19836" hidden="1"/>
    <cellStyle name="Uwaga 3" xfId="19839" hidden="1"/>
    <cellStyle name="Uwaga 3" xfId="19844" hidden="1"/>
    <cellStyle name="Uwaga 3" xfId="19850" hidden="1"/>
    <cellStyle name="Uwaga 3" xfId="19851" hidden="1"/>
    <cellStyle name="Uwaga 3" xfId="19854" hidden="1"/>
    <cellStyle name="Uwaga 3" xfId="19867" hidden="1"/>
    <cellStyle name="Uwaga 3" xfId="19871" hidden="1"/>
    <cellStyle name="Uwaga 3" xfId="19876" hidden="1"/>
    <cellStyle name="Uwaga 3" xfId="19883" hidden="1"/>
    <cellStyle name="Uwaga 3" xfId="19888" hidden="1"/>
    <cellStyle name="Uwaga 3" xfId="19892" hidden="1"/>
    <cellStyle name="Uwaga 3" xfId="19897" hidden="1"/>
    <cellStyle name="Uwaga 3" xfId="19901" hidden="1"/>
    <cellStyle name="Uwaga 3" xfId="19906" hidden="1"/>
    <cellStyle name="Uwaga 3" xfId="19910" hidden="1"/>
    <cellStyle name="Uwaga 3" xfId="19911" hidden="1"/>
    <cellStyle name="Uwaga 3" xfId="19913" hidden="1"/>
    <cellStyle name="Uwaga 3" xfId="19925" hidden="1"/>
    <cellStyle name="Uwaga 3" xfId="19926" hidden="1"/>
    <cellStyle name="Uwaga 3" xfId="19928" hidden="1"/>
    <cellStyle name="Uwaga 3" xfId="19940" hidden="1"/>
    <cellStyle name="Uwaga 3" xfId="19942" hidden="1"/>
    <cellStyle name="Uwaga 3" xfId="19945" hidden="1"/>
    <cellStyle name="Uwaga 3" xfId="19955" hidden="1"/>
    <cellStyle name="Uwaga 3" xfId="19956" hidden="1"/>
    <cellStyle name="Uwaga 3" xfId="19958" hidden="1"/>
    <cellStyle name="Uwaga 3" xfId="19970" hidden="1"/>
    <cellStyle name="Uwaga 3" xfId="19971" hidden="1"/>
    <cellStyle name="Uwaga 3" xfId="19972" hidden="1"/>
    <cellStyle name="Uwaga 3" xfId="19986" hidden="1"/>
    <cellStyle name="Uwaga 3" xfId="19989" hidden="1"/>
    <cellStyle name="Uwaga 3" xfId="19993" hidden="1"/>
    <cellStyle name="Uwaga 3" xfId="20001" hidden="1"/>
    <cellStyle name="Uwaga 3" xfId="20004" hidden="1"/>
    <cellStyle name="Uwaga 3" xfId="20008" hidden="1"/>
    <cellStyle name="Uwaga 3" xfId="20016" hidden="1"/>
    <cellStyle name="Uwaga 3" xfId="20019" hidden="1"/>
    <cellStyle name="Uwaga 3" xfId="20023" hidden="1"/>
    <cellStyle name="Uwaga 3" xfId="20030" hidden="1"/>
    <cellStyle name="Uwaga 3" xfId="20031" hidden="1"/>
    <cellStyle name="Uwaga 3" xfId="20033" hidden="1"/>
    <cellStyle name="Uwaga 3" xfId="20046" hidden="1"/>
    <cellStyle name="Uwaga 3" xfId="20049" hidden="1"/>
    <cellStyle name="Uwaga 3" xfId="20052" hidden="1"/>
    <cellStyle name="Uwaga 3" xfId="20061" hidden="1"/>
    <cellStyle name="Uwaga 3" xfId="20064" hidden="1"/>
    <cellStyle name="Uwaga 3" xfId="20068" hidden="1"/>
    <cellStyle name="Uwaga 3" xfId="20076" hidden="1"/>
    <cellStyle name="Uwaga 3" xfId="20078" hidden="1"/>
    <cellStyle name="Uwaga 3" xfId="20081" hidden="1"/>
    <cellStyle name="Uwaga 3" xfId="20090" hidden="1"/>
    <cellStyle name="Uwaga 3" xfId="20091" hidden="1"/>
    <cellStyle name="Uwaga 3" xfId="20092" hidden="1"/>
    <cellStyle name="Uwaga 3" xfId="20105" hidden="1"/>
    <cellStyle name="Uwaga 3" xfId="20106" hidden="1"/>
    <cellStyle name="Uwaga 3" xfId="20108" hidden="1"/>
    <cellStyle name="Uwaga 3" xfId="20120" hidden="1"/>
    <cellStyle name="Uwaga 3" xfId="20121" hidden="1"/>
    <cellStyle name="Uwaga 3" xfId="20123" hidden="1"/>
    <cellStyle name="Uwaga 3" xfId="20135" hidden="1"/>
    <cellStyle name="Uwaga 3" xfId="20136" hidden="1"/>
    <cellStyle name="Uwaga 3" xfId="20138" hidden="1"/>
    <cellStyle name="Uwaga 3" xfId="20150" hidden="1"/>
    <cellStyle name="Uwaga 3" xfId="20151" hidden="1"/>
    <cellStyle name="Uwaga 3" xfId="20152" hidden="1"/>
    <cellStyle name="Uwaga 3" xfId="20166" hidden="1"/>
    <cellStyle name="Uwaga 3" xfId="20168" hidden="1"/>
    <cellStyle name="Uwaga 3" xfId="20171" hidden="1"/>
    <cellStyle name="Uwaga 3" xfId="20181" hidden="1"/>
    <cellStyle name="Uwaga 3" xfId="20184" hidden="1"/>
    <cellStyle name="Uwaga 3" xfId="20187" hidden="1"/>
    <cellStyle name="Uwaga 3" xfId="20196" hidden="1"/>
    <cellStyle name="Uwaga 3" xfId="20198" hidden="1"/>
    <cellStyle name="Uwaga 3" xfId="20201" hidden="1"/>
    <cellStyle name="Uwaga 3" xfId="20210" hidden="1"/>
    <cellStyle name="Uwaga 3" xfId="20211" hidden="1"/>
    <cellStyle name="Uwaga 3" xfId="20212" hidden="1"/>
    <cellStyle name="Uwaga 3" xfId="20225" hidden="1"/>
    <cellStyle name="Uwaga 3" xfId="20227" hidden="1"/>
    <cellStyle name="Uwaga 3" xfId="20229" hidden="1"/>
    <cellStyle name="Uwaga 3" xfId="20240" hidden="1"/>
    <cellStyle name="Uwaga 3" xfId="20242" hidden="1"/>
    <cellStyle name="Uwaga 3" xfId="20244" hidden="1"/>
    <cellStyle name="Uwaga 3" xfId="20255" hidden="1"/>
    <cellStyle name="Uwaga 3" xfId="20257" hidden="1"/>
    <cellStyle name="Uwaga 3" xfId="20259" hidden="1"/>
    <cellStyle name="Uwaga 3" xfId="20270" hidden="1"/>
    <cellStyle name="Uwaga 3" xfId="20271" hidden="1"/>
    <cellStyle name="Uwaga 3" xfId="20272" hidden="1"/>
    <cellStyle name="Uwaga 3" xfId="20285" hidden="1"/>
    <cellStyle name="Uwaga 3" xfId="20287" hidden="1"/>
    <cellStyle name="Uwaga 3" xfId="20289" hidden="1"/>
    <cellStyle name="Uwaga 3" xfId="20300" hidden="1"/>
    <cellStyle name="Uwaga 3" xfId="20302" hidden="1"/>
    <cellStyle name="Uwaga 3" xfId="20304" hidden="1"/>
    <cellStyle name="Uwaga 3" xfId="20315" hidden="1"/>
    <cellStyle name="Uwaga 3" xfId="20317" hidden="1"/>
    <cellStyle name="Uwaga 3" xfId="20318" hidden="1"/>
    <cellStyle name="Uwaga 3" xfId="20330" hidden="1"/>
    <cellStyle name="Uwaga 3" xfId="20331" hidden="1"/>
    <cellStyle name="Uwaga 3" xfId="20332" hidden="1"/>
    <cellStyle name="Uwaga 3" xfId="20345" hidden="1"/>
    <cellStyle name="Uwaga 3" xfId="20347" hidden="1"/>
    <cellStyle name="Uwaga 3" xfId="20349" hidden="1"/>
    <cellStyle name="Uwaga 3" xfId="20360" hidden="1"/>
    <cellStyle name="Uwaga 3" xfId="20362" hidden="1"/>
    <cellStyle name="Uwaga 3" xfId="20364" hidden="1"/>
    <cellStyle name="Uwaga 3" xfId="20375" hidden="1"/>
    <cellStyle name="Uwaga 3" xfId="20377" hidden="1"/>
    <cellStyle name="Uwaga 3" xfId="20379" hidden="1"/>
    <cellStyle name="Uwaga 3" xfId="20390" hidden="1"/>
    <cellStyle name="Uwaga 3" xfId="20391" hidden="1"/>
    <cellStyle name="Uwaga 3" xfId="20393" hidden="1"/>
    <cellStyle name="Uwaga 3" xfId="20404" hidden="1"/>
    <cellStyle name="Uwaga 3" xfId="20406" hidden="1"/>
    <cellStyle name="Uwaga 3" xfId="20407" hidden="1"/>
    <cellStyle name="Uwaga 3" xfId="20416" hidden="1"/>
    <cellStyle name="Uwaga 3" xfId="20419" hidden="1"/>
    <cellStyle name="Uwaga 3" xfId="20421" hidden="1"/>
    <cellStyle name="Uwaga 3" xfId="20432" hidden="1"/>
    <cellStyle name="Uwaga 3" xfId="20434" hidden="1"/>
    <cellStyle name="Uwaga 3" xfId="20436" hidden="1"/>
    <cellStyle name="Uwaga 3" xfId="20448" hidden="1"/>
    <cellStyle name="Uwaga 3" xfId="20450" hidden="1"/>
    <cellStyle name="Uwaga 3" xfId="20452" hidden="1"/>
    <cellStyle name="Uwaga 3" xfId="20460" hidden="1"/>
    <cellStyle name="Uwaga 3" xfId="20462" hidden="1"/>
    <cellStyle name="Uwaga 3" xfId="20465" hidden="1"/>
    <cellStyle name="Uwaga 3" xfId="20455" hidden="1"/>
    <cellStyle name="Uwaga 3" xfId="20454" hidden="1"/>
    <cellStyle name="Uwaga 3" xfId="20453" hidden="1"/>
    <cellStyle name="Uwaga 3" xfId="20440" hidden="1"/>
    <cellStyle name="Uwaga 3" xfId="20439" hidden="1"/>
    <cellStyle name="Uwaga 3" xfId="20438" hidden="1"/>
    <cellStyle name="Uwaga 3" xfId="20425" hidden="1"/>
    <cellStyle name="Uwaga 3" xfId="20424" hidden="1"/>
    <cellStyle name="Uwaga 3" xfId="20423" hidden="1"/>
    <cellStyle name="Uwaga 3" xfId="20410" hidden="1"/>
    <cellStyle name="Uwaga 3" xfId="20409" hidden="1"/>
    <cellStyle name="Uwaga 3" xfId="20408" hidden="1"/>
    <cellStyle name="Uwaga 3" xfId="20395" hidden="1"/>
    <cellStyle name="Uwaga 3" xfId="20394" hidden="1"/>
    <cellStyle name="Uwaga 3" xfId="20392" hidden="1"/>
    <cellStyle name="Uwaga 3" xfId="20381" hidden="1"/>
    <cellStyle name="Uwaga 3" xfId="20378" hidden="1"/>
    <cellStyle name="Uwaga 3" xfId="20376" hidden="1"/>
    <cellStyle name="Uwaga 3" xfId="20366" hidden="1"/>
    <cellStyle name="Uwaga 3" xfId="20363" hidden="1"/>
    <cellStyle name="Uwaga 3" xfId="20361" hidden="1"/>
    <cellStyle name="Uwaga 3" xfId="20351" hidden="1"/>
    <cellStyle name="Uwaga 3" xfId="20348" hidden="1"/>
    <cellStyle name="Uwaga 3" xfId="20346" hidden="1"/>
    <cellStyle name="Uwaga 3" xfId="20336" hidden="1"/>
    <cellStyle name="Uwaga 3" xfId="20334" hidden="1"/>
    <cellStyle name="Uwaga 3" xfId="20333" hidden="1"/>
    <cellStyle name="Uwaga 3" xfId="20321" hidden="1"/>
    <cellStyle name="Uwaga 3" xfId="20319" hidden="1"/>
    <cellStyle name="Uwaga 3" xfId="20316" hidden="1"/>
    <cellStyle name="Uwaga 3" xfId="20306" hidden="1"/>
    <cellStyle name="Uwaga 3" xfId="20303" hidden="1"/>
    <cellStyle name="Uwaga 3" xfId="20301" hidden="1"/>
    <cellStyle name="Uwaga 3" xfId="20291" hidden="1"/>
    <cellStyle name="Uwaga 3" xfId="20288" hidden="1"/>
    <cellStyle name="Uwaga 3" xfId="20286" hidden="1"/>
    <cellStyle name="Uwaga 3" xfId="20276" hidden="1"/>
    <cellStyle name="Uwaga 3" xfId="20274" hidden="1"/>
    <cellStyle name="Uwaga 3" xfId="20273" hidden="1"/>
    <cellStyle name="Uwaga 3" xfId="20261" hidden="1"/>
    <cellStyle name="Uwaga 3" xfId="20258" hidden="1"/>
    <cellStyle name="Uwaga 3" xfId="20256" hidden="1"/>
    <cellStyle name="Uwaga 3" xfId="20246" hidden="1"/>
    <cellStyle name="Uwaga 3" xfId="20243" hidden="1"/>
    <cellStyle name="Uwaga 3" xfId="20241" hidden="1"/>
    <cellStyle name="Uwaga 3" xfId="20231" hidden="1"/>
    <cellStyle name="Uwaga 3" xfId="20228" hidden="1"/>
    <cellStyle name="Uwaga 3" xfId="20226" hidden="1"/>
    <cellStyle name="Uwaga 3" xfId="20216" hidden="1"/>
    <cellStyle name="Uwaga 3" xfId="20214" hidden="1"/>
    <cellStyle name="Uwaga 3" xfId="20213" hidden="1"/>
    <cellStyle name="Uwaga 3" xfId="20200" hidden="1"/>
    <cellStyle name="Uwaga 3" xfId="20197" hidden="1"/>
    <cellStyle name="Uwaga 3" xfId="20195" hidden="1"/>
    <cellStyle name="Uwaga 3" xfId="20185" hidden="1"/>
    <cellStyle name="Uwaga 3" xfId="20182" hidden="1"/>
    <cellStyle name="Uwaga 3" xfId="20180" hidden="1"/>
    <cellStyle name="Uwaga 3" xfId="20170" hidden="1"/>
    <cellStyle name="Uwaga 3" xfId="20167" hidden="1"/>
    <cellStyle name="Uwaga 3" xfId="20165" hidden="1"/>
    <cellStyle name="Uwaga 3" xfId="20156" hidden="1"/>
    <cellStyle name="Uwaga 3" xfId="20154" hidden="1"/>
    <cellStyle name="Uwaga 3" xfId="20153" hidden="1"/>
    <cellStyle name="Uwaga 3" xfId="20141" hidden="1"/>
    <cellStyle name="Uwaga 3" xfId="20139" hidden="1"/>
    <cellStyle name="Uwaga 3" xfId="20137" hidden="1"/>
    <cellStyle name="Uwaga 3" xfId="20126" hidden="1"/>
    <cellStyle name="Uwaga 3" xfId="20124" hidden="1"/>
    <cellStyle name="Uwaga 3" xfId="20122" hidden="1"/>
    <cellStyle name="Uwaga 3" xfId="20111" hidden="1"/>
    <cellStyle name="Uwaga 3" xfId="20109" hidden="1"/>
    <cellStyle name="Uwaga 3" xfId="20107" hidden="1"/>
    <cellStyle name="Uwaga 3" xfId="20096" hidden="1"/>
    <cellStyle name="Uwaga 3" xfId="20094" hidden="1"/>
    <cellStyle name="Uwaga 3" xfId="20093" hidden="1"/>
    <cellStyle name="Uwaga 3" xfId="20080" hidden="1"/>
    <cellStyle name="Uwaga 3" xfId="20077" hidden="1"/>
    <cellStyle name="Uwaga 3" xfId="20075" hidden="1"/>
    <cellStyle name="Uwaga 3" xfId="20065" hidden="1"/>
    <cellStyle name="Uwaga 3" xfId="20062" hidden="1"/>
    <cellStyle name="Uwaga 3" xfId="20060" hidden="1"/>
    <cellStyle name="Uwaga 3" xfId="20050" hidden="1"/>
    <cellStyle name="Uwaga 3" xfId="20047" hidden="1"/>
    <cellStyle name="Uwaga 3" xfId="20045" hidden="1"/>
    <cellStyle name="Uwaga 3" xfId="20036" hidden="1"/>
    <cellStyle name="Uwaga 3" xfId="20034" hidden="1"/>
    <cellStyle name="Uwaga 3" xfId="20032" hidden="1"/>
    <cellStyle name="Uwaga 3" xfId="20020" hidden="1"/>
    <cellStyle name="Uwaga 3" xfId="20017" hidden="1"/>
    <cellStyle name="Uwaga 3" xfId="20015" hidden="1"/>
    <cellStyle name="Uwaga 3" xfId="20005" hidden="1"/>
    <cellStyle name="Uwaga 3" xfId="20002" hidden="1"/>
    <cellStyle name="Uwaga 3" xfId="20000" hidden="1"/>
    <cellStyle name="Uwaga 3" xfId="19990" hidden="1"/>
    <cellStyle name="Uwaga 3" xfId="19987" hidden="1"/>
    <cellStyle name="Uwaga 3" xfId="19985" hidden="1"/>
    <cellStyle name="Uwaga 3" xfId="19978" hidden="1"/>
    <cellStyle name="Uwaga 3" xfId="19975" hidden="1"/>
    <cellStyle name="Uwaga 3" xfId="19973" hidden="1"/>
    <cellStyle name="Uwaga 3" xfId="19963" hidden="1"/>
    <cellStyle name="Uwaga 3" xfId="19960" hidden="1"/>
    <cellStyle name="Uwaga 3" xfId="19957" hidden="1"/>
    <cellStyle name="Uwaga 3" xfId="19948" hidden="1"/>
    <cellStyle name="Uwaga 3" xfId="19944" hidden="1"/>
    <cellStyle name="Uwaga 3" xfId="19941" hidden="1"/>
    <cellStyle name="Uwaga 3" xfId="19933" hidden="1"/>
    <cellStyle name="Uwaga 3" xfId="19930" hidden="1"/>
    <cellStyle name="Uwaga 3" xfId="19927" hidden="1"/>
    <cellStyle name="Uwaga 3" xfId="19918" hidden="1"/>
    <cellStyle name="Uwaga 3" xfId="19915" hidden="1"/>
    <cellStyle name="Uwaga 3" xfId="19912" hidden="1"/>
    <cellStyle name="Uwaga 3" xfId="19902" hidden="1"/>
    <cellStyle name="Uwaga 3" xfId="19898" hidden="1"/>
    <cellStyle name="Uwaga 3" xfId="19895" hidden="1"/>
    <cellStyle name="Uwaga 3" xfId="19886" hidden="1"/>
    <cellStyle name="Uwaga 3" xfId="19882" hidden="1"/>
    <cellStyle name="Uwaga 3" xfId="19880" hidden="1"/>
    <cellStyle name="Uwaga 3" xfId="19872" hidden="1"/>
    <cellStyle name="Uwaga 3" xfId="19868" hidden="1"/>
    <cellStyle name="Uwaga 3" xfId="19865" hidden="1"/>
    <cellStyle name="Uwaga 3" xfId="19858" hidden="1"/>
    <cellStyle name="Uwaga 3" xfId="19855" hidden="1"/>
    <cellStyle name="Uwaga 3" xfId="19852" hidden="1"/>
    <cellStyle name="Uwaga 3" xfId="19843" hidden="1"/>
    <cellStyle name="Uwaga 3" xfId="19838" hidden="1"/>
    <cellStyle name="Uwaga 3" xfId="19835" hidden="1"/>
    <cellStyle name="Uwaga 3" xfId="19828" hidden="1"/>
    <cellStyle name="Uwaga 3" xfId="19823" hidden="1"/>
    <cellStyle name="Uwaga 3" xfId="19820" hidden="1"/>
    <cellStyle name="Uwaga 3" xfId="19813" hidden="1"/>
    <cellStyle name="Uwaga 3" xfId="19808" hidden="1"/>
    <cellStyle name="Uwaga 3" xfId="19805" hidden="1"/>
    <cellStyle name="Uwaga 3" xfId="19799" hidden="1"/>
    <cellStyle name="Uwaga 3" xfId="19795" hidden="1"/>
    <cellStyle name="Uwaga 3" xfId="19792" hidden="1"/>
    <cellStyle name="Uwaga 3" xfId="19784" hidden="1"/>
    <cellStyle name="Uwaga 3" xfId="19779" hidden="1"/>
    <cellStyle name="Uwaga 3" xfId="19775" hidden="1"/>
    <cellStyle name="Uwaga 3" xfId="19769" hidden="1"/>
    <cellStyle name="Uwaga 3" xfId="19764" hidden="1"/>
    <cellStyle name="Uwaga 3" xfId="19760" hidden="1"/>
    <cellStyle name="Uwaga 3" xfId="19754" hidden="1"/>
    <cellStyle name="Uwaga 3" xfId="19749" hidden="1"/>
    <cellStyle name="Uwaga 3" xfId="19745" hidden="1"/>
    <cellStyle name="Uwaga 3" xfId="19740" hidden="1"/>
    <cellStyle name="Uwaga 3" xfId="19736" hidden="1"/>
    <cellStyle name="Uwaga 3" xfId="19732" hidden="1"/>
    <cellStyle name="Uwaga 3" xfId="19724" hidden="1"/>
    <cellStyle name="Uwaga 3" xfId="19719" hidden="1"/>
    <cellStyle name="Uwaga 3" xfId="19715" hidden="1"/>
    <cellStyle name="Uwaga 3" xfId="19709" hidden="1"/>
    <cellStyle name="Uwaga 3" xfId="19704" hidden="1"/>
    <cellStyle name="Uwaga 3" xfId="19700" hidden="1"/>
    <cellStyle name="Uwaga 3" xfId="19694" hidden="1"/>
    <cellStyle name="Uwaga 3" xfId="19689" hidden="1"/>
    <cellStyle name="Uwaga 3" xfId="19685" hidden="1"/>
    <cellStyle name="Uwaga 3" xfId="19681" hidden="1"/>
    <cellStyle name="Uwaga 3" xfId="19676" hidden="1"/>
    <cellStyle name="Uwaga 3" xfId="19671" hidden="1"/>
    <cellStyle name="Uwaga 3" xfId="19666" hidden="1"/>
    <cellStyle name="Uwaga 3" xfId="19662" hidden="1"/>
    <cellStyle name="Uwaga 3" xfId="19658" hidden="1"/>
    <cellStyle name="Uwaga 3" xfId="19651" hidden="1"/>
    <cellStyle name="Uwaga 3" xfId="19647" hidden="1"/>
    <cellStyle name="Uwaga 3" xfId="19642" hidden="1"/>
    <cellStyle name="Uwaga 3" xfId="19636" hidden="1"/>
    <cellStyle name="Uwaga 3" xfId="19632" hidden="1"/>
    <cellStyle name="Uwaga 3" xfId="19627" hidden="1"/>
    <cellStyle name="Uwaga 3" xfId="19621" hidden="1"/>
    <cellStyle name="Uwaga 3" xfId="19617" hidden="1"/>
    <cellStyle name="Uwaga 3" xfId="19612" hidden="1"/>
    <cellStyle name="Uwaga 3" xfId="19606" hidden="1"/>
    <cellStyle name="Uwaga 3" xfId="19602" hidden="1"/>
    <cellStyle name="Uwaga 3" xfId="19598" hidden="1"/>
    <cellStyle name="Uwaga 3" xfId="20458" hidden="1"/>
    <cellStyle name="Uwaga 3" xfId="20457" hidden="1"/>
    <cellStyle name="Uwaga 3" xfId="20456" hidden="1"/>
    <cellStyle name="Uwaga 3" xfId="20443" hidden="1"/>
    <cellStyle name="Uwaga 3" xfId="20442" hidden="1"/>
    <cellStyle name="Uwaga 3" xfId="20441" hidden="1"/>
    <cellStyle name="Uwaga 3" xfId="20428" hidden="1"/>
    <cellStyle name="Uwaga 3" xfId="20427" hidden="1"/>
    <cellStyle name="Uwaga 3" xfId="20426" hidden="1"/>
    <cellStyle name="Uwaga 3" xfId="20413" hidden="1"/>
    <cellStyle name="Uwaga 3" xfId="20412" hidden="1"/>
    <cellStyle name="Uwaga 3" xfId="20411" hidden="1"/>
    <cellStyle name="Uwaga 3" xfId="20398" hidden="1"/>
    <cellStyle name="Uwaga 3" xfId="20397" hidden="1"/>
    <cellStyle name="Uwaga 3" xfId="20396" hidden="1"/>
    <cellStyle name="Uwaga 3" xfId="20384" hidden="1"/>
    <cellStyle name="Uwaga 3" xfId="20382" hidden="1"/>
    <cellStyle name="Uwaga 3" xfId="20380" hidden="1"/>
    <cellStyle name="Uwaga 3" xfId="20369" hidden="1"/>
    <cellStyle name="Uwaga 3" xfId="20367" hidden="1"/>
    <cellStyle name="Uwaga 3" xfId="20365" hidden="1"/>
    <cellStyle name="Uwaga 3" xfId="20354" hidden="1"/>
    <cellStyle name="Uwaga 3" xfId="20352" hidden="1"/>
    <cellStyle name="Uwaga 3" xfId="20350" hidden="1"/>
    <cellStyle name="Uwaga 3" xfId="20339" hidden="1"/>
    <cellStyle name="Uwaga 3" xfId="20337" hidden="1"/>
    <cellStyle name="Uwaga 3" xfId="20335" hidden="1"/>
    <cellStyle name="Uwaga 3" xfId="20324" hidden="1"/>
    <cellStyle name="Uwaga 3" xfId="20322" hidden="1"/>
    <cellStyle name="Uwaga 3" xfId="20320" hidden="1"/>
    <cellStyle name="Uwaga 3" xfId="20309" hidden="1"/>
    <cellStyle name="Uwaga 3" xfId="20307" hidden="1"/>
    <cellStyle name="Uwaga 3" xfId="20305" hidden="1"/>
    <cellStyle name="Uwaga 3" xfId="20294" hidden="1"/>
    <cellStyle name="Uwaga 3" xfId="20292" hidden="1"/>
    <cellStyle name="Uwaga 3" xfId="20290" hidden="1"/>
    <cellStyle name="Uwaga 3" xfId="20279" hidden="1"/>
    <cellStyle name="Uwaga 3" xfId="20277" hidden="1"/>
    <cellStyle name="Uwaga 3" xfId="20275" hidden="1"/>
    <cellStyle name="Uwaga 3" xfId="20264" hidden="1"/>
    <cellStyle name="Uwaga 3" xfId="20262" hidden="1"/>
    <cellStyle name="Uwaga 3" xfId="20260" hidden="1"/>
    <cellStyle name="Uwaga 3" xfId="20249" hidden="1"/>
    <cellStyle name="Uwaga 3" xfId="20247" hidden="1"/>
    <cellStyle name="Uwaga 3" xfId="20245" hidden="1"/>
    <cellStyle name="Uwaga 3" xfId="20234" hidden="1"/>
    <cellStyle name="Uwaga 3" xfId="20232" hidden="1"/>
    <cellStyle name="Uwaga 3" xfId="20230" hidden="1"/>
    <cellStyle name="Uwaga 3" xfId="20219" hidden="1"/>
    <cellStyle name="Uwaga 3" xfId="20217" hidden="1"/>
    <cellStyle name="Uwaga 3" xfId="20215" hidden="1"/>
    <cellStyle name="Uwaga 3" xfId="20204" hidden="1"/>
    <cellStyle name="Uwaga 3" xfId="20202" hidden="1"/>
    <cellStyle name="Uwaga 3" xfId="20199" hidden="1"/>
    <cellStyle name="Uwaga 3" xfId="20189" hidden="1"/>
    <cellStyle name="Uwaga 3" xfId="20186" hidden="1"/>
    <cellStyle name="Uwaga 3" xfId="20183" hidden="1"/>
    <cellStyle name="Uwaga 3" xfId="20174" hidden="1"/>
    <cellStyle name="Uwaga 3" xfId="20172" hidden="1"/>
    <cellStyle name="Uwaga 3" xfId="20169" hidden="1"/>
    <cellStyle name="Uwaga 3" xfId="20159" hidden="1"/>
    <cellStyle name="Uwaga 3" xfId="20157" hidden="1"/>
    <cellStyle name="Uwaga 3" xfId="20155" hidden="1"/>
    <cellStyle name="Uwaga 3" xfId="20144" hidden="1"/>
    <cellStyle name="Uwaga 3" xfId="20142" hidden="1"/>
    <cellStyle name="Uwaga 3" xfId="20140" hidden="1"/>
    <cellStyle name="Uwaga 3" xfId="20129" hidden="1"/>
    <cellStyle name="Uwaga 3" xfId="20127" hidden="1"/>
    <cellStyle name="Uwaga 3" xfId="20125" hidden="1"/>
    <cellStyle name="Uwaga 3" xfId="20114" hidden="1"/>
    <cellStyle name="Uwaga 3" xfId="20112" hidden="1"/>
    <cellStyle name="Uwaga 3" xfId="20110" hidden="1"/>
    <cellStyle name="Uwaga 3" xfId="20099" hidden="1"/>
    <cellStyle name="Uwaga 3" xfId="20097" hidden="1"/>
    <cellStyle name="Uwaga 3" xfId="20095" hidden="1"/>
    <cellStyle name="Uwaga 3" xfId="20084" hidden="1"/>
    <cellStyle name="Uwaga 3" xfId="20082" hidden="1"/>
    <cellStyle name="Uwaga 3" xfId="20079" hidden="1"/>
    <cellStyle name="Uwaga 3" xfId="20069" hidden="1"/>
    <cellStyle name="Uwaga 3" xfId="20066" hidden="1"/>
    <cellStyle name="Uwaga 3" xfId="20063" hidden="1"/>
    <cellStyle name="Uwaga 3" xfId="20054" hidden="1"/>
    <cellStyle name="Uwaga 3" xfId="20051" hidden="1"/>
    <cellStyle name="Uwaga 3" xfId="20048" hidden="1"/>
    <cellStyle name="Uwaga 3" xfId="20039" hidden="1"/>
    <cellStyle name="Uwaga 3" xfId="20037" hidden="1"/>
    <cellStyle name="Uwaga 3" xfId="20035" hidden="1"/>
    <cellStyle name="Uwaga 3" xfId="20024" hidden="1"/>
    <cellStyle name="Uwaga 3" xfId="20021" hidden="1"/>
    <cellStyle name="Uwaga 3" xfId="20018" hidden="1"/>
    <cellStyle name="Uwaga 3" xfId="20009" hidden="1"/>
    <cellStyle name="Uwaga 3" xfId="20006" hidden="1"/>
    <cellStyle name="Uwaga 3" xfId="20003" hidden="1"/>
    <cellStyle name="Uwaga 3" xfId="19994" hidden="1"/>
    <cellStyle name="Uwaga 3" xfId="19991" hidden="1"/>
    <cellStyle name="Uwaga 3" xfId="19988" hidden="1"/>
    <cellStyle name="Uwaga 3" xfId="19981" hidden="1"/>
    <cellStyle name="Uwaga 3" xfId="19977" hidden="1"/>
    <cellStyle name="Uwaga 3" xfId="19974" hidden="1"/>
    <cellStyle name="Uwaga 3" xfId="19966" hidden="1"/>
    <cellStyle name="Uwaga 3" xfId="19962" hidden="1"/>
    <cellStyle name="Uwaga 3" xfId="19959" hidden="1"/>
    <cellStyle name="Uwaga 3" xfId="19951" hidden="1"/>
    <cellStyle name="Uwaga 3" xfId="19947" hidden="1"/>
    <cellStyle name="Uwaga 3" xfId="19943" hidden="1"/>
    <cellStyle name="Uwaga 3" xfId="19936" hidden="1"/>
    <cellStyle name="Uwaga 3" xfId="19932" hidden="1"/>
    <cellStyle name="Uwaga 3" xfId="19929" hidden="1"/>
    <cellStyle name="Uwaga 3" xfId="19921" hidden="1"/>
    <cellStyle name="Uwaga 3" xfId="19917" hidden="1"/>
    <cellStyle name="Uwaga 3" xfId="19914" hidden="1"/>
    <cellStyle name="Uwaga 3" xfId="19905" hidden="1"/>
    <cellStyle name="Uwaga 3" xfId="19900" hidden="1"/>
    <cellStyle name="Uwaga 3" xfId="19896" hidden="1"/>
    <cellStyle name="Uwaga 3" xfId="19890" hidden="1"/>
    <cellStyle name="Uwaga 3" xfId="19885" hidden="1"/>
    <cellStyle name="Uwaga 3" xfId="19881" hidden="1"/>
    <cellStyle name="Uwaga 3" xfId="19875" hidden="1"/>
    <cellStyle name="Uwaga 3" xfId="19870" hidden="1"/>
    <cellStyle name="Uwaga 3" xfId="19866" hidden="1"/>
    <cellStyle name="Uwaga 3" xfId="19861" hidden="1"/>
    <cellStyle name="Uwaga 3" xfId="19857" hidden="1"/>
    <cellStyle name="Uwaga 3" xfId="19853" hidden="1"/>
    <cellStyle name="Uwaga 3" xfId="19846" hidden="1"/>
    <cellStyle name="Uwaga 3" xfId="19841" hidden="1"/>
    <cellStyle name="Uwaga 3" xfId="19837" hidden="1"/>
    <cellStyle name="Uwaga 3" xfId="19830" hidden="1"/>
    <cellStyle name="Uwaga 3" xfId="19825" hidden="1"/>
    <cellStyle name="Uwaga 3" xfId="19821" hidden="1"/>
    <cellStyle name="Uwaga 3" xfId="19816" hidden="1"/>
    <cellStyle name="Uwaga 3" xfId="19811" hidden="1"/>
    <cellStyle name="Uwaga 3" xfId="19807" hidden="1"/>
    <cellStyle name="Uwaga 3" xfId="19801" hidden="1"/>
    <cellStyle name="Uwaga 3" xfId="19797" hidden="1"/>
    <cellStyle name="Uwaga 3" xfId="19794" hidden="1"/>
    <cellStyle name="Uwaga 3" xfId="19787" hidden="1"/>
    <cellStyle name="Uwaga 3" xfId="19782" hidden="1"/>
    <cellStyle name="Uwaga 3" xfId="19777" hidden="1"/>
    <cellStyle name="Uwaga 3" xfId="19771" hidden="1"/>
    <cellStyle name="Uwaga 3" xfId="19766" hidden="1"/>
    <cellStyle name="Uwaga 3" xfId="19761" hidden="1"/>
    <cellStyle name="Uwaga 3" xfId="19756" hidden="1"/>
    <cellStyle name="Uwaga 3" xfId="19751" hidden="1"/>
    <cellStyle name="Uwaga 3" xfId="19746" hidden="1"/>
    <cellStyle name="Uwaga 3" xfId="19742" hidden="1"/>
    <cellStyle name="Uwaga 3" xfId="19738" hidden="1"/>
    <cellStyle name="Uwaga 3" xfId="19733" hidden="1"/>
    <cellStyle name="Uwaga 3" xfId="19726" hidden="1"/>
    <cellStyle name="Uwaga 3" xfId="19721" hidden="1"/>
    <cellStyle name="Uwaga 3" xfId="19716" hidden="1"/>
    <cellStyle name="Uwaga 3" xfId="19710" hidden="1"/>
    <cellStyle name="Uwaga 3" xfId="19705" hidden="1"/>
    <cellStyle name="Uwaga 3" xfId="19701" hidden="1"/>
    <cellStyle name="Uwaga 3" xfId="19696" hidden="1"/>
    <cellStyle name="Uwaga 3" xfId="19691" hidden="1"/>
    <cellStyle name="Uwaga 3" xfId="19686" hidden="1"/>
    <cellStyle name="Uwaga 3" xfId="19682" hidden="1"/>
    <cellStyle name="Uwaga 3" xfId="19677" hidden="1"/>
    <cellStyle name="Uwaga 3" xfId="19672" hidden="1"/>
    <cellStyle name="Uwaga 3" xfId="19667" hidden="1"/>
    <cellStyle name="Uwaga 3" xfId="19663" hidden="1"/>
    <cellStyle name="Uwaga 3" xfId="19659" hidden="1"/>
    <cellStyle name="Uwaga 3" xfId="19652" hidden="1"/>
    <cellStyle name="Uwaga 3" xfId="19648" hidden="1"/>
    <cellStyle name="Uwaga 3" xfId="19643" hidden="1"/>
    <cellStyle name="Uwaga 3" xfId="19637" hidden="1"/>
    <cellStyle name="Uwaga 3" xfId="19633" hidden="1"/>
    <cellStyle name="Uwaga 3" xfId="19628" hidden="1"/>
    <cellStyle name="Uwaga 3" xfId="19622" hidden="1"/>
    <cellStyle name="Uwaga 3" xfId="19618" hidden="1"/>
    <cellStyle name="Uwaga 3" xfId="19614" hidden="1"/>
    <cellStyle name="Uwaga 3" xfId="19607" hidden="1"/>
    <cellStyle name="Uwaga 3" xfId="19603" hidden="1"/>
    <cellStyle name="Uwaga 3" xfId="19599" hidden="1"/>
    <cellStyle name="Uwaga 3" xfId="20463" hidden="1"/>
    <cellStyle name="Uwaga 3" xfId="20461" hidden="1"/>
    <cellStyle name="Uwaga 3" xfId="20459" hidden="1"/>
    <cellStyle name="Uwaga 3" xfId="20446" hidden="1"/>
    <cellStyle name="Uwaga 3" xfId="20445" hidden="1"/>
    <cellStyle name="Uwaga 3" xfId="20444" hidden="1"/>
    <cellStyle name="Uwaga 3" xfId="20431" hidden="1"/>
    <cellStyle name="Uwaga 3" xfId="20430" hidden="1"/>
    <cellStyle name="Uwaga 3" xfId="20429" hidden="1"/>
    <cellStyle name="Uwaga 3" xfId="20417" hidden="1"/>
    <cellStyle name="Uwaga 3" xfId="20415" hidden="1"/>
    <cellStyle name="Uwaga 3" xfId="20414" hidden="1"/>
    <cellStyle name="Uwaga 3" xfId="20401" hidden="1"/>
    <cellStyle name="Uwaga 3" xfId="20400" hidden="1"/>
    <cellStyle name="Uwaga 3" xfId="20399" hidden="1"/>
    <cellStyle name="Uwaga 3" xfId="20387" hidden="1"/>
    <cellStyle name="Uwaga 3" xfId="20385" hidden="1"/>
    <cellStyle name="Uwaga 3" xfId="20383" hidden="1"/>
    <cellStyle name="Uwaga 3" xfId="20372" hidden="1"/>
    <cellStyle name="Uwaga 3" xfId="20370" hidden="1"/>
    <cellStyle name="Uwaga 3" xfId="20368" hidden="1"/>
    <cellStyle name="Uwaga 3" xfId="20357" hidden="1"/>
    <cellStyle name="Uwaga 3" xfId="20355" hidden="1"/>
    <cellStyle name="Uwaga 3" xfId="20353" hidden="1"/>
    <cellStyle name="Uwaga 3" xfId="20342" hidden="1"/>
    <cellStyle name="Uwaga 3" xfId="20340" hidden="1"/>
    <cellStyle name="Uwaga 3" xfId="20338" hidden="1"/>
    <cellStyle name="Uwaga 3" xfId="20327" hidden="1"/>
    <cellStyle name="Uwaga 3" xfId="20325" hidden="1"/>
    <cellStyle name="Uwaga 3" xfId="20323" hidden="1"/>
    <cellStyle name="Uwaga 3" xfId="20312" hidden="1"/>
    <cellStyle name="Uwaga 3" xfId="20310" hidden="1"/>
    <cellStyle name="Uwaga 3" xfId="20308" hidden="1"/>
    <cellStyle name="Uwaga 3" xfId="20297" hidden="1"/>
    <cellStyle name="Uwaga 3" xfId="20295" hidden="1"/>
    <cellStyle name="Uwaga 3" xfId="20293" hidden="1"/>
    <cellStyle name="Uwaga 3" xfId="20282" hidden="1"/>
    <cellStyle name="Uwaga 3" xfId="20280" hidden="1"/>
    <cellStyle name="Uwaga 3" xfId="20278" hidden="1"/>
    <cellStyle name="Uwaga 3" xfId="20267" hidden="1"/>
    <cellStyle name="Uwaga 3" xfId="20265" hidden="1"/>
    <cellStyle name="Uwaga 3" xfId="20263" hidden="1"/>
    <cellStyle name="Uwaga 3" xfId="20252" hidden="1"/>
    <cellStyle name="Uwaga 3" xfId="20250" hidden="1"/>
    <cellStyle name="Uwaga 3" xfId="20248" hidden="1"/>
    <cellStyle name="Uwaga 3" xfId="20237" hidden="1"/>
    <cellStyle name="Uwaga 3" xfId="20235" hidden="1"/>
    <cellStyle name="Uwaga 3" xfId="20233" hidden="1"/>
    <cellStyle name="Uwaga 3" xfId="20222" hidden="1"/>
    <cellStyle name="Uwaga 3" xfId="20220" hidden="1"/>
    <cellStyle name="Uwaga 3" xfId="20218" hidden="1"/>
    <cellStyle name="Uwaga 3" xfId="20207" hidden="1"/>
    <cellStyle name="Uwaga 3" xfId="20205" hidden="1"/>
    <cellStyle name="Uwaga 3" xfId="20203" hidden="1"/>
    <cellStyle name="Uwaga 3" xfId="20192" hidden="1"/>
    <cellStyle name="Uwaga 3" xfId="20190" hidden="1"/>
    <cellStyle name="Uwaga 3" xfId="20188" hidden="1"/>
    <cellStyle name="Uwaga 3" xfId="20177" hidden="1"/>
    <cellStyle name="Uwaga 3" xfId="20175" hidden="1"/>
    <cellStyle name="Uwaga 3" xfId="20173" hidden="1"/>
    <cellStyle name="Uwaga 3" xfId="20162" hidden="1"/>
    <cellStyle name="Uwaga 3" xfId="20160" hidden="1"/>
    <cellStyle name="Uwaga 3" xfId="20158" hidden="1"/>
    <cellStyle name="Uwaga 3" xfId="20147" hidden="1"/>
    <cellStyle name="Uwaga 3" xfId="20145" hidden="1"/>
    <cellStyle name="Uwaga 3" xfId="20143" hidden="1"/>
    <cellStyle name="Uwaga 3" xfId="20132" hidden="1"/>
    <cellStyle name="Uwaga 3" xfId="20130" hidden="1"/>
    <cellStyle name="Uwaga 3" xfId="20128" hidden="1"/>
    <cellStyle name="Uwaga 3" xfId="20117" hidden="1"/>
    <cellStyle name="Uwaga 3" xfId="20115" hidden="1"/>
    <cellStyle name="Uwaga 3" xfId="20113" hidden="1"/>
    <cellStyle name="Uwaga 3" xfId="20102" hidden="1"/>
    <cellStyle name="Uwaga 3" xfId="20100" hidden="1"/>
    <cellStyle name="Uwaga 3" xfId="20098" hidden="1"/>
    <cellStyle name="Uwaga 3" xfId="20087" hidden="1"/>
    <cellStyle name="Uwaga 3" xfId="20085" hidden="1"/>
    <cellStyle name="Uwaga 3" xfId="20083" hidden="1"/>
    <cellStyle name="Uwaga 3" xfId="20072" hidden="1"/>
    <cellStyle name="Uwaga 3" xfId="20070" hidden="1"/>
    <cellStyle name="Uwaga 3" xfId="20067" hidden="1"/>
    <cellStyle name="Uwaga 3" xfId="20057" hidden="1"/>
    <cellStyle name="Uwaga 3" xfId="20055" hidden="1"/>
    <cellStyle name="Uwaga 3" xfId="20053" hidden="1"/>
    <cellStyle name="Uwaga 3" xfId="20042" hidden="1"/>
    <cellStyle name="Uwaga 3" xfId="20040" hidden="1"/>
    <cellStyle name="Uwaga 3" xfId="20038" hidden="1"/>
    <cellStyle name="Uwaga 3" xfId="20027" hidden="1"/>
    <cellStyle name="Uwaga 3" xfId="20025" hidden="1"/>
    <cellStyle name="Uwaga 3" xfId="20022" hidden="1"/>
    <cellStyle name="Uwaga 3" xfId="20012" hidden="1"/>
    <cellStyle name="Uwaga 3" xfId="20010" hidden="1"/>
    <cellStyle name="Uwaga 3" xfId="20007" hidden="1"/>
    <cellStyle name="Uwaga 3" xfId="19997" hidden="1"/>
    <cellStyle name="Uwaga 3" xfId="19995" hidden="1"/>
    <cellStyle name="Uwaga 3" xfId="19992" hidden="1"/>
    <cellStyle name="Uwaga 3" xfId="19983" hidden="1"/>
    <cellStyle name="Uwaga 3" xfId="19980" hidden="1"/>
    <cellStyle name="Uwaga 3" xfId="19976" hidden="1"/>
    <cellStyle name="Uwaga 3" xfId="19968" hidden="1"/>
    <cellStyle name="Uwaga 3" xfId="19965" hidden="1"/>
    <cellStyle name="Uwaga 3" xfId="19961" hidden="1"/>
    <cellStyle name="Uwaga 3" xfId="19953" hidden="1"/>
    <cellStyle name="Uwaga 3" xfId="19950" hidden="1"/>
    <cellStyle name="Uwaga 3" xfId="19946" hidden="1"/>
    <cellStyle name="Uwaga 3" xfId="19938" hidden="1"/>
    <cellStyle name="Uwaga 3" xfId="19935" hidden="1"/>
    <cellStyle name="Uwaga 3" xfId="19931" hidden="1"/>
    <cellStyle name="Uwaga 3" xfId="19923" hidden="1"/>
    <cellStyle name="Uwaga 3" xfId="19920" hidden="1"/>
    <cellStyle name="Uwaga 3" xfId="19916" hidden="1"/>
    <cellStyle name="Uwaga 3" xfId="19908" hidden="1"/>
    <cellStyle name="Uwaga 3" xfId="19904" hidden="1"/>
    <cellStyle name="Uwaga 3" xfId="19899" hidden="1"/>
    <cellStyle name="Uwaga 3" xfId="19893" hidden="1"/>
    <cellStyle name="Uwaga 3" xfId="19889" hidden="1"/>
    <cellStyle name="Uwaga 3" xfId="19884" hidden="1"/>
    <cellStyle name="Uwaga 3" xfId="19878" hidden="1"/>
    <cellStyle name="Uwaga 3" xfId="19874" hidden="1"/>
    <cellStyle name="Uwaga 3" xfId="19869" hidden="1"/>
    <cellStyle name="Uwaga 3" xfId="19863" hidden="1"/>
    <cellStyle name="Uwaga 3" xfId="19860" hidden="1"/>
    <cellStyle name="Uwaga 3" xfId="19856" hidden="1"/>
    <cellStyle name="Uwaga 3" xfId="19848" hidden="1"/>
    <cellStyle name="Uwaga 3" xfId="19845" hidden="1"/>
    <cellStyle name="Uwaga 3" xfId="19840" hidden="1"/>
    <cellStyle name="Uwaga 3" xfId="19833" hidden="1"/>
    <cellStyle name="Uwaga 3" xfId="19829" hidden="1"/>
    <cellStyle name="Uwaga 3" xfId="19824" hidden="1"/>
    <cellStyle name="Uwaga 3" xfId="19818" hidden="1"/>
    <cellStyle name="Uwaga 3" xfId="19814" hidden="1"/>
    <cellStyle name="Uwaga 3" xfId="19809" hidden="1"/>
    <cellStyle name="Uwaga 3" xfId="19803" hidden="1"/>
    <cellStyle name="Uwaga 3" xfId="19800" hidden="1"/>
    <cellStyle name="Uwaga 3" xfId="19796" hidden="1"/>
    <cellStyle name="Uwaga 3" xfId="19788" hidden="1"/>
    <cellStyle name="Uwaga 3" xfId="19783" hidden="1"/>
    <cellStyle name="Uwaga 3" xfId="19778" hidden="1"/>
    <cellStyle name="Uwaga 3" xfId="19773" hidden="1"/>
    <cellStyle name="Uwaga 3" xfId="19768" hidden="1"/>
    <cellStyle name="Uwaga 3" xfId="19763" hidden="1"/>
    <cellStyle name="Uwaga 3" xfId="19758" hidden="1"/>
    <cellStyle name="Uwaga 3" xfId="19753" hidden="1"/>
    <cellStyle name="Uwaga 3" xfId="19748" hidden="1"/>
    <cellStyle name="Uwaga 3" xfId="19743" hidden="1"/>
    <cellStyle name="Uwaga 3" xfId="19739" hidden="1"/>
    <cellStyle name="Uwaga 3" xfId="19734" hidden="1"/>
    <cellStyle name="Uwaga 3" xfId="19727" hidden="1"/>
    <cellStyle name="Uwaga 3" xfId="19722" hidden="1"/>
    <cellStyle name="Uwaga 3" xfId="19717" hidden="1"/>
    <cellStyle name="Uwaga 3" xfId="19712" hidden="1"/>
    <cellStyle name="Uwaga 3" xfId="19707" hidden="1"/>
    <cellStyle name="Uwaga 3" xfId="19702" hidden="1"/>
    <cellStyle name="Uwaga 3" xfId="19697" hidden="1"/>
    <cellStyle name="Uwaga 3" xfId="19692" hidden="1"/>
    <cellStyle name="Uwaga 3" xfId="19687" hidden="1"/>
    <cellStyle name="Uwaga 3" xfId="19683" hidden="1"/>
    <cellStyle name="Uwaga 3" xfId="19678" hidden="1"/>
    <cellStyle name="Uwaga 3" xfId="19673" hidden="1"/>
    <cellStyle name="Uwaga 3" xfId="19668" hidden="1"/>
    <cellStyle name="Uwaga 3" xfId="19664" hidden="1"/>
    <cellStyle name="Uwaga 3" xfId="19660" hidden="1"/>
    <cellStyle name="Uwaga 3" xfId="19653" hidden="1"/>
    <cellStyle name="Uwaga 3" xfId="19649" hidden="1"/>
    <cellStyle name="Uwaga 3" xfId="19644" hidden="1"/>
    <cellStyle name="Uwaga 3" xfId="19638" hidden="1"/>
    <cellStyle name="Uwaga 3" xfId="19634" hidden="1"/>
    <cellStyle name="Uwaga 3" xfId="19629" hidden="1"/>
    <cellStyle name="Uwaga 3" xfId="19623" hidden="1"/>
    <cellStyle name="Uwaga 3" xfId="19619" hidden="1"/>
    <cellStyle name="Uwaga 3" xfId="19615" hidden="1"/>
    <cellStyle name="Uwaga 3" xfId="19608" hidden="1"/>
    <cellStyle name="Uwaga 3" xfId="19604" hidden="1"/>
    <cellStyle name="Uwaga 3" xfId="19600" hidden="1"/>
    <cellStyle name="Uwaga 3" xfId="20467" hidden="1"/>
    <cellStyle name="Uwaga 3" xfId="20466" hidden="1"/>
    <cellStyle name="Uwaga 3" xfId="20464" hidden="1"/>
    <cellStyle name="Uwaga 3" xfId="20451" hidden="1"/>
    <cellStyle name="Uwaga 3" xfId="20449" hidden="1"/>
    <cellStyle name="Uwaga 3" xfId="20447" hidden="1"/>
    <cellStyle name="Uwaga 3" xfId="20437" hidden="1"/>
    <cellStyle name="Uwaga 3" xfId="20435" hidden="1"/>
    <cellStyle name="Uwaga 3" xfId="20433" hidden="1"/>
    <cellStyle name="Uwaga 3" xfId="20422" hidden="1"/>
    <cellStyle name="Uwaga 3" xfId="20420" hidden="1"/>
    <cellStyle name="Uwaga 3" xfId="20418" hidden="1"/>
    <cellStyle name="Uwaga 3" xfId="20405" hidden="1"/>
    <cellStyle name="Uwaga 3" xfId="20403" hidden="1"/>
    <cellStyle name="Uwaga 3" xfId="20402" hidden="1"/>
    <cellStyle name="Uwaga 3" xfId="20389" hidden="1"/>
    <cellStyle name="Uwaga 3" xfId="20388" hidden="1"/>
    <cellStyle name="Uwaga 3" xfId="20386" hidden="1"/>
    <cellStyle name="Uwaga 3" xfId="20374" hidden="1"/>
    <cellStyle name="Uwaga 3" xfId="20373" hidden="1"/>
    <cellStyle name="Uwaga 3" xfId="20371" hidden="1"/>
    <cellStyle name="Uwaga 3" xfId="20359" hidden="1"/>
    <cellStyle name="Uwaga 3" xfId="20358" hidden="1"/>
    <cellStyle name="Uwaga 3" xfId="20356" hidden="1"/>
    <cellStyle name="Uwaga 3" xfId="20344" hidden="1"/>
    <cellStyle name="Uwaga 3" xfId="20343" hidden="1"/>
    <cellStyle name="Uwaga 3" xfId="20341" hidden="1"/>
    <cellStyle name="Uwaga 3" xfId="20329" hidden="1"/>
    <cellStyle name="Uwaga 3" xfId="20328" hidden="1"/>
    <cellStyle name="Uwaga 3" xfId="20326" hidden="1"/>
    <cellStyle name="Uwaga 3" xfId="20314" hidden="1"/>
    <cellStyle name="Uwaga 3" xfId="20313" hidden="1"/>
    <cellStyle name="Uwaga 3" xfId="20311" hidden="1"/>
    <cellStyle name="Uwaga 3" xfId="20299" hidden="1"/>
    <cellStyle name="Uwaga 3" xfId="20298" hidden="1"/>
    <cellStyle name="Uwaga 3" xfId="20296" hidden="1"/>
    <cellStyle name="Uwaga 3" xfId="20284" hidden="1"/>
    <cellStyle name="Uwaga 3" xfId="20283" hidden="1"/>
    <cellStyle name="Uwaga 3" xfId="20281" hidden="1"/>
    <cellStyle name="Uwaga 3" xfId="20269" hidden="1"/>
    <cellStyle name="Uwaga 3" xfId="20268" hidden="1"/>
    <cellStyle name="Uwaga 3" xfId="20266" hidden="1"/>
    <cellStyle name="Uwaga 3" xfId="20254" hidden="1"/>
    <cellStyle name="Uwaga 3" xfId="20253" hidden="1"/>
    <cellStyle name="Uwaga 3" xfId="20251" hidden="1"/>
    <cellStyle name="Uwaga 3" xfId="20239" hidden="1"/>
    <cellStyle name="Uwaga 3" xfId="20238" hidden="1"/>
    <cellStyle name="Uwaga 3" xfId="20236" hidden="1"/>
    <cellStyle name="Uwaga 3" xfId="20224" hidden="1"/>
    <cellStyle name="Uwaga 3" xfId="20223" hidden="1"/>
    <cellStyle name="Uwaga 3" xfId="20221" hidden="1"/>
    <cellStyle name="Uwaga 3" xfId="20209" hidden="1"/>
    <cellStyle name="Uwaga 3" xfId="20208" hidden="1"/>
    <cellStyle name="Uwaga 3" xfId="20206" hidden="1"/>
    <cellStyle name="Uwaga 3" xfId="20194" hidden="1"/>
    <cellStyle name="Uwaga 3" xfId="20193" hidden="1"/>
    <cellStyle name="Uwaga 3" xfId="20191" hidden="1"/>
    <cellStyle name="Uwaga 3" xfId="20179" hidden="1"/>
    <cellStyle name="Uwaga 3" xfId="20178" hidden="1"/>
    <cellStyle name="Uwaga 3" xfId="20176" hidden="1"/>
    <cellStyle name="Uwaga 3" xfId="20164" hidden="1"/>
    <cellStyle name="Uwaga 3" xfId="20163" hidden="1"/>
    <cellStyle name="Uwaga 3" xfId="20161" hidden="1"/>
    <cellStyle name="Uwaga 3" xfId="20149" hidden="1"/>
    <cellStyle name="Uwaga 3" xfId="20148" hidden="1"/>
    <cellStyle name="Uwaga 3" xfId="20146" hidden="1"/>
    <cellStyle name="Uwaga 3" xfId="20134" hidden="1"/>
    <cellStyle name="Uwaga 3" xfId="20133" hidden="1"/>
    <cellStyle name="Uwaga 3" xfId="20131" hidden="1"/>
    <cellStyle name="Uwaga 3" xfId="20119" hidden="1"/>
    <cellStyle name="Uwaga 3" xfId="20118" hidden="1"/>
    <cellStyle name="Uwaga 3" xfId="20116" hidden="1"/>
    <cellStyle name="Uwaga 3" xfId="20104" hidden="1"/>
    <cellStyle name="Uwaga 3" xfId="20103" hidden="1"/>
    <cellStyle name="Uwaga 3" xfId="20101" hidden="1"/>
    <cellStyle name="Uwaga 3" xfId="20089" hidden="1"/>
    <cellStyle name="Uwaga 3" xfId="20088" hidden="1"/>
    <cellStyle name="Uwaga 3" xfId="20086" hidden="1"/>
    <cellStyle name="Uwaga 3" xfId="20074" hidden="1"/>
    <cellStyle name="Uwaga 3" xfId="20073" hidden="1"/>
    <cellStyle name="Uwaga 3" xfId="20071" hidden="1"/>
    <cellStyle name="Uwaga 3" xfId="20059" hidden="1"/>
    <cellStyle name="Uwaga 3" xfId="20058" hidden="1"/>
    <cellStyle name="Uwaga 3" xfId="20056" hidden="1"/>
    <cellStyle name="Uwaga 3" xfId="20044" hidden="1"/>
    <cellStyle name="Uwaga 3" xfId="20043" hidden="1"/>
    <cellStyle name="Uwaga 3" xfId="20041" hidden="1"/>
    <cellStyle name="Uwaga 3" xfId="20029" hidden="1"/>
    <cellStyle name="Uwaga 3" xfId="20028" hidden="1"/>
    <cellStyle name="Uwaga 3" xfId="20026" hidden="1"/>
    <cellStyle name="Uwaga 3" xfId="20014" hidden="1"/>
    <cellStyle name="Uwaga 3" xfId="20013" hidden="1"/>
    <cellStyle name="Uwaga 3" xfId="20011" hidden="1"/>
    <cellStyle name="Uwaga 3" xfId="19999" hidden="1"/>
    <cellStyle name="Uwaga 3" xfId="19998" hidden="1"/>
    <cellStyle name="Uwaga 3" xfId="19996" hidden="1"/>
    <cellStyle name="Uwaga 3" xfId="19984" hidden="1"/>
    <cellStyle name="Uwaga 3" xfId="19982" hidden="1"/>
    <cellStyle name="Uwaga 3" xfId="19979" hidden="1"/>
    <cellStyle name="Uwaga 3" xfId="19969" hidden="1"/>
    <cellStyle name="Uwaga 3" xfId="19967" hidden="1"/>
    <cellStyle name="Uwaga 3" xfId="19964" hidden="1"/>
    <cellStyle name="Uwaga 3" xfId="19954" hidden="1"/>
    <cellStyle name="Uwaga 3" xfId="19952" hidden="1"/>
    <cellStyle name="Uwaga 3" xfId="19949" hidden="1"/>
    <cellStyle name="Uwaga 3" xfId="19939" hidden="1"/>
    <cellStyle name="Uwaga 3" xfId="19937" hidden="1"/>
    <cellStyle name="Uwaga 3" xfId="19934" hidden="1"/>
    <cellStyle name="Uwaga 3" xfId="19924" hidden="1"/>
    <cellStyle name="Uwaga 3" xfId="19922" hidden="1"/>
    <cellStyle name="Uwaga 3" xfId="19919" hidden="1"/>
    <cellStyle name="Uwaga 3" xfId="19909" hidden="1"/>
    <cellStyle name="Uwaga 3" xfId="19907" hidden="1"/>
    <cellStyle name="Uwaga 3" xfId="19903" hidden="1"/>
    <cellStyle name="Uwaga 3" xfId="19894" hidden="1"/>
    <cellStyle name="Uwaga 3" xfId="19891" hidden="1"/>
    <cellStyle name="Uwaga 3" xfId="19887" hidden="1"/>
    <cellStyle name="Uwaga 3" xfId="19879" hidden="1"/>
    <cellStyle name="Uwaga 3" xfId="19877" hidden="1"/>
    <cellStyle name="Uwaga 3" xfId="19873" hidden="1"/>
    <cellStyle name="Uwaga 3" xfId="19864" hidden="1"/>
    <cellStyle name="Uwaga 3" xfId="19862" hidden="1"/>
    <cellStyle name="Uwaga 3" xfId="19859" hidden="1"/>
    <cellStyle name="Uwaga 3" xfId="19849" hidden="1"/>
    <cellStyle name="Uwaga 3" xfId="19847" hidden="1"/>
    <cellStyle name="Uwaga 3" xfId="19842" hidden="1"/>
    <cellStyle name="Uwaga 3" xfId="19834" hidden="1"/>
    <cellStyle name="Uwaga 3" xfId="19832" hidden="1"/>
    <cellStyle name="Uwaga 3" xfId="19827" hidden="1"/>
    <cellStyle name="Uwaga 3" xfId="19819" hidden="1"/>
    <cellStyle name="Uwaga 3" xfId="19817" hidden="1"/>
    <cellStyle name="Uwaga 3" xfId="19812" hidden="1"/>
    <cellStyle name="Uwaga 3" xfId="19804" hidden="1"/>
    <cellStyle name="Uwaga 3" xfId="19802" hidden="1"/>
    <cellStyle name="Uwaga 3" xfId="19798" hidden="1"/>
    <cellStyle name="Uwaga 3" xfId="19789" hidden="1"/>
    <cellStyle name="Uwaga 3" xfId="19786" hidden="1"/>
    <cellStyle name="Uwaga 3" xfId="19781" hidden="1"/>
    <cellStyle name="Uwaga 3" xfId="19774" hidden="1"/>
    <cellStyle name="Uwaga 3" xfId="19770" hidden="1"/>
    <cellStyle name="Uwaga 3" xfId="19765" hidden="1"/>
    <cellStyle name="Uwaga 3" xfId="19759" hidden="1"/>
    <cellStyle name="Uwaga 3" xfId="19755" hidden="1"/>
    <cellStyle name="Uwaga 3" xfId="19750" hidden="1"/>
    <cellStyle name="Uwaga 3" xfId="19744" hidden="1"/>
    <cellStyle name="Uwaga 3" xfId="19741" hidden="1"/>
    <cellStyle name="Uwaga 3" xfId="19737" hidden="1"/>
    <cellStyle name="Uwaga 3" xfId="19728" hidden="1"/>
    <cellStyle name="Uwaga 3" xfId="19723" hidden="1"/>
    <cellStyle name="Uwaga 3" xfId="19718" hidden="1"/>
    <cellStyle name="Uwaga 3" xfId="19713" hidden="1"/>
    <cellStyle name="Uwaga 3" xfId="19708" hidden="1"/>
    <cellStyle name="Uwaga 3" xfId="19703" hidden="1"/>
    <cellStyle name="Uwaga 3" xfId="19698" hidden="1"/>
    <cellStyle name="Uwaga 3" xfId="19693" hidden="1"/>
    <cellStyle name="Uwaga 3" xfId="19688" hidden="1"/>
    <cellStyle name="Uwaga 3" xfId="19684" hidden="1"/>
    <cellStyle name="Uwaga 3" xfId="19679" hidden="1"/>
    <cellStyle name="Uwaga 3" xfId="19674" hidden="1"/>
    <cellStyle name="Uwaga 3" xfId="19669" hidden="1"/>
    <cellStyle name="Uwaga 3" xfId="19665" hidden="1"/>
    <cellStyle name="Uwaga 3" xfId="19661" hidden="1"/>
    <cellStyle name="Uwaga 3" xfId="19654" hidden="1"/>
    <cellStyle name="Uwaga 3" xfId="19650" hidden="1"/>
    <cellStyle name="Uwaga 3" xfId="19645" hidden="1"/>
    <cellStyle name="Uwaga 3" xfId="19639" hidden="1"/>
    <cellStyle name="Uwaga 3" xfId="19635" hidden="1"/>
    <cellStyle name="Uwaga 3" xfId="19630" hidden="1"/>
    <cellStyle name="Uwaga 3" xfId="19624" hidden="1"/>
    <cellStyle name="Uwaga 3" xfId="19620" hidden="1"/>
    <cellStyle name="Uwaga 3" xfId="19616" hidden="1"/>
    <cellStyle name="Uwaga 3" xfId="19609" hidden="1"/>
    <cellStyle name="Uwaga 3" xfId="19605" hidden="1"/>
    <cellStyle name="Uwaga 3" xfId="19601" hidden="1"/>
    <cellStyle name="Uwaga 3" xfId="18545" hidden="1"/>
    <cellStyle name="Uwaga 3" xfId="18544" hidden="1"/>
    <cellStyle name="Uwaga 3" xfId="18543" hidden="1"/>
    <cellStyle name="Uwaga 3" xfId="18536" hidden="1"/>
    <cellStyle name="Uwaga 3" xfId="18535" hidden="1"/>
    <cellStyle name="Uwaga 3" xfId="18534" hidden="1"/>
    <cellStyle name="Uwaga 3" xfId="18527" hidden="1"/>
    <cellStyle name="Uwaga 3" xfId="18526" hidden="1"/>
    <cellStyle name="Uwaga 3" xfId="18525" hidden="1"/>
    <cellStyle name="Uwaga 3" xfId="18518" hidden="1"/>
    <cellStyle name="Uwaga 3" xfId="18517" hidden="1"/>
    <cellStyle name="Uwaga 3" xfId="18516" hidden="1"/>
    <cellStyle name="Uwaga 3" xfId="18509" hidden="1"/>
    <cellStyle name="Uwaga 3" xfId="18508" hidden="1"/>
    <cellStyle name="Uwaga 3" xfId="18507" hidden="1"/>
    <cellStyle name="Uwaga 3" xfId="18500" hidden="1"/>
    <cellStyle name="Uwaga 3" xfId="18499" hidden="1"/>
    <cellStyle name="Uwaga 3" xfId="18497" hidden="1"/>
    <cellStyle name="Uwaga 3" xfId="18491" hidden="1"/>
    <cellStyle name="Uwaga 3" xfId="18490" hidden="1"/>
    <cellStyle name="Uwaga 3" xfId="18488" hidden="1"/>
    <cellStyle name="Uwaga 3" xfId="18482" hidden="1"/>
    <cellStyle name="Uwaga 3" xfId="18481" hidden="1"/>
    <cellStyle name="Uwaga 3" xfId="18479" hidden="1"/>
    <cellStyle name="Uwaga 3" xfId="18473" hidden="1"/>
    <cellStyle name="Uwaga 3" xfId="18472" hidden="1"/>
    <cellStyle name="Uwaga 3" xfId="18470" hidden="1"/>
    <cellStyle name="Uwaga 3" xfId="18464" hidden="1"/>
    <cellStyle name="Uwaga 3" xfId="18463" hidden="1"/>
    <cellStyle name="Uwaga 3" xfId="18461" hidden="1"/>
    <cellStyle name="Uwaga 3" xfId="18455" hidden="1"/>
    <cellStyle name="Uwaga 3" xfId="18454" hidden="1"/>
    <cellStyle name="Uwaga 3" xfId="18452" hidden="1"/>
    <cellStyle name="Uwaga 3" xfId="18446" hidden="1"/>
    <cellStyle name="Uwaga 3" xfId="18445" hidden="1"/>
    <cellStyle name="Uwaga 3" xfId="18443" hidden="1"/>
    <cellStyle name="Uwaga 3" xfId="18437" hidden="1"/>
    <cellStyle name="Uwaga 3" xfId="18436" hidden="1"/>
    <cellStyle name="Uwaga 3" xfId="18434" hidden="1"/>
    <cellStyle name="Uwaga 3" xfId="18428" hidden="1"/>
    <cellStyle name="Uwaga 3" xfId="18427" hidden="1"/>
    <cellStyle name="Uwaga 3" xfId="18425" hidden="1"/>
    <cellStyle name="Uwaga 3" xfId="18419" hidden="1"/>
    <cellStyle name="Uwaga 3" xfId="18418" hidden="1"/>
    <cellStyle name="Uwaga 3" xfId="18416" hidden="1"/>
    <cellStyle name="Uwaga 3" xfId="18410" hidden="1"/>
    <cellStyle name="Uwaga 3" xfId="18409" hidden="1"/>
    <cellStyle name="Uwaga 3" xfId="18407" hidden="1"/>
    <cellStyle name="Uwaga 3" xfId="18401" hidden="1"/>
    <cellStyle name="Uwaga 3" xfId="18400" hidden="1"/>
    <cellStyle name="Uwaga 3" xfId="18398" hidden="1"/>
    <cellStyle name="Uwaga 3" xfId="18392" hidden="1"/>
    <cellStyle name="Uwaga 3" xfId="18391" hidden="1"/>
    <cellStyle name="Uwaga 3" xfId="18388" hidden="1"/>
    <cellStyle name="Uwaga 3" xfId="18383" hidden="1"/>
    <cellStyle name="Uwaga 3" xfId="18381" hidden="1"/>
    <cellStyle name="Uwaga 3" xfId="18378" hidden="1"/>
    <cellStyle name="Uwaga 3" xfId="18374" hidden="1"/>
    <cellStyle name="Uwaga 3" xfId="18373" hidden="1"/>
    <cellStyle name="Uwaga 3" xfId="18370" hidden="1"/>
    <cellStyle name="Uwaga 3" xfId="18365" hidden="1"/>
    <cellStyle name="Uwaga 3" xfId="18364" hidden="1"/>
    <cellStyle name="Uwaga 3" xfId="18362" hidden="1"/>
    <cellStyle name="Uwaga 3" xfId="18356" hidden="1"/>
    <cellStyle name="Uwaga 3" xfId="18355" hidden="1"/>
    <cellStyle name="Uwaga 3" xfId="18353" hidden="1"/>
    <cellStyle name="Uwaga 3" xfId="18347" hidden="1"/>
    <cellStyle name="Uwaga 3" xfId="18346" hidden="1"/>
    <cellStyle name="Uwaga 3" xfId="18344" hidden="1"/>
    <cellStyle name="Uwaga 3" xfId="18338" hidden="1"/>
    <cellStyle name="Uwaga 3" xfId="18337" hidden="1"/>
    <cellStyle name="Uwaga 3" xfId="18335" hidden="1"/>
    <cellStyle name="Uwaga 3" xfId="18329" hidden="1"/>
    <cellStyle name="Uwaga 3" xfId="18328" hidden="1"/>
    <cellStyle name="Uwaga 3" xfId="18326" hidden="1"/>
    <cellStyle name="Uwaga 3" xfId="18320" hidden="1"/>
    <cellStyle name="Uwaga 3" xfId="18319" hidden="1"/>
    <cellStyle name="Uwaga 3" xfId="18316" hidden="1"/>
    <cellStyle name="Uwaga 3" xfId="18311" hidden="1"/>
    <cellStyle name="Uwaga 3" xfId="18309" hidden="1"/>
    <cellStyle name="Uwaga 3" xfId="18306" hidden="1"/>
    <cellStyle name="Uwaga 3" xfId="18302" hidden="1"/>
    <cellStyle name="Uwaga 3" xfId="18300" hidden="1"/>
    <cellStyle name="Uwaga 3" xfId="18297" hidden="1"/>
    <cellStyle name="Uwaga 3" xfId="18293" hidden="1"/>
    <cellStyle name="Uwaga 3" xfId="18292" hidden="1"/>
    <cellStyle name="Uwaga 3" xfId="18290" hidden="1"/>
    <cellStyle name="Uwaga 3" xfId="18284" hidden="1"/>
    <cellStyle name="Uwaga 3" xfId="18282" hidden="1"/>
    <cellStyle name="Uwaga 3" xfId="18279" hidden="1"/>
    <cellStyle name="Uwaga 3" xfId="18275" hidden="1"/>
    <cellStyle name="Uwaga 3" xfId="18273" hidden="1"/>
    <cellStyle name="Uwaga 3" xfId="18270" hidden="1"/>
    <cellStyle name="Uwaga 3" xfId="18266" hidden="1"/>
    <cellStyle name="Uwaga 3" xfId="18264" hidden="1"/>
    <cellStyle name="Uwaga 3" xfId="18261" hidden="1"/>
    <cellStyle name="Uwaga 3" xfId="18257" hidden="1"/>
    <cellStyle name="Uwaga 3" xfId="18255" hidden="1"/>
    <cellStyle name="Uwaga 3" xfId="18253" hidden="1"/>
    <cellStyle name="Uwaga 3" xfId="18248" hidden="1"/>
    <cellStyle name="Uwaga 3" xfId="18246" hidden="1"/>
    <cellStyle name="Uwaga 3" xfId="18244" hidden="1"/>
    <cellStyle name="Uwaga 3" xfId="18239" hidden="1"/>
    <cellStyle name="Uwaga 3" xfId="18237" hidden="1"/>
    <cellStyle name="Uwaga 3" xfId="18234" hidden="1"/>
    <cellStyle name="Uwaga 3" xfId="18230" hidden="1"/>
    <cellStyle name="Uwaga 3" xfId="18228" hidden="1"/>
    <cellStyle name="Uwaga 3" xfId="18226" hidden="1"/>
    <cellStyle name="Uwaga 3" xfId="18221" hidden="1"/>
    <cellStyle name="Uwaga 3" xfId="18219" hidden="1"/>
    <cellStyle name="Uwaga 3" xfId="18217" hidden="1"/>
    <cellStyle name="Uwaga 3" xfId="18211" hidden="1"/>
    <cellStyle name="Uwaga 3" xfId="18208" hidden="1"/>
    <cellStyle name="Uwaga 3" xfId="18205" hidden="1"/>
    <cellStyle name="Uwaga 3" xfId="18202" hidden="1"/>
    <cellStyle name="Uwaga 3" xfId="18199" hidden="1"/>
    <cellStyle name="Uwaga 3" xfId="18196" hidden="1"/>
    <cellStyle name="Uwaga 3" xfId="18193" hidden="1"/>
    <cellStyle name="Uwaga 3" xfId="18190" hidden="1"/>
    <cellStyle name="Uwaga 3" xfId="18187" hidden="1"/>
    <cellStyle name="Uwaga 3" xfId="18185" hidden="1"/>
    <cellStyle name="Uwaga 3" xfId="18183" hidden="1"/>
    <cellStyle name="Uwaga 3" xfId="18180" hidden="1"/>
    <cellStyle name="Uwaga 3" xfId="18176" hidden="1"/>
    <cellStyle name="Uwaga 3" xfId="18173" hidden="1"/>
    <cellStyle name="Uwaga 3" xfId="18170" hidden="1"/>
    <cellStyle name="Uwaga 3" xfId="18166" hidden="1"/>
    <cellStyle name="Uwaga 3" xfId="18163" hidden="1"/>
    <cellStyle name="Uwaga 3" xfId="18160" hidden="1"/>
    <cellStyle name="Uwaga 3" xfId="18158" hidden="1"/>
    <cellStyle name="Uwaga 3" xfId="18155" hidden="1"/>
    <cellStyle name="Uwaga 3" xfId="18152" hidden="1"/>
    <cellStyle name="Uwaga 3" xfId="18149" hidden="1"/>
    <cellStyle name="Uwaga 3" xfId="18147" hidden="1"/>
    <cellStyle name="Uwaga 3" xfId="18145" hidden="1"/>
    <cellStyle name="Uwaga 3" xfId="18140" hidden="1"/>
    <cellStyle name="Uwaga 3" xfId="18137" hidden="1"/>
    <cellStyle name="Uwaga 3" xfId="18134" hidden="1"/>
    <cellStyle name="Uwaga 3" xfId="18130" hidden="1"/>
    <cellStyle name="Uwaga 3" xfId="18127" hidden="1"/>
    <cellStyle name="Uwaga 3" xfId="18124" hidden="1"/>
    <cellStyle name="Uwaga 3" xfId="18121" hidden="1"/>
    <cellStyle name="Uwaga 3" xfId="18118" hidden="1"/>
    <cellStyle name="Uwaga 3" xfId="18115" hidden="1"/>
    <cellStyle name="Uwaga 3" xfId="18113" hidden="1"/>
    <cellStyle name="Uwaga 3" xfId="18111" hidden="1"/>
    <cellStyle name="Uwaga 3" xfId="18108" hidden="1"/>
    <cellStyle name="Uwaga 3" xfId="18103" hidden="1"/>
    <cellStyle name="Uwaga 3" xfId="18100" hidden="1"/>
    <cellStyle name="Uwaga 3" xfId="18097" hidden="1"/>
    <cellStyle name="Uwaga 3" xfId="18093" hidden="1"/>
    <cellStyle name="Uwaga 3" xfId="18090" hidden="1"/>
    <cellStyle name="Uwaga 3" xfId="18088" hidden="1"/>
    <cellStyle name="Uwaga 3" xfId="18085" hidden="1"/>
    <cellStyle name="Uwaga 3" xfId="18082" hidden="1"/>
    <cellStyle name="Uwaga 3" xfId="18079" hidden="1"/>
    <cellStyle name="Uwaga 3" xfId="18077" hidden="1"/>
    <cellStyle name="Uwaga 3" xfId="18074" hidden="1"/>
    <cellStyle name="Uwaga 3" xfId="18071" hidden="1"/>
    <cellStyle name="Uwaga 3" xfId="18068" hidden="1"/>
    <cellStyle name="Uwaga 3" xfId="18066" hidden="1"/>
    <cellStyle name="Uwaga 3" xfId="18064" hidden="1"/>
    <cellStyle name="Uwaga 3" xfId="18059" hidden="1"/>
    <cellStyle name="Uwaga 3" xfId="18057" hidden="1"/>
    <cellStyle name="Uwaga 3" xfId="18054" hidden="1"/>
    <cellStyle name="Uwaga 3" xfId="18050" hidden="1"/>
    <cellStyle name="Uwaga 3" xfId="18048" hidden="1"/>
    <cellStyle name="Uwaga 3" xfId="18045" hidden="1"/>
    <cellStyle name="Uwaga 3" xfId="18041" hidden="1"/>
    <cellStyle name="Uwaga 3" xfId="18039" hidden="1"/>
    <cellStyle name="Uwaga 3" xfId="18037" hidden="1"/>
    <cellStyle name="Uwaga 3" xfId="18032" hidden="1"/>
    <cellStyle name="Uwaga 3" xfId="18030" hidden="1"/>
    <cellStyle name="Uwaga 3" xfId="16052" hidden="1"/>
    <cellStyle name="Uwaga 3" xfId="20551" hidden="1"/>
    <cellStyle name="Uwaga 3" xfId="20552" hidden="1"/>
    <cellStyle name="Uwaga 3" xfId="20554" hidden="1"/>
    <cellStyle name="Uwaga 3" xfId="20566" hidden="1"/>
    <cellStyle name="Uwaga 3" xfId="20567" hidden="1"/>
    <cellStyle name="Uwaga 3" xfId="20572" hidden="1"/>
    <cellStyle name="Uwaga 3" xfId="20581" hidden="1"/>
    <cellStyle name="Uwaga 3" xfId="20582" hidden="1"/>
    <cellStyle name="Uwaga 3" xfId="20587" hidden="1"/>
    <cellStyle name="Uwaga 3" xfId="20596" hidden="1"/>
    <cellStyle name="Uwaga 3" xfId="20597" hidden="1"/>
    <cellStyle name="Uwaga 3" xfId="20598" hidden="1"/>
    <cellStyle name="Uwaga 3" xfId="20611" hidden="1"/>
    <cellStyle name="Uwaga 3" xfId="20616" hidden="1"/>
    <cellStyle name="Uwaga 3" xfId="20621" hidden="1"/>
    <cellStyle name="Uwaga 3" xfId="20631" hidden="1"/>
    <cellStyle name="Uwaga 3" xfId="20636" hidden="1"/>
    <cellStyle name="Uwaga 3" xfId="20640" hidden="1"/>
    <cellStyle name="Uwaga 3" xfId="20647" hidden="1"/>
    <cellStyle name="Uwaga 3" xfId="20652" hidden="1"/>
    <cellStyle name="Uwaga 3" xfId="20655" hidden="1"/>
    <cellStyle name="Uwaga 3" xfId="20661" hidden="1"/>
    <cellStyle name="Uwaga 3" xfId="20666" hidden="1"/>
    <cellStyle name="Uwaga 3" xfId="20670" hidden="1"/>
    <cellStyle name="Uwaga 3" xfId="20671" hidden="1"/>
    <cellStyle name="Uwaga 3" xfId="20672" hidden="1"/>
    <cellStyle name="Uwaga 3" xfId="20676" hidden="1"/>
    <cellStyle name="Uwaga 3" xfId="20688" hidden="1"/>
    <cellStyle name="Uwaga 3" xfId="20693" hidden="1"/>
    <cellStyle name="Uwaga 3" xfId="20698" hidden="1"/>
    <cellStyle name="Uwaga 3" xfId="20703" hidden="1"/>
    <cellStyle name="Uwaga 3" xfId="20708" hidden="1"/>
    <cellStyle name="Uwaga 3" xfId="20713" hidden="1"/>
    <cellStyle name="Uwaga 3" xfId="20717" hidden="1"/>
    <cellStyle name="Uwaga 3" xfId="20721" hidden="1"/>
    <cellStyle name="Uwaga 3" xfId="20726" hidden="1"/>
    <cellStyle name="Uwaga 3" xfId="20731" hidden="1"/>
    <cellStyle name="Uwaga 3" xfId="20732" hidden="1"/>
    <cellStyle name="Uwaga 3" xfId="20734" hidden="1"/>
    <cellStyle name="Uwaga 3" xfId="20747" hidden="1"/>
    <cellStyle name="Uwaga 3" xfId="20751" hidden="1"/>
    <cellStyle name="Uwaga 3" xfId="20756" hidden="1"/>
    <cellStyle name="Uwaga 3" xfId="20763" hidden="1"/>
    <cellStyle name="Uwaga 3" xfId="20767" hidden="1"/>
    <cellStyle name="Uwaga 3" xfId="20772" hidden="1"/>
    <cellStyle name="Uwaga 3" xfId="20777" hidden="1"/>
    <cellStyle name="Uwaga 3" xfId="20780" hidden="1"/>
    <cellStyle name="Uwaga 3" xfId="20785" hidden="1"/>
    <cellStyle name="Uwaga 3" xfId="20791" hidden="1"/>
    <cellStyle name="Uwaga 3" xfId="20792" hidden="1"/>
    <cellStyle name="Uwaga 3" xfId="20795" hidden="1"/>
    <cellStyle name="Uwaga 3" xfId="20808" hidden="1"/>
    <cellStyle name="Uwaga 3" xfId="20812" hidden="1"/>
    <cellStyle name="Uwaga 3" xfId="20817" hidden="1"/>
    <cellStyle name="Uwaga 3" xfId="20824" hidden="1"/>
    <cellStyle name="Uwaga 3" xfId="20829" hidden="1"/>
    <cellStyle name="Uwaga 3" xfId="20833" hidden="1"/>
    <cellStyle name="Uwaga 3" xfId="20838" hidden="1"/>
    <cellStyle name="Uwaga 3" xfId="20842" hidden="1"/>
    <cellStyle name="Uwaga 3" xfId="20847" hidden="1"/>
    <cellStyle name="Uwaga 3" xfId="20851" hidden="1"/>
    <cellStyle name="Uwaga 3" xfId="20852" hidden="1"/>
    <cellStyle name="Uwaga 3" xfId="20854" hidden="1"/>
    <cellStyle name="Uwaga 3" xfId="20866" hidden="1"/>
    <cellStyle name="Uwaga 3" xfId="20867" hidden="1"/>
    <cellStyle name="Uwaga 3" xfId="20869" hidden="1"/>
    <cellStyle name="Uwaga 3" xfId="20881" hidden="1"/>
    <cellStyle name="Uwaga 3" xfId="20883" hidden="1"/>
    <cellStyle name="Uwaga 3" xfId="20886" hidden="1"/>
    <cellStyle name="Uwaga 3" xfId="20896" hidden="1"/>
    <cellStyle name="Uwaga 3" xfId="20897" hidden="1"/>
    <cellStyle name="Uwaga 3" xfId="20899" hidden="1"/>
    <cellStyle name="Uwaga 3" xfId="20911" hidden="1"/>
    <cellStyle name="Uwaga 3" xfId="20912" hidden="1"/>
    <cellStyle name="Uwaga 3" xfId="20913" hidden="1"/>
    <cellStyle name="Uwaga 3" xfId="20927" hidden="1"/>
    <cellStyle name="Uwaga 3" xfId="20930" hidden="1"/>
    <cellStyle name="Uwaga 3" xfId="20934" hidden="1"/>
    <cellStyle name="Uwaga 3" xfId="20942" hidden="1"/>
    <cellStyle name="Uwaga 3" xfId="20945" hidden="1"/>
    <cellStyle name="Uwaga 3" xfId="20949" hidden="1"/>
    <cellStyle name="Uwaga 3" xfId="20957" hidden="1"/>
    <cellStyle name="Uwaga 3" xfId="20960" hidden="1"/>
    <cellStyle name="Uwaga 3" xfId="20964" hidden="1"/>
    <cellStyle name="Uwaga 3" xfId="20971" hidden="1"/>
    <cellStyle name="Uwaga 3" xfId="20972" hidden="1"/>
    <cellStyle name="Uwaga 3" xfId="20974" hidden="1"/>
    <cellStyle name="Uwaga 3" xfId="20987" hidden="1"/>
    <cellStyle name="Uwaga 3" xfId="20990" hidden="1"/>
    <cellStyle name="Uwaga 3" xfId="20993" hidden="1"/>
    <cellStyle name="Uwaga 3" xfId="21002" hidden="1"/>
    <cellStyle name="Uwaga 3" xfId="21005" hidden="1"/>
    <cellStyle name="Uwaga 3" xfId="21009" hidden="1"/>
    <cellStyle name="Uwaga 3" xfId="21017" hidden="1"/>
    <cellStyle name="Uwaga 3" xfId="21019" hidden="1"/>
    <cellStyle name="Uwaga 3" xfId="21022" hidden="1"/>
    <cellStyle name="Uwaga 3" xfId="21031" hidden="1"/>
    <cellStyle name="Uwaga 3" xfId="21032" hidden="1"/>
    <cellStyle name="Uwaga 3" xfId="21033" hidden="1"/>
    <cellStyle name="Uwaga 3" xfId="21046" hidden="1"/>
    <cellStyle name="Uwaga 3" xfId="21047" hidden="1"/>
    <cellStyle name="Uwaga 3" xfId="21049" hidden="1"/>
    <cellStyle name="Uwaga 3" xfId="21061" hidden="1"/>
    <cellStyle name="Uwaga 3" xfId="21062" hidden="1"/>
    <cellStyle name="Uwaga 3" xfId="21064" hidden="1"/>
    <cellStyle name="Uwaga 3" xfId="21076" hidden="1"/>
    <cellStyle name="Uwaga 3" xfId="21077" hidden="1"/>
    <cellStyle name="Uwaga 3" xfId="21079" hidden="1"/>
    <cellStyle name="Uwaga 3" xfId="21091" hidden="1"/>
    <cellStyle name="Uwaga 3" xfId="21092" hidden="1"/>
    <cellStyle name="Uwaga 3" xfId="21093" hidden="1"/>
    <cellStyle name="Uwaga 3" xfId="21107" hidden="1"/>
    <cellStyle name="Uwaga 3" xfId="21109" hidden="1"/>
    <cellStyle name="Uwaga 3" xfId="21112" hidden="1"/>
    <cellStyle name="Uwaga 3" xfId="21122" hidden="1"/>
    <cellStyle name="Uwaga 3" xfId="21125" hidden="1"/>
    <cellStyle name="Uwaga 3" xfId="21128" hidden="1"/>
    <cellStyle name="Uwaga 3" xfId="21137" hidden="1"/>
    <cellStyle name="Uwaga 3" xfId="21139" hidden="1"/>
    <cellStyle name="Uwaga 3" xfId="21142" hidden="1"/>
    <cellStyle name="Uwaga 3" xfId="21151" hidden="1"/>
    <cellStyle name="Uwaga 3" xfId="21152" hidden="1"/>
    <cellStyle name="Uwaga 3" xfId="21153" hidden="1"/>
    <cellStyle name="Uwaga 3" xfId="21166" hidden="1"/>
    <cellStyle name="Uwaga 3" xfId="21168" hidden="1"/>
    <cellStyle name="Uwaga 3" xfId="21170" hidden="1"/>
    <cellStyle name="Uwaga 3" xfId="21181" hidden="1"/>
    <cellStyle name="Uwaga 3" xfId="21183" hidden="1"/>
    <cellStyle name="Uwaga 3" xfId="21185" hidden="1"/>
    <cellStyle name="Uwaga 3" xfId="21196" hidden="1"/>
    <cellStyle name="Uwaga 3" xfId="21198" hidden="1"/>
    <cellStyle name="Uwaga 3" xfId="21200" hidden="1"/>
    <cellStyle name="Uwaga 3" xfId="21211" hidden="1"/>
    <cellStyle name="Uwaga 3" xfId="21212" hidden="1"/>
    <cellStyle name="Uwaga 3" xfId="21213" hidden="1"/>
    <cellStyle name="Uwaga 3" xfId="21226" hidden="1"/>
    <cellStyle name="Uwaga 3" xfId="21228" hidden="1"/>
    <cellStyle name="Uwaga 3" xfId="21230" hidden="1"/>
    <cellStyle name="Uwaga 3" xfId="21241" hidden="1"/>
    <cellStyle name="Uwaga 3" xfId="21243" hidden="1"/>
    <cellStyle name="Uwaga 3" xfId="21245" hidden="1"/>
    <cellStyle name="Uwaga 3" xfId="21256" hidden="1"/>
    <cellStyle name="Uwaga 3" xfId="21258" hidden="1"/>
    <cellStyle name="Uwaga 3" xfId="21259" hidden="1"/>
    <cellStyle name="Uwaga 3" xfId="21271" hidden="1"/>
    <cellStyle name="Uwaga 3" xfId="21272" hidden="1"/>
    <cellStyle name="Uwaga 3" xfId="21273" hidden="1"/>
    <cellStyle name="Uwaga 3" xfId="21286" hidden="1"/>
    <cellStyle name="Uwaga 3" xfId="21288" hidden="1"/>
    <cellStyle name="Uwaga 3" xfId="21290" hidden="1"/>
    <cellStyle name="Uwaga 3" xfId="21301" hidden="1"/>
    <cellStyle name="Uwaga 3" xfId="21303" hidden="1"/>
    <cellStyle name="Uwaga 3" xfId="21305" hidden="1"/>
    <cellStyle name="Uwaga 3" xfId="21316" hidden="1"/>
    <cellStyle name="Uwaga 3" xfId="21318" hidden="1"/>
    <cellStyle name="Uwaga 3" xfId="21320" hidden="1"/>
    <cellStyle name="Uwaga 3" xfId="21331" hidden="1"/>
    <cellStyle name="Uwaga 3" xfId="21332" hidden="1"/>
    <cellStyle name="Uwaga 3" xfId="21334" hidden="1"/>
    <cellStyle name="Uwaga 3" xfId="21345" hidden="1"/>
    <cellStyle name="Uwaga 3" xfId="21347" hidden="1"/>
    <cellStyle name="Uwaga 3" xfId="21348" hidden="1"/>
    <cellStyle name="Uwaga 3" xfId="21357" hidden="1"/>
    <cellStyle name="Uwaga 3" xfId="21360" hidden="1"/>
    <cellStyle name="Uwaga 3" xfId="21362" hidden="1"/>
    <cellStyle name="Uwaga 3" xfId="21373" hidden="1"/>
    <cellStyle name="Uwaga 3" xfId="21375" hidden="1"/>
    <cellStyle name="Uwaga 3" xfId="21377" hidden="1"/>
    <cellStyle name="Uwaga 3" xfId="21389" hidden="1"/>
    <cellStyle name="Uwaga 3" xfId="21391" hidden="1"/>
    <cellStyle name="Uwaga 3" xfId="21393" hidden="1"/>
    <cellStyle name="Uwaga 3" xfId="21401" hidden="1"/>
    <cellStyle name="Uwaga 3" xfId="21403" hidden="1"/>
    <cellStyle name="Uwaga 3" xfId="21406" hidden="1"/>
    <cellStyle name="Uwaga 3" xfId="21396" hidden="1"/>
    <cellStyle name="Uwaga 3" xfId="21395" hidden="1"/>
    <cellStyle name="Uwaga 3" xfId="21394" hidden="1"/>
    <cellStyle name="Uwaga 3" xfId="21381" hidden="1"/>
    <cellStyle name="Uwaga 3" xfId="21380" hidden="1"/>
    <cellStyle name="Uwaga 3" xfId="21379" hidden="1"/>
    <cellStyle name="Uwaga 3" xfId="21366" hidden="1"/>
    <cellStyle name="Uwaga 3" xfId="21365" hidden="1"/>
    <cellStyle name="Uwaga 3" xfId="21364" hidden="1"/>
    <cellStyle name="Uwaga 3" xfId="21351" hidden="1"/>
    <cellStyle name="Uwaga 3" xfId="21350" hidden="1"/>
    <cellStyle name="Uwaga 3" xfId="21349" hidden="1"/>
    <cellStyle name="Uwaga 3" xfId="21336" hidden="1"/>
    <cellStyle name="Uwaga 3" xfId="21335" hidden="1"/>
    <cellStyle name="Uwaga 3" xfId="21333" hidden="1"/>
    <cellStyle name="Uwaga 3" xfId="21322" hidden="1"/>
    <cellStyle name="Uwaga 3" xfId="21319" hidden="1"/>
    <cellStyle name="Uwaga 3" xfId="21317" hidden="1"/>
    <cellStyle name="Uwaga 3" xfId="21307" hidden="1"/>
    <cellStyle name="Uwaga 3" xfId="21304" hidden="1"/>
    <cellStyle name="Uwaga 3" xfId="21302" hidden="1"/>
    <cellStyle name="Uwaga 3" xfId="21292" hidden="1"/>
    <cellStyle name="Uwaga 3" xfId="21289" hidden="1"/>
    <cellStyle name="Uwaga 3" xfId="21287" hidden="1"/>
    <cellStyle name="Uwaga 3" xfId="21277" hidden="1"/>
    <cellStyle name="Uwaga 3" xfId="21275" hidden="1"/>
    <cellStyle name="Uwaga 3" xfId="21274" hidden="1"/>
    <cellStyle name="Uwaga 3" xfId="21262" hidden="1"/>
    <cellStyle name="Uwaga 3" xfId="21260" hidden="1"/>
    <cellStyle name="Uwaga 3" xfId="21257" hidden="1"/>
    <cellStyle name="Uwaga 3" xfId="21247" hidden="1"/>
    <cellStyle name="Uwaga 3" xfId="21244" hidden="1"/>
    <cellStyle name="Uwaga 3" xfId="21242" hidden="1"/>
    <cellStyle name="Uwaga 3" xfId="21232" hidden="1"/>
    <cellStyle name="Uwaga 3" xfId="21229" hidden="1"/>
    <cellStyle name="Uwaga 3" xfId="21227" hidden="1"/>
    <cellStyle name="Uwaga 3" xfId="21217" hidden="1"/>
    <cellStyle name="Uwaga 3" xfId="21215" hidden="1"/>
    <cellStyle name="Uwaga 3" xfId="21214" hidden="1"/>
    <cellStyle name="Uwaga 3" xfId="21202" hidden="1"/>
    <cellStyle name="Uwaga 3" xfId="21199" hidden="1"/>
    <cellStyle name="Uwaga 3" xfId="21197" hidden="1"/>
    <cellStyle name="Uwaga 3" xfId="21187" hidden="1"/>
    <cellStyle name="Uwaga 3" xfId="21184" hidden="1"/>
    <cellStyle name="Uwaga 3" xfId="21182" hidden="1"/>
    <cellStyle name="Uwaga 3" xfId="21172" hidden="1"/>
    <cellStyle name="Uwaga 3" xfId="21169" hidden="1"/>
    <cellStyle name="Uwaga 3" xfId="21167" hidden="1"/>
    <cellStyle name="Uwaga 3" xfId="21157" hidden="1"/>
    <cellStyle name="Uwaga 3" xfId="21155" hidden="1"/>
    <cellStyle name="Uwaga 3" xfId="21154" hidden="1"/>
    <cellStyle name="Uwaga 3" xfId="21141" hidden="1"/>
    <cellStyle name="Uwaga 3" xfId="21138" hidden="1"/>
    <cellStyle name="Uwaga 3" xfId="21136" hidden="1"/>
    <cellStyle name="Uwaga 3" xfId="21126" hidden="1"/>
    <cellStyle name="Uwaga 3" xfId="21123" hidden="1"/>
    <cellStyle name="Uwaga 3" xfId="21121" hidden="1"/>
    <cellStyle name="Uwaga 3" xfId="21111" hidden="1"/>
    <cellStyle name="Uwaga 3" xfId="21108" hidden="1"/>
    <cellStyle name="Uwaga 3" xfId="21106" hidden="1"/>
    <cellStyle name="Uwaga 3" xfId="21097" hidden="1"/>
    <cellStyle name="Uwaga 3" xfId="21095" hidden="1"/>
    <cellStyle name="Uwaga 3" xfId="21094" hidden="1"/>
    <cellStyle name="Uwaga 3" xfId="21082" hidden="1"/>
    <cellStyle name="Uwaga 3" xfId="21080" hidden="1"/>
    <cellStyle name="Uwaga 3" xfId="21078" hidden="1"/>
    <cellStyle name="Uwaga 3" xfId="21067" hidden="1"/>
    <cellStyle name="Uwaga 3" xfId="21065" hidden="1"/>
    <cellStyle name="Uwaga 3" xfId="21063" hidden="1"/>
    <cellStyle name="Uwaga 3" xfId="21052" hidden="1"/>
    <cellStyle name="Uwaga 3" xfId="21050" hidden="1"/>
    <cellStyle name="Uwaga 3" xfId="21048" hidden="1"/>
    <cellStyle name="Uwaga 3" xfId="21037" hidden="1"/>
    <cellStyle name="Uwaga 3" xfId="21035" hidden="1"/>
    <cellStyle name="Uwaga 3" xfId="21034" hidden="1"/>
    <cellStyle name="Uwaga 3" xfId="21021" hidden="1"/>
    <cellStyle name="Uwaga 3" xfId="21018" hidden="1"/>
    <cellStyle name="Uwaga 3" xfId="21016" hidden="1"/>
    <cellStyle name="Uwaga 3" xfId="21006" hidden="1"/>
    <cellStyle name="Uwaga 3" xfId="21003" hidden="1"/>
    <cellStyle name="Uwaga 3" xfId="21001" hidden="1"/>
    <cellStyle name="Uwaga 3" xfId="20991" hidden="1"/>
    <cellStyle name="Uwaga 3" xfId="20988" hidden="1"/>
    <cellStyle name="Uwaga 3" xfId="20986" hidden="1"/>
    <cellStyle name="Uwaga 3" xfId="20977" hidden="1"/>
    <cellStyle name="Uwaga 3" xfId="20975" hidden="1"/>
    <cellStyle name="Uwaga 3" xfId="20973" hidden="1"/>
    <cellStyle name="Uwaga 3" xfId="20961" hidden="1"/>
    <cellStyle name="Uwaga 3" xfId="20958" hidden="1"/>
    <cellStyle name="Uwaga 3" xfId="20956" hidden="1"/>
    <cellStyle name="Uwaga 3" xfId="20946" hidden="1"/>
    <cellStyle name="Uwaga 3" xfId="20943" hidden="1"/>
    <cellStyle name="Uwaga 3" xfId="20941" hidden="1"/>
    <cellStyle name="Uwaga 3" xfId="20931" hidden="1"/>
    <cellStyle name="Uwaga 3" xfId="20928" hidden="1"/>
    <cellStyle name="Uwaga 3" xfId="20926" hidden="1"/>
    <cellStyle name="Uwaga 3" xfId="20919" hidden="1"/>
    <cellStyle name="Uwaga 3" xfId="20916" hidden="1"/>
    <cellStyle name="Uwaga 3" xfId="20914" hidden="1"/>
    <cellStyle name="Uwaga 3" xfId="20904" hidden="1"/>
    <cellStyle name="Uwaga 3" xfId="20901" hidden="1"/>
    <cellStyle name="Uwaga 3" xfId="20898" hidden="1"/>
    <cellStyle name="Uwaga 3" xfId="20889" hidden="1"/>
    <cellStyle name="Uwaga 3" xfId="20885" hidden="1"/>
    <cellStyle name="Uwaga 3" xfId="20882" hidden="1"/>
    <cellStyle name="Uwaga 3" xfId="20874" hidden="1"/>
    <cellStyle name="Uwaga 3" xfId="20871" hidden="1"/>
    <cellStyle name="Uwaga 3" xfId="20868" hidden="1"/>
    <cellStyle name="Uwaga 3" xfId="20859" hidden="1"/>
    <cellStyle name="Uwaga 3" xfId="20856" hidden="1"/>
    <cellStyle name="Uwaga 3" xfId="20853" hidden="1"/>
    <cellStyle name="Uwaga 3" xfId="20843" hidden="1"/>
    <cellStyle name="Uwaga 3" xfId="20839" hidden="1"/>
    <cellStyle name="Uwaga 3" xfId="20836" hidden="1"/>
    <cellStyle name="Uwaga 3" xfId="20827" hidden="1"/>
    <cellStyle name="Uwaga 3" xfId="20823" hidden="1"/>
    <cellStyle name="Uwaga 3" xfId="20821" hidden="1"/>
    <cellStyle name="Uwaga 3" xfId="20813" hidden="1"/>
    <cellStyle name="Uwaga 3" xfId="20809" hidden="1"/>
    <cellStyle name="Uwaga 3" xfId="20806" hidden="1"/>
    <cellStyle name="Uwaga 3" xfId="20799" hidden="1"/>
    <cellStyle name="Uwaga 3" xfId="20796" hidden="1"/>
    <cellStyle name="Uwaga 3" xfId="20793" hidden="1"/>
    <cellStyle name="Uwaga 3" xfId="20784" hidden="1"/>
    <cellStyle name="Uwaga 3" xfId="20779" hidden="1"/>
    <cellStyle name="Uwaga 3" xfId="20776" hidden="1"/>
    <cellStyle name="Uwaga 3" xfId="20769" hidden="1"/>
    <cellStyle name="Uwaga 3" xfId="20764" hidden="1"/>
    <cellStyle name="Uwaga 3" xfId="20761" hidden="1"/>
    <cellStyle name="Uwaga 3" xfId="20754" hidden="1"/>
    <cellStyle name="Uwaga 3" xfId="20749" hidden="1"/>
    <cellStyle name="Uwaga 3" xfId="20746" hidden="1"/>
    <cellStyle name="Uwaga 3" xfId="20740" hidden="1"/>
    <cellStyle name="Uwaga 3" xfId="20736" hidden="1"/>
    <cellStyle name="Uwaga 3" xfId="20733" hidden="1"/>
    <cellStyle name="Uwaga 3" xfId="20725" hidden="1"/>
    <cellStyle name="Uwaga 3" xfId="20720" hidden="1"/>
    <cellStyle name="Uwaga 3" xfId="20716" hidden="1"/>
    <cellStyle name="Uwaga 3" xfId="20710" hidden="1"/>
    <cellStyle name="Uwaga 3" xfId="20705" hidden="1"/>
    <cellStyle name="Uwaga 3" xfId="20701" hidden="1"/>
    <cellStyle name="Uwaga 3" xfId="20695" hidden="1"/>
    <cellStyle name="Uwaga 3" xfId="20690" hidden="1"/>
    <cellStyle name="Uwaga 3" xfId="20686" hidden="1"/>
    <cellStyle name="Uwaga 3" xfId="20681" hidden="1"/>
    <cellStyle name="Uwaga 3" xfId="20677" hidden="1"/>
    <cellStyle name="Uwaga 3" xfId="20673" hidden="1"/>
    <cellStyle name="Uwaga 3" xfId="20665" hidden="1"/>
    <cellStyle name="Uwaga 3" xfId="20660" hidden="1"/>
    <cellStyle name="Uwaga 3" xfId="20656" hidden="1"/>
    <cellStyle name="Uwaga 3" xfId="20650" hidden="1"/>
    <cellStyle name="Uwaga 3" xfId="20645" hidden="1"/>
    <cellStyle name="Uwaga 3" xfId="20641" hidden="1"/>
    <cellStyle name="Uwaga 3" xfId="20635" hidden="1"/>
    <cellStyle name="Uwaga 3" xfId="20630" hidden="1"/>
    <cellStyle name="Uwaga 3" xfId="20626" hidden="1"/>
    <cellStyle name="Uwaga 3" xfId="20622" hidden="1"/>
    <cellStyle name="Uwaga 3" xfId="20617" hidden="1"/>
    <cellStyle name="Uwaga 3" xfId="20612" hidden="1"/>
    <cellStyle name="Uwaga 3" xfId="20607" hidden="1"/>
    <cellStyle name="Uwaga 3" xfId="20603" hidden="1"/>
    <cellStyle name="Uwaga 3" xfId="20599" hidden="1"/>
    <cellStyle name="Uwaga 3" xfId="20592" hidden="1"/>
    <cellStyle name="Uwaga 3" xfId="20588" hidden="1"/>
    <cellStyle name="Uwaga 3" xfId="20583" hidden="1"/>
    <cellStyle name="Uwaga 3" xfId="20577" hidden="1"/>
    <cellStyle name="Uwaga 3" xfId="20573" hidden="1"/>
    <cellStyle name="Uwaga 3" xfId="20568" hidden="1"/>
    <cellStyle name="Uwaga 3" xfId="20562" hidden="1"/>
    <cellStyle name="Uwaga 3" xfId="20558" hidden="1"/>
    <cellStyle name="Uwaga 3" xfId="20553" hidden="1"/>
    <cellStyle name="Uwaga 3" xfId="20547" hidden="1"/>
    <cellStyle name="Uwaga 3" xfId="20543" hidden="1"/>
    <cellStyle name="Uwaga 3" xfId="20539" hidden="1"/>
    <cellStyle name="Uwaga 3" xfId="21399" hidden="1"/>
    <cellStyle name="Uwaga 3" xfId="21398" hidden="1"/>
    <cellStyle name="Uwaga 3" xfId="21397" hidden="1"/>
    <cellStyle name="Uwaga 3" xfId="21384" hidden="1"/>
    <cellStyle name="Uwaga 3" xfId="21383" hidden="1"/>
    <cellStyle name="Uwaga 3" xfId="21382" hidden="1"/>
    <cellStyle name="Uwaga 3" xfId="21369" hidden="1"/>
    <cellStyle name="Uwaga 3" xfId="21368" hidden="1"/>
    <cellStyle name="Uwaga 3" xfId="21367" hidden="1"/>
    <cellStyle name="Uwaga 3" xfId="21354" hidden="1"/>
    <cellStyle name="Uwaga 3" xfId="21353" hidden="1"/>
    <cellStyle name="Uwaga 3" xfId="21352" hidden="1"/>
    <cellStyle name="Uwaga 3" xfId="21339" hidden="1"/>
    <cellStyle name="Uwaga 3" xfId="21338" hidden="1"/>
    <cellStyle name="Uwaga 3" xfId="21337" hidden="1"/>
    <cellStyle name="Uwaga 3" xfId="21325" hidden="1"/>
    <cellStyle name="Uwaga 3" xfId="21323" hidden="1"/>
    <cellStyle name="Uwaga 3" xfId="21321" hidden="1"/>
    <cellStyle name="Uwaga 3" xfId="21310" hidden="1"/>
    <cellStyle name="Uwaga 3" xfId="21308" hidden="1"/>
    <cellStyle name="Uwaga 3" xfId="21306" hidden="1"/>
    <cellStyle name="Uwaga 3" xfId="21295" hidden="1"/>
    <cellStyle name="Uwaga 3" xfId="21293" hidden="1"/>
    <cellStyle name="Uwaga 3" xfId="21291" hidden="1"/>
    <cellStyle name="Uwaga 3" xfId="21280" hidden="1"/>
    <cellStyle name="Uwaga 3" xfId="21278" hidden="1"/>
    <cellStyle name="Uwaga 3" xfId="21276" hidden="1"/>
    <cellStyle name="Uwaga 3" xfId="21265" hidden="1"/>
    <cellStyle name="Uwaga 3" xfId="21263" hidden="1"/>
    <cellStyle name="Uwaga 3" xfId="21261" hidden="1"/>
    <cellStyle name="Uwaga 3" xfId="21250" hidden="1"/>
    <cellStyle name="Uwaga 3" xfId="21248" hidden="1"/>
    <cellStyle name="Uwaga 3" xfId="21246" hidden="1"/>
    <cellStyle name="Uwaga 3" xfId="21235" hidden="1"/>
    <cellStyle name="Uwaga 3" xfId="21233" hidden="1"/>
    <cellStyle name="Uwaga 3" xfId="21231" hidden="1"/>
    <cellStyle name="Uwaga 3" xfId="21220" hidden="1"/>
    <cellStyle name="Uwaga 3" xfId="21218" hidden="1"/>
    <cellStyle name="Uwaga 3" xfId="21216" hidden="1"/>
    <cellStyle name="Uwaga 3" xfId="21205" hidden="1"/>
    <cellStyle name="Uwaga 3" xfId="21203" hidden="1"/>
    <cellStyle name="Uwaga 3" xfId="21201" hidden="1"/>
    <cellStyle name="Uwaga 3" xfId="21190" hidden="1"/>
    <cellStyle name="Uwaga 3" xfId="21188" hidden="1"/>
    <cellStyle name="Uwaga 3" xfId="21186" hidden="1"/>
    <cellStyle name="Uwaga 3" xfId="21175" hidden="1"/>
    <cellStyle name="Uwaga 3" xfId="21173" hidden="1"/>
    <cellStyle name="Uwaga 3" xfId="21171" hidden="1"/>
    <cellStyle name="Uwaga 3" xfId="21160" hidden="1"/>
    <cellStyle name="Uwaga 3" xfId="21158" hidden="1"/>
    <cellStyle name="Uwaga 3" xfId="21156" hidden="1"/>
    <cellStyle name="Uwaga 3" xfId="21145" hidden="1"/>
    <cellStyle name="Uwaga 3" xfId="21143" hidden="1"/>
    <cellStyle name="Uwaga 3" xfId="21140" hidden="1"/>
    <cellStyle name="Uwaga 3" xfId="21130" hidden="1"/>
    <cellStyle name="Uwaga 3" xfId="21127" hidden="1"/>
    <cellStyle name="Uwaga 3" xfId="21124" hidden="1"/>
    <cellStyle name="Uwaga 3" xfId="21115" hidden="1"/>
    <cellStyle name="Uwaga 3" xfId="21113" hidden="1"/>
    <cellStyle name="Uwaga 3" xfId="21110" hidden="1"/>
    <cellStyle name="Uwaga 3" xfId="21100" hidden="1"/>
    <cellStyle name="Uwaga 3" xfId="21098" hidden="1"/>
    <cellStyle name="Uwaga 3" xfId="21096" hidden="1"/>
    <cellStyle name="Uwaga 3" xfId="21085" hidden="1"/>
    <cellStyle name="Uwaga 3" xfId="21083" hidden="1"/>
    <cellStyle name="Uwaga 3" xfId="21081" hidden="1"/>
    <cellStyle name="Uwaga 3" xfId="21070" hidden="1"/>
    <cellStyle name="Uwaga 3" xfId="21068" hidden="1"/>
    <cellStyle name="Uwaga 3" xfId="21066" hidden="1"/>
    <cellStyle name="Uwaga 3" xfId="21055" hidden="1"/>
    <cellStyle name="Uwaga 3" xfId="21053" hidden="1"/>
    <cellStyle name="Uwaga 3" xfId="21051" hidden="1"/>
    <cellStyle name="Uwaga 3" xfId="21040" hidden="1"/>
    <cellStyle name="Uwaga 3" xfId="21038" hidden="1"/>
    <cellStyle name="Uwaga 3" xfId="21036" hidden="1"/>
    <cellStyle name="Uwaga 3" xfId="21025" hidden="1"/>
    <cellStyle name="Uwaga 3" xfId="21023" hidden="1"/>
    <cellStyle name="Uwaga 3" xfId="21020" hidden="1"/>
    <cellStyle name="Uwaga 3" xfId="21010" hidden="1"/>
    <cellStyle name="Uwaga 3" xfId="21007" hidden="1"/>
    <cellStyle name="Uwaga 3" xfId="21004" hidden="1"/>
    <cellStyle name="Uwaga 3" xfId="20995" hidden="1"/>
    <cellStyle name="Uwaga 3" xfId="20992" hidden="1"/>
    <cellStyle name="Uwaga 3" xfId="20989" hidden="1"/>
    <cellStyle name="Uwaga 3" xfId="20980" hidden="1"/>
    <cellStyle name="Uwaga 3" xfId="20978" hidden="1"/>
    <cellStyle name="Uwaga 3" xfId="20976" hidden="1"/>
    <cellStyle name="Uwaga 3" xfId="20965" hidden="1"/>
    <cellStyle name="Uwaga 3" xfId="20962" hidden="1"/>
    <cellStyle name="Uwaga 3" xfId="20959" hidden="1"/>
    <cellStyle name="Uwaga 3" xfId="20950" hidden="1"/>
    <cellStyle name="Uwaga 3" xfId="20947" hidden="1"/>
    <cellStyle name="Uwaga 3" xfId="20944" hidden="1"/>
    <cellStyle name="Uwaga 3" xfId="20935" hidden="1"/>
    <cellStyle name="Uwaga 3" xfId="20932" hidden="1"/>
    <cellStyle name="Uwaga 3" xfId="20929" hidden="1"/>
    <cellStyle name="Uwaga 3" xfId="20922" hidden="1"/>
    <cellStyle name="Uwaga 3" xfId="20918" hidden="1"/>
    <cellStyle name="Uwaga 3" xfId="20915" hidden="1"/>
    <cellStyle name="Uwaga 3" xfId="20907" hidden="1"/>
    <cellStyle name="Uwaga 3" xfId="20903" hidden="1"/>
    <cellStyle name="Uwaga 3" xfId="20900" hidden="1"/>
    <cellStyle name="Uwaga 3" xfId="20892" hidden="1"/>
    <cellStyle name="Uwaga 3" xfId="20888" hidden="1"/>
    <cellStyle name="Uwaga 3" xfId="20884" hidden="1"/>
    <cellStyle name="Uwaga 3" xfId="20877" hidden="1"/>
    <cellStyle name="Uwaga 3" xfId="20873" hidden="1"/>
    <cellStyle name="Uwaga 3" xfId="20870" hidden="1"/>
    <cellStyle name="Uwaga 3" xfId="20862" hidden="1"/>
    <cellStyle name="Uwaga 3" xfId="20858" hidden="1"/>
    <cellStyle name="Uwaga 3" xfId="20855" hidden="1"/>
    <cellStyle name="Uwaga 3" xfId="20846" hidden="1"/>
    <cellStyle name="Uwaga 3" xfId="20841" hidden="1"/>
    <cellStyle name="Uwaga 3" xfId="20837" hidden="1"/>
    <cellStyle name="Uwaga 3" xfId="20831" hidden="1"/>
    <cellStyle name="Uwaga 3" xfId="20826" hidden="1"/>
    <cellStyle name="Uwaga 3" xfId="20822" hidden="1"/>
    <cellStyle name="Uwaga 3" xfId="20816" hidden="1"/>
    <cellStyle name="Uwaga 3" xfId="20811" hidden="1"/>
    <cellStyle name="Uwaga 3" xfId="20807" hidden="1"/>
    <cellStyle name="Uwaga 3" xfId="20802" hidden="1"/>
    <cellStyle name="Uwaga 3" xfId="20798" hidden="1"/>
    <cellStyle name="Uwaga 3" xfId="20794" hidden="1"/>
    <cellStyle name="Uwaga 3" xfId="20787" hidden="1"/>
    <cellStyle name="Uwaga 3" xfId="20782" hidden="1"/>
    <cellStyle name="Uwaga 3" xfId="20778" hidden="1"/>
    <cellStyle name="Uwaga 3" xfId="20771" hidden="1"/>
    <cellStyle name="Uwaga 3" xfId="20766" hidden="1"/>
    <cellStyle name="Uwaga 3" xfId="20762" hidden="1"/>
    <cellStyle name="Uwaga 3" xfId="20757" hidden="1"/>
    <cellStyle name="Uwaga 3" xfId="20752" hidden="1"/>
    <cellStyle name="Uwaga 3" xfId="20748" hidden="1"/>
    <cellStyle name="Uwaga 3" xfId="20742" hidden="1"/>
    <cellStyle name="Uwaga 3" xfId="20738" hidden="1"/>
    <cellStyle name="Uwaga 3" xfId="20735" hidden="1"/>
    <cellStyle name="Uwaga 3" xfId="20728" hidden="1"/>
    <cellStyle name="Uwaga 3" xfId="20723" hidden="1"/>
    <cellStyle name="Uwaga 3" xfId="20718" hidden="1"/>
    <cellStyle name="Uwaga 3" xfId="20712" hidden="1"/>
    <cellStyle name="Uwaga 3" xfId="20707" hidden="1"/>
    <cellStyle name="Uwaga 3" xfId="20702" hidden="1"/>
    <cellStyle name="Uwaga 3" xfId="20697" hidden="1"/>
    <cellStyle name="Uwaga 3" xfId="20692" hidden="1"/>
    <cellStyle name="Uwaga 3" xfId="20687" hidden="1"/>
    <cellStyle name="Uwaga 3" xfId="20683" hidden="1"/>
    <cellStyle name="Uwaga 3" xfId="20679" hidden="1"/>
    <cellStyle name="Uwaga 3" xfId="20674" hidden="1"/>
    <cellStyle name="Uwaga 3" xfId="20667" hidden="1"/>
    <cellStyle name="Uwaga 3" xfId="20662" hidden="1"/>
    <cellStyle name="Uwaga 3" xfId="20657" hidden="1"/>
    <cellStyle name="Uwaga 3" xfId="20651" hidden="1"/>
    <cellStyle name="Uwaga 3" xfId="20646" hidden="1"/>
    <cellStyle name="Uwaga 3" xfId="20642" hidden="1"/>
    <cellStyle name="Uwaga 3" xfId="20637" hidden="1"/>
    <cellStyle name="Uwaga 3" xfId="20632" hidden="1"/>
    <cellStyle name="Uwaga 3" xfId="20627" hidden="1"/>
    <cellStyle name="Uwaga 3" xfId="20623" hidden="1"/>
    <cellStyle name="Uwaga 3" xfId="20618" hidden="1"/>
    <cellStyle name="Uwaga 3" xfId="20613" hidden="1"/>
    <cellStyle name="Uwaga 3" xfId="20608" hidden="1"/>
    <cellStyle name="Uwaga 3" xfId="20604" hidden="1"/>
    <cellStyle name="Uwaga 3" xfId="20600" hidden="1"/>
    <cellStyle name="Uwaga 3" xfId="20593" hidden="1"/>
    <cellStyle name="Uwaga 3" xfId="20589" hidden="1"/>
    <cellStyle name="Uwaga 3" xfId="20584" hidden="1"/>
    <cellStyle name="Uwaga 3" xfId="20578" hidden="1"/>
    <cellStyle name="Uwaga 3" xfId="20574" hidden="1"/>
    <cellStyle name="Uwaga 3" xfId="20569" hidden="1"/>
    <cellStyle name="Uwaga 3" xfId="20563" hidden="1"/>
    <cellStyle name="Uwaga 3" xfId="20559" hidden="1"/>
    <cellStyle name="Uwaga 3" xfId="20555" hidden="1"/>
    <cellStyle name="Uwaga 3" xfId="20548" hidden="1"/>
    <cellStyle name="Uwaga 3" xfId="20544" hidden="1"/>
    <cellStyle name="Uwaga 3" xfId="20540" hidden="1"/>
    <cellStyle name="Uwaga 3" xfId="21404" hidden="1"/>
    <cellStyle name="Uwaga 3" xfId="21402" hidden="1"/>
    <cellStyle name="Uwaga 3" xfId="21400" hidden="1"/>
    <cellStyle name="Uwaga 3" xfId="21387" hidden="1"/>
    <cellStyle name="Uwaga 3" xfId="21386" hidden="1"/>
    <cellStyle name="Uwaga 3" xfId="21385" hidden="1"/>
    <cellStyle name="Uwaga 3" xfId="21372" hidden="1"/>
    <cellStyle name="Uwaga 3" xfId="21371" hidden="1"/>
    <cellStyle name="Uwaga 3" xfId="21370" hidden="1"/>
    <cellStyle name="Uwaga 3" xfId="21358" hidden="1"/>
    <cellStyle name="Uwaga 3" xfId="21356" hidden="1"/>
    <cellStyle name="Uwaga 3" xfId="21355" hidden="1"/>
    <cellStyle name="Uwaga 3" xfId="21342" hidden="1"/>
    <cellStyle name="Uwaga 3" xfId="21341" hidden="1"/>
    <cellStyle name="Uwaga 3" xfId="21340" hidden="1"/>
    <cellStyle name="Uwaga 3" xfId="21328" hidden="1"/>
    <cellStyle name="Uwaga 3" xfId="21326" hidden="1"/>
    <cellStyle name="Uwaga 3" xfId="21324" hidden="1"/>
    <cellStyle name="Uwaga 3" xfId="21313" hidden="1"/>
    <cellStyle name="Uwaga 3" xfId="21311" hidden="1"/>
    <cellStyle name="Uwaga 3" xfId="21309" hidden="1"/>
    <cellStyle name="Uwaga 3" xfId="21298" hidden="1"/>
    <cellStyle name="Uwaga 3" xfId="21296" hidden="1"/>
    <cellStyle name="Uwaga 3" xfId="21294" hidden="1"/>
    <cellStyle name="Uwaga 3" xfId="21283" hidden="1"/>
    <cellStyle name="Uwaga 3" xfId="21281" hidden="1"/>
    <cellStyle name="Uwaga 3" xfId="21279" hidden="1"/>
    <cellStyle name="Uwaga 3" xfId="21268" hidden="1"/>
    <cellStyle name="Uwaga 3" xfId="21266" hidden="1"/>
    <cellStyle name="Uwaga 3" xfId="21264" hidden="1"/>
    <cellStyle name="Uwaga 3" xfId="21253" hidden="1"/>
    <cellStyle name="Uwaga 3" xfId="21251" hidden="1"/>
    <cellStyle name="Uwaga 3" xfId="21249" hidden="1"/>
    <cellStyle name="Uwaga 3" xfId="21238" hidden="1"/>
    <cellStyle name="Uwaga 3" xfId="21236" hidden="1"/>
    <cellStyle name="Uwaga 3" xfId="21234" hidden="1"/>
    <cellStyle name="Uwaga 3" xfId="21223" hidden="1"/>
    <cellStyle name="Uwaga 3" xfId="21221" hidden="1"/>
    <cellStyle name="Uwaga 3" xfId="21219" hidden="1"/>
    <cellStyle name="Uwaga 3" xfId="21208" hidden="1"/>
    <cellStyle name="Uwaga 3" xfId="21206" hidden="1"/>
    <cellStyle name="Uwaga 3" xfId="21204" hidden="1"/>
    <cellStyle name="Uwaga 3" xfId="21193" hidden="1"/>
    <cellStyle name="Uwaga 3" xfId="21191" hidden="1"/>
    <cellStyle name="Uwaga 3" xfId="21189" hidden="1"/>
    <cellStyle name="Uwaga 3" xfId="21178" hidden="1"/>
    <cellStyle name="Uwaga 3" xfId="21176" hidden="1"/>
    <cellStyle name="Uwaga 3" xfId="21174" hidden="1"/>
    <cellStyle name="Uwaga 3" xfId="21163" hidden="1"/>
    <cellStyle name="Uwaga 3" xfId="21161" hidden="1"/>
    <cellStyle name="Uwaga 3" xfId="21159" hidden="1"/>
    <cellStyle name="Uwaga 3" xfId="21148" hidden="1"/>
    <cellStyle name="Uwaga 3" xfId="21146" hidden="1"/>
    <cellStyle name="Uwaga 3" xfId="21144" hidden="1"/>
    <cellStyle name="Uwaga 3" xfId="21133" hidden="1"/>
    <cellStyle name="Uwaga 3" xfId="21131" hidden="1"/>
    <cellStyle name="Uwaga 3" xfId="21129" hidden="1"/>
    <cellStyle name="Uwaga 3" xfId="21118" hidden="1"/>
    <cellStyle name="Uwaga 3" xfId="21116" hidden="1"/>
    <cellStyle name="Uwaga 3" xfId="21114" hidden="1"/>
    <cellStyle name="Uwaga 3" xfId="21103" hidden="1"/>
    <cellStyle name="Uwaga 3" xfId="21101" hidden="1"/>
    <cellStyle name="Uwaga 3" xfId="21099" hidden="1"/>
    <cellStyle name="Uwaga 3" xfId="21088" hidden="1"/>
    <cellStyle name="Uwaga 3" xfId="21086" hidden="1"/>
    <cellStyle name="Uwaga 3" xfId="21084" hidden="1"/>
    <cellStyle name="Uwaga 3" xfId="21073" hidden="1"/>
    <cellStyle name="Uwaga 3" xfId="21071" hidden="1"/>
    <cellStyle name="Uwaga 3" xfId="21069" hidden="1"/>
    <cellStyle name="Uwaga 3" xfId="21058" hidden="1"/>
    <cellStyle name="Uwaga 3" xfId="21056" hidden="1"/>
    <cellStyle name="Uwaga 3" xfId="21054" hidden="1"/>
    <cellStyle name="Uwaga 3" xfId="21043" hidden="1"/>
    <cellStyle name="Uwaga 3" xfId="21041" hidden="1"/>
    <cellStyle name="Uwaga 3" xfId="21039" hidden="1"/>
    <cellStyle name="Uwaga 3" xfId="21028" hidden="1"/>
    <cellStyle name="Uwaga 3" xfId="21026" hidden="1"/>
    <cellStyle name="Uwaga 3" xfId="21024" hidden="1"/>
    <cellStyle name="Uwaga 3" xfId="21013" hidden="1"/>
    <cellStyle name="Uwaga 3" xfId="21011" hidden="1"/>
    <cellStyle name="Uwaga 3" xfId="21008" hidden="1"/>
    <cellStyle name="Uwaga 3" xfId="20998" hidden="1"/>
    <cellStyle name="Uwaga 3" xfId="20996" hidden="1"/>
    <cellStyle name="Uwaga 3" xfId="20994" hidden="1"/>
    <cellStyle name="Uwaga 3" xfId="20983" hidden="1"/>
    <cellStyle name="Uwaga 3" xfId="20981" hidden="1"/>
    <cellStyle name="Uwaga 3" xfId="20979" hidden="1"/>
    <cellStyle name="Uwaga 3" xfId="20968" hidden="1"/>
    <cellStyle name="Uwaga 3" xfId="20966" hidden="1"/>
    <cellStyle name="Uwaga 3" xfId="20963" hidden="1"/>
    <cellStyle name="Uwaga 3" xfId="20953" hidden="1"/>
    <cellStyle name="Uwaga 3" xfId="20951" hidden="1"/>
    <cellStyle name="Uwaga 3" xfId="20948" hidden="1"/>
    <cellStyle name="Uwaga 3" xfId="20938" hidden="1"/>
    <cellStyle name="Uwaga 3" xfId="20936" hidden="1"/>
    <cellStyle name="Uwaga 3" xfId="20933" hidden="1"/>
    <cellStyle name="Uwaga 3" xfId="20924" hidden="1"/>
    <cellStyle name="Uwaga 3" xfId="20921" hidden="1"/>
    <cellStyle name="Uwaga 3" xfId="20917" hidden="1"/>
    <cellStyle name="Uwaga 3" xfId="20909" hidden="1"/>
    <cellStyle name="Uwaga 3" xfId="20906" hidden="1"/>
    <cellStyle name="Uwaga 3" xfId="20902" hidden="1"/>
    <cellStyle name="Uwaga 3" xfId="20894" hidden="1"/>
    <cellStyle name="Uwaga 3" xfId="20891" hidden="1"/>
    <cellStyle name="Uwaga 3" xfId="20887" hidden="1"/>
    <cellStyle name="Uwaga 3" xfId="20879" hidden="1"/>
    <cellStyle name="Uwaga 3" xfId="20876" hidden="1"/>
    <cellStyle name="Uwaga 3" xfId="20872" hidden="1"/>
    <cellStyle name="Uwaga 3" xfId="20864" hidden="1"/>
    <cellStyle name="Uwaga 3" xfId="20861" hidden="1"/>
    <cellStyle name="Uwaga 3" xfId="20857" hidden="1"/>
    <cellStyle name="Uwaga 3" xfId="20849" hidden="1"/>
    <cellStyle name="Uwaga 3" xfId="20845" hidden="1"/>
    <cellStyle name="Uwaga 3" xfId="20840" hidden="1"/>
    <cellStyle name="Uwaga 3" xfId="20834" hidden="1"/>
    <cellStyle name="Uwaga 3" xfId="20830" hidden="1"/>
    <cellStyle name="Uwaga 3" xfId="20825" hidden="1"/>
    <cellStyle name="Uwaga 3" xfId="20819" hidden="1"/>
    <cellStyle name="Uwaga 3" xfId="20815" hidden="1"/>
    <cellStyle name="Uwaga 3" xfId="20810" hidden="1"/>
    <cellStyle name="Uwaga 3" xfId="20804" hidden="1"/>
    <cellStyle name="Uwaga 3" xfId="20801" hidden="1"/>
    <cellStyle name="Uwaga 3" xfId="20797" hidden="1"/>
    <cellStyle name="Uwaga 3" xfId="20789" hidden="1"/>
    <cellStyle name="Uwaga 3" xfId="20786" hidden="1"/>
    <cellStyle name="Uwaga 3" xfId="20781" hidden="1"/>
    <cellStyle name="Uwaga 3" xfId="20774" hidden="1"/>
    <cellStyle name="Uwaga 3" xfId="20770" hidden="1"/>
    <cellStyle name="Uwaga 3" xfId="20765" hidden="1"/>
    <cellStyle name="Uwaga 3" xfId="20759" hidden="1"/>
    <cellStyle name="Uwaga 3" xfId="20755" hidden="1"/>
    <cellStyle name="Uwaga 3" xfId="20750" hidden="1"/>
    <cellStyle name="Uwaga 3" xfId="20744" hidden="1"/>
    <cellStyle name="Uwaga 3" xfId="20741" hidden="1"/>
    <cellStyle name="Uwaga 3" xfId="20737" hidden="1"/>
    <cellStyle name="Uwaga 3" xfId="20729" hidden="1"/>
    <cellStyle name="Uwaga 3" xfId="20724" hidden="1"/>
    <cellStyle name="Uwaga 3" xfId="20719" hidden="1"/>
    <cellStyle name="Uwaga 3" xfId="20714" hidden="1"/>
    <cellStyle name="Uwaga 3" xfId="20709" hidden="1"/>
    <cellStyle name="Uwaga 3" xfId="20704" hidden="1"/>
    <cellStyle name="Uwaga 3" xfId="20699" hidden="1"/>
    <cellStyle name="Uwaga 3" xfId="20694" hidden="1"/>
    <cellStyle name="Uwaga 3" xfId="20689" hidden="1"/>
    <cellStyle name="Uwaga 3" xfId="20684" hidden="1"/>
    <cellStyle name="Uwaga 3" xfId="20680" hidden="1"/>
    <cellStyle name="Uwaga 3" xfId="20675" hidden="1"/>
    <cellStyle name="Uwaga 3" xfId="20668" hidden="1"/>
    <cellStyle name="Uwaga 3" xfId="20663" hidden="1"/>
    <cellStyle name="Uwaga 3" xfId="20658" hidden="1"/>
    <cellStyle name="Uwaga 3" xfId="20653" hidden="1"/>
    <cellStyle name="Uwaga 3" xfId="20648" hidden="1"/>
    <cellStyle name="Uwaga 3" xfId="20643" hidden="1"/>
    <cellStyle name="Uwaga 3" xfId="20638" hidden="1"/>
    <cellStyle name="Uwaga 3" xfId="20633" hidden="1"/>
    <cellStyle name="Uwaga 3" xfId="20628" hidden="1"/>
    <cellStyle name="Uwaga 3" xfId="20624" hidden="1"/>
    <cellStyle name="Uwaga 3" xfId="20619" hidden="1"/>
    <cellStyle name="Uwaga 3" xfId="20614" hidden="1"/>
    <cellStyle name="Uwaga 3" xfId="20609" hidden="1"/>
    <cellStyle name="Uwaga 3" xfId="20605" hidden="1"/>
    <cellStyle name="Uwaga 3" xfId="20601" hidden="1"/>
    <cellStyle name="Uwaga 3" xfId="20594" hidden="1"/>
    <cellStyle name="Uwaga 3" xfId="20590" hidden="1"/>
    <cellStyle name="Uwaga 3" xfId="20585" hidden="1"/>
    <cellStyle name="Uwaga 3" xfId="20579" hidden="1"/>
    <cellStyle name="Uwaga 3" xfId="20575" hidden="1"/>
    <cellStyle name="Uwaga 3" xfId="20570" hidden="1"/>
    <cellStyle name="Uwaga 3" xfId="20564" hidden="1"/>
    <cellStyle name="Uwaga 3" xfId="20560" hidden="1"/>
    <cellStyle name="Uwaga 3" xfId="20556" hidden="1"/>
    <cellStyle name="Uwaga 3" xfId="20549" hidden="1"/>
    <cellStyle name="Uwaga 3" xfId="20545" hidden="1"/>
    <cellStyle name="Uwaga 3" xfId="20541" hidden="1"/>
    <cellStyle name="Uwaga 3" xfId="21408" hidden="1"/>
    <cellStyle name="Uwaga 3" xfId="21407" hidden="1"/>
    <cellStyle name="Uwaga 3" xfId="21405" hidden="1"/>
    <cellStyle name="Uwaga 3" xfId="21392" hidden="1"/>
    <cellStyle name="Uwaga 3" xfId="21390" hidden="1"/>
    <cellStyle name="Uwaga 3" xfId="21388" hidden="1"/>
    <cellStyle name="Uwaga 3" xfId="21378" hidden="1"/>
    <cellStyle name="Uwaga 3" xfId="21376" hidden="1"/>
    <cellStyle name="Uwaga 3" xfId="21374" hidden="1"/>
    <cellStyle name="Uwaga 3" xfId="21363" hidden="1"/>
    <cellStyle name="Uwaga 3" xfId="21361" hidden="1"/>
    <cellStyle name="Uwaga 3" xfId="21359" hidden="1"/>
    <cellStyle name="Uwaga 3" xfId="21346" hidden="1"/>
    <cellStyle name="Uwaga 3" xfId="21344" hidden="1"/>
    <cellStyle name="Uwaga 3" xfId="21343" hidden="1"/>
    <cellStyle name="Uwaga 3" xfId="21330" hidden="1"/>
    <cellStyle name="Uwaga 3" xfId="21329" hidden="1"/>
    <cellStyle name="Uwaga 3" xfId="21327" hidden="1"/>
    <cellStyle name="Uwaga 3" xfId="21315" hidden="1"/>
    <cellStyle name="Uwaga 3" xfId="21314" hidden="1"/>
    <cellStyle name="Uwaga 3" xfId="21312" hidden="1"/>
    <cellStyle name="Uwaga 3" xfId="21300" hidden="1"/>
    <cellStyle name="Uwaga 3" xfId="21299" hidden="1"/>
    <cellStyle name="Uwaga 3" xfId="21297" hidden="1"/>
    <cellStyle name="Uwaga 3" xfId="21285" hidden="1"/>
    <cellStyle name="Uwaga 3" xfId="21284" hidden="1"/>
    <cellStyle name="Uwaga 3" xfId="21282" hidden="1"/>
    <cellStyle name="Uwaga 3" xfId="21270" hidden="1"/>
    <cellStyle name="Uwaga 3" xfId="21269" hidden="1"/>
    <cellStyle name="Uwaga 3" xfId="21267" hidden="1"/>
    <cellStyle name="Uwaga 3" xfId="21255" hidden="1"/>
    <cellStyle name="Uwaga 3" xfId="21254" hidden="1"/>
    <cellStyle name="Uwaga 3" xfId="21252" hidden="1"/>
    <cellStyle name="Uwaga 3" xfId="21240" hidden="1"/>
    <cellStyle name="Uwaga 3" xfId="21239" hidden="1"/>
    <cellStyle name="Uwaga 3" xfId="21237" hidden="1"/>
    <cellStyle name="Uwaga 3" xfId="21225" hidden="1"/>
    <cellStyle name="Uwaga 3" xfId="21224" hidden="1"/>
    <cellStyle name="Uwaga 3" xfId="21222" hidden="1"/>
    <cellStyle name="Uwaga 3" xfId="21210" hidden="1"/>
    <cellStyle name="Uwaga 3" xfId="21209" hidden="1"/>
    <cellStyle name="Uwaga 3" xfId="21207" hidden="1"/>
    <cellStyle name="Uwaga 3" xfId="21195" hidden="1"/>
    <cellStyle name="Uwaga 3" xfId="21194" hidden="1"/>
    <cellStyle name="Uwaga 3" xfId="21192" hidden="1"/>
    <cellStyle name="Uwaga 3" xfId="21180" hidden="1"/>
    <cellStyle name="Uwaga 3" xfId="21179" hidden="1"/>
    <cellStyle name="Uwaga 3" xfId="21177" hidden="1"/>
    <cellStyle name="Uwaga 3" xfId="21165" hidden="1"/>
    <cellStyle name="Uwaga 3" xfId="21164" hidden="1"/>
    <cellStyle name="Uwaga 3" xfId="21162" hidden="1"/>
    <cellStyle name="Uwaga 3" xfId="21150" hidden="1"/>
    <cellStyle name="Uwaga 3" xfId="21149" hidden="1"/>
    <cellStyle name="Uwaga 3" xfId="21147" hidden="1"/>
    <cellStyle name="Uwaga 3" xfId="21135" hidden="1"/>
    <cellStyle name="Uwaga 3" xfId="21134" hidden="1"/>
    <cellStyle name="Uwaga 3" xfId="21132" hidden="1"/>
    <cellStyle name="Uwaga 3" xfId="21120" hidden="1"/>
    <cellStyle name="Uwaga 3" xfId="21119" hidden="1"/>
    <cellStyle name="Uwaga 3" xfId="21117" hidden="1"/>
    <cellStyle name="Uwaga 3" xfId="21105" hidden="1"/>
    <cellStyle name="Uwaga 3" xfId="21104" hidden="1"/>
    <cellStyle name="Uwaga 3" xfId="21102" hidden="1"/>
    <cellStyle name="Uwaga 3" xfId="21090" hidden="1"/>
    <cellStyle name="Uwaga 3" xfId="21089" hidden="1"/>
    <cellStyle name="Uwaga 3" xfId="21087" hidden="1"/>
    <cellStyle name="Uwaga 3" xfId="21075" hidden="1"/>
    <cellStyle name="Uwaga 3" xfId="21074" hidden="1"/>
    <cellStyle name="Uwaga 3" xfId="21072" hidden="1"/>
    <cellStyle name="Uwaga 3" xfId="21060" hidden="1"/>
    <cellStyle name="Uwaga 3" xfId="21059" hidden="1"/>
    <cellStyle name="Uwaga 3" xfId="21057" hidden="1"/>
    <cellStyle name="Uwaga 3" xfId="21045" hidden="1"/>
    <cellStyle name="Uwaga 3" xfId="21044" hidden="1"/>
    <cellStyle name="Uwaga 3" xfId="21042" hidden="1"/>
    <cellStyle name="Uwaga 3" xfId="21030" hidden="1"/>
    <cellStyle name="Uwaga 3" xfId="21029" hidden="1"/>
    <cellStyle name="Uwaga 3" xfId="21027" hidden="1"/>
    <cellStyle name="Uwaga 3" xfId="21015" hidden="1"/>
    <cellStyle name="Uwaga 3" xfId="21014" hidden="1"/>
    <cellStyle name="Uwaga 3" xfId="21012" hidden="1"/>
    <cellStyle name="Uwaga 3" xfId="21000" hidden="1"/>
    <cellStyle name="Uwaga 3" xfId="20999" hidden="1"/>
    <cellStyle name="Uwaga 3" xfId="20997" hidden="1"/>
    <cellStyle name="Uwaga 3" xfId="20985" hidden="1"/>
    <cellStyle name="Uwaga 3" xfId="20984" hidden="1"/>
    <cellStyle name="Uwaga 3" xfId="20982" hidden="1"/>
    <cellStyle name="Uwaga 3" xfId="20970" hidden="1"/>
    <cellStyle name="Uwaga 3" xfId="20969" hidden="1"/>
    <cellStyle name="Uwaga 3" xfId="20967" hidden="1"/>
    <cellStyle name="Uwaga 3" xfId="20955" hidden="1"/>
    <cellStyle name="Uwaga 3" xfId="20954" hidden="1"/>
    <cellStyle name="Uwaga 3" xfId="20952" hidden="1"/>
    <cellStyle name="Uwaga 3" xfId="20940" hidden="1"/>
    <cellStyle name="Uwaga 3" xfId="20939" hidden="1"/>
    <cellStyle name="Uwaga 3" xfId="20937" hidden="1"/>
    <cellStyle name="Uwaga 3" xfId="20925" hidden="1"/>
    <cellStyle name="Uwaga 3" xfId="20923" hidden="1"/>
    <cellStyle name="Uwaga 3" xfId="20920" hidden="1"/>
    <cellStyle name="Uwaga 3" xfId="20910" hidden="1"/>
    <cellStyle name="Uwaga 3" xfId="20908" hidden="1"/>
    <cellStyle name="Uwaga 3" xfId="20905" hidden="1"/>
    <cellStyle name="Uwaga 3" xfId="20895" hidden="1"/>
    <cellStyle name="Uwaga 3" xfId="20893" hidden="1"/>
    <cellStyle name="Uwaga 3" xfId="20890" hidden="1"/>
    <cellStyle name="Uwaga 3" xfId="20880" hidden="1"/>
    <cellStyle name="Uwaga 3" xfId="20878" hidden="1"/>
    <cellStyle name="Uwaga 3" xfId="20875" hidden="1"/>
    <cellStyle name="Uwaga 3" xfId="20865" hidden="1"/>
    <cellStyle name="Uwaga 3" xfId="20863" hidden="1"/>
    <cellStyle name="Uwaga 3" xfId="20860" hidden="1"/>
    <cellStyle name="Uwaga 3" xfId="20850" hidden="1"/>
    <cellStyle name="Uwaga 3" xfId="20848" hidden="1"/>
    <cellStyle name="Uwaga 3" xfId="20844" hidden="1"/>
    <cellStyle name="Uwaga 3" xfId="20835" hidden="1"/>
    <cellStyle name="Uwaga 3" xfId="20832" hidden="1"/>
    <cellStyle name="Uwaga 3" xfId="20828" hidden="1"/>
    <cellStyle name="Uwaga 3" xfId="20820" hidden="1"/>
    <cellStyle name="Uwaga 3" xfId="20818" hidden="1"/>
    <cellStyle name="Uwaga 3" xfId="20814" hidden="1"/>
    <cellStyle name="Uwaga 3" xfId="20805" hidden="1"/>
    <cellStyle name="Uwaga 3" xfId="20803" hidden="1"/>
    <cellStyle name="Uwaga 3" xfId="20800" hidden="1"/>
    <cellStyle name="Uwaga 3" xfId="20790" hidden="1"/>
    <cellStyle name="Uwaga 3" xfId="20788" hidden="1"/>
    <cellStyle name="Uwaga 3" xfId="20783" hidden="1"/>
    <cellStyle name="Uwaga 3" xfId="20775" hidden="1"/>
    <cellStyle name="Uwaga 3" xfId="20773" hidden="1"/>
    <cellStyle name="Uwaga 3" xfId="20768" hidden="1"/>
    <cellStyle name="Uwaga 3" xfId="20760" hidden="1"/>
    <cellStyle name="Uwaga 3" xfId="20758" hidden="1"/>
    <cellStyle name="Uwaga 3" xfId="20753" hidden="1"/>
    <cellStyle name="Uwaga 3" xfId="20745" hidden="1"/>
    <cellStyle name="Uwaga 3" xfId="20743" hidden="1"/>
    <cellStyle name="Uwaga 3" xfId="20739" hidden="1"/>
    <cellStyle name="Uwaga 3" xfId="20730" hidden="1"/>
    <cellStyle name="Uwaga 3" xfId="20727" hidden="1"/>
    <cellStyle name="Uwaga 3" xfId="20722" hidden="1"/>
    <cellStyle name="Uwaga 3" xfId="20715" hidden="1"/>
    <cellStyle name="Uwaga 3" xfId="20711" hidden="1"/>
    <cellStyle name="Uwaga 3" xfId="20706" hidden="1"/>
    <cellStyle name="Uwaga 3" xfId="20700" hidden="1"/>
    <cellStyle name="Uwaga 3" xfId="20696" hidden="1"/>
    <cellStyle name="Uwaga 3" xfId="20691" hidden="1"/>
    <cellStyle name="Uwaga 3" xfId="20685" hidden="1"/>
    <cellStyle name="Uwaga 3" xfId="20682" hidden="1"/>
    <cellStyle name="Uwaga 3" xfId="20678" hidden="1"/>
    <cellStyle name="Uwaga 3" xfId="20669" hidden="1"/>
    <cellStyle name="Uwaga 3" xfId="20664" hidden="1"/>
    <cellStyle name="Uwaga 3" xfId="20659" hidden="1"/>
    <cellStyle name="Uwaga 3" xfId="20654" hidden="1"/>
    <cellStyle name="Uwaga 3" xfId="20649" hidden="1"/>
    <cellStyle name="Uwaga 3" xfId="20644" hidden="1"/>
    <cellStyle name="Uwaga 3" xfId="20639" hidden="1"/>
    <cellStyle name="Uwaga 3" xfId="20634" hidden="1"/>
    <cellStyle name="Uwaga 3" xfId="20629" hidden="1"/>
    <cellStyle name="Uwaga 3" xfId="20625" hidden="1"/>
    <cellStyle name="Uwaga 3" xfId="20620" hidden="1"/>
    <cellStyle name="Uwaga 3" xfId="20615" hidden="1"/>
    <cellStyle name="Uwaga 3" xfId="20610" hidden="1"/>
    <cellStyle name="Uwaga 3" xfId="20606" hidden="1"/>
    <cellStyle name="Uwaga 3" xfId="20602" hidden="1"/>
    <cellStyle name="Uwaga 3" xfId="20595" hidden="1"/>
    <cellStyle name="Uwaga 3" xfId="20591" hidden="1"/>
    <cellStyle name="Uwaga 3" xfId="20586" hidden="1"/>
    <cellStyle name="Uwaga 3" xfId="20580" hidden="1"/>
    <cellStyle name="Uwaga 3" xfId="20576" hidden="1"/>
    <cellStyle name="Uwaga 3" xfId="20571" hidden="1"/>
    <cellStyle name="Uwaga 3" xfId="20565" hidden="1"/>
    <cellStyle name="Uwaga 3" xfId="20561" hidden="1"/>
    <cellStyle name="Uwaga 3" xfId="20557" hidden="1"/>
    <cellStyle name="Uwaga 3" xfId="20550" hidden="1"/>
    <cellStyle name="Uwaga 3" xfId="20546" hidden="1"/>
    <cellStyle name="Uwaga 3" xfId="20542" hidden="1"/>
    <cellStyle name="Uwaga 3" xfId="19552" hidden="1"/>
    <cellStyle name="Uwaga 3" xfId="19517" hidden="1"/>
    <cellStyle name="Uwaga 3" xfId="15126" hidden="1"/>
    <cellStyle name="Uwaga 3" xfId="19553" hidden="1"/>
    <cellStyle name="Uwaga 3" xfId="19518" hidden="1"/>
    <cellStyle name="Uwaga 3" xfId="20531" hidden="1"/>
    <cellStyle name="Uwaga 3" xfId="21439" hidden="1"/>
    <cellStyle name="Uwaga 3" xfId="20533" hidden="1"/>
    <cellStyle name="Uwaga 3" xfId="19521" hidden="1"/>
    <cellStyle name="Uwaga 3" xfId="18616" hidden="1"/>
    <cellStyle name="Uwaga 3" xfId="20477" hidden="1"/>
    <cellStyle name="Uwaga 3" xfId="19535" hidden="1"/>
    <cellStyle name="Uwaga 3" xfId="20485" hidden="1"/>
    <cellStyle name="Uwaga 3" xfId="18604" hidden="1"/>
    <cellStyle name="Uwaga 3" xfId="19512" hidden="1"/>
    <cellStyle name="Uwaga 3" xfId="20470" hidden="1"/>
    <cellStyle name="Uwaga 3" xfId="18619" hidden="1"/>
    <cellStyle name="Uwaga 3" xfId="19532" hidden="1"/>
    <cellStyle name="Uwaga 3" xfId="19501" hidden="1"/>
    <cellStyle name="Uwaga 3" xfId="19540" hidden="1"/>
    <cellStyle name="Uwaga 3" xfId="19505" hidden="1"/>
    <cellStyle name="Uwaga 3" xfId="19509" hidden="1"/>
    <cellStyle name="Uwaga 3" xfId="19548" hidden="1"/>
    <cellStyle name="Uwaga 3" xfId="18599" hidden="1"/>
    <cellStyle name="Uwaga 3" xfId="21447" hidden="1"/>
    <cellStyle name="Uwaga 3" xfId="21412" hidden="1"/>
    <cellStyle name="Uwaga 3" xfId="19529" hidden="1"/>
    <cellStyle name="Uwaga 3" xfId="19533" hidden="1"/>
    <cellStyle name="Uwaga 3" xfId="21455" hidden="1"/>
    <cellStyle name="Uwaga 3" xfId="20479" hidden="1"/>
    <cellStyle name="Uwaga 3" xfId="18610" hidden="1"/>
    <cellStyle name="Uwaga 3" xfId="20518" hidden="1"/>
    <cellStyle name="Uwaga 3" xfId="19506" hidden="1"/>
    <cellStyle name="Uwaga 3" xfId="21463" hidden="1"/>
    <cellStyle name="Uwaga 3" xfId="20487" hidden="1"/>
    <cellStyle name="Uwaga 3" xfId="18602" hidden="1"/>
    <cellStyle name="Uwaga 3" xfId="21432" hidden="1"/>
    <cellStyle name="Uwaga 3" xfId="20526" hidden="1"/>
    <cellStyle name="Uwaga 3" xfId="19549" hidden="1"/>
    <cellStyle name="Uwaga 3" xfId="19530" hidden="1"/>
    <cellStyle name="Uwaga 3" xfId="21452" hidden="1"/>
    <cellStyle name="Uwaga 3" xfId="20476" hidden="1"/>
    <cellStyle name="Uwaga 3" xfId="21456" hidden="1"/>
    <cellStyle name="Uwaga 3" xfId="20480" hidden="1"/>
    <cellStyle name="Uwaga 3" xfId="18609" hidden="1"/>
    <cellStyle name="Uwaga 3" xfId="21425" hidden="1"/>
    <cellStyle name="Uwaga 3" xfId="19542" hidden="1"/>
    <cellStyle name="Uwaga 3" xfId="21464" hidden="1"/>
    <cellStyle name="Uwaga 3" xfId="20523" hidden="1"/>
    <cellStyle name="Uwaga 3" xfId="20488" hidden="1"/>
    <cellStyle name="Uwaga 3" xfId="18601" hidden="1"/>
    <cellStyle name="Uwaga 3" xfId="18597" hidden="1"/>
    <cellStyle name="Uwaga 3" xfId="21482" hidden="1"/>
    <cellStyle name="Uwaga 3" xfId="21485" hidden="1"/>
    <cellStyle name="Uwaga 3" xfId="21489" hidden="1"/>
    <cellStyle name="Uwaga 3" xfId="21492" hidden="1"/>
    <cellStyle name="Uwaga 3" xfId="21494" hidden="1"/>
    <cellStyle name="Uwaga 3" xfId="21497" hidden="1"/>
    <cellStyle name="Uwaga 3" xfId="21500" hidden="1"/>
    <cellStyle name="Uwaga 3" xfId="21503" hidden="1"/>
    <cellStyle name="Uwaga 3" xfId="21504" hidden="1"/>
    <cellStyle name="Uwaga 3" xfId="21505" hidden="1"/>
    <cellStyle name="Uwaga 3" xfId="21507" hidden="1"/>
    <cellStyle name="Uwaga 3" xfId="21513" hidden="1"/>
    <cellStyle name="Uwaga 3" xfId="21514" hidden="1"/>
    <cellStyle name="Uwaga 3" xfId="21516" hidden="1"/>
    <cellStyle name="Uwaga 3" xfId="21522" hidden="1"/>
    <cellStyle name="Uwaga 3" xfId="21524" hidden="1"/>
    <cellStyle name="Uwaga 3" xfId="21527" hidden="1"/>
    <cellStyle name="Uwaga 3" xfId="21531" hidden="1"/>
    <cellStyle name="Uwaga 3" xfId="21532" hidden="1"/>
    <cellStyle name="Uwaga 3" xfId="21534" hidden="1"/>
    <cellStyle name="Uwaga 3" xfId="21540" hidden="1"/>
    <cellStyle name="Uwaga 3" xfId="21541" hidden="1"/>
    <cellStyle name="Uwaga 3" xfId="21542" hidden="1"/>
    <cellStyle name="Uwaga 3" xfId="21550" hidden="1"/>
    <cellStyle name="Uwaga 3" xfId="21553" hidden="1"/>
    <cellStyle name="Uwaga 3" xfId="21556" hidden="1"/>
    <cellStyle name="Uwaga 3" xfId="21559" hidden="1"/>
    <cellStyle name="Uwaga 3" xfId="21562" hidden="1"/>
    <cellStyle name="Uwaga 3" xfId="21565" hidden="1"/>
    <cellStyle name="Uwaga 3" xfId="21568" hidden="1"/>
    <cellStyle name="Uwaga 3" xfId="21571" hidden="1"/>
    <cellStyle name="Uwaga 3" xfId="21574" hidden="1"/>
    <cellStyle name="Uwaga 3" xfId="21576" hidden="1"/>
    <cellStyle name="Uwaga 3" xfId="21577" hidden="1"/>
    <cellStyle name="Uwaga 3" xfId="21579" hidden="1"/>
    <cellStyle name="Uwaga 3" xfId="21586" hidden="1"/>
    <cellStyle name="Uwaga 3" xfId="21589" hidden="1"/>
    <cellStyle name="Uwaga 3" xfId="21592" hidden="1"/>
    <cellStyle name="Uwaga 3" xfId="21595" hidden="1"/>
    <cellStyle name="Uwaga 3" xfId="21598" hidden="1"/>
    <cellStyle name="Uwaga 3" xfId="21601" hidden="1"/>
    <cellStyle name="Uwaga 3" xfId="21604" hidden="1"/>
    <cellStyle name="Uwaga 3" xfId="21606" hidden="1"/>
    <cellStyle name="Uwaga 3" xfId="21609" hidden="1"/>
    <cellStyle name="Uwaga 3" xfId="21612" hidden="1"/>
    <cellStyle name="Uwaga 3" xfId="21613" hidden="1"/>
    <cellStyle name="Uwaga 3" xfId="21614" hidden="1"/>
    <cellStyle name="Uwaga 3" xfId="21621" hidden="1"/>
    <cellStyle name="Uwaga 3" xfId="21622" hidden="1"/>
    <cellStyle name="Uwaga 3" xfId="21624" hidden="1"/>
    <cellStyle name="Uwaga 3" xfId="21630" hidden="1"/>
    <cellStyle name="Uwaga 3" xfId="21631" hidden="1"/>
    <cellStyle name="Uwaga 3" xfId="21633" hidden="1"/>
    <cellStyle name="Uwaga 3" xfId="21639" hidden="1"/>
    <cellStyle name="Uwaga 3" xfId="21640" hidden="1"/>
    <cellStyle name="Uwaga 3" xfId="21642" hidden="1"/>
    <cellStyle name="Uwaga 3" xfId="21648" hidden="1"/>
    <cellStyle name="Uwaga 3" xfId="21649" hidden="1"/>
    <cellStyle name="Uwaga 3" xfId="21650" hidden="1"/>
    <cellStyle name="Uwaga 3" xfId="21658" hidden="1"/>
    <cellStyle name="Uwaga 3" xfId="21660" hidden="1"/>
    <cellStyle name="Uwaga 3" xfId="21663" hidden="1"/>
    <cellStyle name="Uwaga 3" xfId="21667" hidden="1"/>
    <cellStyle name="Uwaga 3" xfId="21670" hidden="1"/>
    <cellStyle name="Uwaga 3" xfId="21673" hidden="1"/>
    <cellStyle name="Uwaga 3" xfId="21676" hidden="1"/>
    <cellStyle name="Uwaga 3" xfId="21678" hidden="1"/>
    <cellStyle name="Uwaga 3" xfId="21681" hidden="1"/>
    <cellStyle name="Uwaga 3" xfId="21684" hidden="1"/>
    <cellStyle name="Uwaga 3" xfId="21685" hidden="1"/>
    <cellStyle name="Uwaga 3" xfId="21686" hidden="1"/>
    <cellStyle name="Uwaga 3" xfId="21693" hidden="1"/>
    <cellStyle name="Uwaga 3" xfId="21695" hidden="1"/>
    <cellStyle name="Uwaga 3" xfId="21697" hidden="1"/>
    <cellStyle name="Uwaga 3" xfId="21702" hidden="1"/>
    <cellStyle name="Uwaga 3" xfId="21704" hidden="1"/>
    <cellStyle name="Uwaga 3" xfId="21706" hidden="1"/>
    <cellStyle name="Uwaga 3" xfId="21711" hidden="1"/>
    <cellStyle name="Uwaga 3" xfId="21713" hidden="1"/>
    <cellStyle name="Uwaga 3" xfId="21715" hidden="1"/>
    <cellStyle name="Uwaga 3" xfId="21720" hidden="1"/>
    <cellStyle name="Uwaga 3" xfId="21721" hidden="1"/>
    <cellStyle name="Uwaga 3" xfId="21722" hidden="1"/>
    <cellStyle name="Uwaga 3" xfId="21729" hidden="1"/>
    <cellStyle name="Uwaga 3" xfId="21731" hidden="1"/>
    <cellStyle name="Uwaga 3" xfId="21733" hidden="1"/>
    <cellStyle name="Uwaga 3" xfId="21738" hidden="1"/>
    <cellStyle name="Uwaga 3" xfId="21740" hidden="1"/>
    <cellStyle name="Uwaga 3" xfId="21742" hidden="1"/>
    <cellStyle name="Uwaga 3" xfId="21747" hidden="1"/>
    <cellStyle name="Uwaga 3" xfId="21749" hidden="1"/>
    <cellStyle name="Uwaga 3" xfId="21750" hidden="1"/>
    <cellStyle name="Uwaga 3" xfId="21756" hidden="1"/>
    <cellStyle name="Uwaga 3" xfId="21757" hidden="1"/>
    <cellStyle name="Uwaga 3" xfId="21758" hidden="1"/>
    <cellStyle name="Uwaga 3" xfId="21765" hidden="1"/>
    <cellStyle name="Uwaga 3" xfId="21767" hidden="1"/>
    <cellStyle name="Uwaga 3" xfId="21769" hidden="1"/>
    <cellStyle name="Uwaga 3" xfId="21774" hidden="1"/>
    <cellStyle name="Uwaga 3" xfId="21776" hidden="1"/>
    <cellStyle name="Uwaga 3" xfId="21778" hidden="1"/>
    <cellStyle name="Uwaga 3" xfId="21783" hidden="1"/>
    <cellStyle name="Uwaga 3" xfId="21785" hidden="1"/>
    <cellStyle name="Uwaga 3" xfId="21787" hidden="1"/>
    <cellStyle name="Uwaga 3" xfId="21792" hidden="1"/>
    <cellStyle name="Uwaga 3" xfId="21793" hidden="1"/>
    <cellStyle name="Uwaga 3" xfId="21795" hidden="1"/>
    <cellStyle name="Uwaga 3" xfId="21801" hidden="1"/>
    <cellStyle name="Uwaga 3" xfId="21802" hidden="1"/>
    <cellStyle name="Uwaga 3" xfId="21803" hidden="1"/>
    <cellStyle name="Uwaga 3" xfId="21810" hidden="1"/>
    <cellStyle name="Uwaga 3" xfId="21811" hidden="1"/>
    <cellStyle name="Uwaga 3" xfId="21812" hidden="1"/>
    <cellStyle name="Uwaga 3" xfId="21819" hidden="1"/>
    <cellStyle name="Uwaga 3" xfId="21820" hidden="1"/>
    <cellStyle name="Uwaga 3" xfId="21821" hidden="1"/>
    <cellStyle name="Uwaga 3" xfId="21828" hidden="1"/>
    <cellStyle name="Uwaga 3" xfId="21829" hidden="1"/>
    <cellStyle name="Uwaga 3" xfId="21830" hidden="1"/>
    <cellStyle name="Uwaga 3" xfId="21837" hidden="1"/>
    <cellStyle name="Uwaga 3" xfId="21838" hidden="1"/>
    <cellStyle name="Uwaga 3" xfId="21839" hidden="1"/>
    <cellStyle name="Uwaga 3" xfId="21889" hidden="1"/>
    <cellStyle name="Uwaga 3" xfId="21890" hidden="1"/>
    <cellStyle name="Uwaga 3" xfId="21892" hidden="1"/>
    <cellStyle name="Uwaga 3" xfId="21904" hidden="1"/>
    <cellStyle name="Uwaga 3" xfId="21905" hidden="1"/>
    <cellStyle name="Uwaga 3" xfId="21910" hidden="1"/>
    <cellStyle name="Uwaga 3" xfId="21919" hidden="1"/>
    <cellStyle name="Uwaga 3" xfId="21920" hidden="1"/>
    <cellStyle name="Uwaga 3" xfId="21925" hidden="1"/>
    <cellStyle name="Uwaga 3" xfId="21934" hidden="1"/>
    <cellStyle name="Uwaga 3" xfId="21935" hidden="1"/>
    <cellStyle name="Uwaga 3" xfId="21936" hidden="1"/>
    <cellStyle name="Uwaga 3" xfId="21949" hidden="1"/>
    <cellStyle name="Uwaga 3" xfId="21954" hidden="1"/>
    <cellStyle name="Uwaga 3" xfId="21959" hidden="1"/>
    <cellStyle name="Uwaga 3" xfId="21969" hidden="1"/>
    <cellStyle name="Uwaga 3" xfId="21974" hidden="1"/>
    <cellStyle name="Uwaga 3" xfId="21978" hidden="1"/>
    <cellStyle name="Uwaga 3" xfId="21985" hidden="1"/>
    <cellStyle name="Uwaga 3" xfId="21990" hidden="1"/>
    <cellStyle name="Uwaga 3" xfId="21993" hidden="1"/>
    <cellStyle name="Uwaga 3" xfId="21999" hidden="1"/>
    <cellStyle name="Uwaga 3" xfId="22004" hidden="1"/>
    <cellStyle name="Uwaga 3" xfId="22008" hidden="1"/>
    <cellStyle name="Uwaga 3" xfId="22009" hidden="1"/>
    <cellStyle name="Uwaga 3" xfId="22010" hidden="1"/>
    <cellStyle name="Uwaga 3" xfId="22014" hidden="1"/>
    <cellStyle name="Uwaga 3" xfId="22026" hidden="1"/>
    <cellStyle name="Uwaga 3" xfId="22031" hidden="1"/>
    <cellStyle name="Uwaga 3" xfId="22036" hidden="1"/>
    <cellStyle name="Uwaga 3" xfId="22041" hidden="1"/>
    <cellStyle name="Uwaga 3" xfId="22046" hidden="1"/>
    <cellStyle name="Uwaga 3" xfId="22051" hidden="1"/>
    <cellStyle name="Uwaga 3" xfId="22055" hidden="1"/>
    <cellStyle name="Uwaga 3" xfId="22059" hidden="1"/>
    <cellStyle name="Uwaga 3" xfId="22064" hidden="1"/>
    <cellStyle name="Uwaga 3" xfId="22069" hidden="1"/>
    <cellStyle name="Uwaga 3" xfId="22070" hidden="1"/>
    <cellStyle name="Uwaga 3" xfId="22072" hidden="1"/>
    <cellStyle name="Uwaga 3" xfId="22085" hidden="1"/>
    <cellStyle name="Uwaga 3" xfId="22089" hidden="1"/>
    <cellStyle name="Uwaga 3" xfId="22094" hidden="1"/>
    <cellStyle name="Uwaga 3" xfId="22101" hidden="1"/>
    <cellStyle name="Uwaga 3" xfId="22105" hidden="1"/>
    <cellStyle name="Uwaga 3" xfId="22110" hidden="1"/>
    <cellStyle name="Uwaga 3" xfId="22115" hidden="1"/>
    <cellStyle name="Uwaga 3" xfId="22118" hidden="1"/>
    <cellStyle name="Uwaga 3" xfId="22123" hidden="1"/>
    <cellStyle name="Uwaga 3" xfId="22129" hidden="1"/>
    <cellStyle name="Uwaga 3" xfId="22130" hidden="1"/>
    <cellStyle name="Uwaga 3" xfId="22133" hidden="1"/>
    <cellStyle name="Uwaga 3" xfId="22146" hidden="1"/>
    <cellStyle name="Uwaga 3" xfId="22150" hidden="1"/>
    <cellStyle name="Uwaga 3" xfId="22155" hidden="1"/>
    <cellStyle name="Uwaga 3" xfId="22162" hidden="1"/>
    <cellStyle name="Uwaga 3" xfId="22167" hidden="1"/>
    <cellStyle name="Uwaga 3" xfId="22171" hidden="1"/>
    <cellStyle name="Uwaga 3" xfId="22176" hidden="1"/>
    <cellStyle name="Uwaga 3" xfId="22180" hidden="1"/>
    <cellStyle name="Uwaga 3" xfId="22185" hidden="1"/>
    <cellStyle name="Uwaga 3" xfId="22189" hidden="1"/>
    <cellStyle name="Uwaga 3" xfId="22190" hidden="1"/>
    <cellStyle name="Uwaga 3" xfId="22192" hidden="1"/>
    <cellStyle name="Uwaga 3" xfId="22204" hidden="1"/>
    <cellStyle name="Uwaga 3" xfId="22205" hidden="1"/>
    <cellStyle name="Uwaga 3" xfId="22207" hidden="1"/>
    <cellStyle name="Uwaga 3" xfId="22219" hidden="1"/>
    <cellStyle name="Uwaga 3" xfId="22221" hidden="1"/>
    <cellStyle name="Uwaga 3" xfId="22224" hidden="1"/>
    <cellStyle name="Uwaga 3" xfId="22234" hidden="1"/>
    <cellStyle name="Uwaga 3" xfId="22235" hidden="1"/>
    <cellStyle name="Uwaga 3" xfId="22237" hidden="1"/>
    <cellStyle name="Uwaga 3" xfId="22249" hidden="1"/>
    <cellStyle name="Uwaga 3" xfId="22250" hidden="1"/>
    <cellStyle name="Uwaga 3" xfId="22251" hidden="1"/>
    <cellStyle name="Uwaga 3" xfId="22265" hidden="1"/>
    <cellStyle name="Uwaga 3" xfId="22268" hidden="1"/>
    <cellStyle name="Uwaga 3" xfId="22272" hidden="1"/>
    <cellStyle name="Uwaga 3" xfId="22280" hidden="1"/>
    <cellStyle name="Uwaga 3" xfId="22283" hidden="1"/>
    <cellStyle name="Uwaga 3" xfId="22287" hidden="1"/>
    <cellStyle name="Uwaga 3" xfId="22295" hidden="1"/>
    <cellStyle name="Uwaga 3" xfId="22298" hidden="1"/>
    <cellStyle name="Uwaga 3" xfId="22302" hidden="1"/>
    <cellStyle name="Uwaga 3" xfId="22309" hidden="1"/>
    <cellStyle name="Uwaga 3" xfId="22310" hidden="1"/>
    <cellStyle name="Uwaga 3" xfId="22312" hidden="1"/>
    <cellStyle name="Uwaga 3" xfId="22325" hidden="1"/>
    <cellStyle name="Uwaga 3" xfId="22328" hidden="1"/>
    <cellStyle name="Uwaga 3" xfId="22331" hidden="1"/>
    <cellStyle name="Uwaga 3" xfId="22340" hidden="1"/>
    <cellStyle name="Uwaga 3" xfId="22343" hidden="1"/>
    <cellStyle name="Uwaga 3" xfId="22347" hidden="1"/>
    <cellStyle name="Uwaga 3" xfId="22355" hidden="1"/>
    <cellStyle name="Uwaga 3" xfId="22357" hidden="1"/>
    <cellStyle name="Uwaga 3" xfId="22360" hidden="1"/>
    <cellStyle name="Uwaga 3" xfId="22369" hidden="1"/>
    <cellStyle name="Uwaga 3" xfId="22370" hidden="1"/>
    <cellStyle name="Uwaga 3" xfId="22371" hidden="1"/>
    <cellStyle name="Uwaga 3" xfId="22384" hidden="1"/>
    <cellStyle name="Uwaga 3" xfId="22385" hidden="1"/>
    <cellStyle name="Uwaga 3" xfId="22387" hidden="1"/>
    <cellStyle name="Uwaga 3" xfId="22399" hidden="1"/>
    <cellStyle name="Uwaga 3" xfId="22400" hidden="1"/>
    <cellStyle name="Uwaga 3" xfId="22402" hidden="1"/>
    <cellStyle name="Uwaga 3" xfId="22414" hidden="1"/>
    <cellStyle name="Uwaga 3" xfId="22415" hidden="1"/>
    <cellStyle name="Uwaga 3" xfId="22417" hidden="1"/>
    <cellStyle name="Uwaga 3" xfId="22429" hidden="1"/>
    <cellStyle name="Uwaga 3" xfId="22430" hidden="1"/>
    <cellStyle name="Uwaga 3" xfId="22431" hidden="1"/>
    <cellStyle name="Uwaga 3" xfId="22445" hidden="1"/>
    <cellStyle name="Uwaga 3" xfId="22447" hidden="1"/>
    <cellStyle name="Uwaga 3" xfId="22450" hidden="1"/>
    <cellStyle name="Uwaga 3" xfId="22460" hidden="1"/>
    <cellStyle name="Uwaga 3" xfId="22463" hidden="1"/>
    <cellStyle name="Uwaga 3" xfId="22466" hidden="1"/>
    <cellStyle name="Uwaga 3" xfId="22475" hidden="1"/>
    <cellStyle name="Uwaga 3" xfId="22477" hidden="1"/>
    <cellStyle name="Uwaga 3" xfId="22480" hidden="1"/>
    <cellStyle name="Uwaga 3" xfId="22489" hidden="1"/>
    <cellStyle name="Uwaga 3" xfId="22490" hidden="1"/>
    <cellStyle name="Uwaga 3" xfId="22491" hidden="1"/>
    <cellStyle name="Uwaga 3" xfId="22504" hidden="1"/>
    <cellStyle name="Uwaga 3" xfId="22506" hidden="1"/>
    <cellStyle name="Uwaga 3" xfId="22508" hidden="1"/>
    <cellStyle name="Uwaga 3" xfId="22519" hidden="1"/>
    <cellStyle name="Uwaga 3" xfId="22521" hidden="1"/>
    <cellStyle name="Uwaga 3" xfId="22523" hidden="1"/>
    <cellStyle name="Uwaga 3" xfId="22534" hidden="1"/>
    <cellStyle name="Uwaga 3" xfId="22536" hidden="1"/>
    <cellStyle name="Uwaga 3" xfId="22538" hidden="1"/>
    <cellStyle name="Uwaga 3" xfId="22549" hidden="1"/>
    <cellStyle name="Uwaga 3" xfId="22550" hidden="1"/>
    <cellStyle name="Uwaga 3" xfId="22551" hidden="1"/>
    <cellStyle name="Uwaga 3" xfId="22564" hidden="1"/>
    <cellStyle name="Uwaga 3" xfId="22566" hidden="1"/>
    <cellStyle name="Uwaga 3" xfId="22568" hidden="1"/>
    <cellStyle name="Uwaga 3" xfId="22579" hidden="1"/>
    <cellStyle name="Uwaga 3" xfId="22581" hidden="1"/>
    <cellStyle name="Uwaga 3" xfId="22583" hidden="1"/>
    <cellStyle name="Uwaga 3" xfId="22594" hidden="1"/>
    <cellStyle name="Uwaga 3" xfId="22596" hidden="1"/>
    <cellStyle name="Uwaga 3" xfId="22597" hidden="1"/>
    <cellStyle name="Uwaga 3" xfId="22609" hidden="1"/>
    <cellStyle name="Uwaga 3" xfId="22610" hidden="1"/>
    <cellStyle name="Uwaga 3" xfId="22611" hidden="1"/>
    <cellStyle name="Uwaga 3" xfId="22624" hidden="1"/>
    <cellStyle name="Uwaga 3" xfId="22626" hidden="1"/>
    <cellStyle name="Uwaga 3" xfId="22628" hidden="1"/>
    <cellStyle name="Uwaga 3" xfId="22639" hidden="1"/>
    <cellStyle name="Uwaga 3" xfId="22641" hidden="1"/>
    <cellStyle name="Uwaga 3" xfId="22643" hidden="1"/>
    <cellStyle name="Uwaga 3" xfId="22654" hidden="1"/>
    <cellStyle name="Uwaga 3" xfId="22656" hidden="1"/>
    <cellStyle name="Uwaga 3" xfId="22658" hidden="1"/>
    <cellStyle name="Uwaga 3" xfId="22669" hidden="1"/>
    <cellStyle name="Uwaga 3" xfId="22670" hidden="1"/>
    <cellStyle name="Uwaga 3" xfId="22672" hidden="1"/>
    <cellStyle name="Uwaga 3" xfId="22683" hidden="1"/>
    <cellStyle name="Uwaga 3" xfId="22685" hidden="1"/>
    <cellStyle name="Uwaga 3" xfId="22686" hidden="1"/>
    <cellStyle name="Uwaga 3" xfId="22695" hidden="1"/>
    <cellStyle name="Uwaga 3" xfId="22698" hidden="1"/>
    <cellStyle name="Uwaga 3" xfId="22700" hidden="1"/>
    <cellStyle name="Uwaga 3" xfId="22711" hidden="1"/>
    <cellStyle name="Uwaga 3" xfId="22713" hidden="1"/>
    <cellStyle name="Uwaga 3" xfId="22715" hidden="1"/>
    <cellStyle name="Uwaga 3" xfId="22727" hidden="1"/>
    <cellStyle name="Uwaga 3" xfId="22729" hidden="1"/>
    <cellStyle name="Uwaga 3" xfId="22731" hidden="1"/>
    <cellStyle name="Uwaga 3" xfId="22739" hidden="1"/>
    <cellStyle name="Uwaga 3" xfId="22741" hidden="1"/>
    <cellStyle name="Uwaga 3" xfId="22744" hidden="1"/>
    <cellStyle name="Uwaga 3" xfId="22734" hidden="1"/>
    <cellStyle name="Uwaga 3" xfId="22733" hidden="1"/>
    <cellStyle name="Uwaga 3" xfId="22732" hidden="1"/>
    <cellStyle name="Uwaga 3" xfId="22719" hidden="1"/>
    <cellStyle name="Uwaga 3" xfId="22718" hidden="1"/>
    <cellStyle name="Uwaga 3" xfId="22717" hidden="1"/>
    <cellStyle name="Uwaga 3" xfId="22704" hidden="1"/>
    <cellStyle name="Uwaga 3" xfId="22703" hidden="1"/>
    <cellStyle name="Uwaga 3" xfId="22702" hidden="1"/>
    <cellStyle name="Uwaga 3" xfId="22689" hidden="1"/>
    <cellStyle name="Uwaga 3" xfId="22688" hidden="1"/>
    <cellStyle name="Uwaga 3" xfId="22687" hidden="1"/>
    <cellStyle name="Uwaga 3" xfId="22674" hidden="1"/>
    <cellStyle name="Uwaga 3" xfId="22673" hidden="1"/>
    <cellStyle name="Uwaga 3" xfId="22671" hidden="1"/>
    <cellStyle name="Uwaga 3" xfId="22660" hidden="1"/>
    <cellStyle name="Uwaga 3" xfId="22657" hidden="1"/>
    <cellStyle name="Uwaga 3" xfId="22655" hidden="1"/>
    <cellStyle name="Uwaga 3" xfId="22645" hidden="1"/>
    <cellStyle name="Uwaga 3" xfId="22642" hidden="1"/>
    <cellStyle name="Uwaga 3" xfId="22640" hidden="1"/>
    <cellStyle name="Uwaga 3" xfId="22630" hidden="1"/>
    <cellStyle name="Uwaga 3" xfId="22627" hidden="1"/>
    <cellStyle name="Uwaga 3" xfId="22625" hidden="1"/>
    <cellStyle name="Uwaga 3" xfId="22615" hidden="1"/>
    <cellStyle name="Uwaga 3" xfId="22613" hidden="1"/>
    <cellStyle name="Uwaga 3" xfId="22612" hidden="1"/>
    <cellStyle name="Uwaga 3" xfId="22600" hidden="1"/>
    <cellStyle name="Uwaga 3" xfId="22598" hidden="1"/>
    <cellStyle name="Uwaga 3" xfId="22595" hidden="1"/>
    <cellStyle name="Uwaga 3" xfId="22585" hidden="1"/>
    <cellStyle name="Uwaga 3" xfId="22582" hidden="1"/>
    <cellStyle name="Uwaga 3" xfId="22580" hidden="1"/>
    <cellStyle name="Uwaga 3" xfId="22570" hidden="1"/>
    <cellStyle name="Uwaga 3" xfId="22567" hidden="1"/>
    <cellStyle name="Uwaga 3" xfId="22565" hidden="1"/>
    <cellStyle name="Uwaga 3" xfId="22555" hidden="1"/>
    <cellStyle name="Uwaga 3" xfId="22553" hidden="1"/>
    <cellStyle name="Uwaga 3" xfId="22552" hidden="1"/>
    <cellStyle name="Uwaga 3" xfId="22540" hidden="1"/>
    <cellStyle name="Uwaga 3" xfId="22537" hidden="1"/>
    <cellStyle name="Uwaga 3" xfId="22535" hidden="1"/>
    <cellStyle name="Uwaga 3" xfId="22525" hidden="1"/>
    <cellStyle name="Uwaga 3" xfId="22522" hidden="1"/>
    <cellStyle name="Uwaga 3" xfId="22520" hidden="1"/>
    <cellStyle name="Uwaga 3" xfId="22510" hidden="1"/>
    <cellStyle name="Uwaga 3" xfId="22507" hidden="1"/>
    <cellStyle name="Uwaga 3" xfId="22505" hidden="1"/>
    <cellStyle name="Uwaga 3" xfId="22495" hidden="1"/>
    <cellStyle name="Uwaga 3" xfId="22493" hidden="1"/>
    <cellStyle name="Uwaga 3" xfId="22492" hidden="1"/>
    <cellStyle name="Uwaga 3" xfId="22479" hidden="1"/>
    <cellStyle name="Uwaga 3" xfId="22476" hidden="1"/>
    <cellStyle name="Uwaga 3" xfId="22474" hidden="1"/>
    <cellStyle name="Uwaga 3" xfId="22464" hidden="1"/>
    <cellStyle name="Uwaga 3" xfId="22461" hidden="1"/>
    <cellStyle name="Uwaga 3" xfId="22459" hidden="1"/>
    <cellStyle name="Uwaga 3" xfId="22449" hidden="1"/>
    <cellStyle name="Uwaga 3" xfId="22446" hidden="1"/>
    <cellStyle name="Uwaga 3" xfId="22444" hidden="1"/>
    <cellStyle name="Uwaga 3" xfId="22435" hidden="1"/>
    <cellStyle name="Uwaga 3" xfId="22433" hidden="1"/>
    <cellStyle name="Uwaga 3" xfId="22432" hidden="1"/>
    <cellStyle name="Uwaga 3" xfId="22420" hidden="1"/>
    <cellStyle name="Uwaga 3" xfId="22418" hidden="1"/>
    <cellStyle name="Uwaga 3" xfId="22416" hidden="1"/>
    <cellStyle name="Uwaga 3" xfId="22405" hidden="1"/>
    <cellStyle name="Uwaga 3" xfId="22403" hidden="1"/>
    <cellStyle name="Uwaga 3" xfId="22401" hidden="1"/>
    <cellStyle name="Uwaga 3" xfId="22390" hidden="1"/>
    <cellStyle name="Uwaga 3" xfId="22388" hidden="1"/>
    <cellStyle name="Uwaga 3" xfId="22386" hidden="1"/>
    <cellStyle name="Uwaga 3" xfId="22375" hidden="1"/>
    <cellStyle name="Uwaga 3" xfId="22373" hidden="1"/>
    <cellStyle name="Uwaga 3" xfId="22372" hidden="1"/>
    <cellStyle name="Uwaga 3" xfId="22359" hidden="1"/>
    <cellStyle name="Uwaga 3" xfId="22356" hidden="1"/>
    <cellStyle name="Uwaga 3" xfId="22354" hidden="1"/>
    <cellStyle name="Uwaga 3" xfId="22344" hidden="1"/>
    <cellStyle name="Uwaga 3" xfId="22341" hidden="1"/>
    <cellStyle name="Uwaga 3" xfId="22339" hidden="1"/>
    <cellStyle name="Uwaga 3" xfId="22329" hidden="1"/>
    <cellStyle name="Uwaga 3" xfId="22326" hidden="1"/>
    <cellStyle name="Uwaga 3" xfId="22324" hidden="1"/>
    <cellStyle name="Uwaga 3" xfId="22315" hidden="1"/>
    <cellStyle name="Uwaga 3" xfId="22313" hidden="1"/>
    <cellStyle name="Uwaga 3" xfId="22311" hidden="1"/>
    <cellStyle name="Uwaga 3" xfId="22299" hidden="1"/>
    <cellStyle name="Uwaga 3" xfId="22296" hidden="1"/>
    <cellStyle name="Uwaga 3" xfId="22294" hidden="1"/>
    <cellStyle name="Uwaga 3" xfId="22284" hidden="1"/>
    <cellStyle name="Uwaga 3" xfId="22281" hidden="1"/>
    <cellStyle name="Uwaga 3" xfId="22279" hidden="1"/>
    <cellStyle name="Uwaga 3" xfId="22269" hidden="1"/>
    <cellStyle name="Uwaga 3" xfId="22266" hidden="1"/>
    <cellStyle name="Uwaga 3" xfId="22264" hidden="1"/>
    <cellStyle name="Uwaga 3" xfId="22257" hidden="1"/>
    <cellStyle name="Uwaga 3" xfId="22254" hidden="1"/>
    <cellStyle name="Uwaga 3" xfId="22252" hidden="1"/>
    <cellStyle name="Uwaga 3" xfId="22242" hidden="1"/>
    <cellStyle name="Uwaga 3" xfId="22239" hidden="1"/>
    <cellStyle name="Uwaga 3" xfId="22236" hidden="1"/>
    <cellStyle name="Uwaga 3" xfId="22227" hidden="1"/>
    <cellStyle name="Uwaga 3" xfId="22223" hidden="1"/>
    <cellStyle name="Uwaga 3" xfId="22220" hidden="1"/>
    <cellStyle name="Uwaga 3" xfId="22212" hidden="1"/>
    <cellStyle name="Uwaga 3" xfId="22209" hidden="1"/>
    <cellStyle name="Uwaga 3" xfId="22206" hidden="1"/>
    <cellStyle name="Uwaga 3" xfId="22197" hidden="1"/>
    <cellStyle name="Uwaga 3" xfId="22194" hidden="1"/>
    <cellStyle name="Uwaga 3" xfId="22191" hidden="1"/>
    <cellStyle name="Uwaga 3" xfId="22181" hidden="1"/>
    <cellStyle name="Uwaga 3" xfId="22177" hidden="1"/>
    <cellStyle name="Uwaga 3" xfId="22174" hidden="1"/>
    <cellStyle name="Uwaga 3" xfId="22165" hidden="1"/>
    <cellStyle name="Uwaga 3" xfId="22161" hidden="1"/>
    <cellStyle name="Uwaga 3" xfId="22159" hidden="1"/>
    <cellStyle name="Uwaga 3" xfId="22151" hidden="1"/>
    <cellStyle name="Uwaga 3" xfId="22147" hidden="1"/>
    <cellStyle name="Uwaga 3" xfId="22144" hidden="1"/>
    <cellStyle name="Uwaga 3" xfId="22137" hidden="1"/>
    <cellStyle name="Uwaga 3" xfId="22134" hidden="1"/>
    <cellStyle name="Uwaga 3" xfId="22131" hidden="1"/>
    <cellStyle name="Uwaga 3" xfId="22122" hidden="1"/>
    <cellStyle name="Uwaga 3" xfId="22117" hidden="1"/>
    <cellStyle name="Uwaga 3" xfId="22114" hidden="1"/>
    <cellStyle name="Uwaga 3" xfId="22107" hidden="1"/>
    <cellStyle name="Uwaga 3" xfId="22102" hidden="1"/>
    <cellStyle name="Uwaga 3" xfId="22099" hidden="1"/>
    <cellStyle name="Uwaga 3" xfId="22092" hidden="1"/>
    <cellStyle name="Uwaga 3" xfId="22087" hidden="1"/>
    <cellStyle name="Uwaga 3" xfId="22084" hidden="1"/>
    <cellStyle name="Uwaga 3" xfId="22078" hidden="1"/>
    <cellStyle name="Uwaga 3" xfId="22074" hidden="1"/>
    <cellStyle name="Uwaga 3" xfId="22071" hidden="1"/>
    <cellStyle name="Uwaga 3" xfId="22063" hidden="1"/>
    <cellStyle name="Uwaga 3" xfId="22058" hidden="1"/>
    <cellStyle name="Uwaga 3" xfId="22054" hidden="1"/>
    <cellStyle name="Uwaga 3" xfId="22048" hidden="1"/>
    <cellStyle name="Uwaga 3" xfId="22043" hidden="1"/>
    <cellStyle name="Uwaga 3" xfId="22039" hidden="1"/>
    <cellStyle name="Uwaga 3" xfId="22033" hidden="1"/>
    <cellStyle name="Uwaga 3" xfId="22028" hidden="1"/>
    <cellStyle name="Uwaga 3" xfId="22024" hidden="1"/>
    <cellStyle name="Uwaga 3" xfId="22019" hidden="1"/>
    <cellStyle name="Uwaga 3" xfId="22015" hidden="1"/>
    <cellStyle name="Uwaga 3" xfId="22011" hidden="1"/>
    <cellStyle name="Uwaga 3" xfId="22003" hidden="1"/>
    <cellStyle name="Uwaga 3" xfId="21998" hidden="1"/>
    <cellStyle name="Uwaga 3" xfId="21994" hidden="1"/>
    <cellStyle name="Uwaga 3" xfId="21988" hidden="1"/>
    <cellStyle name="Uwaga 3" xfId="21983" hidden="1"/>
    <cellStyle name="Uwaga 3" xfId="21979" hidden="1"/>
    <cellStyle name="Uwaga 3" xfId="21973" hidden="1"/>
    <cellStyle name="Uwaga 3" xfId="21968" hidden="1"/>
    <cellStyle name="Uwaga 3" xfId="21964" hidden="1"/>
    <cellStyle name="Uwaga 3" xfId="21960" hidden="1"/>
    <cellStyle name="Uwaga 3" xfId="21955" hidden="1"/>
    <cellStyle name="Uwaga 3" xfId="21950" hidden="1"/>
    <cellStyle name="Uwaga 3" xfId="21945" hidden="1"/>
    <cellStyle name="Uwaga 3" xfId="21941" hidden="1"/>
    <cellStyle name="Uwaga 3" xfId="21937" hidden="1"/>
    <cellStyle name="Uwaga 3" xfId="21930" hidden="1"/>
    <cellStyle name="Uwaga 3" xfId="21926" hidden="1"/>
    <cellStyle name="Uwaga 3" xfId="21921" hidden="1"/>
    <cellStyle name="Uwaga 3" xfId="21915" hidden="1"/>
    <cellStyle name="Uwaga 3" xfId="21911" hidden="1"/>
    <cellStyle name="Uwaga 3" xfId="21906" hidden="1"/>
    <cellStyle name="Uwaga 3" xfId="21900" hidden="1"/>
    <cellStyle name="Uwaga 3" xfId="21896" hidden="1"/>
    <cellStyle name="Uwaga 3" xfId="21891" hidden="1"/>
    <cellStyle name="Uwaga 3" xfId="21885" hidden="1"/>
    <cellStyle name="Uwaga 3" xfId="21881" hidden="1"/>
    <cellStyle name="Uwaga 3" xfId="21877" hidden="1"/>
    <cellStyle name="Uwaga 3" xfId="22737" hidden="1"/>
    <cellStyle name="Uwaga 3" xfId="22736" hidden="1"/>
    <cellStyle name="Uwaga 3" xfId="22735" hidden="1"/>
    <cellStyle name="Uwaga 3" xfId="22722" hidden="1"/>
    <cellStyle name="Uwaga 3" xfId="22721" hidden="1"/>
    <cellStyle name="Uwaga 3" xfId="22720" hidden="1"/>
    <cellStyle name="Uwaga 3" xfId="22707" hidden="1"/>
    <cellStyle name="Uwaga 3" xfId="22706" hidden="1"/>
    <cellStyle name="Uwaga 3" xfId="22705" hidden="1"/>
    <cellStyle name="Uwaga 3" xfId="22692" hidden="1"/>
    <cellStyle name="Uwaga 3" xfId="22691" hidden="1"/>
    <cellStyle name="Uwaga 3" xfId="22690" hidden="1"/>
    <cellStyle name="Uwaga 3" xfId="22677" hidden="1"/>
    <cellStyle name="Uwaga 3" xfId="22676" hidden="1"/>
    <cellStyle name="Uwaga 3" xfId="22675" hidden="1"/>
    <cellStyle name="Uwaga 3" xfId="22663" hidden="1"/>
    <cellStyle name="Uwaga 3" xfId="22661" hidden="1"/>
    <cellStyle name="Uwaga 3" xfId="22659" hidden="1"/>
    <cellStyle name="Uwaga 3" xfId="22648" hidden="1"/>
    <cellStyle name="Uwaga 3" xfId="22646" hidden="1"/>
    <cellStyle name="Uwaga 3" xfId="22644" hidden="1"/>
    <cellStyle name="Uwaga 3" xfId="22633" hidden="1"/>
    <cellStyle name="Uwaga 3" xfId="22631" hidden="1"/>
    <cellStyle name="Uwaga 3" xfId="22629" hidden="1"/>
    <cellStyle name="Uwaga 3" xfId="22618" hidden="1"/>
    <cellStyle name="Uwaga 3" xfId="22616" hidden="1"/>
    <cellStyle name="Uwaga 3" xfId="22614" hidden="1"/>
    <cellStyle name="Uwaga 3" xfId="22603" hidden="1"/>
    <cellStyle name="Uwaga 3" xfId="22601" hidden="1"/>
    <cellStyle name="Uwaga 3" xfId="22599" hidden="1"/>
    <cellStyle name="Uwaga 3" xfId="22588" hidden="1"/>
    <cellStyle name="Uwaga 3" xfId="22586" hidden="1"/>
    <cellStyle name="Uwaga 3" xfId="22584" hidden="1"/>
    <cellStyle name="Uwaga 3" xfId="22573" hidden="1"/>
    <cellStyle name="Uwaga 3" xfId="22571" hidden="1"/>
    <cellStyle name="Uwaga 3" xfId="22569" hidden="1"/>
    <cellStyle name="Uwaga 3" xfId="22558" hidden="1"/>
    <cellStyle name="Uwaga 3" xfId="22556" hidden="1"/>
    <cellStyle name="Uwaga 3" xfId="22554" hidden="1"/>
    <cellStyle name="Uwaga 3" xfId="22543" hidden="1"/>
    <cellStyle name="Uwaga 3" xfId="22541" hidden="1"/>
    <cellStyle name="Uwaga 3" xfId="22539" hidden="1"/>
    <cellStyle name="Uwaga 3" xfId="22528" hidden="1"/>
    <cellStyle name="Uwaga 3" xfId="22526" hidden="1"/>
    <cellStyle name="Uwaga 3" xfId="22524" hidden="1"/>
    <cellStyle name="Uwaga 3" xfId="22513" hidden="1"/>
    <cellStyle name="Uwaga 3" xfId="22511" hidden="1"/>
    <cellStyle name="Uwaga 3" xfId="22509" hidden="1"/>
    <cellStyle name="Uwaga 3" xfId="22498" hidden="1"/>
    <cellStyle name="Uwaga 3" xfId="22496" hidden="1"/>
    <cellStyle name="Uwaga 3" xfId="22494" hidden="1"/>
    <cellStyle name="Uwaga 3" xfId="22483" hidden="1"/>
    <cellStyle name="Uwaga 3" xfId="22481" hidden="1"/>
    <cellStyle name="Uwaga 3" xfId="22478" hidden="1"/>
    <cellStyle name="Uwaga 3" xfId="22468" hidden="1"/>
    <cellStyle name="Uwaga 3" xfId="22465" hidden="1"/>
    <cellStyle name="Uwaga 3" xfId="22462" hidden="1"/>
    <cellStyle name="Uwaga 3" xfId="22453" hidden="1"/>
    <cellStyle name="Uwaga 3" xfId="22451" hidden="1"/>
    <cellStyle name="Uwaga 3" xfId="22448" hidden="1"/>
    <cellStyle name="Uwaga 3" xfId="22438" hidden="1"/>
    <cellStyle name="Uwaga 3" xfId="22436" hidden="1"/>
    <cellStyle name="Uwaga 3" xfId="22434" hidden="1"/>
    <cellStyle name="Uwaga 3" xfId="22423" hidden="1"/>
    <cellStyle name="Uwaga 3" xfId="22421" hidden="1"/>
    <cellStyle name="Uwaga 3" xfId="22419" hidden="1"/>
    <cellStyle name="Uwaga 3" xfId="22408" hidden="1"/>
    <cellStyle name="Uwaga 3" xfId="22406" hidden="1"/>
    <cellStyle name="Uwaga 3" xfId="22404" hidden="1"/>
    <cellStyle name="Uwaga 3" xfId="22393" hidden="1"/>
    <cellStyle name="Uwaga 3" xfId="22391" hidden="1"/>
    <cellStyle name="Uwaga 3" xfId="22389" hidden="1"/>
    <cellStyle name="Uwaga 3" xfId="22378" hidden="1"/>
    <cellStyle name="Uwaga 3" xfId="22376" hidden="1"/>
    <cellStyle name="Uwaga 3" xfId="22374" hidden="1"/>
    <cellStyle name="Uwaga 3" xfId="22363" hidden="1"/>
    <cellStyle name="Uwaga 3" xfId="22361" hidden="1"/>
    <cellStyle name="Uwaga 3" xfId="22358" hidden="1"/>
    <cellStyle name="Uwaga 3" xfId="22348" hidden="1"/>
    <cellStyle name="Uwaga 3" xfId="22345" hidden="1"/>
    <cellStyle name="Uwaga 3" xfId="22342" hidden="1"/>
    <cellStyle name="Uwaga 3" xfId="22333" hidden="1"/>
    <cellStyle name="Uwaga 3" xfId="22330" hidden="1"/>
    <cellStyle name="Uwaga 3" xfId="22327" hidden="1"/>
    <cellStyle name="Uwaga 3" xfId="22318" hidden="1"/>
    <cellStyle name="Uwaga 3" xfId="22316" hidden="1"/>
    <cellStyle name="Uwaga 3" xfId="22314" hidden="1"/>
    <cellStyle name="Uwaga 3" xfId="22303" hidden="1"/>
    <cellStyle name="Uwaga 3" xfId="22300" hidden="1"/>
    <cellStyle name="Uwaga 3" xfId="22297" hidden="1"/>
    <cellStyle name="Uwaga 3" xfId="22288" hidden="1"/>
    <cellStyle name="Uwaga 3" xfId="22285" hidden="1"/>
    <cellStyle name="Uwaga 3" xfId="22282" hidden="1"/>
    <cellStyle name="Uwaga 3" xfId="22273" hidden="1"/>
    <cellStyle name="Uwaga 3" xfId="22270" hidden="1"/>
    <cellStyle name="Uwaga 3" xfId="22267" hidden="1"/>
    <cellStyle name="Uwaga 3" xfId="22260" hidden="1"/>
    <cellStyle name="Uwaga 3" xfId="22256" hidden="1"/>
    <cellStyle name="Uwaga 3" xfId="22253" hidden="1"/>
    <cellStyle name="Uwaga 3" xfId="22245" hidden="1"/>
    <cellStyle name="Uwaga 3" xfId="22241" hidden="1"/>
    <cellStyle name="Uwaga 3" xfId="22238" hidden="1"/>
    <cellStyle name="Uwaga 3" xfId="22230" hidden="1"/>
    <cellStyle name="Uwaga 3" xfId="22226" hidden="1"/>
    <cellStyle name="Uwaga 3" xfId="22222" hidden="1"/>
    <cellStyle name="Uwaga 3" xfId="22215" hidden="1"/>
    <cellStyle name="Uwaga 3" xfId="22211" hidden="1"/>
    <cellStyle name="Uwaga 3" xfId="22208" hidden="1"/>
    <cellStyle name="Uwaga 3" xfId="22200" hidden="1"/>
    <cellStyle name="Uwaga 3" xfId="22196" hidden="1"/>
    <cellStyle name="Uwaga 3" xfId="22193" hidden="1"/>
    <cellStyle name="Uwaga 3" xfId="22184" hidden="1"/>
    <cellStyle name="Uwaga 3" xfId="22179" hidden="1"/>
    <cellStyle name="Uwaga 3" xfId="22175" hidden="1"/>
    <cellStyle name="Uwaga 3" xfId="22169" hidden="1"/>
    <cellStyle name="Uwaga 3" xfId="22164" hidden="1"/>
    <cellStyle name="Uwaga 3" xfId="22160" hidden="1"/>
    <cellStyle name="Uwaga 3" xfId="22154" hidden="1"/>
    <cellStyle name="Uwaga 3" xfId="22149" hidden="1"/>
    <cellStyle name="Uwaga 3" xfId="22145" hidden="1"/>
    <cellStyle name="Uwaga 3" xfId="22140" hidden="1"/>
    <cellStyle name="Uwaga 3" xfId="22136" hidden="1"/>
    <cellStyle name="Uwaga 3" xfId="22132" hidden="1"/>
    <cellStyle name="Uwaga 3" xfId="22125" hidden="1"/>
    <cellStyle name="Uwaga 3" xfId="22120" hidden="1"/>
    <cellStyle name="Uwaga 3" xfId="22116" hidden="1"/>
    <cellStyle name="Uwaga 3" xfId="22109" hidden="1"/>
    <cellStyle name="Uwaga 3" xfId="22104" hidden="1"/>
    <cellStyle name="Uwaga 3" xfId="22100" hidden="1"/>
    <cellStyle name="Uwaga 3" xfId="22095" hidden="1"/>
    <cellStyle name="Uwaga 3" xfId="22090" hidden="1"/>
    <cellStyle name="Uwaga 3" xfId="22086" hidden="1"/>
    <cellStyle name="Uwaga 3" xfId="22080" hidden="1"/>
    <cellStyle name="Uwaga 3" xfId="22076" hidden="1"/>
    <cellStyle name="Uwaga 3" xfId="22073" hidden="1"/>
    <cellStyle name="Uwaga 3" xfId="22066" hidden="1"/>
    <cellStyle name="Uwaga 3" xfId="22061" hidden="1"/>
    <cellStyle name="Uwaga 3" xfId="22056" hidden="1"/>
    <cellStyle name="Uwaga 3" xfId="22050" hidden="1"/>
    <cellStyle name="Uwaga 3" xfId="22045" hidden="1"/>
    <cellStyle name="Uwaga 3" xfId="22040" hidden="1"/>
    <cellStyle name="Uwaga 3" xfId="22035" hidden="1"/>
    <cellStyle name="Uwaga 3" xfId="22030" hidden="1"/>
    <cellStyle name="Uwaga 3" xfId="22025" hidden="1"/>
    <cellStyle name="Uwaga 3" xfId="22021" hidden="1"/>
    <cellStyle name="Uwaga 3" xfId="22017" hidden="1"/>
    <cellStyle name="Uwaga 3" xfId="22012" hidden="1"/>
    <cellStyle name="Uwaga 3" xfId="22005" hidden="1"/>
    <cellStyle name="Uwaga 3" xfId="22000" hidden="1"/>
    <cellStyle name="Uwaga 3" xfId="21995" hidden="1"/>
    <cellStyle name="Uwaga 3" xfId="21989" hidden="1"/>
    <cellStyle name="Uwaga 3" xfId="21984" hidden="1"/>
    <cellStyle name="Uwaga 3" xfId="21980" hidden="1"/>
    <cellStyle name="Uwaga 3" xfId="21975" hidden="1"/>
    <cellStyle name="Uwaga 3" xfId="21970" hidden="1"/>
    <cellStyle name="Uwaga 3" xfId="21965" hidden="1"/>
    <cellStyle name="Uwaga 3" xfId="21961" hidden="1"/>
    <cellStyle name="Uwaga 3" xfId="21956" hidden="1"/>
    <cellStyle name="Uwaga 3" xfId="21951" hidden="1"/>
    <cellStyle name="Uwaga 3" xfId="21946" hidden="1"/>
    <cellStyle name="Uwaga 3" xfId="21942" hidden="1"/>
    <cellStyle name="Uwaga 3" xfId="21938" hidden="1"/>
    <cellStyle name="Uwaga 3" xfId="21931" hidden="1"/>
    <cellStyle name="Uwaga 3" xfId="21927" hidden="1"/>
    <cellStyle name="Uwaga 3" xfId="21922" hidden="1"/>
    <cellStyle name="Uwaga 3" xfId="21916" hidden="1"/>
    <cellStyle name="Uwaga 3" xfId="21912" hidden="1"/>
    <cellStyle name="Uwaga 3" xfId="21907" hidden="1"/>
    <cellStyle name="Uwaga 3" xfId="21901" hidden="1"/>
    <cellStyle name="Uwaga 3" xfId="21897" hidden="1"/>
    <cellStyle name="Uwaga 3" xfId="21893" hidden="1"/>
    <cellStyle name="Uwaga 3" xfId="21886" hidden="1"/>
    <cellStyle name="Uwaga 3" xfId="21882" hidden="1"/>
    <cellStyle name="Uwaga 3" xfId="21878" hidden="1"/>
    <cellStyle name="Uwaga 3" xfId="22742" hidden="1"/>
    <cellStyle name="Uwaga 3" xfId="22740" hidden="1"/>
    <cellStyle name="Uwaga 3" xfId="22738" hidden="1"/>
    <cellStyle name="Uwaga 3" xfId="22725" hidden="1"/>
    <cellStyle name="Uwaga 3" xfId="22724" hidden="1"/>
    <cellStyle name="Uwaga 3" xfId="22723" hidden="1"/>
    <cellStyle name="Uwaga 3" xfId="22710" hidden="1"/>
    <cellStyle name="Uwaga 3" xfId="22709" hidden="1"/>
    <cellStyle name="Uwaga 3" xfId="22708" hidden="1"/>
    <cellStyle name="Uwaga 3" xfId="22696" hidden="1"/>
    <cellStyle name="Uwaga 3" xfId="22694" hidden="1"/>
    <cellStyle name="Uwaga 3" xfId="22693" hidden="1"/>
    <cellStyle name="Uwaga 3" xfId="22680" hidden="1"/>
    <cellStyle name="Uwaga 3" xfId="22679" hidden="1"/>
    <cellStyle name="Uwaga 3" xfId="22678" hidden="1"/>
    <cellStyle name="Uwaga 3" xfId="22666" hidden="1"/>
    <cellStyle name="Uwaga 3" xfId="22664" hidden="1"/>
    <cellStyle name="Uwaga 3" xfId="22662" hidden="1"/>
    <cellStyle name="Uwaga 3" xfId="22651" hidden="1"/>
    <cellStyle name="Uwaga 3" xfId="22649" hidden="1"/>
    <cellStyle name="Uwaga 3" xfId="22647" hidden="1"/>
    <cellStyle name="Uwaga 3" xfId="22636" hidden="1"/>
    <cellStyle name="Uwaga 3" xfId="22634" hidden="1"/>
    <cellStyle name="Uwaga 3" xfId="22632" hidden="1"/>
    <cellStyle name="Uwaga 3" xfId="22621" hidden="1"/>
    <cellStyle name="Uwaga 3" xfId="22619" hidden="1"/>
    <cellStyle name="Uwaga 3" xfId="22617" hidden="1"/>
    <cellStyle name="Uwaga 3" xfId="22606" hidden="1"/>
    <cellStyle name="Uwaga 3" xfId="22604" hidden="1"/>
    <cellStyle name="Uwaga 3" xfId="22602" hidden="1"/>
    <cellStyle name="Uwaga 3" xfId="22591" hidden="1"/>
    <cellStyle name="Uwaga 3" xfId="22589" hidden="1"/>
    <cellStyle name="Uwaga 3" xfId="22587" hidden="1"/>
    <cellStyle name="Uwaga 3" xfId="22576" hidden="1"/>
    <cellStyle name="Uwaga 3" xfId="22574" hidden="1"/>
    <cellStyle name="Uwaga 3" xfId="22572" hidden="1"/>
    <cellStyle name="Uwaga 3" xfId="22561" hidden="1"/>
    <cellStyle name="Uwaga 3" xfId="22559" hidden="1"/>
    <cellStyle name="Uwaga 3" xfId="22557" hidden="1"/>
    <cellStyle name="Uwaga 3" xfId="22546" hidden="1"/>
    <cellStyle name="Uwaga 3" xfId="22544" hidden="1"/>
    <cellStyle name="Uwaga 3" xfId="22542" hidden="1"/>
    <cellStyle name="Uwaga 3" xfId="22531" hidden="1"/>
    <cellStyle name="Uwaga 3" xfId="22529" hidden="1"/>
    <cellStyle name="Uwaga 3" xfId="22527" hidden="1"/>
    <cellStyle name="Uwaga 3" xfId="22516" hidden="1"/>
    <cellStyle name="Uwaga 3" xfId="22514" hidden="1"/>
    <cellStyle name="Uwaga 3" xfId="22512" hidden="1"/>
    <cellStyle name="Uwaga 3" xfId="22501" hidden="1"/>
    <cellStyle name="Uwaga 3" xfId="22499" hidden="1"/>
    <cellStyle name="Uwaga 3" xfId="22497" hidden="1"/>
    <cellStyle name="Uwaga 3" xfId="22486" hidden="1"/>
    <cellStyle name="Uwaga 3" xfId="22484" hidden="1"/>
    <cellStyle name="Uwaga 3" xfId="22482" hidden="1"/>
    <cellStyle name="Uwaga 3" xfId="22471" hidden="1"/>
    <cellStyle name="Uwaga 3" xfId="22469" hidden="1"/>
    <cellStyle name="Uwaga 3" xfId="22467" hidden="1"/>
    <cellStyle name="Uwaga 3" xfId="22456" hidden="1"/>
    <cellStyle name="Uwaga 3" xfId="22454" hidden="1"/>
    <cellStyle name="Uwaga 3" xfId="22452" hidden="1"/>
    <cellStyle name="Uwaga 3" xfId="22441" hidden="1"/>
    <cellStyle name="Uwaga 3" xfId="22439" hidden="1"/>
    <cellStyle name="Uwaga 3" xfId="22437" hidden="1"/>
    <cellStyle name="Uwaga 3" xfId="22426" hidden="1"/>
    <cellStyle name="Uwaga 3" xfId="22424" hidden="1"/>
    <cellStyle name="Uwaga 3" xfId="22422" hidden="1"/>
    <cellStyle name="Uwaga 3" xfId="22411" hidden="1"/>
    <cellStyle name="Uwaga 3" xfId="22409" hidden="1"/>
    <cellStyle name="Uwaga 3" xfId="22407" hidden="1"/>
    <cellStyle name="Uwaga 3" xfId="22396" hidden="1"/>
    <cellStyle name="Uwaga 3" xfId="22394" hidden="1"/>
    <cellStyle name="Uwaga 3" xfId="22392" hidden="1"/>
    <cellStyle name="Uwaga 3" xfId="22381" hidden="1"/>
    <cellStyle name="Uwaga 3" xfId="22379" hidden="1"/>
    <cellStyle name="Uwaga 3" xfId="22377" hidden="1"/>
    <cellStyle name="Uwaga 3" xfId="22366" hidden="1"/>
    <cellStyle name="Uwaga 3" xfId="22364" hidden="1"/>
    <cellStyle name="Uwaga 3" xfId="22362" hidden="1"/>
    <cellStyle name="Uwaga 3" xfId="22351" hidden="1"/>
    <cellStyle name="Uwaga 3" xfId="22349" hidden="1"/>
    <cellStyle name="Uwaga 3" xfId="22346" hidden="1"/>
    <cellStyle name="Uwaga 3" xfId="22336" hidden="1"/>
    <cellStyle name="Uwaga 3" xfId="22334" hidden="1"/>
    <cellStyle name="Uwaga 3" xfId="22332" hidden="1"/>
    <cellStyle name="Uwaga 3" xfId="22321" hidden="1"/>
    <cellStyle name="Uwaga 3" xfId="22319" hidden="1"/>
    <cellStyle name="Uwaga 3" xfId="22317" hidden="1"/>
    <cellStyle name="Uwaga 3" xfId="22306" hidden="1"/>
    <cellStyle name="Uwaga 3" xfId="22304" hidden="1"/>
    <cellStyle name="Uwaga 3" xfId="22301" hidden="1"/>
    <cellStyle name="Uwaga 3" xfId="22291" hidden="1"/>
    <cellStyle name="Uwaga 3" xfId="22289" hidden="1"/>
    <cellStyle name="Uwaga 3" xfId="22286" hidden="1"/>
    <cellStyle name="Uwaga 3" xfId="22276" hidden="1"/>
    <cellStyle name="Uwaga 3" xfId="22274" hidden="1"/>
    <cellStyle name="Uwaga 3" xfId="22271" hidden="1"/>
    <cellStyle name="Uwaga 3" xfId="22262" hidden="1"/>
    <cellStyle name="Uwaga 3" xfId="22259" hidden="1"/>
    <cellStyle name="Uwaga 3" xfId="22255" hidden="1"/>
    <cellStyle name="Uwaga 3" xfId="22247" hidden="1"/>
    <cellStyle name="Uwaga 3" xfId="22244" hidden="1"/>
    <cellStyle name="Uwaga 3" xfId="22240" hidden="1"/>
    <cellStyle name="Uwaga 3" xfId="22232" hidden="1"/>
    <cellStyle name="Uwaga 3" xfId="22229" hidden="1"/>
    <cellStyle name="Uwaga 3" xfId="22225" hidden="1"/>
    <cellStyle name="Uwaga 3" xfId="22217" hidden="1"/>
    <cellStyle name="Uwaga 3" xfId="22214" hidden="1"/>
    <cellStyle name="Uwaga 3" xfId="22210" hidden="1"/>
    <cellStyle name="Uwaga 3" xfId="22202" hidden="1"/>
    <cellStyle name="Uwaga 3" xfId="22199" hidden="1"/>
    <cellStyle name="Uwaga 3" xfId="22195" hidden="1"/>
    <cellStyle name="Uwaga 3" xfId="22187" hidden="1"/>
    <cellStyle name="Uwaga 3" xfId="22183" hidden="1"/>
    <cellStyle name="Uwaga 3" xfId="22178" hidden="1"/>
    <cellStyle name="Uwaga 3" xfId="22172" hidden="1"/>
    <cellStyle name="Uwaga 3" xfId="22168" hidden="1"/>
    <cellStyle name="Uwaga 3" xfId="22163" hidden="1"/>
    <cellStyle name="Uwaga 3" xfId="22157" hidden="1"/>
    <cellStyle name="Uwaga 3" xfId="22153" hidden="1"/>
    <cellStyle name="Uwaga 3" xfId="22148" hidden="1"/>
    <cellStyle name="Uwaga 3" xfId="22142" hidden="1"/>
    <cellStyle name="Uwaga 3" xfId="22139" hidden="1"/>
    <cellStyle name="Uwaga 3" xfId="22135" hidden="1"/>
    <cellStyle name="Uwaga 3" xfId="22127" hidden="1"/>
    <cellStyle name="Uwaga 3" xfId="22124" hidden="1"/>
    <cellStyle name="Uwaga 3" xfId="22119" hidden="1"/>
    <cellStyle name="Uwaga 3" xfId="22112" hidden="1"/>
    <cellStyle name="Uwaga 3" xfId="22108" hidden="1"/>
    <cellStyle name="Uwaga 3" xfId="22103" hidden="1"/>
    <cellStyle name="Uwaga 3" xfId="22097" hidden="1"/>
    <cellStyle name="Uwaga 3" xfId="22093" hidden="1"/>
    <cellStyle name="Uwaga 3" xfId="22088" hidden="1"/>
    <cellStyle name="Uwaga 3" xfId="22082" hidden="1"/>
    <cellStyle name="Uwaga 3" xfId="22079" hidden="1"/>
    <cellStyle name="Uwaga 3" xfId="22075" hidden="1"/>
    <cellStyle name="Uwaga 3" xfId="22067" hidden="1"/>
    <cellStyle name="Uwaga 3" xfId="22062" hidden="1"/>
    <cellStyle name="Uwaga 3" xfId="22057" hidden="1"/>
    <cellStyle name="Uwaga 3" xfId="22052" hidden="1"/>
    <cellStyle name="Uwaga 3" xfId="22047" hidden="1"/>
    <cellStyle name="Uwaga 3" xfId="22042" hidden="1"/>
    <cellStyle name="Uwaga 3" xfId="22037" hidden="1"/>
    <cellStyle name="Uwaga 3" xfId="22032" hidden="1"/>
    <cellStyle name="Uwaga 3" xfId="22027" hidden="1"/>
    <cellStyle name="Uwaga 3" xfId="22022" hidden="1"/>
    <cellStyle name="Uwaga 3" xfId="22018" hidden="1"/>
    <cellStyle name="Uwaga 3" xfId="22013" hidden="1"/>
    <cellStyle name="Uwaga 3" xfId="22006" hidden="1"/>
    <cellStyle name="Uwaga 3" xfId="22001" hidden="1"/>
    <cellStyle name="Uwaga 3" xfId="21996" hidden="1"/>
    <cellStyle name="Uwaga 3" xfId="21991" hidden="1"/>
    <cellStyle name="Uwaga 3" xfId="21986" hidden="1"/>
    <cellStyle name="Uwaga 3" xfId="21981" hidden="1"/>
    <cellStyle name="Uwaga 3" xfId="21976" hidden="1"/>
    <cellStyle name="Uwaga 3" xfId="21971" hidden="1"/>
    <cellStyle name="Uwaga 3" xfId="21966" hidden="1"/>
    <cellStyle name="Uwaga 3" xfId="21962" hidden="1"/>
    <cellStyle name="Uwaga 3" xfId="21957" hidden="1"/>
    <cellStyle name="Uwaga 3" xfId="21952" hidden="1"/>
    <cellStyle name="Uwaga 3" xfId="21947" hidden="1"/>
    <cellStyle name="Uwaga 3" xfId="21943" hidden="1"/>
    <cellStyle name="Uwaga 3" xfId="21939" hidden="1"/>
    <cellStyle name="Uwaga 3" xfId="21932" hidden="1"/>
    <cellStyle name="Uwaga 3" xfId="21928" hidden="1"/>
    <cellStyle name="Uwaga 3" xfId="21923" hidden="1"/>
    <cellStyle name="Uwaga 3" xfId="21917" hidden="1"/>
    <cellStyle name="Uwaga 3" xfId="21913" hidden="1"/>
    <cellStyle name="Uwaga 3" xfId="21908" hidden="1"/>
    <cellStyle name="Uwaga 3" xfId="21902" hidden="1"/>
    <cellStyle name="Uwaga 3" xfId="21898" hidden="1"/>
    <cellStyle name="Uwaga 3" xfId="21894" hidden="1"/>
    <cellStyle name="Uwaga 3" xfId="21887" hidden="1"/>
    <cellStyle name="Uwaga 3" xfId="21883" hidden="1"/>
    <cellStyle name="Uwaga 3" xfId="21879" hidden="1"/>
    <cellStyle name="Uwaga 3" xfId="22746" hidden="1"/>
    <cellStyle name="Uwaga 3" xfId="22745" hidden="1"/>
    <cellStyle name="Uwaga 3" xfId="22743" hidden="1"/>
    <cellStyle name="Uwaga 3" xfId="22730" hidden="1"/>
    <cellStyle name="Uwaga 3" xfId="22728" hidden="1"/>
    <cellStyle name="Uwaga 3" xfId="22726" hidden="1"/>
    <cellStyle name="Uwaga 3" xfId="22716" hidden="1"/>
    <cellStyle name="Uwaga 3" xfId="22714" hidden="1"/>
    <cellStyle name="Uwaga 3" xfId="22712" hidden="1"/>
    <cellStyle name="Uwaga 3" xfId="22701" hidden="1"/>
    <cellStyle name="Uwaga 3" xfId="22699" hidden="1"/>
    <cellStyle name="Uwaga 3" xfId="22697" hidden="1"/>
    <cellStyle name="Uwaga 3" xfId="22684" hidden="1"/>
    <cellStyle name="Uwaga 3" xfId="22682" hidden="1"/>
    <cellStyle name="Uwaga 3" xfId="22681" hidden="1"/>
    <cellStyle name="Uwaga 3" xfId="22668" hidden="1"/>
    <cellStyle name="Uwaga 3" xfId="22667" hidden="1"/>
    <cellStyle name="Uwaga 3" xfId="22665" hidden="1"/>
    <cellStyle name="Uwaga 3" xfId="22653" hidden="1"/>
    <cellStyle name="Uwaga 3" xfId="22652" hidden="1"/>
    <cellStyle name="Uwaga 3" xfId="22650" hidden="1"/>
    <cellStyle name="Uwaga 3" xfId="22638" hidden="1"/>
    <cellStyle name="Uwaga 3" xfId="22637" hidden="1"/>
    <cellStyle name="Uwaga 3" xfId="22635" hidden="1"/>
    <cellStyle name="Uwaga 3" xfId="22623" hidden="1"/>
    <cellStyle name="Uwaga 3" xfId="22622" hidden="1"/>
    <cellStyle name="Uwaga 3" xfId="22620" hidden="1"/>
    <cellStyle name="Uwaga 3" xfId="22608" hidden="1"/>
    <cellStyle name="Uwaga 3" xfId="22607" hidden="1"/>
    <cellStyle name="Uwaga 3" xfId="22605" hidden="1"/>
    <cellStyle name="Uwaga 3" xfId="22593" hidden="1"/>
    <cellStyle name="Uwaga 3" xfId="22592" hidden="1"/>
    <cellStyle name="Uwaga 3" xfId="22590" hidden="1"/>
    <cellStyle name="Uwaga 3" xfId="22578" hidden="1"/>
    <cellStyle name="Uwaga 3" xfId="22577" hidden="1"/>
    <cellStyle name="Uwaga 3" xfId="22575" hidden="1"/>
    <cellStyle name="Uwaga 3" xfId="22563" hidden="1"/>
    <cellStyle name="Uwaga 3" xfId="22562" hidden="1"/>
    <cellStyle name="Uwaga 3" xfId="22560" hidden="1"/>
    <cellStyle name="Uwaga 3" xfId="22548" hidden="1"/>
    <cellStyle name="Uwaga 3" xfId="22547" hidden="1"/>
    <cellStyle name="Uwaga 3" xfId="22545" hidden="1"/>
    <cellStyle name="Uwaga 3" xfId="22533" hidden="1"/>
    <cellStyle name="Uwaga 3" xfId="22532" hidden="1"/>
    <cellStyle name="Uwaga 3" xfId="22530" hidden="1"/>
    <cellStyle name="Uwaga 3" xfId="22518" hidden="1"/>
    <cellStyle name="Uwaga 3" xfId="22517" hidden="1"/>
    <cellStyle name="Uwaga 3" xfId="22515" hidden="1"/>
    <cellStyle name="Uwaga 3" xfId="22503" hidden="1"/>
    <cellStyle name="Uwaga 3" xfId="22502" hidden="1"/>
    <cellStyle name="Uwaga 3" xfId="22500" hidden="1"/>
    <cellStyle name="Uwaga 3" xfId="22488" hidden="1"/>
    <cellStyle name="Uwaga 3" xfId="22487" hidden="1"/>
    <cellStyle name="Uwaga 3" xfId="22485" hidden="1"/>
    <cellStyle name="Uwaga 3" xfId="22473" hidden="1"/>
    <cellStyle name="Uwaga 3" xfId="22472" hidden="1"/>
    <cellStyle name="Uwaga 3" xfId="22470" hidden="1"/>
    <cellStyle name="Uwaga 3" xfId="22458" hidden="1"/>
    <cellStyle name="Uwaga 3" xfId="22457" hidden="1"/>
    <cellStyle name="Uwaga 3" xfId="22455" hidden="1"/>
    <cellStyle name="Uwaga 3" xfId="22443" hidden="1"/>
    <cellStyle name="Uwaga 3" xfId="22442" hidden="1"/>
    <cellStyle name="Uwaga 3" xfId="22440" hidden="1"/>
    <cellStyle name="Uwaga 3" xfId="22428" hidden="1"/>
    <cellStyle name="Uwaga 3" xfId="22427" hidden="1"/>
    <cellStyle name="Uwaga 3" xfId="22425" hidden="1"/>
    <cellStyle name="Uwaga 3" xfId="22413" hidden="1"/>
    <cellStyle name="Uwaga 3" xfId="22412" hidden="1"/>
    <cellStyle name="Uwaga 3" xfId="22410" hidden="1"/>
    <cellStyle name="Uwaga 3" xfId="22398" hidden="1"/>
    <cellStyle name="Uwaga 3" xfId="22397" hidden="1"/>
    <cellStyle name="Uwaga 3" xfId="22395" hidden="1"/>
    <cellStyle name="Uwaga 3" xfId="22383" hidden="1"/>
    <cellStyle name="Uwaga 3" xfId="22382" hidden="1"/>
    <cellStyle name="Uwaga 3" xfId="22380" hidden="1"/>
    <cellStyle name="Uwaga 3" xfId="22368" hidden="1"/>
    <cellStyle name="Uwaga 3" xfId="22367" hidden="1"/>
    <cellStyle name="Uwaga 3" xfId="22365" hidden="1"/>
    <cellStyle name="Uwaga 3" xfId="22353" hidden="1"/>
    <cellStyle name="Uwaga 3" xfId="22352" hidden="1"/>
    <cellStyle name="Uwaga 3" xfId="22350" hidden="1"/>
    <cellStyle name="Uwaga 3" xfId="22338" hidden="1"/>
    <cellStyle name="Uwaga 3" xfId="22337" hidden="1"/>
    <cellStyle name="Uwaga 3" xfId="22335" hidden="1"/>
    <cellStyle name="Uwaga 3" xfId="22323" hidden="1"/>
    <cellStyle name="Uwaga 3" xfId="22322" hidden="1"/>
    <cellStyle name="Uwaga 3" xfId="22320" hidden="1"/>
    <cellStyle name="Uwaga 3" xfId="22308" hidden="1"/>
    <cellStyle name="Uwaga 3" xfId="22307" hidden="1"/>
    <cellStyle name="Uwaga 3" xfId="22305" hidden="1"/>
    <cellStyle name="Uwaga 3" xfId="22293" hidden="1"/>
    <cellStyle name="Uwaga 3" xfId="22292" hidden="1"/>
    <cellStyle name="Uwaga 3" xfId="22290" hidden="1"/>
    <cellStyle name="Uwaga 3" xfId="22278" hidden="1"/>
    <cellStyle name="Uwaga 3" xfId="22277" hidden="1"/>
    <cellStyle name="Uwaga 3" xfId="22275" hidden="1"/>
    <cellStyle name="Uwaga 3" xfId="22263" hidden="1"/>
    <cellStyle name="Uwaga 3" xfId="22261" hidden="1"/>
    <cellStyle name="Uwaga 3" xfId="22258" hidden="1"/>
    <cellStyle name="Uwaga 3" xfId="22248" hidden="1"/>
    <cellStyle name="Uwaga 3" xfId="22246" hidden="1"/>
    <cellStyle name="Uwaga 3" xfId="22243" hidden="1"/>
    <cellStyle name="Uwaga 3" xfId="22233" hidden="1"/>
    <cellStyle name="Uwaga 3" xfId="22231" hidden="1"/>
    <cellStyle name="Uwaga 3" xfId="22228" hidden="1"/>
    <cellStyle name="Uwaga 3" xfId="22218" hidden="1"/>
    <cellStyle name="Uwaga 3" xfId="22216" hidden="1"/>
    <cellStyle name="Uwaga 3" xfId="22213" hidden="1"/>
    <cellStyle name="Uwaga 3" xfId="22203" hidden="1"/>
    <cellStyle name="Uwaga 3" xfId="22201" hidden="1"/>
    <cellStyle name="Uwaga 3" xfId="22198" hidden="1"/>
    <cellStyle name="Uwaga 3" xfId="22188" hidden="1"/>
    <cellStyle name="Uwaga 3" xfId="22186" hidden="1"/>
    <cellStyle name="Uwaga 3" xfId="22182" hidden="1"/>
    <cellStyle name="Uwaga 3" xfId="22173" hidden="1"/>
    <cellStyle name="Uwaga 3" xfId="22170" hidden="1"/>
    <cellStyle name="Uwaga 3" xfId="22166" hidden="1"/>
    <cellStyle name="Uwaga 3" xfId="22158" hidden="1"/>
    <cellStyle name="Uwaga 3" xfId="22156" hidden="1"/>
    <cellStyle name="Uwaga 3" xfId="22152" hidden="1"/>
    <cellStyle name="Uwaga 3" xfId="22143" hidden="1"/>
    <cellStyle name="Uwaga 3" xfId="22141" hidden="1"/>
    <cellStyle name="Uwaga 3" xfId="22138" hidden="1"/>
    <cellStyle name="Uwaga 3" xfId="22128" hidden="1"/>
    <cellStyle name="Uwaga 3" xfId="22126" hidden="1"/>
    <cellStyle name="Uwaga 3" xfId="22121" hidden="1"/>
    <cellStyle name="Uwaga 3" xfId="22113" hidden="1"/>
    <cellStyle name="Uwaga 3" xfId="22111" hidden="1"/>
    <cellStyle name="Uwaga 3" xfId="22106" hidden="1"/>
    <cellStyle name="Uwaga 3" xfId="22098" hidden="1"/>
    <cellStyle name="Uwaga 3" xfId="22096" hidden="1"/>
    <cellStyle name="Uwaga 3" xfId="22091" hidden="1"/>
    <cellStyle name="Uwaga 3" xfId="22083" hidden="1"/>
    <cellStyle name="Uwaga 3" xfId="22081" hidden="1"/>
    <cellStyle name="Uwaga 3" xfId="22077" hidden="1"/>
    <cellStyle name="Uwaga 3" xfId="22068" hidden="1"/>
    <cellStyle name="Uwaga 3" xfId="22065" hidden="1"/>
    <cellStyle name="Uwaga 3" xfId="22060" hidden="1"/>
    <cellStyle name="Uwaga 3" xfId="22053" hidden="1"/>
    <cellStyle name="Uwaga 3" xfId="22049" hidden="1"/>
    <cellStyle name="Uwaga 3" xfId="22044" hidden="1"/>
    <cellStyle name="Uwaga 3" xfId="22038" hidden="1"/>
    <cellStyle name="Uwaga 3" xfId="22034" hidden="1"/>
    <cellStyle name="Uwaga 3" xfId="22029" hidden="1"/>
    <cellStyle name="Uwaga 3" xfId="22023" hidden="1"/>
    <cellStyle name="Uwaga 3" xfId="22020" hidden="1"/>
    <cellStyle name="Uwaga 3" xfId="22016" hidden="1"/>
    <cellStyle name="Uwaga 3" xfId="22007" hidden="1"/>
    <cellStyle name="Uwaga 3" xfId="22002" hidden="1"/>
    <cellStyle name="Uwaga 3" xfId="21997" hidden="1"/>
    <cellStyle name="Uwaga 3" xfId="21992" hidden="1"/>
    <cellStyle name="Uwaga 3" xfId="21987" hidden="1"/>
    <cellStyle name="Uwaga 3" xfId="21982" hidden="1"/>
    <cellStyle name="Uwaga 3" xfId="21977" hidden="1"/>
    <cellStyle name="Uwaga 3" xfId="21972" hidden="1"/>
    <cellStyle name="Uwaga 3" xfId="21967" hidden="1"/>
    <cellStyle name="Uwaga 3" xfId="21963" hidden="1"/>
    <cellStyle name="Uwaga 3" xfId="21958" hidden="1"/>
    <cellStyle name="Uwaga 3" xfId="21953" hidden="1"/>
    <cellStyle name="Uwaga 3" xfId="21948" hidden="1"/>
    <cellStyle name="Uwaga 3" xfId="21944" hidden="1"/>
    <cellStyle name="Uwaga 3" xfId="21940" hidden="1"/>
    <cellStyle name="Uwaga 3" xfId="21933" hidden="1"/>
    <cellStyle name="Uwaga 3" xfId="21929" hidden="1"/>
    <cellStyle name="Uwaga 3" xfId="21924" hidden="1"/>
    <cellStyle name="Uwaga 3" xfId="21918" hidden="1"/>
    <cellStyle name="Uwaga 3" xfId="21914" hidden="1"/>
    <cellStyle name="Uwaga 3" xfId="21909" hidden="1"/>
    <cellStyle name="Uwaga 3" xfId="21903" hidden="1"/>
    <cellStyle name="Uwaga 3" xfId="21899" hidden="1"/>
    <cellStyle name="Uwaga 3" xfId="21895" hidden="1"/>
    <cellStyle name="Uwaga 3" xfId="21888" hidden="1"/>
    <cellStyle name="Uwaga 3" xfId="21884" hidden="1"/>
    <cellStyle name="Uwaga 3" xfId="21880" hidden="1"/>
    <cellStyle name="Uwaga 3" xfId="21833" hidden="1"/>
    <cellStyle name="Uwaga 3" xfId="21832" hidden="1"/>
    <cellStyle name="Uwaga 3" xfId="21831" hidden="1"/>
    <cellStyle name="Uwaga 3" xfId="21824" hidden="1"/>
    <cellStyle name="Uwaga 3" xfId="21823" hidden="1"/>
    <cellStyle name="Uwaga 3" xfId="21822" hidden="1"/>
    <cellStyle name="Uwaga 3" xfId="21815" hidden="1"/>
    <cellStyle name="Uwaga 3" xfId="21814" hidden="1"/>
    <cellStyle name="Uwaga 3" xfId="21813" hidden="1"/>
    <cellStyle name="Uwaga 3" xfId="21806" hidden="1"/>
    <cellStyle name="Uwaga 3" xfId="21805" hidden="1"/>
    <cellStyle name="Uwaga 3" xfId="21804" hidden="1"/>
    <cellStyle name="Uwaga 3" xfId="21797" hidden="1"/>
    <cellStyle name="Uwaga 3" xfId="21796" hidden="1"/>
    <cellStyle name="Uwaga 3" xfId="21794" hidden="1"/>
    <cellStyle name="Uwaga 3" xfId="21789" hidden="1"/>
    <cellStyle name="Uwaga 3" xfId="21786" hidden="1"/>
    <cellStyle name="Uwaga 3" xfId="21784" hidden="1"/>
    <cellStyle name="Uwaga 3" xfId="21780" hidden="1"/>
    <cellStyle name="Uwaga 3" xfId="21777" hidden="1"/>
    <cellStyle name="Uwaga 3" xfId="21775" hidden="1"/>
    <cellStyle name="Uwaga 3" xfId="21771" hidden="1"/>
    <cellStyle name="Uwaga 3" xfId="21768" hidden="1"/>
    <cellStyle name="Uwaga 3" xfId="21766" hidden="1"/>
    <cellStyle name="Uwaga 3" xfId="21762" hidden="1"/>
    <cellStyle name="Uwaga 3" xfId="21760" hidden="1"/>
    <cellStyle name="Uwaga 3" xfId="21759" hidden="1"/>
    <cellStyle name="Uwaga 3" xfId="21753" hidden="1"/>
    <cellStyle name="Uwaga 3" xfId="21751" hidden="1"/>
    <cellStyle name="Uwaga 3" xfId="21748" hidden="1"/>
    <cellStyle name="Uwaga 3" xfId="21744" hidden="1"/>
    <cellStyle name="Uwaga 3" xfId="21741" hidden="1"/>
    <cellStyle name="Uwaga 3" xfId="21739" hidden="1"/>
    <cellStyle name="Uwaga 3" xfId="21735" hidden="1"/>
    <cellStyle name="Uwaga 3" xfId="21732" hidden="1"/>
    <cellStyle name="Uwaga 3" xfId="21730" hidden="1"/>
    <cellStyle name="Uwaga 3" xfId="21726" hidden="1"/>
    <cellStyle name="Uwaga 3" xfId="21724" hidden="1"/>
    <cellStyle name="Uwaga 3" xfId="21723" hidden="1"/>
    <cellStyle name="Uwaga 3" xfId="21717" hidden="1"/>
    <cellStyle name="Uwaga 3" xfId="21714" hidden="1"/>
    <cellStyle name="Uwaga 3" xfId="21712" hidden="1"/>
    <cellStyle name="Uwaga 3" xfId="21708" hidden="1"/>
    <cellStyle name="Uwaga 3" xfId="21705" hidden="1"/>
    <cellStyle name="Uwaga 3" xfId="21703" hidden="1"/>
    <cellStyle name="Uwaga 3" xfId="21699" hidden="1"/>
    <cellStyle name="Uwaga 3" xfId="21696" hidden="1"/>
    <cellStyle name="Uwaga 3" xfId="21694" hidden="1"/>
    <cellStyle name="Uwaga 3" xfId="21690" hidden="1"/>
    <cellStyle name="Uwaga 3" xfId="21688" hidden="1"/>
    <cellStyle name="Uwaga 3" xfId="21687" hidden="1"/>
    <cellStyle name="Uwaga 3" xfId="21680" hidden="1"/>
    <cellStyle name="Uwaga 3" xfId="21677" hidden="1"/>
    <cellStyle name="Uwaga 3" xfId="21675" hidden="1"/>
    <cellStyle name="Uwaga 3" xfId="21671" hidden="1"/>
    <cellStyle name="Uwaga 3" xfId="21668" hidden="1"/>
    <cellStyle name="Uwaga 3" xfId="21666" hidden="1"/>
    <cellStyle name="Uwaga 3" xfId="21662" hidden="1"/>
    <cellStyle name="Uwaga 3" xfId="21659" hidden="1"/>
    <cellStyle name="Uwaga 3" xfId="21657" hidden="1"/>
    <cellStyle name="Uwaga 3" xfId="21654" hidden="1"/>
    <cellStyle name="Uwaga 3" xfId="21652" hidden="1"/>
    <cellStyle name="Uwaga 3" xfId="21651" hidden="1"/>
    <cellStyle name="Uwaga 3" xfId="21645" hidden="1"/>
    <cellStyle name="Uwaga 3" xfId="21643" hidden="1"/>
    <cellStyle name="Uwaga 3" xfId="21641" hidden="1"/>
    <cellStyle name="Uwaga 3" xfId="21636" hidden="1"/>
    <cellStyle name="Uwaga 3" xfId="21634" hidden="1"/>
    <cellStyle name="Uwaga 3" xfId="21632" hidden="1"/>
    <cellStyle name="Uwaga 3" xfId="21627" hidden="1"/>
    <cellStyle name="Uwaga 3" xfId="21625" hidden="1"/>
    <cellStyle name="Uwaga 3" xfId="21623" hidden="1"/>
    <cellStyle name="Uwaga 3" xfId="21618" hidden="1"/>
    <cellStyle name="Uwaga 3" xfId="21616" hidden="1"/>
    <cellStyle name="Uwaga 3" xfId="21615" hidden="1"/>
    <cellStyle name="Uwaga 3" xfId="21608" hidden="1"/>
    <cellStyle name="Uwaga 3" xfId="21605" hidden="1"/>
    <cellStyle name="Uwaga 3" xfId="21603" hidden="1"/>
    <cellStyle name="Uwaga 3" xfId="21599" hidden="1"/>
    <cellStyle name="Uwaga 3" xfId="21596" hidden="1"/>
    <cellStyle name="Uwaga 3" xfId="21594" hidden="1"/>
    <cellStyle name="Uwaga 3" xfId="21590" hidden="1"/>
    <cellStyle name="Uwaga 3" xfId="21587" hidden="1"/>
    <cellStyle name="Uwaga 3" xfId="21585" hidden="1"/>
    <cellStyle name="Uwaga 3" xfId="21582" hidden="1"/>
    <cellStyle name="Uwaga 3" xfId="21580" hidden="1"/>
    <cellStyle name="Uwaga 3" xfId="21578" hidden="1"/>
    <cellStyle name="Uwaga 3" xfId="21572" hidden="1"/>
    <cellStyle name="Uwaga 3" xfId="21569" hidden="1"/>
    <cellStyle name="Uwaga 3" xfId="21567" hidden="1"/>
    <cellStyle name="Uwaga 3" xfId="21563" hidden="1"/>
    <cellStyle name="Uwaga 3" xfId="21560" hidden="1"/>
    <cellStyle name="Uwaga 3" xfId="21558" hidden="1"/>
    <cellStyle name="Uwaga 3" xfId="21554" hidden="1"/>
    <cellStyle name="Uwaga 3" xfId="21551" hidden="1"/>
    <cellStyle name="Uwaga 3" xfId="21549" hidden="1"/>
    <cellStyle name="Uwaga 3" xfId="21547" hidden="1"/>
    <cellStyle name="Uwaga 3" xfId="21545" hidden="1"/>
    <cellStyle name="Uwaga 3" xfId="21543" hidden="1"/>
    <cellStyle name="Uwaga 3" xfId="21538" hidden="1"/>
    <cellStyle name="Uwaga 3" xfId="21536" hidden="1"/>
    <cellStyle name="Uwaga 3" xfId="21533" hidden="1"/>
    <cellStyle name="Uwaga 3" xfId="21529" hidden="1"/>
    <cellStyle name="Uwaga 3" xfId="21526" hidden="1"/>
    <cellStyle name="Uwaga 3" xfId="21523" hidden="1"/>
    <cellStyle name="Uwaga 3" xfId="21520" hidden="1"/>
    <cellStyle name="Uwaga 3" xfId="21518" hidden="1"/>
    <cellStyle name="Uwaga 3" xfId="21515" hidden="1"/>
    <cellStyle name="Uwaga 3" xfId="21511" hidden="1"/>
    <cellStyle name="Uwaga 3" xfId="21509" hidden="1"/>
    <cellStyle name="Uwaga 3" xfId="21506" hidden="1"/>
    <cellStyle name="Uwaga 3" xfId="21501" hidden="1"/>
    <cellStyle name="Uwaga 3" xfId="21498" hidden="1"/>
    <cellStyle name="Uwaga 3" xfId="21495" hidden="1"/>
    <cellStyle name="Uwaga 3" xfId="21491" hidden="1"/>
    <cellStyle name="Uwaga 3" xfId="21488" hidden="1"/>
    <cellStyle name="Uwaga 3" xfId="21486" hidden="1"/>
    <cellStyle name="Uwaga 3" xfId="21483" hidden="1"/>
    <cellStyle name="Uwaga 3" xfId="21480" hidden="1"/>
    <cellStyle name="Uwaga 3" xfId="19550" hidden="1"/>
    <cellStyle name="Uwaga 3" xfId="20527" hidden="1"/>
    <cellStyle name="Uwaga 3" xfId="21468" hidden="1"/>
    <cellStyle name="Uwaga 3" xfId="19546" hidden="1"/>
    <cellStyle name="Uwaga 3" xfId="18605" hidden="1"/>
    <cellStyle name="Uwaga 3" xfId="20484" hidden="1"/>
    <cellStyle name="Uwaga 3" xfId="21460" hidden="1"/>
    <cellStyle name="Uwaga 3" xfId="19538" hidden="1"/>
    <cellStyle name="Uwaga 3" xfId="21421" hidden="1"/>
    <cellStyle name="Uwaga 3" xfId="19499" hidden="1"/>
    <cellStyle name="Uwaga 3" xfId="20511" hidden="1"/>
    <cellStyle name="Uwaga 3" xfId="18617" hidden="1"/>
    <cellStyle name="Uwaga 3" xfId="20472" hidden="1"/>
    <cellStyle name="Uwaga 3" xfId="21413" hidden="1"/>
    <cellStyle name="Uwaga 3" xfId="18598" hidden="1"/>
    <cellStyle name="Uwaga 3" xfId="20491" hidden="1"/>
    <cellStyle name="Uwaga 3" xfId="19510" hidden="1"/>
    <cellStyle name="Uwaga 3" xfId="20522" hidden="1"/>
    <cellStyle name="Uwaga 3" xfId="18606" hidden="1"/>
    <cellStyle name="Uwaga 3" xfId="20483" hidden="1"/>
    <cellStyle name="Uwaga 3" xfId="21459" hidden="1"/>
    <cellStyle name="Uwaga 3" xfId="19537" hidden="1"/>
    <cellStyle name="Uwaga 3" xfId="21420" hidden="1"/>
    <cellStyle name="Uwaga 3" xfId="19498" hidden="1"/>
    <cellStyle name="Uwaga 3" xfId="20510" hidden="1"/>
    <cellStyle name="Uwaga 3" xfId="21451" hidden="1"/>
    <cellStyle name="Uwaga 3" xfId="19494" hidden="1"/>
    <cellStyle name="Uwaga 3" xfId="20506" hidden="1"/>
    <cellStyle name="Uwaga 3" xfId="20490" hidden="1"/>
    <cellStyle name="Uwaga 3" xfId="19544" hidden="1"/>
    <cellStyle name="Uwaga 3" xfId="18607" hidden="1"/>
    <cellStyle name="Uwaga 3" xfId="18611" hidden="1"/>
    <cellStyle name="Uwaga 3" xfId="20478" hidden="1"/>
    <cellStyle name="Uwaga 3" xfId="19497" hidden="1"/>
    <cellStyle name="Uwaga 3" xfId="19493" hidden="1"/>
    <cellStyle name="Uwaga 3" xfId="18596" hidden="1"/>
    <cellStyle name="Uwaga 3" xfId="19551" hidden="1"/>
    <cellStyle name="Uwaga 3" xfId="18600" hidden="1"/>
    <cellStyle name="Uwaga 3" xfId="20489" hidden="1"/>
    <cellStyle name="Uwaga 3" xfId="19543" hidden="1"/>
    <cellStyle name="Uwaga 3" xfId="19504" hidden="1"/>
    <cellStyle name="Uwaga 3" xfId="20481" hidden="1"/>
    <cellStyle name="Uwaga 3" xfId="19500" hidden="1"/>
    <cellStyle name="Uwaga 3" xfId="19531" hidden="1"/>
    <cellStyle name="Uwaga 3" xfId="18591" hidden="1"/>
    <cellStyle name="Uwaga 3" xfId="20498" hidden="1"/>
    <cellStyle name="Uwaga 3" xfId="19519" hidden="1"/>
    <cellStyle name="Uwaga 3" xfId="20496" hidden="1"/>
    <cellStyle name="Uwaga 3" xfId="18594" hidden="1"/>
    <cellStyle name="Uwaga 3" xfId="20530" hidden="1"/>
    <cellStyle name="Uwaga 3" xfId="14527" hidden="1"/>
    <cellStyle name="Uwaga 3" xfId="18595" hidden="1"/>
    <cellStyle name="Uwaga 3" xfId="20529" hidden="1"/>
    <cellStyle name="Uwaga 3" xfId="18587" hidden="1"/>
    <cellStyle name="Uwaga 3" xfId="19560" hidden="1"/>
    <cellStyle name="Uwaga 3" xfId="22820" hidden="1"/>
    <cellStyle name="Uwaga 3" xfId="22821" hidden="1"/>
    <cellStyle name="Uwaga 3" xfId="22823" hidden="1"/>
    <cellStyle name="Uwaga 3" xfId="22835" hidden="1"/>
    <cellStyle name="Uwaga 3" xfId="22836" hidden="1"/>
    <cellStyle name="Uwaga 3" xfId="22841" hidden="1"/>
    <cellStyle name="Uwaga 3" xfId="22850" hidden="1"/>
    <cellStyle name="Uwaga 3" xfId="22851" hidden="1"/>
    <cellStyle name="Uwaga 3" xfId="22856" hidden="1"/>
    <cellStyle name="Uwaga 3" xfId="22865" hidden="1"/>
    <cellStyle name="Uwaga 3" xfId="22866" hidden="1"/>
    <cellStyle name="Uwaga 3" xfId="22867" hidden="1"/>
    <cellStyle name="Uwaga 3" xfId="22880" hidden="1"/>
    <cellStyle name="Uwaga 3" xfId="22885" hidden="1"/>
    <cellStyle name="Uwaga 3" xfId="22890" hidden="1"/>
    <cellStyle name="Uwaga 3" xfId="22900" hidden="1"/>
    <cellStyle name="Uwaga 3" xfId="22905" hidden="1"/>
    <cellStyle name="Uwaga 3" xfId="22909" hidden="1"/>
    <cellStyle name="Uwaga 3" xfId="22916" hidden="1"/>
    <cellStyle name="Uwaga 3" xfId="22921" hidden="1"/>
    <cellStyle name="Uwaga 3" xfId="22924" hidden="1"/>
    <cellStyle name="Uwaga 3" xfId="22930" hidden="1"/>
    <cellStyle name="Uwaga 3" xfId="22935" hidden="1"/>
    <cellStyle name="Uwaga 3" xfId="22939" hidden="1"/>
    <cellStyle name="Uwaga 3" xfId="22940" hidden="1"/>
    <cellStyle name="Uwaga 3" xfId="22941" hidden="1"/>
    <cellStyle name="Uwaga 3" xfId="22945" hidden="1"/>
    <cellStyle name="Uwaga 3" xfId="22957" hidden="1"/>
    <cellStyle name="Uwaga 3" xfId="22962" hidden="1"/>
    <cellStyle name="Uwaga 3" xfId="22967" hidden="1"/>
    <cellStyle name="Uwaga 3" xfId="22972" hidden="1"/>
    <cellStyle name="Uwaga 3" xfId="22977" hidden="1"/>
    <cellStyle name="Uwaga 3" xfId="22982" hidden="1"/>
    <cellStyle name="Uwaga 3" xfId="22986" hidden="1"/>
    <cellStyle name="Uwaga 3" xfId="22990" hidden="1"/>
    <cellStyle name="Uwaga 3" xfId="22995" hidden="1"/>
    <cellStyle name="Uwaga 3" xfId="23000" hidden="1"/>
    <cellStyle name="Uwaga 3" xfId="23001" hidden="1"/>
    <cellStyle name="Uwaga 3" xfId="23003" hidden="1"/>
    <cellStyle name="Uwaga 3" xfId="23016" hidden="1"/>
    <cellStyle name="Uwaga 3" xfId="23020" hidden="1"/>
    <cellStyle name="Uwaga 3" xfId="23025" hidden="1"/>
    <cellStyle name="Uwaga 3" xfId="23032" hidden="1"/>
    <cellStyle name="Uwaga 3" xfId="23036" hidden="1"/>
    <cellStyle name="Uwaga 3" xfId="23041" hidden="1"/>
    <cellStyle name="Uwaga 3" xfId="23046" hidden="1"/>
    <cellStyle name="Uwaga 3" xfId="23049" hidden="1"/>
    <cellStyle name="Uwaga 3" xfId="23054" hidden="1"/>
    <cellStyle name="Uwaga 3" xfId="23060" hidden="1"/>
    <cellStyle name="Uwaga 3" xfId="23061" hidden="1"/>
    <cellStyle name="Uwaga 3" xfId="23064" hidden="1"/>
    <cellStyle name="Uwaga 3" xfId="23077" hidden="1"/>
    <cellStyle name="Uwaga 3" xfId="23081" hidden="1"/>
    <cellStyle name="Uwaga 3" xfId="23086" hidden="1"/>
    <cellStyle name="Uwaga 3" xfId="23093" hidden="1"/>
    <cellStyle name="Uwaga 3" xfId="23098" hidden="1"/>
    <cellStyle name="Uwaga 3" xfId="23102" hidden="1"/>
    <cellStyle name="Uwaga 3" xfId="23107" hidden="1"/>
    <cellStyle name="Uwaga 3" xfId="23111" hidden="1"/>
    <cellStyle name="Uwaga 3" xfId="23116" hidden="1"/>
    <cellStyle name="Uwaga 3" xfId="23120" hidden="1"/>
    <cellStyle name="Uwaga 3" xfId="23121" hidden="1"/>
    <cellStyle name="Uwaga 3" xfId="23123" hidden="1"/>
    <cellStyle name="Uwaga 3" xfId="23135" hidden="1"/>
    <cellStyle name="Uwaga 3" xfId="23136" hidden="1"/>
    <cellStyle name="Uwaga 3" xfId="23138" hidden="1"/>
    <cellStyle name="Uwaga 3" xfId="23150" hidden="1"/>
    <cellStyle name="Uwaga 3" xfId="23152" hidden="1"/>
    <cellStyle name="Uwaga 3" xfId="23155" hidden="1"/>
    <cellStyle name="Uwaga 3" xfId="23165" hidden="1"/>
    <cellStyle name="Uwaga 3" xfId="23166" hidden="1"/>
    <cellStyle name="Uwaga 3" xfId="23168" hidden="1"/>
    <cellStyle name="Uwaga 3" xfId="23180" hidden="1"/>
    <cellStyle name="Uwaga 3" xfId="23181" hidden="1"/>
    <cellStyle name="Uwaga 3" xfId="23182" hidden="1"/>
    <cellStyle name="Uwaga 3" xfId="23196" hidden="1"/>
    <cellStyle name="Uwaga 3" xfId="23199" hidden="1"/>
    <cellStyle name="Uwaga 3" xfId="23203" hidden="1"/>
    <cellStyle name="Uwaga 3" xfId="23211" hidden="1"/>
    <cellStyle name="Uwaga 3" xfId="23214" hidden="1"/>
    <cellStyle name="Uwaga 3" xfId="23218" hidden="1"/>
    <cellStyle name="Uwaga 3" xfId="23226" hidden="1"/>
    <cellStyle name="Uwaga 3" xfId="23229" hidden="1"/>
    <cellStyle name="Uwaga 3" xfId="23233" hidden="1"/>
    <cellStyle name="Uwaga 3" xfId="23240" hidden="1"/>
    <cellStyle name="Uwaga 3" xfId="23241" hidden="1"/>
    <cellStyle name="Uwaga 3" xfId="23243" hidden="1"/>
    <cellStyle name="Uwaga 3" xfId="23256" hidden="1"/>
    <cellStyle name="Uwaga 3" xfId="23259" hidden="1"/>
    <cellStyle name="Uwaga 3" xfId="23262" hidden="1"/>
    <cellStyle name="Uwaga 3" xfId="23271" hidden="1"/>
    <cellStyle name="Uwaga 3" xfId="23274" hidden="1"/>
    <cellStyle name="Uwaga 3" xfId="23278" hidden="1"/>
    <cellStyle name="Uwaga 3" xfId="23286" hidden="1"/>
    <cellStyle name="Uwaga 3" xfId="23288" hidden="1"/>
    <cellStyle name="Uwaga 3" xfId="23291" hidden="1"/>
    <cellStyle name="Uwaga 3" xfId="23300" hidden="1"/>
    <cellStyle name="Uwaga 3" xfId="23301" hidden="1"/>
    <cellStyle name="Uwaga 3" xfId="23302" hidden="1"/>
    <cellStyle name="Uwaga 3" xfId="23315" hidden="1"/>
    <cellStyle name="Uwaga 3" xfId="23316" hidden="1"/>
    <cellStyle name="Uwaga 3" xfId="23318" hidden="1"/>
    <cellStyle name="Uwaga 3" xfId="23330" hidden="1"/>
    <cellStyle name="Uwaga 3" xfId="23331" hidden="1"/>
    <cellStyle name="Uwaga 3" xfId="23333" hidden="1"/>
    <cellStyle name="Uwaga 3" xfId="23345" hidden="1"/>
    <cellStyle name="Uwaga 3" xfId="23346" hidden="1"/>
    <cellStyle name="Uwaga 3" xfId="23348" hidden="1"/>
    <cellStyle name="Uwaga 3" xfId="23360" hidden="1"/>
    <cellStyle name="Uwaga 3" xfId="23361" hidden="1"/>
    <cellStyle name="Uwaga 3" xfId="23362" hidden="1"/>
    <cellStyle name="Uwaga 3" xfId="23376" hidden="1"/>
    <cellStyle name="Uwaga 3" xfId="23378" hidden="1"/>
    <cellStyle name="Uwaga 3" xfId="23381" hidden="1"/>
    <cellStyle name="Uwaga 3" xfId="23391" hidden="1"/>
    <cellStyle name="Uwaga 3" xfId="23394" hidden="1"/>
    <cellStyle name="Uwaga 3" xfId="23397" hidden="1"/>
    <cellStyle name="Uwaga 3" xfId="23406" hidden="1"/>
    <cellStyle name="Uwaga 3" xfId="23408" hidden="1"/>
    <cellStyle name="Uwaga 3" xfId="23411" hidden="1"/>
    <cellStyle name="Uwaga 3" xfId="23420" hidden="1"/>
    <cellStyle name="Uwaga 3" xfId="23421" hidden="1"/>
    <cellStyle name="Uwaga 3" xfId="23422" hidden="1"/>
    <cellStyle name="Uwaga 3" xfId="23435" hidden="1"/>
    <cellStyle name="Uwaga 3" xfId="23437" hidden="1"/>
    <cellStyle name="Uwaga 3" xfId="23439" hidden="1"/>
    <cellStyle name="Uwaga 3" xfId="23450" hidden="1"/>
    <cellStyle name="Uwaga 3" xfId="23452" hidden="1"/>
    <cellStyle name="Uwaga 3" xfId="23454" hidden="1"/>
    <cellStyle name="Uwaga 3" xfId="23465" hidden="1"/>
    <cellStyle name="Uwaga 3" xfId="23467" hidden="1"/>
    <cellStyle name="Uwaga 3" xfId="23469" hidden="1"/>
    <cellStyle name="Uwaga 3" xfId="23480" hidden="1"/>
    <cellStyle name="Uwaga 3" xfId="23481" hidden="1"/>
    <cellStyle name="Uwaga 3" xfId="23482" hidden="1"/>
    <cellStyle name="Uwaga 3" xfId="23495" hidden="1"/>
    <cellStyle name="Uwaga 3" xfId="23497" hidden="1"/>
    <cellStyle name="Uwaga 3" xfId="23499" hidden="1"/>
    <cellStyle name="Uwaga 3" xfId="23510" hidden="1"/>
    <cellStyle name="Uwaga 3" xfId="23512" hidden="1"/>
    <cellStyle name="Uwaga 3" xfId="23514" hidden="1"/>
    <cellStyle name="Uwaga 3" xfId="23525" hidden="1"/>
    <cellStyle name="Uwaga 3" xfId="23527" hidden="1"/>
    <cellStyle name="Uwaga 3" xfId="23528" hidden="1"/>
    <cellStyle name="Uwaga 3" xfId="23540" hidden="1"/>
    <cellStyle name="Uwaga 3" xfId="23541" hidden="1"/>
    <cellStyle name="Uwaga 3" xfId="23542" hidden="1"/>
    <cellStyle name="Uwaga 3" xfId="23555" hidden="1"/>
    <cellStyle name="Uwaga 3" xfId="23557" hidden="1"/>
    <cellStyle name="Uwaga 3" xfId="23559" hidden="1"/>
    <cellStyle name="Uwaga 3" xfId="23570" hidden="1"/>
    <cellStyle name="Uwaga 3" xfId="23572" hidden="1"/>
    <cellStyle name="Uwaga 3" xfId="23574" hidden="1"/>
    <cellStyle name="Uwaga 3" xfId="23585" hidden="1"/>
    <cellStyle name="Uwaga 3" xfId="23587" hidden="1"/>
    <cellStyle name="Uwaga 3" xfId="23589" hidden="1"/>
    <cellStyle name="Uwaga 3" xfId="23600" hidden="1"/>
    <cellStyle name="Uwaga 3" xfId="23601" hidden="1"/>
    <cellStyle name="Uwaga 3" xfId="23603" hidden="1"/>
    <cellStyle name="Uwaga 3" xfId="23614" hidden="1"/>
    <cellStyle name="Uwaga 3" xfId="23616" hidden="1"/>
    <cellStyle name="Uwaga 3" xfId="23617" hidden="1"/>
    <cellStyle name="Uwaga 3" xfId="23626" hidden="1"/>
    <cellStyle name="Uwaga 3" xfId="23629" hidden="1"/>
    <cellStyle name="Uwaga 3" xfId="23631" hidden="1"/>
    <cellStyle name="Uwaga 3" xfId="23642" hidden="1"/>
    <cellStyle name="Uwaga 3" xfId="23644" hidden="1"/>
    <cellStyle name="Uwaga 3" xfId="23646" hidden="1"/>
    <cellStyle name="Uwaga 3" xfId="23658" hidden="1"/>
    <cellStyle name="Uwaga 3" xfId="23660" hidden="1"/>
    <cellStyle name="Uwaga 3" xfId="23662" hidden="1"/>
    <cellStyle name="Uwaga 3" xfId="23670" hidden="1"/>
    <cellStyle name="Uwaga 3" xfId="23672" hidden="1"/>
    <cellStyle name="Uwaga 3" xfId="23675" hidden="1"/>
    <cellStyle name="Uwaga 3" xfId="23665" hidden="1"/>
    <cellStyle name="Uwaga 3" xfId="23664" hidden="1"/>
    <cellStyle name="Uwaga 3" xfId="23663" hidden="1"/>
    <cellStyle name="Uwaga 3" xfId="23650" hidden="1"/>
    <cellStyle name="Uwaga 3" xfId="23649" hidden="1"/>
    <cellStyle name="Uwaga 3" xfId="23648" hidden="1"/>
    <cellStyle name="Uwaga 3" xfId="23635" hidden="1"/>
    <cellStyle name="Uwaga 3" xfId="23634" hidden="1"/>
    <cellStyle name="Uwaga 3" xfId="23633" hidden="1"/>
    <cellStyle name="Uwaga 3" xfId="23620" hidden="1"/>
    <cellStyle name="Uwaga 3" xfId="23619" hidden="1"/>
    <cellStyle name="Uwaga 3" xfId="23618" hidden="1"/>
    <cellStyle name="Uwaga 3" xfId="23605" hidden="1"/>
    <cellStyle name="Uwaga 3" xfId="23604" hidden="1"/>
    <cellStyle name="Uwaga 3" xfId="23602" hidden="1"/>
    <cellStyle name="Uwaga 3" xfId="23591" hidden="1"/>
    <cellStyle name="Uwaga 3" xfId="23588" hidden="1"/>
    <cellStyle name="Uwaga 3" xfId="23586" hidden="1"/>
    <cellStyle name="Uwaga 3" xfId="23576" hidden="1"/>
    <cellStyle name="Uwaga 3" xfId="23573" hidden="1"/>
    <cellStyle name="Uwaga 3" xfId="23571" hidden="1"/>
    <cellStyle name="Uwaga 3" xfId="23561" hidden="1"/>
    <cellStyle name="Uwaga 3" xfId="23558" hidden="1"/>
    <cellStyle name="Uwaga 3" xfId="23556" hidden="1"/>
    <cellStyle name="Uwaga 3" xfId="23546" hidden="1"/>
    <cellStyle name="Uwaga 3" xfId="23544" hidden="1"/>
    <cellStyle name="Uwaga 3" xfId="23543" hidden="1"/>
    <cellStyle name="Uwaga 3" xfId="23531" hidden="1"/>
    <cellStyle name="Uwaga 3" xfId="23529" hidden="1"/>
    <cellStyle name="Uwaga 3" xfId="23526" hidden="1"/>
    <cellStyle name="Uwaga 3" xfId="23516" hidden="1"/>
    <cellStyle name="Uwaga 3" xfId="23513" hidden="1"/>
    <cellStyle name="Uwaga 3" xfId="23511" hidden="1"/>
    <cellStyle name="Uwaga 3" xfId="23501" hidden="1"/>
    <cellStyle name="Uwaga 3" xfId="23498" hidden="1"/>
    <cellStyle name="Uwaga 3" xfId="23496" hidden="1"/>
    <cellStyle name="Uwaga 3" xfId="23486" hidden="1"/>
    <cellStyle name="Uwaga 3" xfId="23484" hidden="1"/>
    <cellStyle name="Uwaga 3" xfId="23483" hidden="1"/>
    <cellStyle name="Uwaga 3" xfId="23471" hidden="1"/>
    <cellStyle name="Uwaga 3" xfId="23468" hidden="1"/>
    <cellStyle name="Uwaga 3" xfId="23466" hidden="1"/>
    <cellStyle name="Uwaga 3" xfId="23456" hidden="1"/>
    <cellStyle name="Uwaga 3" xfId="23453" hidden="1"/>
    <cellStyle name="Uwaga 3" xfId="23451" hidden="1"/>
    <cellStyle name="Uwaga 3" xfId="23441" hidden="1"/>
    <cellStyle name="Uwaga 3" xfId="23438" hidden="1"/>
    <cellStyle name="Uwaga 3" xfId="23436" hidden="1"/>
    <cellStyle name="Uwaga 3" xfId="23426" hidden="1"/>
    <cellStyle name="Uwaga 3" xfId="23424" hidden="1"/>
    <cellStyle name="Uwaga 3" xfId="23423" hidden="1"/>
    <cellStyle name="Uwaga 3" xfId="23410" hidden="1"/>
    <cellStyle name="Uwaga 3" xfId="23407" hidden="1"/>
    <cellStyle name="Uwaga 3" xfId="23405" hidden="1"/>
    <cellStyle name="Uwaga 3" xfId="23395" hidden="1"/>
    <cellStyle name="Uwaga 3" xfId="23392" hidden="1"/>
    <cellStyle name="Uwaga 3" xfId="23390" hidden="1"/>
    <cellStyle name="Uwaga 3" xfId="23380" hidden="1"/>
    <cellStyle name="Uwaga 3" xfId="23377" hidden="1"/>
    <cellStyle name="Uwaga 3" xfId="23375" hidden="1"/>
    <cellStyle name="Uwaga 3" xfId="23366" hidden="1"/>
    <cellStyle name="Uwaga 3" xfId="23364" hidden="1"/>
    <cellStyle name="Uwaga 3" xfId="23363" hidden="1"/>
    <cellStyle name="Uwaga 3" xfId="23351" hidden="1"/>
    <cellStyle name="Uwaga 3" xfId="23349" hidden="1"/>
    <cellStyle name="Uwaga 3" xfId="23347" hidden="1"/>
    <cellStyle name="Uwaga 3" xfId="23336" hidden="1"/>
    <cellStyle name="Uwaga 3" xfId="23334" hidden="1"/>
    <cellStyle name="Uwaga 3" xfId="23332" hidden="1"/>
    <cellStyle name="Uwaga 3" xfId="23321" hidden="1"/>
    <cellStyle name="Uwaga 3" xfId="23319" hidden="1"/>
    <cellStyle name="Uwaga 3" xfId="23317" hidden="1"/>
    <cellStyle name="Uwaga 3" xfId="23306" hidden="1"/>
    <cellStyle name="Uwaga 3" xfId="23304" hidden="1"/>
    <cellStyle name="Uwaga 3" xfId="23303" hidden="1"/>
    <cellStyle name="Uwaga 3" xfId="23290" hidden="1"/>
    <cellStyle name="Uwaga 3" xfId="23287" hidden="1"/>
    <cellStyle name="Uwaga 3" xfId="23285" hidden="1"/>
    <cellStyle name="Uwaga 3" xfId="23275" hidden="1"/>
    <cellStyle name="Uwaga 3" xfId="23272" hidden="1"/>
    <cellStyle name="Uwaga 3" xfId="23270" hidden="1"/>
    <cellStyle name="Uwaga 3" xfId="23260" hidden="1"/>
    <cellStyle name="Uwaga 3" xfId="23257" hidden="1"/>
    <cellStyle name="Uwaga 3" xfId="23255" hidden="1"/>
    <cellStyle name="Uwaga 3" xfId="23246" hidden="1"/>
    <cellStyle name="Uwaga 3" xfId="23244" hidden="1"/>
    <cellStyle name="Uwaga 3" xfId="23242" hidden="1"/>
    <cellStyle name="Uwaga 3" xfId="23230" hidden="1"/>
    <cellStyle name="Uwaga 3" xfId="23227" hidden="1"/>
    <cellStyle name="Uwaga 3" xfId="23225" hidden="1"/>
    <cellStyle name="Uwaga 3" xfId="23215" hidden="1"/>
    <cellStyle name="Uwaga 3" xfId="23212" hidden="1"/>
    <cellStyle name="Uwaga 3" xfId="23210" hidden="1"/>
    <cellStyle name="Uwaga 3" xfId="23200" hidden="1"/>
    <cellStyle name="Uwaga 3" xfId="23197" hidden="1"/>
    <cellStyle name="Uwaga 3" xfId="23195" hidden="1"/>
    <cellStyle name="Uwaga 3" xfId="23188" hidden="1"/>
    <cellStyle name="Uwaga 3" xfId="23185" hidden="1"/>
    <cellStyle name="Uwaga 3" xfId="23183" hidden="1"/>
    <cellStyle name="Uwaga 3" xfId="23173" hidden="1"/>
    <cellStyle name="Uwaga 3" xfId="23170" hidden="1"/>
    <cellStyle name="Uwaga 3" xfId="23167" hidden="1"/>
    <cellStyle name="Uwaga 3" xfId="23158" hidden="1"/>
    <cellStyle name="Uwaga 3" xfId="23154" hidden="1"/>
    <cellStyle name="Uwaga 3" xfId="23151" hidden="1"/>
    <cellStyle name="Uwaga 3" xfId="23143" hidden="1"/>
    <cellStyle name="Uwaga 3" xfId="23140" hidden="1"/>
    <cellStyle name="Uwaga 3" xfId="23137" hidden="1"/>
    <cellStyle name="Uwaga 3" xfId="23128" hidden="1"/>
    <cellStyle name="Uwaga 3" xfId="23125" hidden="1"/>
    <cellStyle name="Uwaga 3" xfId="23122" hidden="1"/>
    <cellStyle name="Uwaga 3" xfId="23112" hidden="1"/>
    <cellStyle name="Uwaga 3" xfId="23108" hidden="1"/>
    <cellStyle name="Uwaga 3" xfId="23105" hidden="1"/>
    <cellStyle name="Uwaga 3" xfId="23096" hidden="1"/>
    <cellStyle name="Uwaga 3" xfId="23092" hidden="1"/>
    <cellStyle name="Uwaga 3" xfId="23090" hidden="1"/>
    <cellStyle name="Uwaga 3" xfId="23082" hidden="1"/>
    <cellStyle name="Uwaga 3" xfId="23078" hidden="1"/>
    <cellStyle name="Uwaga 3" xfId="23075" hidden="1"/>
    <cellStyle name="Uwaga 3" xfId="23068" hidden="1"/>
    <cellStyle name="Uwaga 3" xfId="23065" hidden="1"/>
    <cellStyle name="Uwaga 3" xfId="23062" hidden="1"/>
    <cellStyle name="Uwaga 3" xfId="23053" hidden="1"/>
    <cellStyle name="Uwaga 3" xfId="23048" hidden="1"/>
    <cellStyle name="Uwaga 3" xfId="23045" hidden="1"/>
    <cellStyle name="Uwaga 3" xfId="23038" hidden="1"/>
    <cellStyle name="Uwaga 3" xfId="23033" hidden="1"/>
    <cellStyle name="Uwaga 3" xfId="23030" hidden="1"/>
    <cellStyle name="Uwaga 3" xfId="23023" hidden="1"/>
    <cellStyle name="Uwaga 3" xfId="23018" hidden="1"/>
    <cellStyle name="Uwaga 3" xfId="23015" hidden="1"/>
    <cellStyle name="Uwaga 3" xfId="23009" hidden="1"/>
    <cellStyle name="Uwaga 3" xfId="23005" hidden="1"/>
    <cellStyle name="Uwaga 3" xfId="23002" hidden="1"/>
    <cellStyle name="Uwaga 3" xfId="22994" hidden="1"/>
    <cellStyle name="Uwaga 3" xfId="22989" hidden="1"/>
    <cellStyle name="Uwaga 3" xfId="22985" hidden="1"/>
    <cellStyle name="Uwaga 3" xfId="22979" hidden="1"/>
    <cellStyle name="Uwaga 3" xfId="22974" hidden="1"/>
    <cellStyle name="Uwaga 3" xfId="22970" hidden="1"/>
    <cellStyle name="Uwaga 3" xfId="22964" hidden="1"/>
    <cellStyle name="Uwaga 3" xfId="22959" hidden="1"/>
    <cellStyle name="Uwaga 3" xfId="22955" hidden="1"/>
    <cellStyle name="Uwaga 3" xfId="22950" hidden="1"/>
    <cellStyle name="Uwaga 3" xfId="22946" hidden="1"/>
    <cellStyle name="Uwaga 3" xfId="22942" hidden="1"/>
    <cellStyle name="Uwaga 3" xfId="22934" hidden="1"/>
    <cellStyle name="Uwaga 3" xfId="22929" hidden="1"/>
    <cellStyle name="Uwaga 3" xfId="22925" hidden="1"/>
    <cellStyle name="Uwaga 3" xfId="22919" hidden="1"/>
    <cellStyle name="Uwaga 3" xfId="22914" hidden="1"/>
    <cellStyle name="Uwaga 3" xfId="22910" hidden="1"/>
    <cellStyle name="Uwaga 3" xfId="22904" hidden="1"/>
    <cellStyle name="Uwaga 3" xfId="22899" hidden="1"/>
    <cellStyle name="Uwaga 3" xfId="22895" hidden="1"/>
    <cellStyle name="Uwaga 3" xfId="22891" hidden="1"/>
    <cellStyle name="Uwaga 3" xfId="22886" hidden="1"/>
    <cellStyle name="Uwaga 3" xfId="22881" hidden="1"/>
    <cellStyle name="Uwaga 3" xfId="22876" hidden="1"/>
    <cellStyle name="Uwaga 3" xfId="22872" hidden="1"/>
    <cellStyle name="Uwaga 3" xfId="22868" hidden="1"/>
    <cellStyle name="Uwaga 3" xfId="22861" hidden="1"/>
    <cellStyle name="Uwaga 3" xfId="22857" hidden="1"/>
    <cellStyle name="Uwaga 3" xfId="22852" hidden="1"/>
    <cellStyle name="Uwaga 3" xfId="22846" hidden="1"/>
    <cellStyle name="Uwaga 3" xfId="22842" hidden="1"/>
    <cellStyle name="Uwaga 3" xfId="22837" hidden="1"/>
    <cellStyle name="Uwaga 3" xfId="22831" hidden="1"/>
    <cellStyle name="Uwaga 3" xfId="22827" hidden="1"/>
    <cellStyle name="Uwaga 3" xfId="22822" hidden="1"/>
    <cellStyle name="Uwaga 3" xfId="22816" hidden="1"/>
    <cellStyle name="Uwaga 3" xfId="22812" hidden="1"/>
    <cellStyle name="Uwaga 3" xfId="22808" hidden="1"/>
    <cellStyle name="Uwaga 3" xfId="23668" hidden="1"/>
    <cellStyle name="Uwaga 3" xfId="23667" hidden="1"/>
    <cellStyle name="Uwaga 3" xfId="23666" hidden="1"/>
    <cellStyle name="Uwaga 3" xfId="23653" hidden="1"/>
    <cellStyle name="Uwaga 3" xfId="23652" hidden="1"/>
    <cellStyle name="Uwaga 3" xfId="23651" hidden="1"/>
    <cellStyle name="Uwaga 3" xfId="23638" hidden="1"/>
    <cellStyle name="Uwaga 3" xfId="23637" hidden="1"/>
    <cellStyle name="Uwaga 3" xfId="23636" hidden="1"/>
    <cellStyle name="Uwaga 3" xfId="23623" hidden="1"/>
    <cellStyle name="Uwaga 3" xfId="23622" hidden="1"/>
    <cellStyle name="Uwaga 3" xfId="23621" hidden="1"/>
    <cellStyle name="Uwaga 3" xfId="23608" hidden="1"/>
    <cellStyle name="Uwaga 3" xfId="23607" hidden="1"/>
    <cellStyle name="Uwaga 3" xfId="23606" hidden="1"/>
    <cellStyle name="Uwaga 3" xfId="23594" hidden="1"/>
    <cellStyle name="Uwaga 3" xfId="23592" hidden="1"/>
    <cellStyle name="Uwaga 3" xfId="23590" hidden="1"/>
    <cellStyle name="Uwaga 3" xfId="23579" hidden="1"/>
    <cellStyle name="Uwaga 3" xfId="23577" hidden="1"/>
    <cellStyle name="Uwaga 3" xfId="23575" hidden="1"/>
    <cellStyle name="Uwaga 3" xfId="23564" hidden="1"/>
    <cellStyle name="Uwaga 3" xfId="23562" hidden="1"/>
    <cellStyle name="Uwaga 3" xfId="23560" hidden="1"/>
    <cellStyle name="Uwaga 3" xfId="23549" hidden="1"/>
    <cellStyle name="Uwaga 3" xfId="23547" hidden="1"/>
    <cellStyle name="Uwaga 3" xfId="23545" hidden="1"/>
    <cellStyle name="Uwaga 3" xfId="23534" hidden="1"/>
    <cellStyle name="Uwaga 3" xfId="23532" hidden="1"/>
    <cellStyle name="Uwaga 3" xfId="23530" hidden="1"/>
    <cellStyle name="Uwaga 3" xfId="23519" hidden="1"/>
    <cellStyle name="Uwaga 3" xfId="23517" hidden="1"/>
    <cellStyle name="Uwaga 3" xfId="23515" hidden="1"/>
    <cellStyle name="Uwaga 3" xfId="23504" hidden="1"/>
    <cellStyle name="Uwaga 3" xfId="23502" hidden="1"/>
    <cellStyle name="Uwaga 3" xfId="23500" hidden="1"/>
    <cellStyle name="Uwaga 3" xfId="23489" hidden="1"/>
    <cellStyle name="Uwaga 3" xfId="23487" hidden="1"/>
    <cellStyle name="Uwaga 3" xfId="23485" hidden="1"/>
    <cellStyle name="Uwaga 3" xfId="23474" hidden="1"/>
    <cellStyle name="Uwaga 3" xfId="23472" hidden="1"/>
    <cellStyle name="Uwaga 3" xfId="23470" hidden="1"/>
    <cellStyle name="Uwaga 3" xfId="23459" hidden="1"/>
    <cellStyle name="Uwaga 3" xfId="23457" hidden="1"/>
    <cellStyle name="Uwaga 3" xfId="23455" hidden="1"/>
    <cellStyle name="Uwaga 3" xfId="23444" hidden="1"/>
    <cellStyle name="Uwaga 3" xfId="23442" hidden="1"/>
    <cellStyle name="Uwaga 3" xfId="23440" hidden="1"/>
    <cellStyle name="Uwaga 3" xfId="23429" hidden="1"/>
    <cellStyle name="Uwaga 3" xfId="23427" hidden="1"/>
    <cellStyle name="Uwaga 3" xfId="23425" hidden="1"/>
    <cellStyle name="Uwaga 3" xfId="23414" hidden="1"/>
    <cellStyle name="Uwaga 3" xfId="23412" hidden="1"/>
    <cellStyle name="Uwaga 3" xfId="23409" hidden="1"/>
    <cellStyle name="Uwaga 3" xfId="23399" hidden="1"/>
    <cellStyle name="Uwaga 3" xfId="23396" hidden="1"/>
    <cellStyle name="Uwaga 3" xfId="23393" hidden="1"/>
    <cellStyle name="Uwaga 3" xfId="23384" hidden="1"/>
    <cellStyle name="Uwaga 3" xfId="23382" hidden="1"/>
    <cellStyle name="Uwaga 3" xfId="23379" hidden="1"/>
    <cellStyle name="Uwaga 3" xfId="23369" hidden="1"/>
    <cellStyle name="Uwaga 3" xfId="23367" hidden="1"/>
    <cellStyle name="Uwaga 3" xfId="23365" hidden="1"/>
    <cellStyle name="Uwaga 3" xfId="23354" hidden="1"/>
    <cellStyle name="Uwaga 3" xfId="23352" hidden="1"/>
    <cellStyle name="Uwaga 3" xfId="23350" hidden="1"/>
    <cellStyle name="Uwaga 3" xfId="23339" hidden="1"/>
    <cellStyle name="Uwaga 3" xfId="23337" hidden="1"/>
    <cellStyle name="Uwaga 3" xfId="23335" hidden="1"/>
    <cellStyle name="Uwaga 3" xfId="23324" hidden="1"/>
    <cellStyle name="Uwaga 3" xfId="23322" hidden="1"/>
    <cellStyle name="Uwaga 3" xfId="23320" hidden="1"/>
    <cellStyle name="Uwaga 3" xfId="23309" hidden="1"/>
    <cellStyle name="Uwaga 3" xfId="23307" hidden="1"/>
    <cellStyle name="Uwaga 3" xfId="23305" hidden="1"/>
    <cellStyle name="Uwaga 3" xfId="23294" hidden="1"/>
    <cellStyle name="Uwaga 3" xfId="23292" hidden="1"/>
    <cellStyle name="Uwaga 3" xfId="23289" hidden="1"/>
    <cellStyle name="Uwaga 3" xfId="23279" hidden="1"/>
    <cellStyle name="Uwaga 3" xfId="23276" hidden="1"/>
    <cellStyle name="Uwaga 3" xfId="23273" hidden="1"/>
    <cellStyle name="Uwaga 3" xfId="23264" hidden="1"/>
    <cellStyle name="Uwaga 3" xfId="23261" hidden="1"/>
    <cellStyle name="Uwaga 3" xfId="23258" hidden="1"/>
    <cellStyle name="Uwaga 3" xfId="23249" hidden="1"/>
    <cellStyle name="Uwaga 3" xfId="23247" hidden="1"/>
    <cellStyle name="Uwaga 3" xfId="23245" hidden="1"/>
    <cellStyle name="Uwaga 3" xfId="23234" hidden="1"/>
    <cellStyle name="Uwaga 3" xfId="23231" hidden="1"/>
    <cellStyle name="Uwaga 3" xfId="23228" hidden="1"/>
    <cellStyle name="Uwaga 3" xfId="23219" hidden="1"/>
    <cellStyle name="Uwaga 3" xfId="23216" hidden="1"/>
    <cellStyle name="Uwaga 3" xfId="23213" hidden="1"/>
    <cellStyle name="Uwaga 3" xfId="23204" hidden="1"/>
    <cellStyle name="Uwaga 3" xfId="23201" hidden="1"/>
    <cellStyle name="Uwaga 3" xfId="23198" hidden="1"/>
    <cellStyle name="Uwaga 3" xfId="23191" hidden="1"/>
    <cellStyle name="Uwaga 3" xfId="23187" hidden="1"/>
    <cellStyle name="Uwaga 3" xfId="23184" hidden="1"/>
    <cellStyle name="Uwaga 3" xfId="23176" hidden="1"/>
    <cellStyle name="Uwaga 3" xfId="23172" hidden="1"/>
    <cellStyle name="Uwaga 3" xfId="23169" hidden="1"/>
    <cellStyle name="Uwaga 3" xfId="23161" hidden="1"/>
    <cellStyle name="Uwaga 3" xfId="23157" hidden="1"/>
    <cellStyle name="Uwaga 3" xfId="23153" hidden="1"/>
    <cellStyle name="Uwaga 3" xfId="23146" hidden="1"/>
    <cellStyle name="Uwaga 3" xfId="23142" hidden="1"/>
    <cellStyle name="Uwaga 3" xfId="23139" hidden="1"/>
    <cellStyle name="Uwaga 3" xfId="23131" hidden="1"/>
    <cellStyle name="Uwaga 3" xfId="23127" hidden="1"/>
    <cellStyle name="Uwaga 3" xfId="23124" hidden="1"/>
    <cellStyle name="Uwaga 3" xfId="23115" hidden="1"/>
    <cellStyle name="Uwaga 3" xfId="23110" hidden="1"/>
    <cellStyle name="Uwaga 3" xfId="23106" hidden="1"/>
    <cellStyle name="Uwaga 3" xfId="23100" hidden="1"/>
    <cellStyle name="Uwaga 3" xfId="23095" hidden="1"/>
    <cellStyle name="Uwaga 3" xfId="23091" hidden="1"/>
    <cellStyle name="Uwaga 3" xfId="23085" hidden="1"/>
    <cellStyle name="Uwaga 3" xfId="23080" hidden="1"/>
    <cellStyle name="Uwaga 3" xfId="23076" hidden="1"/>
    <cellStyle name="Uwaga 3" xfId="23071" hidden="1"/>
    <cellStyle name="Uwaga 3" xfId="23067" hidden="1"/>
    <cellStyle name="Uwaga 3" xfId="23063" hidden="1"/>
    <cellStyle name="Uwaga 3" xfId="23056" hidden="1"/>
    <cellStyle name="Uwaga 3" xfId="23051" hidden="1"/>
    <cellStyle name="Uwaga 3" xfId="23047" hidden="1"/>
    <cellStyle name="Uwaga 3" xfId="23040" hidden="1"/>
    <cellStyle name="Uwaga 3" xfId="23035" hidden="1"/>
    <cellStyle name="Uwaga 3" xfId="23031" hidden="1"/>
    <cellStyle name="Uwaga 3" xfId="23026" hidden="1"/>
    <cellStyle name="Uwaga 3" xfId="23021" hidden="1"/>
    <cellStyle name="Uwaga 3" xfId="23017" hidden="1"/>
    <cellStyle name="Uwaga 3" xfId="23011" hidden="1"/>
    <cellStyle name="Uwaga 3" xfId="23007" hidden="1"/>
    <cellStyle name="Uwaga 3" xfId="23004" hidden="1"/>
    <cellStyle name="Uwaga 3" xfId="22997" hidden="1"/>
    <cellStyle name="Uwaga 3" xfId="22992" hidden="1"/>
    <cellStyle name="Uwaga 3" xfId="22987" hidden="1"/>
    <cellStyle name="Uwaga 3" xfId="22981" hidden="1"/>
    <cellStyle name="Uwaga 3" xfId="22976" hidden="1"/>
    <cellStyle name="Uwaga 3" xfId="22971" hidden="1"/>
    <cellStyle name="Uwaga 3" xfId="22966" hidden="1"/>
    <cellStyle name="Uwaga 3" xfId="22961" hidden="1"/>
    <cellStyle name="Uwaga 3" xfId="22956" hidden="1"/>
    <cellStyle name="Uwaga 3" xfId="22952" hidden="1"/>
    <cellStyle name="Uwaga 3" xfId="22948" hidden="1"/>
    <cellStyle name="Uwaga 3" xfId="22943" hidden="1"/>
    <cellStyle name="Uwaga 3" xfId="22936" hidden="1"/>
    <cellStyle name="Uwaga 3" xfId="22931" hidden="1"/>
    <cellStyle name="Uwaga 3" xfId="22926" hidden="1"/>
    <cellStyle name="Uwaga 3" xfId="22920" hidden="1"/>
    <cellStyle name="Uwaga 3" xfId="22915" hidden="1"/>
    <cellStyle name="Uwaga 3" xfId="22911" hidden="1"/>
    <cellStyle name="Uwaga 3" xfId="22906" hidden="1"/>
    <cellStyle name="Uwaga 3" xfId="22901" hidden="1"/>
    <cellStyle name="Uwaga 3" xfId="22896" hidden="1"/>
    <cellStyle name="Uwaga 3" xfId="22892" hidden="1"/>
    <cellStyle name="Uwaga 3" xfId="22887" hidden="1"/>
    <cellStyle name="Uwaga 3" xfId="22882" hidden="1"/>
    <cellStyle name="Uwaga 3" xfId="22877" hidden="1"/>
    <cellStyle name="Uwaga 3" xfId="22873" hidden="1"/>
    <cellStyle name="Uwaga 3" xfId="22869" hidden="1"/>
    <cellStyle name="Uwaga 3" xfId="22862" hidden="1"/>
    <cellStyle name="Uwaga 3" xfId="22858" hidden="1"/>
    <cellStyle name="Uwaga 3" xfId="22853" hidden="1"/>
    <cellStyle name="Uwaga 3" xfId="22847" hidden="1"/>
    <cellStyle name="Uwaga 3" xfId="22843" hidden="1"/>
    <cellStyle name="Uwaga 3" xfId="22838" hidden="1"/>
    <cellStyle name="Uwaga 3" xfId="22832" hidden="1"/>
    <cellStyle name="Uwaga 3" xfId="22828" hidden="1"/>
    <cellStyle name="Uwaga 3" xfId="22824" hidden="1"/>
    <cellStyle name="Uwaga 3" xfId="22817" hidden="1"/>
    <cellStyle name="Uwaga 3" xfId="22813" hidden="1"/>
    <cellStyle name="Uwaga 3" xfId="22809" hidden="1"/>
    <cellStyle name="Uwaga 3" xfId="23673" hidden="1"/>
    <cellStyle name="Uwaga 3" xfId="23671" hidden="1"/>
    <cellStyle name="Uwaga 3" xfId="23669" hidden="1"/>
    <cellStyle name="Uwaga 3" xfId="23656" hidden="1"/>
    <cellStyle name="Uwaga 3" xfId="23655" hidden="1"/>
    <cellStyle name="Uwaga 3" xfId="23654" hidden="1"/>
    <cellStyle name="Uwaga 3" xfId="23641" hidden="1"/>
    <cellStyle name="Uwaga 3" xfId="23640" hidden="1"/>
    <cellStyle name="Uwaga 3" xfId="23639" hidden="1"/>
    <cellStyle name="Uwaga 3" xfId="23627" hidden="1"/>
    <cellStyle name="Uwaga 3" xfId="23625" hidden="1"/>
    <cellStyle name="Uwaga 3" xfId="23624" hidden="1"/>
    <cellStyle name="Uwaga 3" xfId="23611" hidden="1"/>
    <cellStyle name="Uwaga 3" xfId="23610" hidden="1"/>
    <cellStyle name="Uwaga 3" xfId="23609" hidden="1"/>
    <cellStyle name="Uwaga 3" xfId="23597" hidden="1"/>
    <cellStyle name="Uwaga 3" xfId="23595" hidden="1"/>
    <cellStyle name="Uwaga 3" xfId="23593" hidden="1"/>
    <cellStyle name="Uwaga 3" xfId="23582" hidden="1"/>
    <cellStyle name="Uwaga 3" xfId="23580" hidden="1"/>
    <cellStyle name="Uwaga 3" xfId="23578" hidden="1"/>
    <cellStyle name="Uwaga 3" xfId="23567" hidden="1"/>
    <cellStyle name="Uwaga 3" xfId="23565" hidden="1"/>
    <cellStyle name="Uwaga 3" xfId="23563" hidden="1"/>
    <cellStyle name="Uwaga 3" xfId="23552" hidden="1"/>
    <cellStyle name="Uwaga 3" xfId="23550" hidden="1"/>
    <cellStyle name="Uwaga 3" xfId="23548" hidden="1"/>
    <cellStyle name="Uwaga 3" xfId="23537" hidden="1"/>
    <cellStyle name="Uwaga 3" xfId="23535" hidden="1"/>
    <cellStyle name="Uwaga 3" xfId="23533" hidden="1"/>
    <cellStyle name="Uwaga 3" xfId="23522" hidden="1"/>
    <cellStyle name="Uwaga 3" xfId="23520" hidden="1"/>
    <cellStyle name="Uwaga 3" xfId="23518" hidden="1"/>
    <cellStyle name="Uwaga 3" xfId="23507" hidden="1"/>
    <cellStyle name="Uwaga 3" xfId="23505" hidden="1"/>
    <cellStyle name="Uwaga 3" xfId="23503" hidden="1"/>
    <cellStyle name="Uwaga 3" xfId="23492" hidden="1"/>
    <cellStyle name="Uwaga 3" xfId="23490" hidden="1"/>
    <cellStyle name="Uwaga 3" xfId="23488" hidden="1"/>
    <cellStyle name="Uwaga 3" xfId="23477" hidden="1"/>
    <cellStyle name="Uwaga 3" xfId="23475" hidden="1"/>
    <cellStyle name="Uwaga 3" xfId="23473" hidden="1"/>
    <cellStyle name="Uwaga 3" xfId="23462" hidden="1"/>
    <cellStyle name="Uwaga 3" xfId="23460" hidden="1"/>
    <cellStyle name="Uwaga 3" xfId="23458" hidden="1"/>
    <cellStyle name="Uwaga 3" xfId="23447" hidden="1"/>
    <cellStyle name="Uwaga 3" xfId="23445" hidden="1"/>
    <cellStyle name="Uwaga 3" xfId="23443" hidden="1"/>
    <cellStyle name="Uwaga 3" xfId="23432" hidden="1"/>
    <cellStyle name="Uwaga 3" xfId="23430" hidden="1"/>
    <cellStyle name="Uwaga 3" xfId="23428" hidden="1"/>
    <cellStyle name="Uwaga 3" xfId="23417" hidden="1"/>
    <cellStyle name="Uwaga 3" xfId="23415" hidden="1"/>
    <cellStyle name="Uwaga 3" xfId="23413" hidden="1"/>
    <cellStyle name="Uwaga 3" xfId="23402" hidden="1"/>
    <cellStyle name="Uwaga 3" xfId="23400" hidden="1"/>
    <cellStyle name="Uwaga 3" xfId="23398" hidden="1"/>
    <cellStyle name="Uwaga 3" xfId="23387" hidden="1"/>
    <cellStyle name="Uwaga 3" xfId="23385" hidden="1"/>
    <cellStyle name="Uwaga 3" xfId="23383" hidden="1"/>
    <cellStyle name="Uwaga 3" xfId="23372" hidden="1"/>
    <cellStyle name="Uwaga 3" xfId="23370" hidden="1"/>
    <cellStyle name="Uwaga 3" xfId="23368" hidden="1"/>
    <cellStyle name="Uwaga 3" xfId="23357" hidden="1"/>
    <cellStyle name="Uwaga 3" xfId="23355" hidden="1"/>
    <cellStyle name="Uwaga 3" xfId="23353" hidden="1"/>
    <cellStyle name="Uwaga 3" xfId="23342" hidden="1"/>
    <cellStyle name="Uwaga 3" xfId="23340" hidden="1"/>
    <cellStyle name="Uwaga 3" xfId="23338" hidden="1"/>
    <cellStyle name="Uwaga 3" xfId="23327" hidden="1"/>
    <cellStyle name="Uwaga 3" xfId="23325" hidden="1"/>
    <cellStyle name="Uwaga 3" xfId="23323" hidden="1"/>
    <cellStyle name="Uwaga 3" xfId="23312" hidden="1"/>
    <cellStyle name="Uwaga 3" xfId="23310" hidden="1"/>
    <cellStyle name="Uwaga 3" xfId="23308" hidden="1"/>
    <cellStyle name="Uwaga 3" xfId="23297" hidden="1"/>
    <cellStyle name="Uwaga 3" xfId="23295" hidden="1"/>
    <cellStyle name="Uwaga 3" xfId="23293" hidden="1"/>
    <cellStyle name="Uwaga 3" xfId="23282" hidden="1"/>
    <cellStyle name="Uwaga 3" xfId="23280" hidden="1"/>
    <cellStyle name="Uwaga 3" xfId="23277" hidden="1"/>
    <cellStyle name="Uwaga 3" xfId="23267" hidden="1"/>
    <cellStyle name="Uwaga 3" xfId="23265" hidden="1"/>
    <cellStyle name="Uwaga 3" xfId="23263" hidden="1"/>
    <cellStyle name="Uwaga 3" xfId="23252" hidden="1"/>
    <cellStyle name="Uwaga 3" xfId="23250" hidden="1"/>
    <cellStyle name="Uwaga 3" xfId="23248" hidden="1"/>
    <cellStyle name="Uwaga 3" xfId="23237" hidden="1"/>
    <cellStyle name="Uwaga 3" xfId="23235" hidden="1"/>
    <cellStyle name="Uwaga 3" xfId="23232" hidden="1"/>
    <cellStyle name="Uwaga 3" xfId="23222" hidden="1"/>
    <cellStyle name="Uwaga 3" xfId="23220" hidden="1"/>
    <cellStyle name="Uwaga 3" xfId="23217" hidden="1"/>
    <cellStyle name="Uwaga 3" xfId="23207" hidden="1"/>
    <cellStyle name="Uwaga 3" xfId="23205" hidden="1"/>
    <cellStyle name="Uwaga 3" xfId="23202" hidden="1"/>
    <cellStyle name="Uwaga 3" xfId="23193" hidden="1"/>
    <cellStyle name="Uwaga 3" xfId="23190" hidden="1"/>
    <cellStyle name="Uwaga 3" xfId="23186" hidden="1"/>
    <cellStyle name="Uwaga 3" xfId="23178" hidden="1"/>
    <cellStyle name="Uwaga 3" xfId="23175" hidden="1"/>
    <cellStyle name="Uwaga 3" xfId="23171" hidden="1"/>
    <cellStyle name="Uwaga 3" xfId="23163" hidden="1"/>
    <cellStyle name="Uwaga 3" xfId="23160" hidden="1"/>
    <cellStyle name="Uwaga 3" xfId="23156" hidden="1"/>
    <cellStyle name="Uwaga 3" xfId="23148" hidden="1"/>
    <cellStyle name="Uwaga 3" xfId="23145" hidden="1"/>
    <cellStyle name="Uwaga 3" xfId="23141" hidden="1"/>
    <cellStyle name="Uwaga 3" xfId="23133" hidden="1"/>
    <cellStyle name="Uwaga 3" xfId="23130" hidden="1"/>
    <cellStyle name="Uwaga 3" xfId="23126" hidden="1"/>
    <cellStyle name="Uwaga 3" xfId="23118" hidden="1"/>
    <cellStyle name="Uwaga 3" xfId="23114" hidden="1"/>
    <cellStyle name="Uwaga 3" xfId="23109" hidden="1"/>
    <cellStyle name="Uwaga 3" xfId="23103" hidden="1"/>
    <cellStyle name="Uwaga 3" xfId="23099" hidden="1"/>
    <cellStyle name="Uwaga 3" xfId="23094" hidden="1"/>
    <cellStyle name="Uwaga 3" xfId="23088" hidden="1"/>
    <cellStyle name="Uwaga 3" xfId="23084" hidden="1"/>
    <cellStyle name="Uwaga 3" xfId="23079" hidden="1"/>
    <cellStyle name="Uwaga 3" xfId="23073" hidden="1"/>
    <cellStyle name="Uwaga 3" xfId="23070" hidden="1"/>
    <cellStyle name="Uwaga 3" xfId="23066" hidden="1"/>
    <cellStyle name="Uwaga 3" xfId="23058" hidden="1"/>
    <cellStyle name="Uwaga 3" xfId="23055" hidden="1"/>
    <cellStyle name="Uwaga 3" xfId="23050" hidden="1"/>
    <cellStyle name="Uwaga 3" xfId="23043" hidden="1"/>
    <cellStyle name="Uwaga 3" xfId="23039" hidden="1"/>
    <cellStyle name="Uwaga 3" xfId="23034" hidden="1"/>
    <cellStyle name="Uwaga 3" xfId="23028" hidden="1"/>
    <cellStyle name="Uwaga 3" xfId="23024" hidden="1"/>
    <cellStyle name="Uwaga 3" xfId="23019" hidden="1"/>
    <cellStyle name="Uwaga 3" xfId="23013" hidden="1"/>
    <cellStyle name="Uwaga 3" xfId="23010" hidden="1"/>
    <cellStyle name="Uwaga 3" xfId="23006" hidden="1"/>
    <cellStyle name="Uwaga 3" xfId="22998" hidden="1"/>
    <cellStyle name="Uwaga 3" xfId="22993" hidden="1"/>
    <cellStyle name="Uwaga 3" xfId="22988" hidden="1"/>
    <cellStyle name="Uwaga 3" xfId="22983" hidden="1"/>
    <cellStyle name="Uwaga 3" xfId="22978" hidden="1"/>
    <cellStyle name="Uwaga 3" xfId="22973" hidden="1"/>
    <cellStyle name="Uwaga 3" xfId="22968" hidden="1"/>
    <cellStyle name="Uwaga 3" xfId="22963" hidden="1"/>
    <cellStyle name="Uwaga 3" xfId="22958" hidden="1"/>
    <cellStyle name="Uwaga 3" xfId="22953" hidden="1"/>
    <cellStyle name="Uwaga 3" xfId="22949" hidden="1"/>
    <cellStyle name="Uwaga 3" xfId="22944" hidden="1"/>
    <cellStyle name="Uwaga 3" xfId="22937" hidden="1"/>
    <cellStyle name="Uwaga 3" xfId="22932" hidden="1"/>
    <cellStyle name="Uwaga 3" xfId="22927" hidden="1"/>
    <cellStyle name="Uwaga 3" xfId="22922" hidden="1"/>
    <cellStyle name="Uwaga 3" xfId="22917" hidden="1"/>
    <cellStyle name="Uwaga 3" xfId="22912" hidden="1"/>
    <cellStyle name="Uwaga 3" xfId="22907" hidden="1"/>
    <cellStyle name="Uwaga 3" xfId="22902" hidden="1"/>
    <cellStyle name="Uwaga 3" xfId="22897" hidden="1"/>
    <cellStyle name="Uwaga 3" xfId="22893" hidden="1"/>
    <cellStyle name="Uwaga 3" xfId="22888" hidden="1"/>
    <cellStyle name="Uwaga 3" xfId="22883" hidden="1"/>
    <cellStyle name="Uwaga 3" xfId="22878" hidden="1"/>
    <cellStyle name="Uwaga 3" xfId="22874" hidden="1"/>
    <cellStyle name="Uwaga 3" xfId="22870" hidden="1"/>
    <cellStyle name="Uwaga 3" xfId="22863" hidden="1"/>
    <cellStyle name="Uwaga 3" xfId="22859" hidden="1"/>
    <cellStyle name="Uwaga 3" xfId="22854" hidden="1"/>
    <cellStyle name="Uwaga 3" xfId="22848" hidden="1"/>
    <cellStyle name="Uwaga 3" xfId="22844" hidden="1"/>
    <cellStyle name="Uwaga 3" xfId="22839" hidden="1"/>
    <cellStyle name="Uwaga 3" xfId="22833" hidden="1"/>
    <cellStyle name="Uwaga 3" xfId="22829" hidden="1"/>
    <cellStyle name="Uwaga 3" xfId="22825" hidden="1"/>
    <cellStyle name="Uwaga 3" xfId="22818" hidden="1"/>
    <cellStyle name="Uwaga 3" xfId="22814" hidden="1"/>
    <cellStyle name="Uwaga 3" xfId="22810" hidden="1"/>
    <cellStyle name="Uwaga 3" xfId="23677" hidden="1"/>
    <cellStyle name="Uwaga 3" xfId="23676" hidden="1"/>
    <cellStyle name="Uwaga 3" xfId="23674" hidden="1"/>
    <cellStyle name="Uwaga 3" xfId="23661" hidden="1"/>
    <cellStyle name="Uwaga 3" xfId="23659" hidden="1"/>
    <cellStyle name="Uwaga 3" xfId="23657" hidden="1"/>
    <cellStyle name="Uwaga 3" xfId="23647" hidden="1"/>
    <cellStyle name="Uwaga 3" xfId="23645" hidden="1"/>
    <cellStyle name="Uwaga 3" xfId="23643" hidden="1"/>
    <cellStyle name="Uwaga 3" xfId="23632" hidden="1"/>
    <cellStyle name="Uwaga 3" xfId="23630" hidden="1"/>
    <cellStyle name="Uwaga 3" xfId="23628" hidden="1"/>
    <cellStyle name="Uwaga 3" xfId="23615" hidden="1"/>
    <cellStyle name="Uwaga 3" xfId="23613" hidden="1"/>
    <cellStyle name="Uwaga 3" xfId="23612" hidden="1"/>
    <cellStyle name="Uwaga 3" xfId="23599" hidden="1"/>
    <cellStyle name="Uwaga 3" xfId="23598" hidden="1"/>
    <cellStyle name="Uwaga 3" xfId="23596" hidden="1"/>
    <cellStyle name="Uwaga 3" xfId="23584" hidden="1"/>
    <cellStyle name="Uwaga 3" xfId="23583" hidden="1"/>
    <cellStyle name="Uwaga 3" xfId="23581" hidden="1"/>
    <cellStyle name="Uwaga 3" xfId="23569" hidden="1"/>
    <cellStyle name="Uwaga 3" xfId="23568" hidden="1"/>
    <cellStyle name="Uwaga 3" xfId="23566" hidden="1"/>
    <cellStyle name="Uwaga 3" xfId="23554" hidden="1"/>
    <cellStyle name="Uwaga 3" xfId="23553" hidden="1"/>
    <cellStyle name="Uwaga 3" xfId="23551" hidden="1"/>
    <cellStyle name="Uwaga 3" xfId="23539" hidden="1"/>
    <cellStyle name="Uwaga 3" xfId="23538" hidden="1"/>
    <cellStyle name="Uwaga 3" xfId="23536" hidden="1"/>
    <cellStyle name="Uwaga 3" xfId="23524" hidden="1"/>
    <cellStyle name="Uwaga 3" xfId="23523" hidden="1"/>
    <cellStyle name="Uwaga 3" xfId="23521" hidden="1"/>
    <cellStyle name="Uwaga 3" xfId="23509" hidden="1"/>
    <cellStyle name="Uwaga 3" xfId="23508" hidden="1"/>
    <cellStyle name="Uwaga 3" xfId="23506" hidden="1"/>
    <cellStyle name="Uwaga 3" xfId="23494" hidden="1"/>
    <cellStyle name="Uwaga 3" xfId="23493" hidden="1"/>
    <cellStyle name="Uwaga 3" xfId="23491" hidden="1"/>
    <cellStyle name="Uwaga 3" xfId="23479" hidden="1"/>
    <cellStyle name="Uwaga 3" xfId="23478" hidden="1"/>
    <cellStyle name="Uwaga 3" xfId="23476" hidden="1"/>
    <cellStyle name="Uwaga 3" xfId="23464" hidden="1"/>
    <cellStyle name="Uwaga 3" xfId="23463" hidden="1"/>
    <cellStyle name="Uwaga 3" xfId="23461" hidden="1"/>
    <cellStyle name="Uwaga 3" xfId="23449" hidden="1"/>
    <cellStyle name="Uwaga 3" xfId="23448" hidden="1"/>
    <cellStyle name="Uwaga 3" xfId="23446" hidden="1"/>
    <cellStyle name="Uwaga 3" xfId="23434" hidden="1"/>
    <cellStyle name="Uwaga 3" xfId="23433" hidden="1"/>
    <cellStyle name="Uwaga 3" xfId="23431" hidden="1"/>
    <cellStyle name="Uwaga 3" xfId="23419" hidden="1"/>
    <cellStyle name="Uwaga 3" xfId="23418" hidden="1"/>
    <cellStyle name="Uwaga 3" xfId="23416" hidden="1"/>
    <cellStyle name="Uwaga 3" xfId="23404" hidden="1"/>
    <cellStyle name="Uwaga 3" xfId="23403" hidden="1"/>
    <cellStyle name="Uwaga 3" xfId="23401" hidden="1"/>
    <cellStyle name="Uwaga 3" xfId="23389" hidden="1"/>
    <cellStyle name="Uwaga 3" xfId="23388" hidden="1"/>
    <cellStyle name="Uwaga 3" xfId="23386" hidden="1"/>
    <cellStyle name="Uwaga 3" xfId="23374" hidden="1"/>
    <cellStyle name="Uwaga 3" xfId="23373" hidden="1"/>
    <cellStyle name="Uwaga 3" xfId="23371" hidden="1"/>
    <cellStyle name="Uwaga 3" xfId="23359" hidden="1"/>
    <cellStyle name="Uwaga 3" xfId="23358" hidden="1"/>
    <cellStyle name="Uwaga 3" xfId="23356" hidden="1"/>
    <cellStyle name="Uwaga 3" xfId="23344" hidden="1"/>
    <cellStyle name="Uwaga 3" xfId="23343" hidden="1"/>
    <cellStyle name="Uwaga 3" xfId="23341" hidden="1"/>
    <cellStyle name="Uwaga 3" xfId="23329" hidden="1"/>
    <cellStyle name="Uwaga 3" xfId="23328" hidden="1"/>
    <cellStyle name="Uwaga 3" xfId="23326" hidden="1"/>
    <cellStyle name="Uwaga 3" xfId="23314" hidden="1"/>
    <cellStyle name="Uwaga 3" xfId="23313" hidden="1"/>
    <cellStyle name="Uwaga 3" xfId="23311" hidden="1"/>
    <cellStyle name="Uwaga 3" xfId="23299" hidden="1"/>
    <cellStyle name="Uwaga 3" xfId="23298" hidden="1"/>
    <cellStyle name="Uwaga 3" xfId="23296" hidden="1"/>
    <cellStyle name="Uwaga 3" xfId="23284" hidden="1"/>
    <cellStyle name="Uwaga 3" xfId="23283" hidden="1"/>
    <cellStyle name="Uwaga 3" xfId="23281" hidden="1"/>
    <cellStyle name="Uwaga 3" xfId="23269" hidden="1"/>
    <cellStyle name="Uwaga 3" xfId="23268" hidden="1"/>
    <cellStyle name="Uwaga 3" xfId="23266" hidden="1"/>
    <cellStyle name="Uwaga 3" xfId="23254" hidden="1"/>
    <cellStyle name="Uwaga 3" xfId="23253" hidden="1"/>
    <cellStyle name="Uwaga 3" xfId="23251" hidden="1"/>
    <cellStyle name="Uwaga 3" xfId="23239" hidden="1"/>
    <cellStyle name="Uwaga 3" xfId="23238" hidden="1"/>
    <cellStyle name="Uwaga 3" xfId="23236" hidden="1"/>
    <cellStyle name="Uwaga 3" xfId="23224" hidden="1"/>
    <cellStyle name="Uwaga 3" xfId="23223" hidden="1"/>
    <cellStyle name="Uwaga 3" xfId="23221" hidden="1"/>
    <cellStyle name="Uwaga 3" xfId="23209" hidden="1"/>
    <cellStyle name="Uwaga 3" xfId="23208" hidden="1"/>
    <cellStyle name="Uwaga 3" xfId="23206" hidden="1"/>
    <cellStyle name="Uwaga 3" xfId="23194" hidden="1"/>
    <cellStyle name="Uwaga 3" xfId="23192" hidden="1"/>
    <cellStyle name="Uwaga 3" xfId="23189" hidden="1"/>
    <cellStyle name="Uwaga 3" xfId="23179" hidden="1"/>
    <cellStyle name="Uwaga 3" xfId="23177" hidden="1"/>
    <cellStyle name="Uwaga 3" xfId="23174" hidden="1"/>
    <cellStyle name="Uwaga 3" xfId="23164" hidden="1"/>
    <cellStyle name="Uwaga 3" xfId="23162" hidden="1"/>
    <cellStyle name="Uwaga 3" xfId="23159" hidden="1"/>
    <cellStyle name="Uwaga 3" xfId="23149" hidden="1"/>
    <cellStyle name="Uwaga 3" xfId="23147" hidden="1"/>
    <cellStyle name="Uwaga 3" xfId="23144" hidden="1"/>
    <cellStyle name="Uwaga 3" xfId="23134" hidden="1"/>
    <cellStyle name="Uwaga 3" xfId="23132" hidden="1"/>
    <cellStyle name="Uwaga 3" xfId="23129" hidden="1"/>
    <cellStyle name="Uwaga 3" xfId="23119" hidden="1"/>
    <cellStyle name="Uwaga 3" xfId="23117" hidden="1"/>
    <cellStyle name="Uwaga 3" xfId="23113" hidden="1"/>
    <cellStyle name="Uwaga 3" xfId="23104" hidden="1"/>
    <cellStyle name="Uwaga 3" xfId="23101" hidden="1"/>
    <cellStyle name="Uwaga 3" xfId="23097" hidden="1"/>
    <cellStyle name="Uwaga 3" xfId="23089" hidden="1"/>
    <cellStyle name="Uwaga 3" xfId="23087" hidden="1"/>
    <cellStyle name="Uwaga 3" xfId="23083" hidden="1"/>
    <cellStyle name="Uwaga 3" xfId="23074" hidden="1"/>
    <cellStyle name="Uwaga 3" xfId="23072" hidden="1"/>
    <cellStyle name="Uwaga 3" xfId="23069" hidden="1"/>
    <cellStyle name="Uwaga 3" xfId="23059" hidden="1"/>
    <cellStyle name="Uwaga 3" xfId="23057" hidden="1"/>
    <cellStyle name="Uwaga 3" xfId="23052" hidden="1"/>
    <cellStyle name="Uwaga 3" xfId="23044" hidden="1"/>
    <cellStyle name="Uwaga 3" xfId="23042" hidden="1"/>
    <cellStyle name="Uwaga 3" xfId="23037" hidden="1"/>
    <cellStyle name="Uwaga 3" xfId="23029" hidden="1"/>
    <cellStyle name="Uwaga 3" xfId="23027" hidden="1"/>
    <cellStyle name="Uwaga 3" xfId="23022" hidden="1"/>
    <cellStyle name="Uwaga 3" xfId="23014" hidden="1"/>
    <cellStyle name="Uwaga 3" xfId="23012" hidden="1"/>
    <cellStyle name="Uwaga 3" xfId="23008" hidden="1"/>
    <cellStyle name="Uwaga 3" xfId="22999" hidden="1"/>
    <cellStyle name="Uwaga 3" xfId="22996" hidden="1"/>
    <cellStyle name="Uwaga 3" xfId="22991" hidden="1"/>
    <cellStyle name="Uwaga 3" xfId="22984" hidden="1"/>
    <cellStyle name="Uwaga 3" xfId="22980" hidden="1"/>
    <cellStyle name="Uwaga 3" xfId="22975" hidden="1"/>
    <cellStyle name="Uwaga 3" xfId="22969" hidden="1"/>
    <cellStyle name="Uwaga 3" xfId="22965" hidden="1"/>
    <cellStyle name="Uwaga 3" xfId="22960" hidden="1"/>
    <cellStyle name="Uwaga 3" xfId="22954" hidden="1"/>
    <cellStyle name="Uwaga 3" xfId="22951" hidden="1"/>
    <cellStyle name="Uwaga 3" xfId="22947" hidden="1"/>
    <cellStyle name="Uwaga 3" xfId="22938" hidden="1"/>
    <cellStyle name="Uwaga 3" xfId="22933" hidden="1"/>
    <cellStyle name="Uwaga 3" xfId="22928" hidden="1"/>
    <cellStyle name="Uwaga 3" xfId="22923" hidden="1"/>
    <cellStyle name="Uwaga 3" xfId="22918" hidden="1"/>
    <cellStyle name="Uwaga 3" xfId="22913" hidden="1"/>
    <cellStyle name="Uwaga 3" xfId="22908" hidden="1"/>
    <cellStyle name="Uwaga 3" xfId="22903" hidden="1"/>
    <cellStyle name="Uwaga 3" xfId="22898" hidden="1"/>
    <cellStyle name="Uwaga 3" xfId="22894" hidden="1"/>
    <cellStyle name="Uwaga 3" xfId="22889" hidden="1"/>
    <cellStyle name="Uwaga 3" xfId="22884" hidden="1"/>
    <cellStyle name="Uwaga 3" xfId="22879" hidden="1"/>
    <cellStyle name="Uwaga 3" xfId="22875" hidden="1"/>
    <cellStyle name="Uwaga 3" xfId="22871" hidden="1"/>
    <cellStyle name="Uwaga 3" xfId="22864" hidden="1"/>
    <cellStyle name="Uwaga 3" xfId="22860" hidden="1"/>
    <cellStyle name="Uwaga 3" xfId="22855" hidden="1"/>
    <cellStyle name="Uwaga 3" xfId="22849" hidden="1"/>
    <cellStyle name="Uwaga 3" xfId="22845" hidden="1"/>
    <cellStyle name="Uwaga 3" xfId="22840" hidden="1"/>
    <cellStyle name="Uwaga 3" xfId="22834" hidden="1"/>
    <cellStyle name="Uwaga 3" xfId="22830" hidden="1"/>
    <cellStyle name="Uwaga 3" xfId="22826" hidden="1"/>
    <cellStyle name="Uwaga 3" xfId="22819" hidden="1"/>
    <cellStyle name="Uwaga 3" xfId="22815" hidden="1"/>
    <cellStyle name="Uwaga 3" xfId="22811" hidden="1"/>
    <cellStyle name="Uwaga 3" xfId="21836" hidden="1"/>
    <cellStyle name="Uwaga 3" xfId="21835" hidden="1"/>
    <cellStyle name="Uwaga 3" xfId="21834" hidden="1"/>
    <cellStyle name="Uwaga 3" xfId="21827" hidden="1"/>
    <cellStyle name="Uwaga 3" xfId="21826" hidden="1"/>
    <cellStyle name="Uwaga 3" xfId="21825" hidden="1"/>
    <cellStyle name="Uwaga 3" xfId="21818" hidden="1"/>
    <cellStyle name="Uwaga 3" xfId="21817" hidden="1"/>
    <cellStyle name="Uwaga 3" xfId="21816" hidden="1"/>
    <cellStyle name="Uwaga 3" xfId="21809" hidden="1"/>
    <cellStyle name="Uwaga 3" xfId="21808" hidden="1"/>
    <cellStyle name="Uwaga 3" xfId="21807" hidden="1"/>
    <cellStyle name="Uwaga 3" xfId="21800" hidden="1"/>
    <cellStyle name="Uwaga 3" xfId="21799" hidden="1"/>
    <cellStyle name="Uwaga 3" xfId="21798" hidden="1"/>
    <cellStyle name="Uwaga 3" xfId="21791" hidden="1"/>
    <cellStyle name="Uwaga 3" xfId="21790" hidden="1"/>
    <cellStyle name="Uwaga 3" xfId="21788" hidden="1"/>
    <cellStyle name="Uwaga 3" xfId="21782" hidden="1"/>
    <cellStyle name="Uwaga 3" xfId="21781" hidden="1"/>
    <cellStyle name="Uwaga 3" xfId="21779" hidden="1"/>
    <cellStyle name="Uwaga 3" xfId="21773" hidden="1"/>
    <cellStyle name="Uwaga 3" xfId="21772" hidden="1"/>
    <cellStyle name="Uwaga 3" xfId="21770" hidden="1"/>
    <cellStyle name="Uwaga 3" xfId="21764" hidden="1"/>
    <cellStyle name="Uwaga 3" xfId="21763" hidden="1"/>
    <cellStyle name="Uwaga 3" xfId="21761" hidden="1"/>
    <cellStyle name="Uwaga 3" xfId="21755" hidden="1"/>
    <cellStyle name="Uwaga 3" xfId="21754" hidden="1"/>
    <cellStyle name="Uwaga 3" xfId="21752" hidden="1"/>
    <cellStyle name="Uwaga 3" xfId="21746" hidden="1"/>
    <cellStyle name="Uwaga 3" xfId="21745" hidden="1"/>
    <cellStyle name="Uwaga 3" xfId="21743" hidden="1"/>
    <cellStyle name="Uwaga 3" xfId="21737" hidden="1"/>
    <cellStyle name="Uwaga 3" xfId="21736" hidden="1"/>
    <cellStyle name="Uwaga 3" xfId="21734" hidden="1"/>
    <cellStyle name="Uwaga 3" xfId="21728" hidden="1"/>
    <cellStyle name="Uwaga 3" xfId="21727" hidden="1"/>
    <cellStyle name="Uwaga 3" xfId="21725" hidden="1"/>
    <cellStyle name="Uwaga 3" xfId="21719" hidden="1"/>
    <cellStyle name="Uwaga 3" xfId="21718" hidden="1"/>
    <cellStyle name="Uwaga 3" xfId="21716" hidden="1"/>
    <cellStyle name="Uwaga 3" xfId="21710" hidden="1"/>
    <cellStyle name="Uwaga 3" xfId="21709" hidden="1"/>
    <cellStyle name="Uwaga 3" xfId="21707" hidden="1"/>
    <cellStyle name="Uwaga 3" xfId="21701" hidden="1"/>
    <cellStyle name="Uwaga 3" xfId="21700" hidden="1"/>
    <cellStyle name="Uwaga 3" xfId="21698" hidden="1"/>
    <cellStyle name="Uwaga 3" xfId="21692" hidden="1"/>
    <cellStyle name="Uwaga 3" xfId="21691" hidden="1"/>
    <cellStyle name="Uwaga 3" xfId="21689" hidden="1"/>
    <cellStyle name="Uwaga 3" xfId="21683" hidden="1"/>
    <cellStyle name="Uwaga 3" xfId="21682" hidden="1"/>
    <cellStyle name="Uwaga 3" xfId="21679" hidden="1"/>
    <cellStyle name="Uwaga 3" xfId="21674" hidden="1"/>
    <cellStyle name="Uwaga 3" xfId="21672" hidden="1"/>
    <cellStyle name="Uwaga 3" xfId="21669" hidden="1"/>
    <cellStyle name="Uwaga 3" xfId="21665" hidden="1"/>
    <cellStyle name="Uwaga 3" xfId="21664" hidden="1"/>
    <cellStyle name="Uwaga 3" xfId="21661" hidden="1"/>
    <cellStyle name="Uwaga 3" xfId="21656" hidden="1"/>
    <cellStyle name="Uwaga 3" xfId="21655" hidden="1"/>
    <cellStyle name="Uwaga 3" xfId="21653" hidden="1"/>
    <cellStyle name="Uwaga 3" xfId="21647" hidden="1"/>
    <cellStyle name="Uwaga 3" xfId="21646" hidden="1"/>
    <cellStyle name="Uwaga 3" xfId="21644" hidden="1"/>
    <cellStyle name="Uwaga 3" xfId="21638" hidden="1"/>
    <cellStyle name="Uwaga 3" xfId="21637" hidden="1"/>
    <cellStyle name="Uwaga 3" xfId="21635" hidden="1"/>
    <cellStyle name="Uwaga 3" xfId="21629" hidden="1"/>
    <cellStyle name="Uwaga 3" xfId="21628" hidden="1"/>
    <cellStyle name="Uwaga 3" xfId="21626" hidden="1"/>
    <cellStyle name="Uwaga 3" xfId="21620" hidden="1"/>
    <cellStyle name="Uwaga 3" xfId="21619" hidden="1"/>
    <cellStyle name="Uwaga 3" xfId="21617" hidden="1"/>
    <cellStyle name="Uwaga 3" xfId="21611" hidden="1"/>
    <cellStyle name="Uwaga 3" xfId="21610" hidden="1"/>
    <cellStyle name="Uwaga 3" xfId="21607" hidden="1"/>
    <cellStyle name="Uwaga 3" xfId="21602" hidden="1"/>
    <cellStyle name="Uwaga 3" xfId="21600" hidden="1"/>
    <cellStyle name="Uwaga 3" xfId="21597" hidden="1"/>
    <cellStyle name="Uwaga 3" xfId="21593" hidden="1"/>
    <cellStyle name="Uwaga 3" xfId="21591" hidden="1"/>
    <cellStyle name="Uwaga 3" xfId="21588" hidden="1"/>
    <cellStyle name="Uwaga 3" xfId="21584" hidden="1"/>
    <cellStyle name="Uwaga 3" xfId="21583" hidden="1"/>
    <cellStyle name="Uwaga 3" xfId="21581" hidden="1"/>
    <cellStyle name="Uwaga 3" xfId="21575" hidden="1"/>
    <cellStyle name="Uwaga 3" xfId="21573" hidden="1"/>
    <cellStyle name="Uwaga 3" xfId="21570" hidden="1"/>
    <cellStyle name="Uwaga 3" xfId="21566" hidden="1"/>
    <cellStyle name="Uwaga 3" xfId="21564" hidden="1"/>
    <cellStyle name="Uwaga 3" xfId="21561" hidden="1"/>
    <cellStyle name="Uwaga 3" xfId="21557" hidden="1"/>
    <cellStyle name="Uwaga 3" xfId="21555" hidden="1"/>
    <cellStyle name="Uwaga 3" xfId="21552" hidden="1"/>
    <cellStyle name="Uwaga 3" xfId="21548" hidden="1"/>
    <cellStyle name="Uwaga 3" xfId="21546" hidden="1"/>
    <cellStyle name="Uwaga 3" xfId="21544" hidden="1"/>
    <cellStyle name="Uwaga 3" xfId="21539" hidden="1"/>
    <cellStyle name="Uwaga 3" xfId="21537" hidden="1"/>
    <cellStyle name="Uwaga 3" xfId="21535" hidden="1"/>
    <cellStyle name="Uwaga 3" xfId="21530" hidden="1"/>
    <cellStyle name="Uwaga 3" xfId="21528" hidden="1"/>
    <cellStyle name="Uwaga 3" xfId="21525" hidden="1"/>
    <cellStyle name="Uwaga 3" xfId="21521" hidden="1"/>
    <cellStyle name="Uwaga 3" xfId="21519" hidden="1"/>
    <cellStyle name="Uwaga 3" xfId="21517" hidden="1"/>
    <cellStyle name="Uwaga 3" xfId="21512" hidden="1"/>
    <cellStyle name="Uwaga 3" xfId="21510" hidden="1"/>
    <cellStyle name="Uwaga 3" xfId="21508" hidden="1"/>
    <cellStyle name="Uwaga 3" xfId="21502" hidden="1"/>
    <cellStyle name="Uwaga 3" xfId="21499" hidden="1"/>
    <cellStyle name="Uwaga 3" xfId="21496" hidden="1"/>
    <cellStyle name="Uwaga 3" xfId="21493" hidden="1"/>
    <cellStyle name="Uwaga 3" xfId="21490" hidden="1"/>
    <cellStyle name="Uwaga 3" xfId="21487" hidden="1"/>
    <cellStyle name="Uwaga 3" xfId="21484" hidden="1"/>
    <cellStyle name="Uwaga 3" xfId="21481" hidden="1"/>
    <cellStyle name="Uwaga 3" xfId="19515" hidden="1"/>
    <cellStyle name="Uwaga 3" xfId="20492" hidden="1"/>
    <cellStyle name="Uwaga 3" xfId="21433" hidden="1"/>
    <cellStyle name="Uwaga 3" xfId="19511" hidden="1"/>
    <cellStyle name="Uwaga 3" xfId="21429" hidden="1"/>
    <cellStyle name="Uwaga 3" xfId="19507" hidden="1"/>
    <cellStyle name="Uwaga 3" xfId="20519" hidden="1"/>
    <cellStyle name="Uwaga 3" xfId="19503" hidden="1"/>
    <cellStyle name="Uwaga 3" xfId="20515" hidden="1"/>
    <cellStyle name="Uwaga 3" xfId="18613" hidden="1"/>
    <cellStyle name="Uwaga 3" xfId="19534" hidden="1"/>
    <cellStyle name="Uwaga 3" xfId="21417" hidden="1"/>
    <cellStyle name="Uwaga 3" xfId="19495" hidden="1"/>
    <cellStyle name="Uwaga 3" xfId="20507" hidden="1"/>
    <cellStyle name="Uwaga 3" xfId="21448" hidden="1"/>
    <cellStyle name="Uwaga 3" xfId="19514" hidden="1"/>
    <cellStyle name="Uwaga 3" xfId="21467" hidden="1"/>
    <cellStyle name="Uwaga 3" xfId="19545" hidden="1"/>
    <cellStyle name="Uwaga 3" xfId="21428" hidden="1"/>
    <cellStyle name="Uwaga 3" xfId="19541" hidden="1"/>
    <cellStyle name="Uwaga 3" xfId="21424" hidden="1"/>
    <cellStyle name="Uwaga 3" xfId="19502" hidden="1"/>
    <cellStyle name="Uwaga 3" xfId="20514" hidden="1"/>
    <cellStyle name="Uwaga 3" xfId="18614" hidden="1"/>
    <cellStyle name="Uwaga 3" xfId="20475" hidden="1"/>
    <cellStyle name="Uwaga 3" xfId="21416" hidden="1"/>
    <cellStyle name="Uwaga 3" xfId="18618" hidden="1"/>
    <cellStyle name="Uwaga 3" xfId="20471" hidden="1"/>
    <cellStyle name="Uwaga 3" xfId="19513" hidden="1"/>
    <cellStyle name="Uwaga 3" xfId="18603" hidden="1"/>
    <cellStyle name="Uwaga 3" xfId="20486" hidden="1"/>
    <cellStyle name="Uwaga 3" xfId="20482" hidden="1"/>
    <cellStyle name="Uwaga 3" xfId="19536" hidden="1"/>
    <cellStyle name="Uwaga 3" xfId="18615" hidden="1"/>
    <cellStyle name="Uwaga 3" xfId="20474" hidden="1"/>
    <cellStyle name="Uwaga 3" xfId="19528" hidden="1"/>
    <cellStyle name="Uwaga 3" xfId="19516" hidden="1"/>
    <cellStyle name="Uwaga 3" xfId="20493" hidden="1"/>
    <cellStyle name="Uwaga 3" xfId="19547" hidden="1"/>
    <cellStyle name="Uwaga 3" xfId="19508" hidden="1"/>
    <cellStyle name="Uwaga 3" xfId="18608" hidden="1"/>
    <cellStyle name="Uwaga 3" xfId="19539" hidden="1"/>
    <cellStyle name="Uwaga 3" xfId="18612" hidden="1"/>
    <cellStyle name="Uwaga 3" xfId="19496" hidden="1"/>
    <cellStyle name="Uwaga 3" xfId="20473" hidden="1"/>
    <cellStyle name="Uwaga 3" xfId="19556" hidden="1"/>
    <cellStyle name="Uwaga 3" xfId="18593" hidden="1"/>
    <cellStyle name="Uwaga 3" xfId="19554" hidden="1"/>
    <cellStyle name="Uwaga 3" xfId="21437" hidden="1"/>
    <cellStyle name="Uwaga 3" xfId="20495" hidden="1"/>
    <cellStyle name="Uwaga 3" xfId="21436" hidden="1"/>
    <cellStyle name="Uwaga 3" xfId="15128" hidden="1"/>
    <cellStyle name="Uwaga 3" xfId="20494" hidden="1"/>
    <cellStyle name="Uwaga 3" xfId="21435" hidden="1"/>
    <cellStyle name="Uwaga 3" xfId="19525" hidden="1"/>
    <cellStyle name="Uwaga 3" xfId="23739" hidden="1"/>
    <cellStyle name="Uwaga 3" xfId="23740" hidden="1"/>
    <cellStyle name="Uwaga 3" xfId="23742" hidden="1"/>
    <cellStyle name="Uwaga 3" xfId="23754" hidden="1"/>
    <cellStyle name="Uwaga 3" xfId="23755" hidden="1"/>
    <cellStyle name="Uwaga 3" xfId="23760" hidden="1"/>
    <cellStyle name="Uwaga 3" xfId="23769" hidden="1"/>
    <cellStyle name="Uwaga 3" xfId="23770" hidden="1"/>
    <cellStyle name="Uwaga 3" xfId="23775" hidden="1"/>
    <cellStyle name="Uwaga 3" xfId="23784" hidden="1"/>
    <cellStyle name="Uwaga 3" xfId="23785" hidden="1"/>
    <cellStyle name="Uwaga 3" xfId="23786" hidden="1"/>
    <cellStyle name="Uwaga 3" xfId="23799" hidden="1"/>
    <cellStyle name="Uwaga 3" xfId="23804" hidden="1"/>
    <cellStyle name="Uwaga 3" xfId="23809" hidden="1"/>
    <cellStyle name="Uwaga 3" xfId="23819" hidden="1"/>
    <cellStyle name="Uwaga 3" xfId="23824" hidden="1"/>
    <cellStyle name="Uwaga 3" xfId="23828" hidden="1"/>
    <cellStyle name="Uwaga 3" xfId="23835" hidden="1"/>
    <cellStyle name="Uwaga 3" xfId="23840" hidden="1"/>
    <cellStyle name="Uwaga 3" xfId="23843" hidden="1"/>
    <cellStyle name="Uwaga 3" xfId="23849" hidden="1"/>
    <cellStyle name="Uwaga 3" xfId="23854" hidden="1"/>
    <cellStyle name="Uwaga 3" xfId="23858" hidden="1"/>
    <cellStyle name="Uwaga 3" xfId="23859" hidden="1"/>
    <cellStyle name="Uwaga 3" xfId="23860" hidden="1"/>
    <cellStyle name="Uwaga 3" xfId="23864" hidden="1"/>
    <cellStyle name="Uwaga 3" xfId="23876" hidden="1"/>
    <cellStyle name="Uwaga 3" xfId="23881" hidden="1"/>
    <cellStyle name="Uwaga 3" xfId="23886" hidden="1"/>
    <cellStyle name="Uwaga 3" xfId="23891" hidden="1"/>
    <cellStyle name="Uwaga 3" xfId="23896" hidden="1"/>
    <cellStyle name="Uwaga 3" xfId="23901" hidden="1"/>
    <cellStyle name="Uwaga 3" xfId="23905" hidden="1"/>
    <cellStyle name="Uwaga 3" xfId="23909" hidden="1"/>
    <cellStyle name="Uwaga 3" xfId="23914" hidden="1"/>
    <cellStyle name="Uwaga 3" xfId="23919" hidden="1"/>
    <cellStyle name="Uwaga 3" xfId="23920" hidden="1"/>
    <cellStyle name="Uwaga 3" xfId="23922" hidden="1"/>
    <cellStyle name="Uwaga 3" xfId="23935" hidden="1"/>
    <cellStyle name="Uwaga 3" xfId="23939" hidden="1"/>
    <cellStyle name="Uwaga 3" xfId="23944" hidden="1"/>
    <cellStyle name="Uwaga 3" xfId="23951" hidden="1"/>
    <cellStyle name="Uwaga 3" xfId="23955" hidden="1"/>
    <cellStyle name="Uwaga 3" xfId="23960" hidden="1"/>
    <cellStyle name="Uwaga 3" xfId="23965" hidden="1"/>
    <cellStyle name="Uwaga 3" xfId="23968" hidden="1"/>
    <cellStyle name="Uwaga 3" xfId="23973" hidden="1"/>
    <cellStyle name="Uwaga 3" xfId="23979" hidden="1"/>
    <cellStyle name="Uwaga 3" xfId="23980" hidden="1"/>
    <cellStyle name="Uwaga 3" xfId="23983" hidden="1"/>
    <cellStyle name="Uwaga 3" xfId="23996" hidden="1"/>
    <cellStyle name="Uwaga 3" xfId="24000" hidden="1"/>
    <cellStyle name="Uwaga 3" xfId="24005" hidden="1"/>
    <cellStyle name="Uwaga 3" xfId="24012" hidden="1"/>
    <cellStyle name="Uwaga 3" xfId="24017" hidden="1"/>
    <cellStyle name="Uwaga 3" xfId="24021" hidden="1"/>
    <cellStyle name="Uwaga 3" xfId="24026" hidden="1"/>
    <cellStyle name="Uwaga 3" xfId="24030" hidden="1"/>
    <cellStyle name="Uwaga 3" xfId="24035" hidden="1"/>
    <cellStyle name="Uwaga 3" xfId="24039" hidden="1"/>
    <cellStyle name="Uwaga 3" xfId="24040" hidden="1"/>
    <cellStyle name="Uwaga 3" xfId="24042" hidden="1"/>
    <cellStyle name="Uwaga 3" xfId="24054" hidden="1"/>
    <cellStyle name="Uwaga 3" xfId="24055" hidden="1"/>
    <cellStyle name="Uwaga 3" xfId="24057" hidden="1"/>
    <cellStyle name="Uwaga 3" xfId="24069" hidden="1"/>
    <cellStyle name="Uwaga 3" xfId="24071" hidden="1"/>
    <cellStyle name="Uwaga 3" xfId="24074" hidden="1"/>
    <cellStyle name="Uwaga 3" xfId="24084" hidden="1"/>
    <cellStyle name="Uwaga 3" xfId="24085" hidden="1"/>
    <cellStyle name="Uwaga 3" xfId="24087" hidden="1"/>
    <cellStyle name="Uwaga 3" xfId="24099" hidden="1"/>
    <cellStyle name="Uwaga 3" xfId="24100" hidden="1"/>
    <cellStyle name="Uwaga 3" xfId="24101" hidden="1"/>
    <cellStyle name="Uwaga 3" xfId="24115" hidden="1"/>
    <cellStyle name="Uwaga 3" xfId="24118" hidden="1"/>
    <cellStyle name="Uwaga 3" xfId="24122" hidden="1"/>
    <cellStyle name="Uwaga 3" xfId="24130" hidden="1"/>
    <cellStyle name="Uwaga 3" xfId="24133" hidden="1"/>
    <cellStyle name="Uwaga 3" xfId="24137" hidden="1"/>
    <cellStyle name="Uwaga 3" xfId="24145" hidden="1"/>
    <cellStyle name="Uwaga 3" xfId="24148" hidden="1"/>
    <cellStyle name="Uwaga 3" xfId="24152" hidden="1"/>
    <cellStyle name="Uwaga 3" xfId="24159" hidden="1"/>
    <cellStyle name="Uwaga 3" xfId="24160" hidden="1"/>
    <cellStyle name="Uwaga 3" xfId="24162" hidden="1"/>
    <cellStyle name="Uwaga 3" xfId="24175" hidden="1"/>
    <cellStyle name="Uwaga 3" xfId="24178" hidden="1"/>
    <cellStyle name="Uwaga 3" xfId="24181" hidden="1"/>
    <cellStyle name="Uwaga 3" xfId="24190" hidden="1"/>
    <cellStyle name="Uwaga 3" xfId="24193" hidden="1"/>
    <cellStyle name="Uwaga 3" xfId="24197" hidden="1"/>
    <cellStyle name="Uwaga 3" xfId="24205" hidden="1"/>
    <cellStyle name="Uwaga 3" xfId="24207" hidden="1"/>
    <cellStyle name="Uwaga 3" xfId="24210" hidden="1"/>
    <cellStyle name="Uwaga 3" xfId="24219" hidden="1"/>
    <cellStyle name="Uwaga 3" xfId="24220" hidden="1"/>
    <cellStyle name="Uwaga 3" xfId="24221" hidden="1"/>
    <cellStyle name="Uwaga 3" xfId="24234" hidden="1"/>
    <cellStyle name="Uwaga 3" xfId="24235" hidden="1"/>
    <cellStyle name="Uwaga 3" xfId="24237" hidden="1"/>
    <cellStyle name="Uwaga 3" xfId="24249" hidden="1"/>
    <cellStyle name="Uwaga 3" xfId="24250" hidden="1"/>
    <cellStyle name="Uwaga 3" xfId="24252" hidden="1"/>
    <cellStyle name="Uwaga 3" xfId="24264" hidden="1"/>
    <cellStyle name="Uwaga 3" xfId="24265" hidden="1"/>
    <cellStyle name="Uwaga 3" xfId="24267" hidden="1"/>
    <cellStyle name="Uwaga 3" xfId="24279" hidden="1"/>
    <cellStyle name="Uwaga 3" xfId="24280" hidden="1"/>
    <cellStyle name="Uwaga 3" xfId="24281" hidden="1"/>
    <cellStyle name="Uwaga 3" xfId="24295" hidden="1"/>
    <cellStyle name="Uwaga 3" xfId="24297" hidden="1"/>
    <cellStyle name="Uwaga 3" xfId="24300" hidden="1"/>
    <cellStyle name="Uwaga 3" xfId="24310" hidden="1"/>
    <cellStyle name="Uwaga 3" xfId="24313" hidden="1"/>
    <cellStyle name="Uwaga 3" xfId="24316" hidden="1"/>
    <cellStyle name="Uwaga 3" xfId="24325" hidden="1"/>
    <cellStyle name="Uwaga 3" xfId="24327" hidden="1"/>
    <cellStyle name="Uwaga 3" xfId="24330" hidden="1"/>
    <cellStyle name="Uwaga 3" xfId="24339" hidden="1"/>
    <cellStyle name="Uwaga 3" xfId="24340" hidden="1"/>
    <cellStyle name="Uwaga 3" xfId="24341" hidden="1"/>
    <cellStyle name="Uwaga 3" xfId="24354" hidden="1"/>
    <cellStyle name="Uwaga 3" xfId="24356" hidden="1"/>
    <cellStyle name="Uwaga 3" xfId="24358" hidden="1"/>
    <cellStyle name="Uwaga 3" xfId="24369" hidden="1"/>
    <cellStyle name="Uwaga 3" xfId="24371" hidden="1"/>
    <cellStyle name="Uwaga 3" xfId="24373" hidden="1"/>
    <cellStyle name="Uwaga 3" xfId="24384" hidden="1"/>
    <cellStyle name="Uwaga 3" xfId="24386" hidden="1"/>
    <cellStyle name="Uwaga 3" xfId="24388" hidden="1"/>
    <cellStyle name="Uwaga 3" xfId="24399" hidden="1"/>
    <cellStyle name="Uwaga 3" xfId="24400" hidden="1"/>
    <cellStyle name="Uwaga 3" xfId="24401" hidden="1"/>
    <cellStyle name="Uwaga 3" xfId="24414" hidden="1"/>
    <cellStyle name="Uwaga 3" xfId="24416" hidden="1"/>
    <cellStyle name="Uwaga 3" xfId="24418" hidden="1"/>
    <cellStyle name="Uwaga 3" xfId="24429" hidden="1"/>
    <cellStyle name="Uwaga 3" xfId="24431" hidden="1"/>
    <cellStyle name="Uwaga 3" xfId="24433" hidden="1"/>
    <cellStyle name="Uwaga 3" xfId="24444" hidden="1"/>
    <cellStyle name="Uwaga 3" xfId="24446" hidden="1"/>
    <cellStyle name="Uwaga 3" xfId="24447" hidden="1"/>
    <cellStyle name="Uwaga 3" xfId="24459" hidden="1"/>
    <cellStyle name="Uwaga 3" xfId="24460" hidden="1"/>
    <cellStyle name="Uwaga 3" xfId="24461" hidden="1"/>
    <cellStyle name="Uwaga 3" xfId="24474" hidden="1"/>
    <cellStyle name="Uwaga 3" xfId="24476" hidden="1"/>
    <cellStyle name="Uwaga 3" xfId="24478" hidden="1"/>
    <cellStyle name="Uwaga 3" xfId="24489" hidden="1"/>
    <cellStyle name="Uwaga 3" xfId="24491" hidden="1"/>
    <cellStyle name="Uwaga 3" xfId="24493" hidden="1"/>
    <cellStyle name="Uwaga 3" xfId="24504" hidden="1"/>
    <cellStyle name="Uwaga 3" xfId="24506" hidden="1"/>
    <cellStyle name="Uwaga 3" xfId="24508" hidden="1"/>
    <cellStyle name="Uwaga 3" xfId="24519" hidden="1"/>
    <cellStyle name="Uwaga 3" xfId="24520" hidden="1"/>
    <cellStyle name="Uwaga 3" xfId="24522" hidden="1"/>
    <cellStyle name="Uwaga 3" xfId="24533" hidden="1"/>
    <cellStyle name="Uwaga 3" xfId="24535" hidden="1"/>
    <cellStyle name="Uwaga 3" xfId="24536" hidden="1"/>
    <cellStyle name="Uwaga 3" xfId="24545" hidden="1"/>
    <cellStyle name="Uwaga 3" xfId="24548" hidden="1"/>
    <cellStyle name="Uwaga 3" xfId="24550" hidden="1"/>
    <cellStyle name="Uwaga 3" xfId="24561" hidden="1"/>
    <cellStyle name="Uwaga 3" xfId="24563" hidden="1"/>
    <cellStyle name="Uwaga 3" xfId="24565" hidden="1"/>
    <cellStyle name="Uwaga 3" xfId="24577" hidden="1"/>
    <cellStyle name="Uwaga 3" xfId="24579" hidden="1"/>
    <cellStyle name="Uwaga 3" xfId="24581" hidden="1"/>
    <cellStyle name="Uwaga 3" xfId="24589" hidden="1"/>
    <cellStyle name="Uwaga 3" xfId="24591" hidden="1"/>
    <cellStyle name="Uwaga 3" xfId="24594" hidden="1"/>
    <cellStyle name="Uwaga 3" xfId="24584" hidden="1"/>
    <cellStyle name="Uwaga 3" xfId="24583" hidden="1"/>
    <cellStyle name="Uwaga 3" xfId="24582" hidden="1"/>
    <cellStyle name="Uwaga 3" xfId="24569" hidden="1"/>
    <cellStyle name="Uwaga 3" xfId="24568" hidden="1"/>
    <cellStyle name="Uwaga 3" xfId="24567" hidden="1"/>
    <cellStyle name="Uwaga 3" xfId="24554" hidden="1"/>
    <cellStyle name="Uwaga 3" xfId="24553" hidden="1"/>
    <cellStyle name="Uwaga 3" xfId="24552" hidden="1"/>
    <cellStyle name="Uwaga 3" xfId="24539" hidden="1"/>
    <cellStyle name="Uwaga 3" xfId="24538" hidden="1"/>
    <cellStyle name="Uwaga 3" xfId="24537" hidden="1"/>
    <cellStyle name="Uwaga 3" xfId="24524" hidden="1"/>
    <cellStyle name="Uwaga 3" xfId="24523" hidden="1"/>
    <cellStyle name="Uwaga 3" xfId="24521" hidden="1"/>
    <cellStyle name="Uwaga 3" xfId="24510" hidden="1"/>
    <cellStyle name="Uwaga 3" xfId="24507" hidden="1"/>
    <cellStyle name="Uwaga 3" xfId="24505" hidden="1"/>
    <cellStyle name="Uwaga 3" xfId="24495" hidden="1"/>
    <cellStyle name="Uwaga 3" xfId="24492" hidden="1"/>
    <cellStyle name="Uwaga 3" xfId="24490" hidden="1"/>
    <cellStyle name="Uwaga 3" xfId="24480" hidden="1"/>
    <cellStyle name="Uwaga 3" xfId="24477" hidden="1"/>
    <cellStyle name="Uwaga 3" xfId="24475" hidden="1"/>
    <cellStyle name="Uwaga 3" xfId="24465" hidden="1"/>
    <cellStyle name="Uwaga 3" xfId="24463" hidden="1"/>
    <cellStyle name="Uwaga 3" xfId="24462" hidden="1"/>
    <cellStyle name="Uwaga 3" xfId="24450" hidden="1"/>
    <cellStyle name="Uwaga 3" xfId="24448" hidden="1"/>
    <cellStyle name="Uwaga 3" xfId="24445" hidden="1"/>
    <cellStyle name="Uwaga 3" xfId="24435" hidden="1"/>
    <cellStyle name="Uwaga 3" xfId="24432" hidden="1"/>
    <cellStyle name="Uwaga 3" xfId="24430" hidden="1"/>
    <cellStyle name="Uwaga 3" xfId="24420" hidden="1"/>
    <cellStyle name="Uwaga 3" xfId="24417" hidden="1"/>
    <cellStyle name="Uwaga 3" xfId="24415" hidden="1"/>
    <cellStyle name="Uwaga 3" xfId="24405" hidden="1"/>
    <cellStyle name="Uwaga 3" xfId="24403" hidden="1"/>
    <cellStyle name="Uwaga 3" xfId="24402" hidden="1"/>
    <cellStyle name="Uwaga 3" xfId="24390" hidden="1"/>
    <cellStyle name="Uwaga 3" xfId="24387" hidden="1"/>
    <cellStyle name="Uwaga 3" xfId="24385" hidden="1"/>
    <cellStyle name="Uwaga 3" xfId="24375" hidden="1"/>
    <cellStyle name="Uwaga 3" xfId="24372" hidden="1"/>
    <cellStyle name="Uwaga 3" xfId="24370" hidden="1"/>
    <cellStyle name="Uwaga 3" xfId="24360" hidden="1"/>
    <cellStyle name="Uwaga 3" xfId="24357" hidden="1"/>
    <cellStyle name="Uwaga 3" xfId="24355" hidden="1"/>
    <cellStyle name="Uwaga 3" xfId="24345" hidden="1"/>
    <cellStyle name="Uwaga 3" xfId="24343" hidden="1"/>
    <cellStyle name="Uwaga 3" xfId="24342" hidden="1"/>
    <cellStyle name="Uwaga 3" xfId="24329" hidden="1"/>
    <cellStyle name="Uwaga 3" xfId="24326" hidden="1"/>
    <cellStyle name="Uwaga 3" xfId="24324" hidden="1"/>
    <cellStyle name="Uwaga 3" xfId="24314" hidden="1"/>
    <cellStyle name="Uwaga 3" xfId="24311" hidden="1"/>
    <cellStyle name="Uwaga 3" xfId="24309" hidden="1"/>
    <cellStyle name="Uwaga 3" xfId="24299" hidden="1"/>
    <cellStyle name="Uwaga 3" xfId="24296" hidden="1"/>
    <cellStyle name="Uwaga 3" xfId="24294" hidden="1"/>
    <cellStyle name="Uwaga 3" xfId="24285" hidden="1"/>
    <cellStyle name="Uwaga 3" xfId="24283" hidden="1"/>
    <cellStyle name="Uwaga 3" xfId="24282" hidden="1"/>
    <cellStyle name="Uwaga 3" xfId="24270" hidden="1"/>
    <cellStyle name="Uwaga 3" xfId="24268" hidden="1"/>
    <cellStyle name="Uwaga 3" xfId="24266" hidden="1"/>
    <cellStyle name="Uwaga 3" xfId="24255" hidden="1"/>
    <cellStyle name="Uwaga 3" xfId="24253" hidden="1"/>
    <cellStyle name="Uwaga 3" xfId="24251" hidden="1"/>
    <cellStyle name="Uwaga 3" xfId="24240" hidden="1"/>
    <cellStyle name="Uwaga 3" xfId="24238" hidden="1"/>
    <cellStyle name="Uwaga 3" xfId="24236" hidden="1"/>
    <cellStyle name="Uwaga 3" xfId="24225" hidden="1"/>
    <cellStyle name="Uwaga 3" xfId="24223" hidden="1"/>
    <cellStyle name="Uwaga 3" xfId="24222" hidden="1"/>
    <cellStyle name="Uwaga 3" xfId="24209" hidden="1"/>
    <cellStyle name="Uwaga 3" xfId="24206" hidden="1"/>
    <cellStyle name="Uwaga 3" xfId="24204" hidden="1"/>
    <cellStyle name="Uwaga 3" xfId="24194" hidden="1"/>
    <cellStyle name="Uwaga 3" xfId="24191" hidden="1"/>
    <cellStyle name="Uwaga 3" xfId="24189" hidden="1"/>
    <cellStyle name="Uwaga 3" xfId="24179" hidden="1"/>
    <cellStyle name="Uwaga 3" xfId="24176" hidden="1"/>
    <cellStyle name="Uwaga 3" xfId="24174" hidden="1"/>
    <cellStyle name="Uwaga 3" xfId="24165" hidden="1"/>
    <cellStyle name="Uwaga 3" xfId="24163" hidden="1"/>
    <cellStyle name="Uwaga 3" xfId="24161" hidden="1"/>
    <cellStyle name="Uwaga 3" xfId="24149" hidden="1"/>
    <cellStyle name="Uwaga 3" xfId="24146" hidden="1"/>
    <cellStyle name="Uwaga 3" xfId="24144" hidden="1"/>
    <cellStyle name="Uwaga 3" xfId="24134" hidden="1"/>
    <cellStyle name="Uwaga 3" xfId="24131" hidden="1"/>
    <cellStyle name="Uwaga 3" xfId="24129" hidden="1"/>
    <cellStyle name="Uwaga 3" xfId="24119" hidden="1"/>
    <cellStyle name="Uwaga 3" xfId="24116" hidden="1"/>
    <cellStyle name="Uwaga 3" xfId="24114" hidden="1"/>
    <cellStyle name="Uwaga 3" xfId="24107" hidden="1"/>
    <cellStyle name="Uwaga 3" xfId="24104" hidden="1"/>
    <cellStyle name="Uwaga 3" xfId="24102" hidden="1"/>
    <cellStyle name="Uwaga 3" xfId="24092" hidden="1"/>
    <cellStyle name="Uwaga 3" xfId="24089" hidden="1"/>
    <cellStyle name="Uwaga 3" xfId="24086" hidden="1"/>
    <cellStyle name="Uwaga 3" xfId="24077" hidden="1"/>
    <cellStyle name="Uwaga 3" xfId="24073" hidden="1"/>
    <cellStyle name="Uwaga 3" xfId="24070" hidden="1"/>
    <cellStyle name="Uwaga 3" xfId="24062" hidden="1"/>
    <cellStyle name="Uwaga 3" xfId="24059" hidden="1"/>
    <cellStyle name="Uwaga 3" xfId="24056" hidden="1"/>
    <cellStyle name="Uwaga 3" xfId="24047" hidden="1"/>
    <cellStyle name="Uwaga 3" xfId="24044" hidden="1"/>
    <cellStyle name="Uwaga 3" xfId="24041" hidden="1"/>
    <cellStyle name="Uwaga 3" xfId="24031" hidden="1"/>
    <cellStyle name="Uwaga 3" xfId="24027" hidden="1"/>
    <cellStyle name="Uwaga 3" xfId="24024" hidden="1"/>
    <cellStyle name="Uwaga 3" xfId="24015" hidden="1"/>
    <cellStyle name="Uwaga 3" xfId="24011" hidden="1"/>
    <cellStyle name="Uwaga 3" xfId="24009" hidden="1"/>
    <cellStyle name="Uwaga 3" xfId="24001" hidden="1"/>
    <cellStyle name="Uwaga 3" xfId="23997" hidden="1"/>
    <cellStyle name="Uwaga 3" xfId="23994" hidden="1"/>
    <cellStyle name="Uwaga 3" xfId="23987" hidden="1"/>
    <cellStyle name="Uwaga 3" xfId="23984" hidden="1"/>
    <cellStyle name="Uwaga 3" xfId="23981" hidden="1"/>
    <cellStyle name="Uwaga 3" xfId="23972" hidden="1"/>
    <cellStyle name="Uwaga 3" xfId="23967" hidden="1"/>
    <cellStyle name="Uwaga 3" xfId="23964" hidden="1"/>
    <cellStyle name="Uwaga 3" xfId="23957" hidden="1"/>
    <cellStyle name="Uwaga 3" xfId="23952" hidden="1"/>
    <cellStyle name="Uwaga 3" xfId="23949" hidden="1"/>
    <cellStyle name="Uwaga 3" xfId="23942" hidden="1"/>
    <cellStyle name="Uwaga 3" xfId="23937" hidden="1"/>
    <cellStyle name="Uwaga 3" xfId="23934" hidden="1"/>
    <cellStyle name="Uwaga 3" xfId="23928" hidden="1"/>
    <cellStyle name="Uwaga 3" xfId="23924" hidden="1"/>
    <cellStyle name="Uwaga 3" xfId="23921" hidden="1"/>
    <cellStyle name="Uwaga 3" xfId="23913" hidden="1"/>
    <cellStyle name="Uwaga 3" xfId="23908" hidden="1"/>
    <cellStyle name="Uwaga 3" xfId="23904" hidden="1"/>
    <cellStyle name="Uwaga 3" xfId="23898" hidden="1"/>
    <cellStyle name="Uwaga 3" xfId="23893" hidden="1"/>
    <cellStyle name="Uwaga 3" xfId="23889" hidden="1"/>
    <cellStyle name="Uwaga 3" xfId="23883" hidden="1"/>
    <cellStyle name="Uwaga 3" xfId="23878" hidden="1"/>
    <cellStyle name="Uwaga 3" xfId="23874" hidden="1"/>
    <cellStyle name="Uwaga 3" xfId="23869" hidden="1"/>
    <cellStyle name="Uwaga 3" xfId="23865" hidden="1"/>
    <cellStyle name="Uwaga 3" xfId="23861" hidden="1"/>
    <cellStyle name="Uwaga 3" xfId="23853" hidden="1"/>
    <cellStyle name="Uwaga 3" xfId="23848" hidden="1"/>
    <cellStyle name="Uwaga 3" xfId="23844" hidden="1"/>
    <cellStyle name="Uwaga 3" xfId="23838" hidden="1"/>
    <cellStyle name="Uwaga 3" xfId="23833" hidden="1"/>
    <cellStyle name="Uwaga 3" xfId="23829" hidden="1"/>
    <cellStyle name="Uwaga 3" xfId="23823" hidden="1"/>
    <cellStyle name="Uwaga 3" xfId="23818" hidden="1"/>
    <cellStyle name="Uwaga 3" xfId="23814" hidden="1"/>
    <cellStyle name="Uwaga 3" xfId="23810" hidden="1"/>
    <cellStyle name="Uwaga 3" xfId="23805" hidden="1"/>
    <cellStyle name="Uwaga 3" xfId="23800" hidden="1"/>
    <cellStyle name="Uwaga 3" xfId="23795" hidden="1"/>
    <cellStyle name="Uwaga 3" xfId="23791" hidden="1"/>
    <cellStyle name="Uwaga 3" xfId="23787" hidden="1"/>
    <cellStyle name="Uwaga 3" xfId="23780" hidden="1"/>
    <cellStyle name="Uwaga 3" xfId="23776" hidden="1"/>
    <cellStyle name="Uwaga 3" xfId="23771" hidden="1"/>
    <cellStyle name="Uwaga 3" xfId="23765" hidden="1"/>
    <cellStyle name="Uwaga 3" xfId="23761" hidden="1"/>
    <cellStyle name="Uwaga 3" xfId="23756" hidden="1"/>
    <cellStyle name="Uwaga 3" xfId="23750" hidden="1"/>
    <cellStyle name="Uwaga 3" xfId="23746" hidden="1"/>
    <cellStyle name="Uwaga 3" xfId="23741" hidden="1"/>
    <cellStyle name="Uwaga 3" xfId="23735" hidden="1"/>
    <cellStyle name="Uwaga 3" xfId="23731" hidden="1"/>
    <cellStyle name="Uwaga 3" xfId="23727" hidden="1"/>
    <cellStyle name="Uwaga 3" xfId="24587" hidden="1"/>
    <cellStyle name="Uwaga 3" xfId="24586" hidden="1"/>
    <cellStyle name="Uwaga 3" xfId="24585" hidden="1"/>
    <cellStyle name="Uwaga 3" xfId="24572" hidden="1"/>
    <cellStyle name="Uwaga 3" xfId="24571" hidden="1"/>
    <cellStyle name="Uwaga 3" xfId="24570" hidden="1"/>
    <cellStyle name="Uwaga 3" xfId="24557" hidden="1"/>
    <cellStyle name="Uwaga 3" xfId="24556" hidden="1"/>
    <cellStyle name="Uwaga 3" xfId="24555" hidden="1"/>
    <cellStyle name="Uwaga 3" xfId="24542" hidden="1"/>
    <cellStyle name="Uwaga 3" xfId="24541" hidden="1"/>
    <cellStyle name="Uwaga 3" xfId="24540" hidden="1"/>
    <cellStyle name="Uwaga 3" xfId="24527" hidden="1"/>
    <cellStyle name="Uwaga 3" xfId="24526" hidden="1"/>
    <cellStyle name="Uwaga 3" xfId="24525" hidden="1"/>
    <cellStyle name="Uwaga 3" xfId="24513" hidden="1"/>
    <cellStyle name="Uwaga 3" xfId="24511" hidden="1"/>
    <cellStyle name="Uwaga 3" xfId="24509" hidden="1"/>
    <cellStyle name="Uwaga 3" xfId="24498" hidden="1"/>
    <cellStyle name="Uwaga 3" xfId="24496" hidden="1"/>
    <cellStyle name="Uwaga 3" xfId="24494" hidden="1"/>
    <cellStyle name="Uwaga 3" xfId="24483" hidden="1"/>
    <cellStyle name="Uwaga 3" xfId="24481" hidden="1"/>
    <cellStyle name="Uwaga 3" xfId="24479" hidden="1"/>
    <cellStyle name="Uwaga 3" xfId="24468" hidden="1"/>
    <cellStyle name="Uwaga 3" xfId="24466" hidden="1"/>
    <cellStyle name="Uwaga 3" xfId="24464" hidden="1"/>
    <cellStyle name="Uwaga 3" xfId="24453" hidden="1"/>
    <cellStyle name="Uwaga 3" xfId="24451" hidden="1"/>
    <cellStyle name="Uwaga 3" xfId="24449" hidden="1"/>
    <cellStyle name="Uwaga 3" xfId="24438" hidden="1"/>
    <cellStyle name="Uwaga 3" xfId="24436" hidden="1"/>
    <cellStyle name="Uwaga 3" xfId="24434" hidden="1"/>
    <cellStyle name="Uwaga 3" xfId="24423" hidden="1"/>
    <cellStyle name="Uwaga 3" xfId="24421" hidden="1"/>
    <cellStyle name="Uwaga 3" xfId="24419" hidden="1"/>
    <cellStyle name="Uwaga 3" xfId="24408" hidden="1"/>
    <cellStyle name="Uwaga 3" xfId="24406" hidden="1"/>
    <cellStyle name="Uwaga 3" xfId="24404" hidden="1"/>
    <cellStyle name="Uwaga 3" xfId="24393" hidden="1"/>
    <cellStyle name="Uwaga 3" xfId="24391" hidden="1"/>
    <cellStyle name="Uwaga 3" xfId="24389" hidden="1"/>
    <cellStyle name="Uwaga 3" xfId="24378" hidden="1"/>
    <cellStyle name="Uwaga 3" xfId="24376" hidden="1"/>
    <cellStyle name="Uwaga 3" xfId="24374" hidden="1"/>
    <cellStyle name="Uwaga 3" xfId="24363" hidden="1"/>
    <cellStyle name="Uwaga 3" xfId="24361" hidden="1"/>
    <cellStyle name="Uwaga 3" xfId="24359" hidden="1"/>
    <cellStyle name="Uwaga 3" xfId="24348" hidden="1"/>
    <cellStyle name="Uwaga 3" xfId="24346" hidden="1"/>
    <cellStyle name="Uwaga 3" xfId="24344" hidden="1"/>
    <cellStyle name="Uwaga 3" xfId="24333" hidden="1"/>
    <cellStyle name="Uwaga 3" xfId="24331" hidden="1"/>
    <cellStyle name="Uwaga 3" xfId="24328" hidden="1"/>
    <cellStyle name="Uwaga 3" xfId="24318" hidden="1"/>
    <cellStyle name="Uwaga 3" xfId="24315" hidden="1"/>
    <cellStyle name="Uwaga 3" xfId="24312" hidden="1"/>
    <cellStyle name="Uwaga 3" xfId="24303" hidden="1"/>
    <cellStyle name="Uwaga 3" xfId="24301" hidden="1"/>
    <cellStyle name="Uwaga 3" xfId="24298" hidden="1"/>
    <cellStyle name="Uwaga 3" xfId="24288" hidden="1"/>
    <cellStyle name="Uwaga 3" xfId="24286" hidden="1"/>
    <cellStyle name="Uwaga 3" xfId="24284" hidden="1"/>
    <cellStyle name="Uwaga 3" xfId="24273" hidden="1"/>
    <cellStyle name="Uwaga 3" xfId="24271" hidden="1"/>
    <cellStyle name="Uwaga 3" xfId="24269" hidden="1"/>
    <cellStyle name="Uwaga 3" xfId="24258" hidden="1"/>
    <cellStyle name="Uwaga 3" xfId="24256" hidden="1"/>
    <cellStyle name="Uwaga 3" xfId="24254" hidden="1"/>
    <cellStyle name="Uwaga 3" xfId="24243" hidden="1"/>
    <cellStyle name="Uwaga 3" xfId="24241" hidden="1"/>
    <cellStyle name="Uwaga 3" xfId="24239" hidden="1"/>
    <cellStyle name="Uwaga 3" xfId="24228" hidden="1"/>
    <cellStyle name="Uwaga 3" xfId="24226" hidden="1"/>
    <cellStyle name="Uwaga 3" xfId="24224" hidden="1"/>
    <cellStyle name="Uwaga 3" xfId="24213" hidden="1"/>
    <cellStyle name="Uwaga 3" xfId="24211" hidden="1"/>
    <cellStyle name="Uwaga 3" xfId="24208" hidden="1"/>
    <cellStyle name="Uwaga 3" xfId="24198" hidden="1"/>
    <cellStyle name="Uwaga 3" xfId="24195" hidden="1"/>
    <cellStyle name="Uwaga 3" xfId="24192" hidden="1"/>
    <cellStyle name="Uwaga 3" xfId="24183" hidden="1"/>
    <cellStyle name="Uwaga 3" xfId="24180" hidden="1"/>
    <cellStyle name="Uwaga 3" xfId="24177" hidden="1"/>
    <cellStyle name="Uwaga 3" xfId="24168" hidden="1"/>
    <cellStyle name="Uwaga 3" xfId="24166" hidden="1"/>
    <cellStyle name="Uwaga 3" xfId="24164" hidden="1"/>
    <cellStyle name="Uwaga 3" xfId="24153" hidden="1"/>
    <cellStyle name="Uwaga 3" xfId="24150" hidden="1"/>
    <cellStyle name="Uwaga 3" xfId="24147" hidden="1"/>
    <cellStyle name="Uwaga 3" xfId="24138" hidden="1"/>
    <cellStyle name="Uwaga 3" xfId="24135" hidden="1"/>
    <cellStyle name="Uwaga 3" xfId="24132" hidden="1"/>
    <cellStyle name="Uwaga 3" xfId="24123" hidden="1"/>
    <cellStyle name="Uwaga 3" xfId="24120" hidden="1"/>
    <cellStyle name="Uwaga 3" xfId="24117" hidden="1"/>
    <cellStyle name="Uwaga 3" xfId="24110" hidden="1"/>
    <cellStyle name="Uwaga 3" xfId="24106" hidden="1"/>
    <cellStyle name="Uwaga 3" xfId="24103" hidden="1"/>
    <cellStyle name="Uwaga 3" xfId="24095" hidden="1"/>
    <cellStyle name="Uwaga 3" xfId="24091" hidden="1"/>
    <cellStyle name="Uwaga 3" xfId="24088" hidden="1"/>
    <cellStyle name="Uwaga 3" xfId="24080" hidden="1"/>
    <cellStyle name="Uwaga 3" xfId="24076" hidden="1"/>
    <cellStyle name="Uwaga 3" xfId="24072" hidden="1"/>
    <cellStyle name="Uwaga 3" xfId="24065" hidden="1"/>
    <cellStyle name="Uwaga 3" xfId="24061" hidden="1"/>
    <cellStyle name="Uwaga 3" xfId="24058" hidden="1"/>
    <cellStyle name="Uwaga 3" xfId="24050" hidden="1"/>
    <cellStyle name="Uwaga 3" xfId="24046" hidden="1"/>
    <cellStyle name="Uwaga 3" xfId="24043" hidden="1"/>
    <cellStyle name="Uwaga 3" xfId="24034" hidden="1"/>
    <cellStyle name="Uwaga 3" xfId="24029" hidden="1"/>
    <cellStyle name="Uwaga 3" xfId="24025" hidden="1"/>
    <cellStyle name="Uwaga 3" xfId="24019" hidden="1"/>
    <cellStyle name="Uwaga 3" xfId="24014" hidden="1"/>
    <cellStyle name="Uwaga 3" xfId="24010" hidden="1"/>
    <cellStyle name="Uwaga 3" xfId="24004" hidden="1"/>
    <cellStyle name="Uwaga 3" xfId="23999" hidden="1"/>
    <cellStyle name="Uwaga 3" xfId="23995" hidden="1"/>
    <cellStyle name="Uwaga 3" xfId="23990" hidden="1"/>
    <cellStyle name="Uwaga 3" xfId="23986" hidden="1"/>
    <cellStyle name="Uwaga 3" xfId="23982" hidden="1"/>
    <cellStyle name="Uwaga 3" xfId="23975" hidden="1"/>
    <cellStyle name="Uwaga 3" xfId="23970" hidden="1"/>
    <cellStyle name="Uwaga 3" xfId="23966" hidden="1"/>
    <cellStyle name="Uwaga 3" xfId="23959" hidden="1"/>
    <cellStyle name="Uwaga 3" xfId="23954" hidden="1"/>
    <cellStyle name="Uwaga 3" xfId="23950" hidden="1"/>
    <cellStyle name="Uwaga 3" xfId="23945" hidden="1"/>
    <cellStyle name="Uwaga 3" xfId="23940" hidden="1"/>
    <cellStyle name="Uwaga 3" xfId="23936" hidden="1"/>
    <cellStyle name="Uwaga 3" xfId="23930" hidden="1"/>
    <cellStyle name="Uwaga 3" xfId="23926" hidden="1"/>
    <cellStyle name="Uwaga 3" xfId="23923" hidden="1"/>
    <cellStyle name="Uwaga 3" xfId="23916" hidden="1"/>
    <cellStyle name="Uwaga 3" xfId="23911" hidden="1"/>
    <cellStyle name="Uwaga 3" xfId="23906" hidden="1"/>
    <cellStyle name="Uwaga 3" xfId="23900" hidden="1"/>
    <cellStyle name="Uwaga 3" xfId="23895" hidden="1"/>
    <cellStyle name="Uwaga 3" xfId="23890" hidden="1"/>
    <cellStyle name="Uwaga 3" xfId="23885" hidden="1"/>
    <cellStyle name="Uwaga 3" xfId="23880" hidden="1"/>
    <cellStyle name="Uwaga 3" xfId="23875" hidden="1"/>
    <cellStyle name="Uwaga 3" xfId="23871" hidden="1"/>
    <cellStyle name="Uwaga 3" xfId="23867" hidden="1"/>
    <cellStyle name="Uwaga 3" xfId="23862" hidden="1"/>
    <cellStyle name="Uwaga 3" xfId="23855" hidden="1"/>
    <cellStyle name="Uwaga 3" xfId="23850" hidden="1"/>
    <cellStyle name="Uwaga 3" xfId="23845" hidden="1"/>
    <cellStyle name="Uwaga 3" xfId="23839" hidden="1"/>
    <cellStyle name="Uwaga 3" xfId="23834" hidden="1"/>
    <cellStyle name="Uwaga 3" xfId="23830" hidden="1"/>
    <cellStyle name="Uwaga 3" xfId="23825" hidden="1"/>
    <cellStyle name="Uwaga 3" xfId="23820" hidden="1"/>
    <cellStyle name="Uwaga 3" xfId="23815" hidden="1"/>
    <cellStyle name="Uwaga 3" xfId="23811" hidden="1"/>
    <cellStyle name="Uwaga 3" xfId="23806" hidden="1"/>
    <cellStyle name="Uwaga 3" xfId="23801" hidden="1"/>
    <cellStyle name="Uwaga 3" xfId="23796" hidden="1"/>
    <cellStyle name="Uwaga 3" xfId="23792" hidden="1"/>
    <cellStyle name="Uwaga 3" xfId="23788" hidden="1"/>
    <cellStyle name="Uwaga 3" xfId="23781" hidden="1"/>
    <cellStyle name="Uwaga 3" xfId="23777" hidden="1"/>
    <cellStyle name="Uwaga 3" xfId="23772" hidden="1"/>
    <cellStyle name="Uwaga 3" xfId="23766" hidden="1"/>
    <cellStyle name="Uwaga 3" xfId="23762" hidden="1"/>
    <cellStyle name="Uwaga 3" xfId="23757" hidden="1"/>
    <cellStyle name="Uwaga 3" xfId="23751" hidden="1"/>
    <cellStyle name="Uwaga 3" xfId="23747" hidden="1"/>
    <cellStyle name="Uwaga 3" xfId="23743" hidden="1"/>
    <cellStyle name="Uwaga 3" xfId="23736" hidden="1"/>
    <cellStyle name="Uwaga 3" xfId="23732" hidden="1"/>
    <cellStyle name="Uwaga 3" xfId="23728" hidden="1"/>
    <cellStyle name="Uwaga 3" xfId="24592" hidden="1"/>
    <cellStyle name="Uwaga 3" xfId="24590" hidden="1"/>
    <cellStyle name="Uwaga 3" xfId="24588" hidden="1"/>
    <cellStyle name="Uwaga 3" xfId="24575" hidden="1"/>
    <cellStyle name="Uwaga 3" xfId="24574" hidden="1"/>
    <cellStyle name="Uwaga 3" xfId="24573" hidden="1"/>
    <cellStyle name="Uwaga 3" xfId="24560" hidden="1"/>
    <cellStyle name="Uwaga 3" xfId="24559" hidden="1"/>
    <cellStyle name="Uwaga 3" xfId="24558" hidden="1"/>
    <cellStyle name="Uwaga 3" xfId="24546" hidden="1"/>
    <cellStyle name="Uwaga 3" xfId="24544" hidden="1"/>
    <cellStyle name="Uwaga 3" xfId="24543" hidden="1"/>
    <cellStyle name="Uwaga 3" xfId="24530" hidden="1"/>
    <cellStyle name="Uwaga 3" xfId="24529" hidden="1"/>
    <cellStyle name="Uwaga 3" xfId="24528" hidden="1"/>
    <cellStyle name="Uwaga 3" xfId="24516" hidden="1"/>
    <cellStyle name="Uwaga 3" xfId="24514" hidden="1"/>
    <cellStyle name="Uwaga 3" xfId="24512" hidden="1"/>
    <cellStyle name="Uwaga 3" xfId="24501" hidden="1"/>
    <cellStyle name="Uwaga 3" xfId="24499" hidden="1"/>
    <cellStyle name="Uwaga 3" xfId="24497" hidden="1"/>
    <cellStyle name="Uwaga 3" xfId="24486" hidden="1"/>
    <cellStyle name="Uwaga 3" xfId="24484" hidden="1"/>
    <cellStyle name="Uwaga 3" xfId="24482" hidden="1"/>
    <cellStyle name="Uwaga 3" xfId="24471" hidden="1"/>
    <cellStyle name="Uwaga 3" xfId="24469" hidden="1"/>
    <cellStyle name="Uwaga 3" xfId="24467" hidden="1"/>
    <cellStyle name="Uwaga 3" xfId="24456" hidden="1"/>
    <cellStyle name="Uwaga 3" xfId="24454" hidden="1"/>
    <cellStyle name="Uwaga 3" xfId="24452" hidden="1"/>
    <cellStyle name="Uwaga 3" xfId="24441" hidden="1"/>
    <cellStyle name="Uwaga 3" xfId="24439" hidden="1"/>
    <cellStyle name="Uwaga 3" xfId="24437" hidden="1"/>
    <cellStyle name="Uwaga 3" xfId="24426" hidden="1"/>
    <cellStyle name="Uwaga 3" xfId="24424" hidden="1"/>
    <cellStyle name="Uwaga 3" xfId="24422" hidden="1"/>
    <cellStyle name="Uwaga 3" xfId="24411" hidden="1"/>
    <cellStyle name="Uwaga 3" xfId="24409" hidden="1"/>
    <cellStyle name="Uwaga 3" xfId="24407" hidden="1"/>
    <cellStyle name="Uwaga 3" xfId="24396" hidden="1"/>
    <cellStyle name="Uwaga 3" xfId="24394" hidden="1"/>
    <cellStyle name="Uwaga 3" xfId="24392" hidden="1"/>
    <cellStyle name="Uwaga 3" xfId="24381" hidden="1"/>
    <cellStyle name="Uwaga 3" xfId="24379" hidden="1"/>
    <cellStyle name="Uwaga 3" xfId="24377" hidden="1"/>
    <cellStyle name="Uwaga 3" xfId="24366" hidden="1"/>
    <cellStyle name="Uwaga 3" xfId="24364" hidden="1"/>
    <cellStyle name="Uwaga 3" xfId="24362" hidden="1"/>
    <cellStyle name="Uwaga 3" xfId="24351" hidden="1"/>
    <cellStyle name="Uwaga 3" xfId="24349" hidden="1"/>
    <cellStyle name="Uwaga 3" xfId="24347" hidden="1"/>
    <cellStyle name="Uwaga 3" xfId="24336" hidden="1"/>
    <cellStyle name="Uwaga 3" xfId="24334" hidden="1"/>
    <cellStyle name="Uwaga 3" xfId="24332" hidden="1"/>
    <cellStyle name="Uwaga 3" xfId="24321" hidden="1"/>
    <cellStyle name="Uwaga 3" xfId="24319" hidden="1"/>
    <cellStyle name="Uwaga 3" xfId="24317" hidden="1"/>
    <cellStyle name="Uwaga 3" xfId="24306" hidden="1"/>
    <cellStyle name="Uwaga 3" xfId="24304" hidden="1"/>
    <cellStyle name="Uwaga 3" xfId="24302" hidden="1"/>
    <cellStyle name="Uwaga 3" xfId="24291" hidden="1"/>
    <cellStyle name="Uwaga 3" xfId="24289" hidden="1"/>
    <cellStyle name="Uwaga 3" xfId="24287" hidden="1"/>
    <cellStyle name="Uwaga 3" xfId="24276" hidden="1"/>
    <cellStyle name="Uwaga 3" xfId="24274" hidden="1"/>
    <cellStyle name="Uwaga 3" xfId="24272" hidden="1"/>
    <cellStyle name="Uwaga 3" xfId="24261" hidden="1"/>
    <cellStyle name="Uwaga 3" xfId="24259" hidden="1"/>
    <cellStyle name="Uwaga 3" xfId="24257" hidden="1"/>
    <cellStyle name="Uwaga 3" xfId="24246" hidden="1"/>
    <cellStyle name="Uwaga 3" xfId="24244" hidden="1"/>
    <cellStyle name="Uwaga 3" xfId="24242" hidden="1"/>
    <cellStyle name="Uwaga 3" xfId="24231" hidden="1"/>
    <cellStyle name="Uwaga 3" xfId="24229" hidden="1"/>
    <cellStyle name="Uwaga 3" xfId="24227" hidden="1"/>
    <cellStyle name="Uwaga 3" xfId="24216" hidden="1"/>
    <cellStyle name="Uwaga 3" xfId="24214" hidden="1"/>
    <cellStyle name="Uwaga 3" xfId="24212" hidden="1"/>
    <cellStyle name="Uwaga 3" xfId="24201" hidden="1"/>
    <cellStyle name="Uwaga 3" xfId="24199" hidden="1"/>
    <cellStyle name="Uwaga 3" xfId="24196" hidden="1"/>
    <cellStyle name="Uwaga 3" xfId="24186" hidden="1"/>
    <cellStyle name="Uwaga 3" xfId="24184" hidden="1"/>
    <cellStyle name="Uwaga 3" xfId="24182" hidden="1"/>
    <cellStyle name="Uwaga 3" xfId="24171" hidden="1"/>
    <cellStyle name="Uwaga 3" xfId="24169" hidden="1"/>
    <cellStyle name="Uwaga 3" xfId="24167" hidden="1"/>
    <cellStyle name="Uwaga 3" xfId="24156" hidden="1"/>
    <cellStyle name="Uwaga 3" xfId="24154" hidden="1"/>
    <cellStyle name="Uwaga 3" xfId="24151" hidden="1"/>
    <cellStyle name="Uwaga 3" xfId="24141" hidden="1"/>
    <cellStyle name="Uwaga 3" xfId="24139" hidden="1"/>
    <cellStyle name="Uwaga 3" xfId="24136" hidden="1"/>
    <cellStyle name="Uwaga 3" xfId="24126" hidden="1"/>
    <cellStyle name="Uwaga 3" xfId="24124" hidden="1"/>
    <cellStyle name="Uwaga 3" xfId="24121" hidden="1"/>
    <cellStyle name="Uwaga 3" xfId="24112" hidden="1"/>
    <cellStyle name="Uwaga 3" xfId="24109" hidden="1"/>
    <cellStyle name="Uwaga 3" xfId="24105" hidden="1"/>
    <cellStyle name="Uwaga 3" xfId="24097" hidden="1"/>
    <cellStyle name="Uwaga 3" xfId="24094" hidden="1"/>
    <cellStyle name="Uwaga 3" xfId="24090" hidden="1"/>
    <cellStyle name="Uwaga 3" xfId="24082" hidden="1"/>
    <cellStyle name="Uwaga 3" xfId="24079" hidden="1"/>
    <cellStyle name="Uwaga 3" xfId="24075" hidden="1"/>
    <cellStyle name="Uwaga 3" xfId="24067" hidden="1"/>
    <cellStyle name="Uwaga 3" xfId="24064" hidden="1"/>
    <cellStyle name="Uwaga 3" xfId="24060" hidden="1"/>
    <cellStyle name="Uwaga 3" xfId="24052" hidden="1"/>
    <cellStyle name="Uwaga 3" xfId="24049" hidden="1"/>
    <cellStyle name="Uwaga 3" xfId="24045" hidden="1"/>
    <cellStyle name="Uwaga 3" xfId="24037" hidden="1"/>
    <cellStyle name="Uwaga 3" xfId="24033" hidden="1"/>
    <cellStyle name="Uwaga 3" xfId="24028" hidden="1"/>
    <cellStyle name="Uwaga 3" xfId="24022" hidden="1"/>
    <cellStyle name="Uwaga 3" xfId="24018" hidden="1"/>
    <cellStyle name="Uwaga 3" xfId="24013" hidden="1"/>
    <cellStyle name="Uwaga 3" xfId="24007" hidden="1"/>
    <cellStyle name="Uwaga 3" xfId="24003" hidden="1"/>
    <cellStyle name="Uwaga 3" xfId="23998" hidden="1"/>
    <cellStyle name="Uwaga 3" xfId="23992" hidden="1"/>
    <cellStyle name="Uwaga 3" xfId="23989" hidden="1"/>
    <cellStyle name="Uwaga 3" xfId="23985" hidden="1"/>
    <cellStyle name="Uwaga 3" xfId="23977" hidden="1"/>
    <cellStyle name="Uwaga 3" xfId="23974" hidden="1"/>
    <cellStyle name="Uwaga 3" xfId="23969" hidden="1"/>
    <cellStyle name="Uwaga 3" xfId="23962" hidden="1"/>
    <cellStyle name="Uwaga 3" xfId="23958" hidden="1"/>
    <cellStyle name="Uwaga 3" xfId="23953" hidden="1"/>
    <cellStyle name="Uwaga 3" xfId="23947" hidden="1"/>
    <cellStyle name="Uwaga 3" xfId="23943" hidden="1"/>
    <cellStyle name="Uwaga 3" xfId="23938" hidden="1"/>
    <cellStyle name="Uwaga 3" xfId="23932" hidden="1"/>
    <cellStyle name="Uwaga 3" xfId="23929" hidden="1"/>
    <cellStyle name="Uwaga 3" xfId="23925" hidden="1"/>
    <cellStyle name="Uwaga 3" xfId="23917" hidden="1"/>
    <cellStyle name="Uwaga 3" xfId="23912" hidden="1"/>
    <cellStyle name="Uwaga 3" xfId="23907" hidden="1"/>
    <cellStyle name="Uwaga 3" xfId="23902" hidden="1"/>
    <cellStyle name="Uwaga 3" xfId="23897" hidden="1"/>
    <cellStyle name="Uwaga 3" xfId="23892" hidden="1"/>
    <cellStyle name="Uwaga 3" xfId="23887" hidden="1"/>
    <cellStyle name="Uwaga 3" xfId="23882" hidden="1"/>
    <cellStyle name="Uwaga 3" xfId="23877" hidden="1"/>
    <cellStyle name="Uwaga 3" xfId="23872" hidden="1"/>
    <cellStyle name="Uwaga 3" xfId="23868" hidden="1"/>
    <cellStyle name="Uwaga 3" xfId="23863" hidden="1"/>
    <cellStyle name="Uwaga 3" xfId="23856" hidden="1"/>
    <cellStyle name="Uwaga 3" xfId="23851" hidden="1"/>
    <cellStyle name="Uwaga 3" xfId="23846" hidden="1"/>
    <cellStyle name="Uwaga 3" xfId="23841" hidden="1"/>
    <cellStyle name="Uwaga 3" xfId="23836" hidden="1"/>
    <cellStyle name="Uwaga 3" xfId="23831" hidden="1"/>
    <cellStyle name="Uwaga 3" xfId="23826" hidden="1"/>
    <cellStyle name="Uwaga 3" xfId="23821" hidden="1"/>
    <cellStyle name="Uwaga 3" xfId="23816" hidden="1"/>
    <cellStyle name="Uwaga 3" xfId="23812" hidden="1"/>
    <cellStyle name="Uwaga 3" xfId="23807" hidden="1"/>
    <cellStyle name="Uwaga 3" xfId="23802" hidden="1"/>
    <cellStyle name="Uwaga 3" xfId="23797" hidden="1"/>
    <cellStyle name="Uwaga 3" xfId="23793" hidden="1"/>
    <cellStyle name="Uwaga 3" xfId="23789" hidden="1"/>
    <cellStyle name="Uwaga 3" xfId="23782" hidden="1"/>
    <cellStyle name="Uwaga 3" xfId="23778" hidden="1"/>
    <cellStyle name="Uwaga 3" xfId="23773" hidden="1"/>
    <cellStyle name="Uwaga 3" xfId="23767" hidden="1"/>
    <cellStyle name="Uwaga 3" xfId="23763" hidden="1"/>
    <cellStyle name="Uwaga 3" xfId="23758" hidden="1"/>
    <cellStyle name="Uwaga 3" xfId="23752" hidden="1"/>
    <cellStyle name="Uwaga 3" xfId="23748" hidden="1"/>
    <cellStyle name="Uwaga 3" xfId="23744" hidden="1"/>
    <cellStyle name="Uwaga 3" xfId="23737" hidden="1"/>
    <cellStyle name="Uwaga 3" xfId="23733" hidden="1"/>
    <cellStyle name="Uwaga 3" xfId="23729" hidden="1"/>
    <cellStyle name="Uwaga 3" xfId="24596" hidden="1"/>
    <cellStyle name="Uwaga 3" xfId="24595" hidden="1"/>
    <cellStyle name="Uwaga 3" xfId="24593" hidden="1"/>
    <cellStyle name="Uwaga 3" xfId="24580" hidden="1"/>
    <cellStyle name="Uwaga 3" xfId="24578" hidden="1"/>
    <cellStyle name="Uwaga 3" xfId="24576" hidden="1"/>
    <cellStyle name="Uwaga 3" xfId="24566" hidden="1"/>
    <cellStyle name="Uwaga 3" xfId="24564" hidden="1"/>
    <cellStyle name="Uwaga 3" xfId="24562" hidden="1"/>
    <cellStyle name="Uwaga 3" xfId="24551" hidden="1"/>
    <cellStyle name="Uwaga 3" xfId="24549" hidden="1"/>
    <cellStyle name="Uwaga 3" xfId="24547" hidden="1"/>
    <cellStyle name="Uwaga 3" xfId="24534" hidden="1"/>
    <cellStyle name="Uwaga 3" xfId="24532" hidden="1"/>
    <cellStyle name="Uwaga 3" xfId="24531" hidden="1"/>
    <cellStyle name="Uwaga 3" xfId="24518" hidden="1"/>
    <cellStyle name="Uwaga 3" xfId="24517" hidden="1"/>
    <cellStyle name="Uwaga 3" xfId="24515" hidden="1"/>
    <cellStyle name="Uwaga 3" xfId="24503" hidden="1"/>
    <cellStyle name="Uwaga 3" xfId="24502" hidden="1"/>
    <cellStyle name="Uwaga 3" xfId="24500" hidden="1"/>
    <cellStyle name="Uwaga 3" xfId="24488" hidden="1"/>
    <cellStyle name="Uwaga 3" xfId="24487" hidden="1"/>
    <cellStyle name="Uwaga 3" xfId="24485" hidden="1"/>
    <cellStyle name="Uwaga 3" xfId="24473" hidden="1"/>
    <cellStyle name="Uwaga 3" xfId="24472" hidden="1"/>
    <cellStyle name="Uwaga 3" xfId="24470" hidden="1"/>
    <cellStyle name="Uwaga 3" xfId="24458" hidden="1"/>
    <cellStyle name="Uwaga 3" xfId="24457" hidden="1"/>
    <cellStyle name="Uwaga 3" xfId="24455" hidden="1"/>
    <cellStyle name="Uwaga 3" xfId="24443" hidden="1"/>
    <cellStyle name="Uwaga 3" xfId="24442" hidden="1"/>
    <cellStyle name="Uwaga 3" xfId="24440" hidden="1"/>
    <cellStyle name="Uwaga 3" xfId="24428" hidden="1"/>
    <cellStyle name="Uwaga 3" xfId="24427" hidden="1"/>
    <cellStyle name="Uwaga 3" xfId="24425" hidden="1"/>
    <cellStyle name="Uwaga 3" xfId="24413" hidden="1"/>
    <cellStyle name="Uwaga 3" xfId="24412" hidden="1"/>
    <cellStyle name="Uwaga 3" xfId="24410" hidden="1"/>
    <cellStyle name="Uwaga 3" xfId="24398" hidden="1"/>
    <cellStyle name="Uwaga 3" xfId="24397" hidden="1"/>
    <cellStyle name="Uwaga 3" xfId="24395" hidden="1"/>
    <cellStyle name="Uwaga 3" xfId="24383" hidden="1"/>
    <cellStyle name="Uwaga 3" xfId="24382" hidden="1"/>
    <cellStyle name="Uwaga 3" xfId="24380" hidden="1"/>
    <cellStyle name="Uwaga 3" xfId="24368" hidden="1"/>
    <cellStyle name="Uwaga 3" xfId="24367" hidden="1"/>
    <cellStyle name="Uwaga 3" xfId="24365" hidden="1"/>
    <cellStyle name="Uwaga 3" xfId="24353" hidden="1"/>
    <cellStyle name="Uwaga 3" xfId="24352" hidden="1"/>
    <cellStyle name="Uwaga 3" xfId="24350" hidden="1"/>
    <cellStyle name="Uwaga 3" xfId="24338" hidden="1"/>
    <cellStyle name="Uwaga 3" xfId="24337" hidden="1"/>
    <cellStyle name="Uwaga 3" xfId="24335" hidden="1"/>
    <cellStyle name="Uwaga 3" xfId="24323" hidden="1"/>
    <cellStyle name="Uwaga 3" xfId="24322" hidden="1"/>
    <cellStyle name="Uwaga 3" xfId="24320" hidden="1"/>
    <cellStyle name="Uwaga 3" xfId="24308" hidden="1"/>
    <cellStyle name="Uwaga 3" xfId="24307" hidden="1"/>
    <cellStyle name="Uwaga 3" xfId="24305" hidden="1"/>
    <cellStyle name="Uwaga 3" xfId="24293" hidden="1"/>
    <cellStyle name="Uwaga 3" xfId="24292" hidden="1"/>
    <cellStyle name="Uwaga 3" xfId="24290" hidden="1"/>
    <cellStyle name="Uwaga 3" xfId="24278" hidden="1"/>
    <cellStyle name="Uwaga 3" xfId="24277" hidden="1"/>
    <cellStyle name="Uwaga 3" xfId="24275" hidden="1"/>
    <cellStyle name="Uwaga 3" xfId="24263" hidden="1"/>
    <cellStyle name="Uwaga 3" xfId="24262" hidden="1"/>
    <cellStyle name="Uwaga 3" xfId="24260" hidden="1"/>
    <cellStyle name="Uwaga 3" xfId="24248" hidden="1"/>
    <cellStyle name="Uwaga 3" xfId="24247" hidden="1"/>
    <cellStyle name="Uwaga 3" xfId="24245" hidden="1"/>
    <cellStyle name="Uwaga 3" xfId="24233" hidden="1"/>
    <cellStyle name="Uwaga 3" xfId="24232" hidden="1"/>
    <cellStyle name="Uwaga 3" xfId="24230" hidden="1"/>
    <cellStyle name="Uwaga 3" xfId="24218" hidden="1"/>
    <cellStyle name="Uwaga 3" xfId="24217" hidden="1"/>
    <cellStyle name="Uwaga 3" xfId="24215" hidden="1"/>
    <cellStyle name="Uwaga 3" xfId="24203" hidden="1"/>
    <cellStyle name="Uwaga 3" xfId="24202" hidden="1"/>
    <cellStyle name="Uwaga 3" xfId="24200" hidden="1"/>
    <cellStyle name="Uwaga 3" xfId="24188" hidden="1"/>
    <cellStyle name="Uwaga 3" xfId="24187" hidden="1"/>
    <cellStyle name="Uwaga 3" xfId="24185" hidden="1"/>
    <cellStyle name="Uwaga 3" xfId="24173" hidden="1"/>
    <cellStyle name="Uwaga 3" xfId="24172" hidden="1"/>
    <cellStyle name="Uwaga 3" xfId="24170" hidden="1"/>
    <cellStyle name="Uwaga 3" xfId="24158" hidden="1"/>
    <cellStyle name="Uwaga 3" xfId="24157" hidden="1"/>
    <cellStyle name="Uwaga 3" xfId="24155" hidden="1"/>
    <cellStyle name="Uwaga 3" xfId="24143" hidden="1"/>
    <cellStyle name="Uwaga 3" xfId="24142" hidden="1"/>
    <cellStyle name="Uwaga 3" xfId="24140" hidden="1"/>
    <cellStyle name="Uwaga 3" xfId="24128" hidden="1"/>
    <cellStyle name="Uwaga 3" xfId="24127" hidden="1"/>
    <cellStyle name="Uwaga 3" xfId="24125" hidden="1"/>
    <cellStyle name="Uwaga 3" xfId="24113" hidden="1"/>
    <cellStyle name="Uwaga 3" xfId="24111" hidden="1"/>
    <cellStyle name="Uwaga 3" xfId="24108" hidden="1"/>
    <cellStyle name="Uwaga 3" xfId="24098" hidden="1"/>
    <cellStyle name="Uwaga 3" xfId="24096" hidden="1"/>
    <cellStyle name="Uwaga 3" xfId="24093" hidden="1"/>
    <cellStyle name="Uwaga 3" xfId="24083" hidden="1"/>
    <cellStyle name="Uwaga 3" xfId="24081" hidden="1"/>
    <cellStyle name="Uwaga 3" xfId="24078" hidden="1"/>
    <cellStyle name="Uwaga 3" xfId="24068" hidden="1"/>
    <cellStyle name="Uwaga 3" xfId="24066" hidden="1"/>
    <cellStyle name="Uwaga 3" xfId="24063" hidden="1"/>
    <cellStyle name="Uwaga 3" xfId="24053" hidden="1"/>
    <cellStyle name="Uwaga 3" xfId="24051" hidden="1"/>
    <cellStyle name="Uwaga 3" xfId="24048" hidden="1"/>
    <cellStyle name="Uwaga 3" xfId="24038" hidden="1"/>
    <cellStyle name="Uwaga 3" xfId="24036" hidden="1"/>
    <cellStyle name="Uwaga 3" xfId="24032" hidden="1"/>
    <cellStyle name="Uwaga 3" xfId="24023" hidden="1"/>
    <cellStyle name="Uwaga 3" xfId="24020" hidden="1"/>
    <cellStyle name="Uwaga 3" xfId="24016" hidden="1"/>
    <cellStyle name="Uwaga 3" xfId="24008" hidden="1"/>
    <cellStyle name="Uwaga 3" xfId="24006" hidden="1"/>
    <cellStyle name="Uwaga 3" xfId="24002" hidden="1"/>
    <cellStyle name="Uwaga 3" xfId="23993" hidden="1"/>
    <cellStyle name="Uwaga 3" xfId="23991" hidden="1"/>
    <cellStyle name="Uwaga 3" xfId="23988" hidden="1"/>
    <cellStyle name="Uwaga 3" xfId="23978" hidden="1"/>
    <cellStyle name="Uwaga 3" xfId="23976" hidden="1"/>
    <cellStyle name="Uwaga 3" xfId="23971" hidden="1"/>
    <cellStyle name="Uwaga 3" xfId="23963" hidden="1"/>
    <cellStyle name="Uwaga 3" xfId="23961" hidden="1"/>
    <cellStyle name="Uwaga 3" xfId="23956" hidden="1"/>
    <cellStyle name="Uwaga 3" xfId="23948" hidden="1"/>
    <cellStyle name="Uwaga 3" xfId="23946" hidden="1"/>
    <cellStyle name="Uwaga 3" xfId="23941" hidden="1"/>
    <cellStyle name="Uwaga 3" xfId="23933" hidden="1"/>
    <cellStyle name="Uwaga 3" xfId="23931" hidden="1"/>
    <cellStyle name="Uwaga 3" xfId="23927" hidden="1"/>
    <cellStyle name="Uwaga 3" xfId="23918" hidden="1"/>
    <cellStyle name="Uwaga 3" xfId="23915" hidden="1"/>
    <cellStyle name="Uwaga 3" xfId="23910" hidden="1"/>
    <cellStyle name="Uwaga 3" xfId="23903" hidden="1"/>
    <cellStyle name="Uwaga 3" xfId="23899" hidden="1"/>
    <cellStyle name="Uwaga 3" xfId="23894" hidden="1"/>
    <cellStyle name="Uwaga 3" xfId="23888" hidden="1"/>
    <cellStyle name="Uwaga 3" xfId="23884" hidden="1"/>
    <cellStyle name="Uwaga 3" xfId="23879" hidden="1"/>
    <cellStyle name="Uwaga 3" xfId="23873" hidden="1"/>
    <cellStyle name="Uwaga 3" xfId="23870" hidden="1"/>
    <cellStyle name="Uwaga 3" xfId="23866" hidden="1"/>
    <cellStyle name="Uwaga 3" xfId="23857" hidden="1"/>
    <cellStyle name="Uwaga 3" xfId="23852" hidden="1"/>
    <cellStyle name="Uwaga 3" xfId="23847" hidden="1"/>
    <cellStyle name="Uwaga 3" xfId="23842" hidden="1"/>
    <cellStyle name="Uwaga 3" xfId="23837" hidden="1"/>
    <cellStyle name="Uwaga 3" xfId="23832" hidden="1"/>
    <cellStyle name="Uwaga 3" xfId="23827" hidden="1"/>
    <cellStyle name="Uwaga 3" xfId="23822" hidden="1"/>
    <cellStyle name="Uwaga 3" xfId="23817" hidden="1"/>
    <cellStyle name="Uwaga 3" xfId="23813" hidden="1"/>
    <cellStyle name="Uwaga 3" xfId="23808" hidden="1"/>
    <cellStyle name="Uwaga 3" xfId="23803" hidden="1"/>
    <cellStyle name="Uwaga 3" xfId="23798" hidden="1"/>
    <cellStyle name="Uwaga 3" xfId="23794" hidden="1"/>
    <cellStyle name="Uwaga 3" xfId="23790" hidden="1"/>
    <cellStyle name="Uwaga 3" xfId="23783" hidden="1"/>
    <cellStyle name="Uwaga 3" xfId="23779" hidden="1"/>
    <cellStyle name="Uwaga 3" xfId="23774" hidden="1"/>
    <cellStyle name="Uwaga 3" xfId="23768" hidden="1"/>
    <cellStyle name="Uwaga 3" xfId="23764" hidden="1"/>
    <cellStyle name="Uwaga 3" xfId="23759" hidden="1"/>
    <cellStyle name="Uwaga 3" xfId="23753" hidden="1"/>
    <cellStyle name="Uwaga 3" xfId="23749" hidden="1"/>
    <cellStyle name="Uwaga 3" xfId="23745" hidden="1"/>
    <cellStyle name="Uwaga 3" xfId="23738" hidden="1"/>
    <cellStyle name="Uwaga 3" xfId="23734" hidden="1"/>
    <cellStyle name="Uwaga 3" xfId="23730" hidden="1"/>
    <cellStyle name="Uwaga 3" xfId="24691" hidden="1"/>
    <cellStyle name="Uwaga 3" xfId="24692" hidden="1"/>
    <cellStyle name="Uwaga 3" xfId="24694" hidden="1"/>
    <cellStyle name="Uwaga 3" xfId="24700" hidden="1"/>
    <cellStyle name="Uwaga 3" xfId="24701" hidden="1"/>
    <cellStyle name="Uwaga 3" xfId="24704" hidden="1"/>
    <cellStyle name="Uwaga 3" xfId="24709" hidden="1"/>
    <cellStyle name="Uwaga 3" xfId="24710" hidden="1"/>
    <cellStyle name="Uwaga 3" xfId="24713" hidden="1"/>
    <cellStyle name="Uwaga 3" xfId="24718" hidden="1"/>
    <cellStyle name="Uwaga 3" xfId="24719" hidden="1"/>
    <cellStyle name="Uwaga 3" xfId="24720" hidden="1"/>
    <cellStyle name="Uwaga 3" xfId="24727" hidden="1"/>
    <cellStyle name="Uwaga 3" xfId="24730" hidden="1"/>
    <cellStyle name="Uwaga 3" xfId="24733" hidden="1"/>
    <cellStyle name="Uwaga 3" xfId="24739" hidden="1"/>
    <cellStyle name="Uwaga 3" xfId="24742" hidden="1"/>
    <cellStyle name="Uwaga 3" xfId="24744" hidden="1"/>
    <cellStyle name="Uwaga 3" xfId="24749" hidden="1"/>
    <cellStyle name="Uwaga 3" xfId="24752" hidden="1"/>
    <cellStyle name="Uwaga 3" xfId="24753" hidden="1"/>
    <cellStyle name="Uwaga 3" xfId="24757" hidden="1"/>
    <cellStyle name="Uwaga 3" xfId="24760" hidden="1"/>
    <cellStyle name="Uwaga 3" xfId="24762" hidden="1"/>
    <cellStyle name="Uwaga 3" xfId="24763" hidden="1"/>
    <cellStyle name="Uwaga 3" xfId="24764" hidden="1"/>
    <cellStyle name="Uwaga 3" xfId="24767" hidden="1"/>
    <cellStyle name="Uwaga 3" xfId="24774" hidden="1"/>
    <cellStyle name="Uwaga 3" xfId="24777" hidden="1"/>
    <cellStyle name="Uwaga 3" xfId="24780" hidden="1"/>
    <cellStyle name="Uwaga 3" xfId="24783" hidden="1"/>
    <cellStyle name="Uwaga 3" xfId="24786" hidden="1"/>
    <cellStyle name="Uwaga 3" xfId="24789" hidden="1"/>
    <cellStyle name="Uwaga 3" xfId="24791" hidden="1"/>
    <cellStyle name="Uwaga 3" xfId="24794" hidden="1"/>
    <cellStyle name="Uwaga 3" xfId="24797" hidden="1"/>
    <cellStyle name="Uwaga 3" xfId="24799" hidden="1"/>
    <cellStyle name="Uwaga 3" xfId="24800" hidden="1"/>
    <cellStyle name="Uwaga 3" xfId="24802" hidden="1"/>
    <cellStyle name="Uwaga 3" xfId="24809" hidden="1"/>
    <cellStyle name="Uwaga 3" xfId="24812" hidden="1"/>
    <cellStyle name="Uwaga 3" xfId="24815" hidden="1"/>
    <cellStyle name="Uwaga 3" xfId="24819" hidden="1"/>
    <cellStyle name="Uwaga 3" xfId="24822" hidden="1"/>
    <cellStyle name="Uwaga 3" xfId="24825" hidden="1"/>
    <cellStyle name="Uwaga 3" xfId="24827" hidden="1"/>
    <cellStyle name="Uwaga 3" xfId="24830" hidden="1"/>
    <cellStyle name="Uwaga 3" xfId="24833" hidden="1"/>
    <cellStyle name="Uwaga 3" xfId="24835" hidden="1"/>
    <cellStyle name="Uwaga 3" xfId="24836" hidden="1"/>
    <cellStyle name="Uwaga 3" xfId="24839" hidden="1"/>
    <cellStyle name="Uwaga 3" xfId="24846" hidden="1"/>
    <cellStyle name="Uwaga 3" xfId="24849" hidden="1"/>
    <cellStyle name="Uwaga 3" xfId="24852" hidden="1"/>
    <cellStyle name="Uwaga 3" xfId="24856" hidden="1"/>
    <cellStyle name="Uwaga 3" xfId="24859" hidden="1"/>
    <cellStyle name="Uwaga 3" xfId="24861" hidden="1"/>
    <cellStyle name="Uwaga 3" xfId="24864" hidden="1"/>
    <cellStyle name="Uwaga 3" xfId="24867" hidden="1"/>
    <cellStyle name="Uwaga 3" xfId="24870" hidden="1"/>
    <cellStyle name="Uwaga 3" xfId="24871" hidden="1"/>
    <cellStyle name="Uwaga 3" xfId="24872" hidden="1"/>
    <cellStyle name="Uwaga 3" xfId="24874" hidden="1"/>
    <cellStyle name="Uwaga 3" xfId="24880" hidden="1"/>
    <cellStyle name="Uwaga 3" xfId="24881" hidden="1"/>
    <cellStyle name="Uwaga 3" xfId="24883" hidden="1"/>
    <cellStyle name="Uwaga 3" xfId="24889" hidden="1"/>
    <cellStyle name="Uwaga 3" xfId="24891" hidden="1"/>
    <cellStyle name="Uwaga 3" xfId="24894" hidden="1"/>
    <cellStyle name="Uwaga 3" xfId="24898" hidden="1"/>
    <cellStyle name="Uwaga 3" xfId="24899" hidden="1"/>
    <cellStyle name="Uwaga 3" xfId="24901" hidden="1"/>
    <cellStyle name="Uwaga 3" xfId="24907" hidden="1"/>
    <cellStyle name="Uwaga 3" xfId="24908" hidden="1"/>
    <cellStyle name="Uwaga 3" xfId="24909" hidden="1"/>
    <cellStyle name="Uwaga 3" xfId="24917" hidden="1"/>
    <cellStyle name="Uwaga 3" xfId="24920" hidden="1"/>
    <cellStyle name="Uwaga 3" xfId="24923" hidden="1"/>
    <cellStyle name="Uwaga 3" xfId="24926" hidden="1"/>
    <cellStyle name="Uwaga 3" xfId="24929" hidden="1"/>
    <cellStyle name="Uwaga 3" xfId="24932" hidden="1"/>
    <cellStyle name="Uwaga 3" xfId="24935" hidden="1"/>
    <cellStyle name="Uwaga 3" xfId="24938" hidden="1"/>
    <cellStyle name="Uwaga 3" xfId="24941" hidden="1"/>
    <cellStyle name="Uwaga 3" xfId="24943" hidden="1"/>
    <cellStyle name="Uwaga 3" xfId="24944" hidden="1"/>
    <cellStyle name="Uwaga 3" xfId="24946" hidden="1"/>
    <cellStyle name="Uwaga 3" xfId="24953" hidden="1"/>
    <cellStyle name="Uwaga 3" xfId="24956" hidden="1"/>
    <cellStyle name="Uwaga 3" xfId="24959" hidden="1"/>
    <cellStyle name="Uwaga 3" xfId="24962" hidden="1"/>
    <cellStyle name="Uwaga 3" xfId="24965" hidden="1"/>
    <cellStyle name="Uwaga 3" xfId="24968" hidden="1"/>
    <cellStyle name="Uwaga 3" xfId="24971" hidden="1"/>
    <cellStyle name="Uwaga 3" xfId="24973" hidden="1"/>
    <cellStyle name="Uwaga 3" xfId="24976" hidden="1"/>
    <cellStyle name="Uwaga 3" xfId="24979" hidden="1"/>
    <cellStyle name="Uwaga 3" xfId="24980" hidden="1"/>
    <cellStyle name="Uwaga 3" xfId="24981" hidden="1"/>
    <cellStyle name="Uwaga 3" xfId="24988" hidden="1"/>
    <cellStyle name="Uwaga 3" xfId="24989" hidden="1"/>
    <cellStyle name="Uwaga 3" xfId="24991" hidden="1"/>
    <cellStyle name="Uwaga 3" xfId="24997" hidden="1"/>
    <cellStyle name="Uwaga 3" xfId="24998" hidden="1"/>
    <cellStyle name="Uwaga 3" xfId="25000" hidden="1"/>
    <cellStyle name="Uwaga 3" xfId="25006" hidden="1"/>
    <cellStyle name="Uwaga 3" xfId="25007" hidden="1"/>
    <cellStyle name="Uwaga 3" xfId="25009" hidden="1"/>
    <cellStyle name="Uwaga 3" xfId="25015" hidden="1"/>
    <cellStyle name="Uwaga 3" xfId="25016" hidden="1"/>
    <cellStyle name="Uwaga 3" xfId="25017" hidden="1"/>
    <cellStyle name="Uwaga 3" xfId="25025" hidden="1"/>
    <cellStyle name="Uwaga 3" xfId="25027" hidden="1"/>
    <cellStyle name="Uwaga 3" xfId="25030" hidden="1"/>
    <cellStyle name="Uwaga 3" xfId="25034" hidden="1"/>
    <cellStyle name="Uwaga 3" xfId="25037" hidden="1"/>
    <cellStyle name="Uwaga 3" xfId="25040" hidden="1"/>
    <cellStyle name="Uwaga 3" xfId="25043" hidden="1"/>
    <cellStyle name="Uwaga 3" xfId="25045" hidden="1"/>
    <cellStyle name="Uwaga 3" xfId="25048" hidden="1"/>
    <cellStyle name="Uwaga 3" xfId="25051" hidden="1"/>
    <cellStyle name="Uwaga 3" xfId="25052" hidden="1"/>
    <cellStyle name="Uwaga 3" xfId="25053" hidden="1"/>
    <cellStyle name="Uwaga 3" xfId="25060" hidden="1"/>
    <cellStyle name="Uwaga 3" xfId="25062" hidden="1"/>
    <cellStyle name="Uwaga 3" xfId="25064" hidden="1"/>
    <cellStyle name="Uwaga 3" xfId="25069" hidden="1"/>
    <cellStyle name="Uwaga 3" xfId="25071" hidden="1"/>
    <cellStyle name="Uwaga 3" xfId="25073" hidden="1"/>
    <cellStyle name="Uwaga 3" xfId="25078" hidden="1"/>
    <cellStyle name="Uwaga 3" xfId="25080" hidden="1"/>
    <cellStyle name="Uwaga 3" xfId="25082" hidden="1"/>
    <cellStyle name="Uwaga 3" xfId="25087" hidden="1"/>
    <cellStyle name="Uwaga 3" xfId="25088" hidden="1"/>
    <cellStyle name="Uwaga 3" xfId="25089" hidden="1"/>
    <cellStyle name="Uwaga 3" xfId="25096" hidden="1"/>
    <cellStyle name="Uwaga 3" xfId="25098" hidden="1"/>
    <cellStyle name="Uwaga 3" xfId="25100" hidden="1"/>
    <cellStyle name="Uwaga 3" xfId="25105" hidden="1"/>
    <cellStyle name="Uwaga 3" xfId="25107" hidden="1"/>
    <cellStyle name="Uwaga 3" xfId="25109" hidden="1"/>
    <cellStyle name="Uwaga 3" xfId="25114" hidden="1"/>
    <cellStyle name="Uwaga 3" xfId="25116" hidden="1"/>
    <cellStyle name="Uwaga 3" xfId="25117" hidden="1"/>
    <cellStyle name="Uwaga 3" xfId="25123" hidden="1"/>
    <cellStyle name="Uwaga 3" xfId="25124" hidden="1"/>
    <cellStyle name="Uwaga 3" xfId="25125" hidden="1"/>
    <cellStyle name="Uwaga 3" xfId="25132" hidden="1"/>
    <cellStyle name="Uwaga 3" xfId="25134" hidden="1"/>
    <cellStyle name="Uwaga 3" xfId="25136" hidden="1"/>
    <cellStyle name="Uwaga 3" xfId="25141" hidden="1"/>
    <cellStyle name="Uwaga 3" xfId="25143" hidden="1"/>
    <cellStyle name="Uwaga 3" xfId="25145" hidden="1"/>
    <cellStyle name="Uwaga 3" xfId="25150" hidden="1"/>
    <cellStyle name="Uwaga 3" xfId="25152" hidden="1"/>
    <cellStyle name="Uwaga 3" xfId="25154" hidden="1"/>
    <cellStyle name="Uwaga 3" xfId="25159" hidden="1"/>
    <cellStyle name="Uwaga 3" xfId="25160" hidden="1"/>
    <cellStyle name="Uwaga 3" xfId="25162" hidden="1"/>
    <cellStyle name="Uwaga 3" xfId="25168" hidden="1"/>
    <cellStyle name="Uwaga 3" xfId="25169" hidden="1"/>
    <cellStyle name="Uwaga 3" xfId="25170" hidden="1"/>
    <cellStyle name="Uwaga 3" xfId="25177" hidden="1"/>
    <cellStyle name="Uwaga 3" xfId="25178" hidden="1"/>
    <cellStyle name="Uwaga 3" xfId="25179" hidden="1"/>
    <cellStyle name="Uwaga 3" xfId="25186" hidden="1"/>
    <cellStyle name="Uwaga 3" xfId="25187" hidden="1"/>
    <cellStyle name="Uwaga 3" xfId="25188" hidden="1"/>
    <cellStyle name="Uwaga 3" xfId="25195" hidden="1"/>
    <cellStyle name="Uwaga 3" xfId="25196" hidden="1"/>
    <cellStyle name="Uwaga 3" xfId="25197" hidden="1"/>
    <cellStyle name="Uwaga 3" xfId="25204" hidden="1"/>
    <cellStyle name="Uwaga 3" xfId="25205" hidden="1"/>
    <cellStyle name="Uwaga 3" xfId="25206" hidden="1"/>
    <cellStyle name="Uwaga 3" xfId="25289" hidden="1"/>
    <cellStyle name="Uwaga 3" xfId="25290" hidden="1"/>
    <cellStyle name="Uwaga 3" xfId="25292" hidden="1"/>
    <cellStyle name="Uwaga 3" xfId="25304" hidden="1"/>
    <cellStyle name="Uwaga 3" xfId="25305" hidden="1"/>
    <cellStyle name="Uwaga 3" xfId="25310" hidden="1"/>
    <cellStyle name="Uwaga 3" xfId="25319" hidden="1"/>
    <cellStyle name="Uwaga 3" xfId="25320" hidden="1"/>
    <cellStyle name="Uwaga 3" xfId="25325" hidden="1"/>
    <cellStyle name="Uwaga 3" xfId="25334" hidden="1"/>
    <cellStyle name="Uwaga 3" xfId="25335" hidden="1"/>
    <cellStyle name="Uwaga 3" xfId="25336" hidden="1"/>
    <cellStyle name="Uwaga 3" xfId="25349" hidden="1"/>
    <cellStyle name="Uwaga 3" xfId="25354" hidden="1"/>
    <cellStyle name="Uwaga 3" xfId="25359" hidden="1"/>
    <cellStyle name="Uwaga 3" xfId="25369" hidden="1"/>
    <cellStyle name="Uwaga 3" xfId="25374" hidden="1"/>
    <cellStyle name="Uwaga 3" xfId="25378" hidden="1"/>
    <cellStyle name="Uwaga 3" xfId="25385" hidden="1"/>
    <cellStyle name="Uwaga 3" xfId="25390" hidden="1"/>
    <cellStyle name="Uwaga 3" xfId="25393" hidden="1"/>
    <cellStyle name="Uwaga 3" xfId="25399" hidden="1"/>
    <cellStyle name="Uwaga 3" xfId="25404" hidden="1"/>
    <cellStyle name="Uwaga 3" xfId="25408" hidden="1"/>
    <cellStyle name="Uwaga 3" xfId="25409" hidden="1"/>
    <cellStyle name="Uwaga 3" xfId="25410" hidden="1"/>
    <cellStyle name="Uwaga 3" xfId="25414" hidden="1"/>
    <cellStyle name="Uwaga 3" xfId="25426" hidden="1"/>
    <cellStyle name="Uwaga 3" xfId="25431" hidden="1"/>
    <cellStyle name="Uwaga 3" xfId="25436" hidden="1"/>
    <cellStyle name="Uwaga 3" xfId="25441" hidden="1"/>
    <cellStyle name="Uwaga 3" xfId="25446" hidden="1"/>
    <cellStyle name="Uwaga 3" xfId="25451" hidden="1"/>
    <cellStyle name="Uwaga 3" xfId="25455" hidden="1"/>
    <cellStyle name="Uwaga 3" xfId="25459" hidden="1"/>
    <cellStyle name="Uwaga 3" xfId="25464" hidden="1"/>
    <cellStyle name="Uwaga 3" xfId="25469" hidden="1"/>
    <cellStyle name="Uwaga 3" xfId="25470" hidden="1"/>
    <cellStyle name="Uwaga 3" xfId="25472" hidden="1"/>
    <cellStyle name="Uwaga 3" xfId="25485" hidden="1"/>
    <cellStyle name="Uwaga 3" xfId="25489" hidden="1"/>
    <cellStyle name="Uwaga 3" xfId="25494" hidden="1"/>
    <cellStyle name="Uwaga 3" xfId="25501" hidden="1"/>
    <cellStyle name="Uwaga 3" xfId="25505" hidden="1"/>
    <cellStyle name="Uwaga 3" xfId="25510" hidden="1"/>
    <cellStyle name="Uwaga 3" xfId="25515" hidden="1"/>
    <cellStyle name="Uwaga 3" xfId="25518" hidden="1"/>
    <cellStyle name="Uwaga 3" xfId="25523" hidden="1"/>
    <cellStyle name="Uwaga 3" xfId="25529" hidden="1"/>
    <cellStyle name="Uwaga 3" xfId="25530" hidden="1"/>
    <cellStyle name="Uwaga 3" xfId="25533" hidden="1"/>
    <cellStyle name="Uwaga 3" xfId="25546" hidden="1"/>
    <cellStyle name="Uwaga 3" xfId="25550" hidden="1"/>
    <cellStyle name="Uwaga 3" xfId="25555" hidden="1"/>
    <cellStyle name="Uwaga 3" xfId="25562" hidden="1"/>
    <cellStyle name="Uwaga 3" xfId="25567" hidden="1"/>
    <cellStyle name="Uwaga 3" xfId="25571" hidden="1"/>
    <cellStyle name="Uwaga 3" xfId="25576" hidden="1"/>
    <cellStyle name="Uwaga 3" xfId="25580" hidden="1"/>
    <cellStyle name="Uwaga 3" xfId="25585" hidden="1"/>
    <cellStyle name="Uwaga 3" xfId="25589" hidden="1"/>
    <cellStyle name="Uwaga 3" xfId="25590" hidden="1"/>
    <cellStyle name="Uwaga 3" xfId="25592" hidden="1"/>
    <cellStyle name="Uwaga 3" xfId="25604" hidden="1"/>
    <cellStyle name="Uwaga 3" xfId="25605" hidden="1"/>
    <cellStyle name="Uwaga 3" xfId="25607" hidden="1"/>
    <cellStyle name="Uwaga 3" xfId="25619" hidden="1"/>
    <cellStyle name="Uwaga 3" xfId="25621" hidden="1"/>
    <cellStyle name="Uwaga 3" xfId="25624" hidden="1"/>
    <cellStyle name="Uwaga 3" xfId="25634" hidden="1"/>
    <cellStyle name="Uwaga 3" xfId="25635" hidden="1"/>
    <cellStyle name="Uwaga 3" xfId="25637" hidden="1"/>
    <cellStyle name="Uwaga 3" xfId="25649" hidden="1"/>
    <cellStyle name="Uwaga 3" xfId="25650" hidden="1"/>
    <cellStyle name="Uwaga 3" xfId="25651" hidden="1"/>
    <cellStyle name="Uwaga 3" xfId="25665" hidden="1"/>
    <cellStyle name="Uwaga 3" xfId="25668" hidden="1"/>
    <cellStyle name="Uwaga 3" xfId="25672" hidden="1"/>
    <cellStyle name="Uwaga 3" xfId="25680" hidden="1"/>
    <cellStyle name="Uwaga 3" xfId="25683" hidden="1"/>
    <cellStyle name="Uwaga 3" xfId="25687" hidden="1"/>
    <cellStyle name="Uwaga 3" xfId="25695" hidden="1"/>
    <cellStyle name="Uwaga 3" xfId="25698" hidden="1"/>
    <cellStyle name="Uwaga 3" xfId="25702" hidden="1"/>
    <cellStyle name="Uwaga 3" xfId="25709" hidden="1"/>
    <cellStyle name="Uwaga 3" xfId="25710" hidden="1"/>
    <cellStyle name="Uwaga 3" xfId="25712" hidden="1"/>
    <cellStyle name="Uwaga 3" xfId="25725" hidden="1"/>
    <cellStyle name="Uwaga 3" xfId="25728" hidden="1"/>
    <cellStyle name="Uwaga 3" xfId="25731" hidden="1"/>
    <cellStyle name="Uwaga 3" xfId="25740" hidden="1"/>
    <cellStyle name="Uwaga 3" xfId="25743" hidden="1"/>
    <cellStyle name="Uwaga 3" xfId="25747" hidden="1"/>
    <cellStyle name="Uwaga 3" xfId="25755" hidden="1"/>
    <cellStyle name="Uwaga 3" xfId="25757" hidden="1"/>
    <cellStyle name="Uwaga 3" xfId="25760" hidden="1"/>
    <cellStyle name="Uwaga 3" xfId="25769" hidden="1"/>
    <cellStyle name="Uwaga 3" xfId="25770" hidden="1"/>
    <cellStyle name="Uwaga 3" xfId="25771" hidden="1"/>
    <cellStyle name="Uwaga 3" xfId="25784" hidden="1"/>
    <cellStyle name="Uwaga 3" xfId="25785" hidden="1"/>
    <cellStyle name="Uwaga 3" xfId="25787" hidden="1"/>
    <cellStyle name="Uwaga 3" xfId="25799" hidden="1"/>
    <cellStyle name="Uwaga 3" xfId="25800" hidden="1"/>
    <cellStyle name="Uwaga 3" xfId="25802" hidden="1"/>
    <cellStyle name="Uwaga 3" xfId="25814" hidden="1"/>
    <cellStyle name="Uwaga 3" xfId="25815" hidden="1"/>
    <cellStyle name="Uwaga 3" xfId="25817" hidden="1"/>
    <cellStyle name="Uwaga 3" xfId="25829" hidden="1"/>
    <cellStyle name="Uwaga 3" xfId="25830" hidden="1"/>
    <cellStyle name="Uwaga 3" xfId="25831" hidden="1"/>
    <cellStyle name="Uwaga 3" xfId="25845" hidden="1"/>
    <cellStyle name="Uwaga 3" xfId="25847" hidden="1"/>
    <cellStyle name="Uwaga 3" xfId="25850" hidden="1"/>
    <cellStyle name="Uwaga 3" xfId="25860" hidden="1"/>
    <cellStyle name="Uwaga 3" xfId="25863" hidden="1"/>
    <cellStyle name="Uwaga 3" xfId="25866" hidden="1"/>
    <cellStyle name="Uwaga 3" xfId="25875" hidden="1"/>
    <cellStyle name="Uwaga 3" xfId="25877" hidden="1"/>
    <cellStyle name="Uwaga 3" xfId="25880" hidden="1"/>
    <cellStyle name="Uwaga 3" xfId="25889" hidden="1"/>
    <cellStyle name="Uwaga 3" xfId="25890" hidden="1"/>
    <cellStyle name="Uwaga 3" xfId="25891" hidden="1"/>
    <cellStyle name="Uwaga 3" xfId="25904" hidden="1"/>
    <cellStyle name="Uwaga 3" xfId="25906" hidden="1"/>
    <cellStyle name="Uwaga 3" xfId="25908" hidden="1"/>
    <cellStyle name="Uwaga 3" xfId="25919" hidden="1"/>
    <cellStyle name="Uwaga 3" xfId="25921" hidden="1"/>
    <cellStyle name="Uwaga 3" xfId="25923" hidden="1"/>
    <cellStyle name="Uwaga 3" xfId="25934" hidden="1"/>
    <cellStyle name="Uwaga 3" xfId="25936" hidden="1"/>
    <cellStyle name="Uwaga 3" xfId="25938" hidden="1"/>
    <cellStyle name="Uwaga 3" xfId="25949" hidden="1"/>
    <cellStyle name="Uwaga 3" xfId="25950" hidden="1"/>
    <cellStyle name="Uwaga 3" xfId="25951" hidden="1"/>
    <cellStyle name="Uwaga 3" xfId="25964" hidden="1"/>
    <cellStyle name="Uwaga 3" xfId="25966" hidden="1"/>
    <cellStyle name="Uwaga 3" xfId="25968" hidden="1"/>
    <cellStyle name="Uwaga 3" xfId="25979" hidden="1"/>
    <cellStyle name="Uwaga 3" xfId="25981" hidden="1"/>
    <cellStyle name="Uwaga 3" xfId="25983" hidden="1"/>
    <cellStyle name="Uwaga 3" xfId="25994" hidden="1"/>
    <cellStyle name="Uwaga 3" xfId="25996" hidden="1"/>
    <cellStyle name="Uwaga 3" xfId="25997" hidden="1"/>
    <cellStyle name="Uwaga 3" xfId="26009" hidden="1"/>
    <cellStyle name="Uwaga 3" xfId="26010" hidden="1"/>
    <cellStyle name="Uwaga 3" xfId="26011" hidden="1"/>
    <cellStyle name="Uwaga 3" xfId="26024" hidden="1"/>
    <cellStyle name="Uwaga 3" xfId="26026" hidden="1"/>
    <cellStyle name="Uwaga 3" xfId="26028" hidden="1"/>
    <cellStyle name="Uwaga 3" xfId="26039" hidden="1"/>
    <cellStyle name="Uwaga 3" xfId="26041" hidden="1"/>
    <cellStyle name="Uwaga 3" xfId="26043" hidden="1"/>
    <cellStyle name="Uwaga 3" xfId="26054" hidden="1"/>
    <cellStyle name="Uwaga 3" xfId="26056" hidden="1"/>
    <cellStyle name="Uwaga 3" xfId="26058" hidden="1"/>
    <cellStyle name="Uwaga 3" xfId="26069" hidden="1"/>
    <cellStyle name="Uwaga 3" xfId="26070" hidden="1"/>
    <cellStyle name="Uwaga 3" xfId="26072" hidden="1"/>
    <cellStyle name="Uwaga 3" xfId="26083" hidden="1"/>
    <cellStyle name="Uwaga 3" xfId="26085" hidden="1"/>
    <cellStyle name="Uwaga 3" xfId="26086" hidden="1"/>
    <cellStyle name="Uwaga 3" xfId="26095" hidden="1"/>
    <cellStyle name="Uwaga 3" xfId="26098" hidden="1"/>
    <cellStyle name="Uwaga 3" xfId="26100" hidden="1"/>
    <cellStyle name="Uwaga 3" xfId="26111" hidden="1"/>
    <cellStyle name="Uwaga 3" xfId="26113" hidden="1"/>
    <cellStyle name="Uwaga 3" xfId="26115" hidden="1"/>
    <cellStyle name="Uwaga 3" xfId="26127" hidden="1"/>
    <cellStyle name="Uwaga 3" xfId="26129" hidden="1"/>
    <cellStyle name="Uwaga 3" xfId="26131" hidden="1"/>
    <cellStyle name="Uwaga 3" xfId="26139" hidden="1"/>
    <cellStyle name="Uwaga 3" xfId="26141" hidden="1"/>
    <cellStyle name="Uwaga 3" xfId="26144" hidden="1"/>
    <cellStyle name="Uwaga 3" xfId="26134" hidden="1"/>
    <cellStyle name="Uwaga 3" xfId="26133" hidden="1"/>
    <cellStyle name="Uwaga 3" xfId="26132" hidden="1"/>
    <cellStyle name="Uwaga 3" xfId="26119" hidden="1"/>
    <cellStyle name="Uwaga 3" xfId="26118" hidden="1"/>
    <cellStyle name="Uwaga 3" xfId="26117" hidden="1"/>
    <cellStyle name="Uwaga 3" xfId="26104" hidden="1"/>
    <cellStyle name="Uwaga 3" xfId="26103" hidden="1"/>
    <cellStyle name="Uwaga 3" xfId="26102" hidden="1"/>
    <cellStyle name="Uwaga 3" xfId="26089" hidden="1"/>
    <cellStyle name="Uwaga 3" xfId="26088" hidden="1"/>
    <cellStyle name="Uwaga 3" xfId="26087" hidden="1"/>
    <cellStyle name="Uwaga 3" xfId="26074" hidden="1"/>
    <cellStyle name="Uwaga 3" xfId="26073" hidden="1"/>
    <cellStyle name="Uwaga 3" xfId="26071" hidden="1"/>
    <cellStyle name="Uwaga 3" xfId="26060" hidden="1"/>
    <cellStyle name="Uwaga 3" xfId="26057" hidden="1"/>
    <cellStyle name="Uwaga 3" xfId="26055" hidden="1"/>
    <cellStyle name="Uwaga 3" xfId="26045" hidden="1"/>
    <cellStyle name="Uwaga 3" xfId="26042" hidden="1"/>
    <cellStyle name="Uwaga 3" xfId="26040" hidden="1"/>
    <cellStyle name="Uwaga 3" xfId="26030" hidden="1"/>
    <cellStyle name="Uwaga 3" xfId="26027" hidden="1"/>
    <cellStyle name="Uwaga 3" xfId="26025" hidden="1"/>
    <cellStyle name="Uwaga 3" xfId="26015" hidden="1"/>
    <cellStyle name="Uwaga 3" xfId="26013" hidden="1"/>
    <cellStyle name="Uwaga 3" xfId="26012" hidden="1"/>
    <cellStyle name="Uwaga 3" xfId="26000" hidden="1"/>
    <cellStyle name="Uwaga 3" xfId="25998" hidden="1"/>
    <cellStyle name="Uwaga 3" xfId="25995" hidden="1"/>
    <cellStyle name="Uwaga 3" xfId="25985" hidden="1"/>
    <cellStyle name="Uwaga 3" xfId="25982" hidden="1"/>
    <cellStyle name="Uwaga 3" xfId="25980" hidden="1"/>
    <cellStyle name="Uwaga 3" xfId="25970" hidden="1"/>
    <cellStyle name="Uwaga 3" xfId="25967" hidden="1"/>
    <cellStyle name="Uwaga 3" xfId="25965" hidden="1"/>
    <cellStyle name="Uwaga 3" xfId="25955" hidden="1"/>
    <cellStyle name="Uwaga 3" xfId="25953" hidden="1"/>
    <cellStyle name="Uwaga 3" xfId="25952" hidden="1"/>
    <cellStyle name="Uwaga 3" xfId="25940" hidden="1"/>
    <cellStyle name="Uwaga 3" xfId="25937" hidden="1"/>
    <cellStyle name="Uwaga 3" xfId="25935" hidden="1"/>
    <cellStyle name="Uwaga 3" xfId="25925" hidden="1"/>
    <cellStyle name="Uwaga 3" xfId="25922" hidden="1"/>
    <cellStyle name="Uwaga 3" xfId="25920" hidden="1"/>
    <cellStyle name="Uwaga 3" xfId="25910" hidden="1"/>
    <cellStyle name="Uwaga 3" xfId="25907" hidden="1"/>
    <cellStyle name="Uwaga 3" xfId="25905" hidden="1"/>
    <cellStyle name="Uwaga 3" xfId="25895" hidden="1"/>
    <cellStyle name="Uwaga 3" xfId="25893" hidden="1"/>
    <cellStyle name="Uwaga 3" xfId="25892" hidden="1"/>
    <cellStyle name="Uwaga 3" xfId="25879" hidden="1"/>
    <cellStyle name="Uwaga 3" xfId="25876" hidden="1"/>
    <cellStyle name="Uwaga 3" xfId="25874" hidden="1"/>
    <cellStyle name="Uwaga 3" xfId="25864" hidden="1"/>
    <cellStyle name="Uwaga 3" xfId="25861" hidden="1"/>
    <cellStyle name="Uwaga 3" xfId="25859" hidden="1"/>
    <cellStyle name="Uwaga 3" xfId="25849" hidden="1"/>
    <cellStyle name="Uwaga 3" xfId="25846" hidden="1"/>
    <cellStyle name="Uwaga 3" xfId="25844" hidden="1"/>
    <cellStyle name="Uwaga 3" xfId="25835" hidden="1"/>
    <cellStyle name="Uwaga 3" xfId="25833" hidden="1"/>
    <cellStyle name="Uwaga 3" xfId="25832" hidden="1"/>
    <cellStyle name="Uwaga 3" xfId="25820" hidden="1"/>
    <cellStyle name="Uwaga 3" xfId="25818" hidden="1"/>
    <cellStyle name="Uwaga 3" xfId="25816" hidden="1"/>
    <cellStyle name="Uwaga 3" xfId="25805" hidden="1"/>
    <cellStyle name="Uwaga 3" xfId="25803" hidden="1"/>
    <cellStyle name="Uwaga 3" xfId="25801" hidden="1"/>
    <cellStyle name="Uwaga 3" xfId="25790" hidden="1"/>
    <cellStyle name="Uwaga 3" xfId="25788" hidden="1"/>
    <cellStyle name="Uwaga 3" xfId="25786" hidden="1"/>
    <cellStyle name="Uwaga 3" xfId="25775" hidden="1"/>
    <cellStyle name="Uwaga 3" xfId="25773" hidden="1"/>
    <cellStyle name="Uwaga 3" xfId="25772" hidden="1"/>
    <cellStyle name="Uwaga 3" xfId="25759" hidden="1"/>
    <cellStyle name="Uwaga 3" xfId="25756" hidden="1"/>
    <cellStyle name="Uwaga 3" xfId="25754" hidden="1"/>
    <cellStyle name="Uwaga 3" xfId="25744" hidden="1"/>
    <cellStyle name="Uwaga 3" xfId="25741" hidden="1"/>
    <cellStyle name="Uwaga 3" xfId="25739" hidden="1"/>
    <cellStyle name="Uwaga 3" xfId="25729" hidden="1"/>
    <cellStyle name="Uwaga 3" xfId="25726" hidden="1"/>
    <cellStyle name="Uwaga 3" xfId="25724" hidden="1"/>
    <cellStyle name="Uwaga 3" xfId="25715" hidden="1"/>
    <cellStyle name="Uwaga 3" xfId="25713" hidden="1"/>
    <cellStyle name="Uwaga 3" xfId="25711" hidden="1"/>
    <cellStyle name="Uwaga 3" xfId="25699" hidden="1"/>
    <cellStyle name="Uwaga 3" xfId="25696" hidden="1"/>
    <cellStyle name="Uwaga 3" xfId="25694" hidden="1"/>
    <cellStyle name="Uwaga 3" xfId="25684" hidden="1"/>
    <cellStyle name="Uwaga 3" xfId="25681" hidden="1"/>
    <cellStyle name="Uwaga 3" xfId="25679" hidden="1"/>
    <cellStyle name="Uwaga 3" xfId="25669" hidden="1"/>
    <cellStyle name="Uwaga 3" xfId="25666" hidden="1"/>
    <cellStyle name="Uwaga 3" xfId="25664" hidden="1"/>
    <cellStyle name="Uwaga 3" xfId="25657" hidden="1"/>
    <cellStyle name="Uwaga 3" xfId="25654" hidden="1"/>
    <cellStyle name="Uwaga 3" xfId="25652" hidden="1"/>
    <cellStyle name="Uwaga 3" xfId="25642" hidden="1"/>
    <cellStyle name="Uwaga 3" xfId="25639" hidden="1"/>
    <cellStyle name="Uwaga 3" xfId="25636" hidden="1"/>
    <cellStyle name="Uwaga 3" xfId="25627" hidden="1"/>
    <cellStyle name="Uwaga 3" xfId="25623" hidden="1"/>
    <cellStyle name="Uwaga 3" xfId="25620" hidden="1"/>
    <cellStyle name="Uwaga 3" xfId="25612" hidden="1"/>
    <cellStyle name="Uwaga 3" xfId="25609" hidden="1"/>
    <cellStyle name="Uwaga 3" xfId="25606" hidden="1"/>
    <cellStyle name="Uwaga 3" xfId="25597" hidden="1"/>
    <cellStyle name="Uwaga 3" xfId="25594" hidden="1"/>
    <cellStyle name="Uwaga 3" xfId="25591" hidden="1"/>
    <cellStyle name="Uwaga 3" xfId="25581" hidden="1"/>
    <cellStyle name="Uwaga 3" xfId="25577" hidden="1"/>
    <cellStyle name="Uwaga 3" xfId="25574" hidden="1"/>
    <cellStyle name="Uwaga 3" xfId="25565" hidden="1"/>
    <cellStyle name="Uwaga 3" xfId="25561" hidden="1"/>
    <cellStyle name="Uwaga 3" xfId="25559" hidden="1"/>
    <cellStyle name="Uwaga 3" xfId="25551" hidden="1"/>
    <cellStyle name="Uwaga 3" xfId="25547" hidden="1"/>
    <cellStyle name="Uwaga 3" xfId="25544" hidden="1"/>
    <cellStyle name="Uwaga 3" xfId="25537" hidden="1"/>
    <cellStyle name="Uwaga 3" xfId="25534" hidden="1"/>
    <cellStyle name="Uwaga 3" xfId="25531" hidden="1"/>
    <cellStyle name="Uwaga 3" xfId="25522" hidden="1"/>
    <cellStyle name="Uwaga 3" xfId="25517" hidden="1"/>
    <cellStyle name="Uwaga 3" xfId="25514" hidden="1"/>
    <cellStyle name="Uwaga 3" xfId="25507" hidden="1"/>
    <cellStyle name="Uwaga 3" xfId="25502" hidden="1"/>
    <cellStyle name="Uwaga 3" xfId="25499" hidden="1"/>
    <cellStyle name="Uwaga 3" xfId="25492" hidden="1"/>
    <cellStyle name="Uwaga 3" xfId="25487" hidden="1"/>
    <cellStyle name="Uwaga 3" xfId="25484" hidden="1"/>
    <cellStyle name="Uwaga 3" xfId="25478" hidden="1"/>
    <cellStyle name="Uwaga 3" xfId="25474" hidden="1"/>
    <cellStyle name="Uwaga 3" xfId="25471" hidden="1"/>
    <cellStyle name="Uwaga 3" xfId="25463" hidden="1"/>
    <cellStyle name="Uwaga 3" xfId="25458" hidden="1"/>
    <cellStyle name="Uwaga 3" xfId="25454" hidden="1"/>
    <cellStyle name="Uwaga 3" xfId="25448" hidden="1"/>
    <cellStyle name="Uwaga 3" xfId="25443" hidden="1"/>
    <cellStyle name="Uwaga 3" xfId="25439" hidden="1"/>
    <cellStyle name="Uwaga 3" xfId="25433" hidden="1"/>
    <cellStyle name="Uwaga 3" xfId="25428" hidden="1"/>
    <cellStyle name="Uwaga 3" xfId="25424" hidden="1"/>
    <cellStyle name="Uwaga 3" xfId="25419" hidden="1"/>
    <cellStyle name="Uwaga 3" xfId="25415" hidden="1"/>
    <cellStyle name="Uwaga 3" xfId="25411" hidden="1"/>
    <cellStyle name="Uwaga 3" xfId="25403" hidden="1"/>
    <cellStyle name="Uwaga 3" xfId="25398" hidden="1"/>
    <cellStyle name="Uwaga 3" xfId="25394" hidden="1"/>
    <cellStyle name="Uwaga 3" xfId="25388" hidden="1"/>
    <cellStyle name="Uwaga 3" xfId="25383" hidden="1"/>
    <cellStyle name="Uwaga 3" xfId="25379" hidden="1"/>
    <cellStyle name="Uwaga 3" xfId="25373" hidden="1"/>
    <cellStyle name="Uwaga 3" xfId="25368" hidden="1"/>
    <cellStyle name="Uwaga 3" xfId="25364" hidden="1"/>
    <cellStyle name="Uwaga 3" xfId="25360" hidden="1"/>
    <cellStyle name="Uwaga 3" xfId="25355" hidden="1"/>
    <cellStyle name="Uwaga 3" xfId="25350" hidden="1"/>
    <cellStyle name="Uwaga 3" xfId="25345" hidden="1"/>
    <cellStyle name="Uwaga 3" xfId="25341" hidden="1"/>
    <cellStyle name="Uwaga 3" xfId="25337" hidden="1"/>
    <cellStyle name="Uwaga 3" xfId="25330" hidden="1"/>
    <cellStyle name="Uwaga 3" xfId="25326" hidden="1"/>
    <cellStyle name="Uwaga 3" xfId="25321" hidden="1"/>
    <cellStyle name="Uwaga 3" xfId="25315" hidden="1"/>
    <cellStyle name="Uwaga 3" xfId="25311" hidden="1"/>
    <cellStyle name="Uwaga 3" xfId="25306" hidden="1"/>
    <cellStyle name="Uwaga 3" xfId="25300" hidden="1"/>
    <cellStyle name="Uwaga 3" xfId="25296" hidden="1"/>
    <cellStyle name="Uwaga 3" xfId="25291" hidden="1"/>
    <cellStyle name="Uwaga 3" xfId="25285" hidden="1"/>
    <cellStyle name="Uwaga 3" xfId="25281" hidden="1"/>
    <cellStyle name="Uwaga 3" xfId="25277" hidden="1"/>
    <cellStyle name="Uwaga 3" xfId="26137" hidden="1"/>
    <cellStyle name="Uwaga 3" xfId="26136" hidden="1"/>
    <cellStyle name="Uwaga 3" xfId="26135" hidden="1"/>
    <cellStyle name="Uwaga 3" xfId="26122" hidden="1"/>
    <cellStyle name="Uwaga 3" xfId="26121" hidden="1"/>
    <cellStyle name="Uwaga 3" xfId="26120" hidden="1"/>
    <cellStyle name="Uwaga 3" xfId="26107" hidden="1"/>
    <cellStyle name="Uwaga 3" xfId="26106" hidden="1"/>
    <cellStyle name="Uwaga 3" xfId="26105" hidden="1"/>
    <cellStyle name="Uwaga 3" xfId="26092" hidden="1"/>
    <cellStyle name="Uwaga 3" xfId="26091" hidden="1"/>
    <cellStyle name="Uwaga 3" xfId="26090" hidden="1"/>
    <cellStyle name="Uwaga 3" xfId="26077" hidden="1"/>
    <cellStyle name="Uwaga 3" xfId="26076" hidden="1"/>
    <cellStyle name="Uwaga 3" xfId="26075" hidden="1"/>
    <cellStyle name="Uwaga 3" xfId="26063" hidden="1"/>
    <cellStyle name="Uwaga 3" xfId="26061" hidden="1"/>
    <cellStyle name="Uwaga 3" xfId="26059" hidden="1"/>
    <cellStyle name="Uwaga 3" xfId="26048" hidden="1"/>
    <cellStyle name="Uwaga 3" xfId="26046" hidden="1"/>
    <cellStyle name="Uwaga 3" xfId="26044" hidden="1"/>
    <cellStyle name="Uwaga 3" xfId="26033" hidden="1"/>
    <cellStyle name="Uwaga 3" xfId="26031" hidden="1"/>
    <cellStyle name="Uwaga 3" xfId="26029" hidden="1"/>
    <cellStyle name="Uwaga 3" xfId="26018" hidden="1"/>
    <cellStyle name="Uwaga 3" xfId="26016" hidden="1"/>
    <cellStyle name="Uwaga 3" xfId="26014" hidden="1"/>
    <cellStyle name="Uwaga 3" xfId="26003" hidden="1"/>
    <cellStyle name="Uwaga 3" xfId="26001" hidden="1"/>
    <cellStyle name="Uwaga 3" xfId="25999" hidden="1"/>
    <cellStyle name="Uwaga 3" xfId="25988" hidden="1"/>
    <cellStyle name="Uwaga 3" xfId="25986" hidden="1"/>
    <cellStyle name="Uwaga 3" xfId="25984" hidden="1"/>
    <cellStyle name="Uwaga 3" xfId="25973" hidden="1"/>
    <cellStyle name="Uwaga 3" xfId="25971" hidden="1"/>
    <cellStyle name="Uwaga 3" xfId="25969" hidden="1"/>
    <cellStyle name="Uwaga 3" xfId="25958" hidden="1"/>
    <cellStyle name="Uwaga 3" xfId="25956" hidden="1"/>
    <cellStyle name="Uwaga 3" xfId="25954" hidden="1"/>
    <cellStyle name="Uwaga 3" xfId="25943" hidden="1"/>
    <cellStyle name="Uwaga 3" xfId="25941" hidden="1"/>
    <cellStyle name="Uwaga 3" xfId="25939" hidden="1"/>
    <cellStyle name="Uwaga 3" xfId="25928" hidden="1"/>
    <cellStyle name="Uwaga 3" xfId="25926" hidden="1"/>
    <cellStyle name="Uwaga 3" xfId="25924" hidden="1"/>
    <cellStyle name="Uwaga 3" xfId="25913" hidden="1"/>
    <cellStyle name="Uwaga 3" xfId="25911" hidden="1"/>
    <cellStyle name="Uwaga 3" xfId="25909" hidden="1"/>
    <cellStyle name="Uwaga 3" xfId="25898" hidden="1"/>
    <cellStyle name="Uwaga 3" xfId="25896" hidden="1"/>
    <cellStyle name="Uwaga 3" xfId="25894" hidden="1"/>
    <cellStyle name="Uwaga 3" xfId="25883" hidden="1"/>
    <cellStyle name="Uwaga 3" xfId="25881" hidden="1"/>
    <cellStyle name="Uwaga 3" xfId="25878" hidden="1"/>
    <cellStyle name="Uwaga 3" xfId="25868" hidden="1"/>
    <cellStyle name="Uwaga 3" xfId="25865" hidden="1"/>
    <cellStyle name="Uwaga 3" xfId="25862" hidden="1"/>
    <cellStyle name="Uwaga 3" xfId="25853" hidden="1"/>
    <cellStyle name="Uwaga 3" xfId="25851" hidden="1"/>
    <cellStyle name="Uwaga 3" xfId="25848" hidden="1"/>
    <cellStyle name="Uwaga 3" xfId="25838" hidden="1"/>
    <cellStyle name="Uwaga 3" xfId="25836" hidden="1"/>
    <cellStyle name="Uwaga 3" xfId="25834" hidden="1"/>
    <cellStyle name="Uwaga 3" xfId="25823" hidden="1"/>
    <cellStyle name="Uwaga 3" xfId="25821" hidden="1"/>
    <cellStyle name="Uwaga 3" xfId="25819" hidden="1"/>
    <cellStyle name="Uwaga 3" xfId="25808" hidden="1"/>
    <cellStyle name="Uwaga 3" xfId="25806" hidden="1"/>
    <cellStyle name="Uwaga 3" xfId="25804" hidden="1"/>
    <cellStyle name="Uwaga 3" xfId="25793" hidden="1"/>
    <cellStyle name="Uwaga 3" xfId="25791" hidden="1"/>
    <cellStyle name="Uwaga 3" xfId="25789" hidden="1"/>
    <cellStyle name="Uwaga 3" xfId="25778" hidden="1"/>
    <cellStyle name="Uwaga 3" xfId="25776" hidden="1"/>
    <cellStyle name="Uwaga 3" xfId="25774" hidden="1"/>
    <cellStyle name="Uwaga 3" xfId="25763" hidden="1"/>
    <cellStyle name="Uwaga 3" xfId="25761" hidden="1"/>
    <cellStyle name="Uwaga 3" xfId="25758" hidden="1"/>
    <cellStyle name="Uwaga 3" xfId="25748" hidden="1"/>
    <cellStyle name="Uwaga 3" xfId="25745" hidden="1"/>
    <cellStyle name="Uwaga 3" xfId="25742" hidden="1"/>
    <cellStyle name="Uwaga 3" xfId="25733" hidden="1"/>
    <cellStyle name="Uwaga 3" xfId="25730" hidden="1"/>
    <cellStyle name="Uwaga 3" xfId="25727" hidden="1"/>
    <cellStyle name="Uwaga 3" xfId="25718" hidden="1"/>
    <cellStyle name="Uwaga 3" xfId="25716" hidden="1"/>
    <cellStyle name="Uwaga 3" xfId="25714" hidden="1"/>
    <cellStyle name="Uwaga 3" xfId="25703" hidden="1"/>
    <cellStyle name="Uwaga 3" xfId="25700" hidden="1"/>
    <cellStyle name="Uwaga 3" xfId="25697" hidden="1"/>
    <cellStyle name="Uwaga 3" xfId="25688" hidden="1"/>
    <cellStyle name="Uwaga 3" xfId="25685" hidden="1"/>
    <cellStyle name="Uwaga 3" xfId="25682" hidden="1"/>
    <cellStyle name="Uwaga 3" xfId="25673" hidden="1"/>
    <cellStyle name="Uwaga 3" xfId="25670" hidden="1"/>
    <cellStyle name="Uwaga 3" xfId="25667" hidden="1"/>
    <cellStyle name="Uwaga 3" xfId="25660" hidden="1"/>
    <cellStyle name="Uwaga 3" xfId="25656" hidden="1"/>
    <cellStyle name="Uwaga 3" xfId="25653" hidden="1"/>
    <cellStyle name="Uwaga 3" xfId="25645" hidden="1"/>
    <cellStyle name="Uwaga 3" xfId="25641" hidden="1"/>
    <cellStyle name="Uwaga 3" xfId="25638" hidden="1"/>
    <cellStyle name="Uwaga 3" xfId="25630" hidden="1"/>
    <cellStyle name="Uwaga 3" xfId="25626" hidden="1"/>
    <cellStyle name="Uwaga 3" xfId="25622" hidden="1"/>
    <cellStyle name="Uwaga 3" xfId="25615" hidden="1"/>
    <cellStyle name="Uwaga 3" xfId="25611" hidden="1"/>
    <cellStyle name="Uwaga 3" xfId="25608" hidden="1"/>
    <cellStyle name="Uwaga 3" xfId="25600" hidden="1"/>
    <cellStyle name="Uwaga 3" xfId="25596" hidden="1"/>
    <cellStyle name="Uwaga 3" xfId="25593" hidden="1"/>
    <cellStyle name="Uwaga 3" xfId="25584" hidden="1"/>
    <cellStyle name="Uwaga 3" xfId="25579" hidden="1"/>
    <cellStyle name="Uwaga 3" xfId="25575" hidden="1"/>
    <cellStyle name="Uwaga 3" xfId="25569" hidden="1"/>
    <cellStyle name="Uwaga 3" xfId="25564" hidden="1"/>
    <cellStyle name="Uwaga 3" xfId="25560" hidden="1"/>
    <cellStyle name="Uwaga 3" xfId="25554" hidden="1"/>
    <cellStyle name="Uwaga 3" xfId="25549" hidden="1"/>
    <cellStyle name="Uwaga 3" xfId="25545" hidden="1"/>
    <cellStyle name="Uwaga 3" xfId="25540" hidden="1"/>
    <cellStyle name="Uwaga 3" xfId="25536" hidden="1"/>
    <cellStyle name="Uwaga 3" xfId="25532" hidden="1"/>
    <cellStyle name="Uwaga 3" xfId="25525" hidden="1"/>
    <cellStyle name="Uwaga 3" xfId="25520" hidden="1"/>
    <cellStyle name="Uwaga 3" xfId="25516" hidden="1"/>
    <cellStyle name="Uwaga 3" xfId="25509" hidden="1"/>
    <cellStyle name="Uwaga 3" xfId="25504" hidden="1"/>
    <cellStyle name="Uwaga 3" xfId="25500" hidden="1"/>
    <cellStyle name="Uwaga 3" xfId="25495" hidden="1"/>
    <cellStyle name="Uwaga 3" xfId="25490" hidden="1"/>
    <cellStyle name="Uwaga 3" xfId="25486" hidden="1"/>
    <cellStyle name="Uwaga 3" xfId="25480" hidden="1"/>
    <cellStyle name="Uwaga 3" xfId="25476" hidden="1"/>
    <cellStyle name="Uwaga 3" xfId="25473" hidden="1"/>
    <cellStyle name="Uwaga 3" xfId="25466" hidden="1"/>
    <cellStyle name="Uwaga 3" xfId="25461" hidden="1"/>
    <cellStyle name="Uwaga 3" xfId="25456" hidden="1"/>
    <cellStyle name="Uwaga 3" xfId="25450" hidden="1"/>
    <cellStyle name="Uwaga 3" xfId="25445" hidden="1"/>
    <cellStyle name="Uwaga 3" xfId="25440" hidden="1"/>
    <cellStyle name="Uwaga 3" xfId="25435" hidden="1"/>
    <cellStyle name="Uwaga 3" xfId="25430" hidden="1"/>
    <cellStyle name="Uwaga 3" xfId="25425" hidden="1"/>
    <cellStyle name="Uwaga 3" xfId="25421" hidden="1"/>
    <cellStyle name="Uwaga 3" xfId="25417" hidden="1"/>
    <cellStyle name="Uwaga 3" xfId="25412" hidden="1"/>
    <cellStyle name="Uwaga 3" xfId="25405" hidden="1"/>
    <cellStyle name="Uwaga 3" xfId="25400" hidden="1"/>
    <cellStyle name="Uwaga 3" xfId="25395" hidden="1"/>
    <cellStyle name="Uwaga 3" xfId="25389" hidden="1"/>
    <cellStyle name="Uwaga 3" xfId="25384" hidden="1"/>
    <cellStyle name="Uwaga 3" xfId="25380" hidden="1"/>
    <cellStyle name="Uwaga 3" xfId="25375" hidden="1"/>
    <cellStyle name="Uwaga 3" xfId="25370" hidden="1"/>
    <cellStyle name="Uwaga 3" xfId="25365" hidden="1"/>
    <cellStyle name="Uwaga 3" xfId="25361" hidden="1"/>
    <cellStyle name="Uwaga 3" xfId="25356" hidden="1"/>
    <cellStyle name="Uwaga 3" xfId="25351" hidden="1"/>
    <cellStyle name="Uwaga 3" xfId="25346" hidden="1"/>
    <cellStyle name="Uwaga 3" xfId="25342" hidden="1"/>
    <cellStyle name="Uwaga 3" xfId="25338" hidden="1"/>
    <cellStyle name="Uwaga 3" xfId="25331" hidden="1"/>
    <cellStyle name="Uwaga 3" xfId="25327" hidden="1"/>
    <cellStyle name="Uwaga 3" xfId="25322" hidden="1"/>
    <cellStyle name="Uwaga 3" xfId="25316" hidden="1"/>
    <cellStyle name="Uwaga 3" xfId="25312" hidden="1"/>
    <cellStyle name="Uwaga 3" xfId="25307" hidden="1"/>
    <cellStyle name="Uwaga 3" xfId="25301" hidden="1"/>
    <cellStyle name="Uwaga 3" xfId="25297" hidden="1"/>
    <cellStyle name="Uwaga 3" xfId="25293" hidden="1"/>
    <cellStyle name="Uwaga 3" xfId="25286" hidden="1"/>
    <cellStyle name="Uwaga 3" xfId="25282" hidden="1"/>
    <cellStyle name="Uwaga 3" xfId="25278" hidden="1"/>
    <cellStyle name="Uwaga 3" xfId="26142" hidden="1"/>
    <cellStyle name="Uwaga 3" xfId="26140" hidden="1"/>
    <cellStyle name="Uwaga 3" xfId="26138" hidden="1"/>
    <cellStyle name="Uwaga 3" xfId="26125" hidden="1"/>
    <cellStyle name="Uwaga 3" xfId="26124" hidden="1"/>
    <cellStyle name="Uwaga 3" xfId="26123" hidden="1"/>
    <cellStyle name="Uwaga 3" xfId="26110" hidden="1"/>
    <cellStyle name="Uwaga 3" xfId="26109" hidden="1"/>
    <cellStyle name="Uwaga 3" xfId="26108" hidden="1"/>
    <cellStyle name="Uwaga 3" xfId="26096" hidden="1"/>
    <cellStyle name="Uwaga 3" xfId="26094" hidden="1"/>
    <cellStyle name="Uwaga 3" xfId="26093" hidden="1"/>
    <cellStyle name="Uwaga 3" xfId="26080" hidden="1"/>
    <cellStyle name="Uwaga 3" xfId="26079" hidden="1"/>
    <cellStyle name="Uwaga 3" xfId="26078" hidden="1"/>
    <cellStyle name="Uwaga 3" xfId="26066" hidden="1"/>
    <cellStyle name="Uwaga 3" xfId="26064" hidden="1"/>
    <cellStyle name="Uwaga 3" xfId="26062" hidden="1"/>
    <cellStyle name="Uwaga 3" xfId="26051" hidden="1"/>
    <cellStyle name="Uwaga 3" xfId="26049" hidden="1"/>
    <cellStyle name="Uwaga 3" xfId="26047" hidden="1"/>
    <cellStyle name="Uwaga 3" xfId="26036" hidden="1"/>
    <cellStyle name="Uwaga 3" xfId="26034" hidden="1"/>
    <cellStyle name="Uwaga 3" xfId="26032" hidden="1"/>
    <cellStyle name="Uwaga 3" xfId="26021" hidden="1"/>
    <cellStyle name="Uwaga 3" xfId="26019" hidden="1"/>
    <cellStyle name="Uwaga 3" xfId="26017" hidden="1"/>
    <cellStyle name="Uwaga 3" xfId="26006" hidden="1"/>
    <cellStyle name="Uwaga 3" xfId="26004" hidden="1"/>
    <cellStyle name="Uwaga 3" xfId="26002" hidden="1"/>
    <cellStyle name="Uwaga 3" xfId="25991" hidden="1"/>
    <cellStyle name="Uwaga 3" xfId="25989" hidden="1"/>
    <cellStyle name="Uwaga 3" xfId="25987" hidden="1"/>
    <cellStyle name="Uwaga 3" xfId="25976" hidden="1"/>
    <cellStyle name="Uwaga 3" xfId="25974" hidden="1"/>
    <cellStyle name="Uwaga 3" xfId="25972" hidden="1"/>
    <cellStyle name="Uwaga 3" xfId="25961" hidden="1"/>
    <cellStyle name="Uwaga 3" xfId="25959" hidden="1"/>
    <cellStyle name="Uwaga 3" xfId="25957" hidden="1"/>
    <cellStyle name="Uwaga 3" xfId="25946" hidden="1"/>
    <cellStyle name="Uwaga 3" xfId="25944" hidden="1"/>
    <cellStyle name="Uwaga 3" xfId="25942" hidden="1"/>
    <cellStyle name="Uwaga 3" xfId="25931" hidden="1"/>
    <cellStyle name="Uwaga 3" xfId="25929" hidden="1"/>
    <cellStyle name="Uwaga 3" xfId="25927" hidden="1"/>
    <cellStyle name="Uwaga 3" xfId="25916" hidden="1"/>
    <cellStyle name="Uwaga 3" xfId="25914" hidden="1"/>
    <cellStyle name="Uwaga 3" xfId="25912" hidden="1"/>
    <cellStyle name="Uwaga 3" xfId="25901" hidden="1"/>
    <cellStyle name="Uwaga 3" xfId="25899" hidden="1"/>
    <cellStyle name="Uwaga 3" xfId="25897" hidden="1"/>
    <cellStyle name="Uwaga 3" xfId="25886" hidden="1"/>
    <cellStyle name="Uwaga 3" xfId="25884" hidden="1"/>
    <cellStyle name="Uwaga 3" xfId="25882" hidden="1"/>
    <cellStyle name="Uwaga 3" xfId="25871" hidden="1"/>
    <cellStyle name="Uwaga 3" xfId="25869" hidden="1"/>
    <cellStyle name="Uwaga 3" xfId="25867" hidden="1"/>
    <cellStyle name="Uwaga 3" xfId="25856" hidden="1"/>
    <cellStyle name="Uwaga 3" xfId="25854" hidden="1"/>
    <cellStyle name="Uwaga 3" xfId="25852" hidden="1"/>
    <cellStyle name="Uwaga 3" xfId="25841" hidden="1"/>
    <cellStyle name="Uwaga 3" xfId="25839" hidden="1"/>
    <cellStyle name="Uwaga 3" xfId="25837" hidden="1"/>
    <cellStyle name="Uwaga 3" xfId="25826" hidden="1"/>
    <cellStyle name="Uwaga 3" xfId="25824" hidden="1"/>
    <cellStyle name="Uwaga 3" xfId="25822" hidden="1"/>
    <cellStyle name="Uwaga 3" xfId="25811" hidden="1"/>
    <cellStyle name="Uwaga 3" xfId="25809" hidden="1"/>
    <cellStyle name="Uwaga 3" xfId="25807" hidden="1"/>
    <cellStyle name="Uwaga 3" xfId="25796" hidden="1"/>
    <cellStyle name="Uwaga 3" xfId="25794" hidden="1"/>
    <cellStyle name="Uwaga 3" xfId="25792" hidden="1"/>
    <cellStyle name="Uwaga 3" xfId="25781" hidden="1"/>
    <cellStyle name="Uwaga 3" xfId="25779" hidden="1"/>
    <cellStyle name="Uwaga 3" xfId="25777" hidden="1"/>
    <cellStyle name="Uwaga 3" xfId="25766" hidden="1"/>
    <cellStyle name="Uwaga 3" xfId="25764" hidden="1"/>
    <cellStyle name="Uwaga 3" xfId="25762" hidden="1"/>
    <cellStyle name="Uwaga 3" xfId="25751" hidden="1"/>
    <cellStyle name="Uwaga 3" xfId="25749" hidden="1"/>
    <cellStyle name="Uwaga 3" xfId="25746" hidden="1"/>
    <cellStyle name="Uwaga 3" xfId="25736" hidden="1"/>
    <cellStyle name="Uwaga 3" xfId="25734" hidden="1"/>
    <cellStyle name="Uwaga 3" xfId="25732" hidden="1"/>
    <cellStyle name="Uwaga 3" xfId="25721" hidden="1"/>
    <cellStyle name="Uwaga 3" xfId="25719" hidden="1"/>
    <cellStyle name="Uwaga 3" xfId="25717" hidden="1"/>
    <cellStyle name="Uwaga 3" xfId="25706" hidden="1"/>
    <cellStyle name="Uwaga 3" xfId="25704" hidden="1"/>
    <cellStyle name="Uwaga 3" xfId="25701" hidden="1"/>
    <cellStyle name="Uwaga 3" xfId="25691" hidden="1"/>
    <cellStyle name="Uwaga 3" xfId="25689" hidden="1"/>
    <cellStyle name="Uwaga 3" xfId="25686" hidden="1"/>
    <cellStyle name="Uwaga 3" xfId="25676" hidden="1"/>
    <cellStyle name="Uwaga 3" xfId="25674" hidden="1"/>
    <cellStyle name="Uwaga 3" xfId="25671" hidden="1"/>
    <cellStyle name="Uwaga 3" xfId="25662" hidden="1"/>
    <cellStyle name="Uwaga 3" xfId="25659" hidden="1"/>
    <cellStyle name="Uwaga 3" xfId="25655" hidden="1"/>
    <cellStyle name="Uwaga 3" xfId="25647" hidden="1"/>
    <cellStyle name="Uwaga 3" xfId="25644" hidden="1"/>
    <cellStyle name="Uwaga 3" xfId="25640" hidden="1"/>
    <cellStyle name="Uwaga 3" xfId="25632" hidden="1"/>
    <cellStyle name="Uwaga 3" xfId="25629" hidden="1"/>
    <cellStyle name="Uwaga 3" xfId="25625" hidden="1"/>
    <cellStyle name="Uwaga 3" xfId="25617" hidden="1"/>
    <cellStyle name="Uwaga 3" xfId="25614" hidden="1"/>
    <cellStyle name="Uwaga 3" xfId="25610" hidden="1"/>
    <cellStyle name="Uwaga 3" xfId="25602" hidden="1"/>
    <cellStyle name="Uwaga 3" xfId="25599" hidden="1"/>
    <cellStyle name="Uwaga 3" xfId="25595" hidden="1"/>
    <cellStyle name="Uwaga 3" xfId="25587" hidden="1"/>
    <cellStyle name="Uwaga 3" xfId="25583" hidden="1"/>
    <cellStyle name="Uwaga 3" xfId="25578" hidden="1"/>
    <cellStyle name="Uwaga 3" xfId="25572" hidden="1"/>
    <cellStyle name="Uwaga 3" xfId="25568" hidden="1"/>
    <cellStyle name="Uwaga 3" xfId="25563" hidden="1"/>
    <cellStyle name="Uwaga 3" xfId="25557" hidden="1"/>
    <cellStyle name="Uwaga 3" xfId="25553" hidden="1"/>
    <cellStyle name="Uwaga 3" xfId="25548" hidden="1"/>
    <cellStyle name="Uwaga 3" xfId="25542" hidden="1"/>
    <cellStyle name="Uwaga 3" xfId="25539" hidden="1"/>
    <cellStyle name="Uwaga 3" xfId="25535" hidden="1"/>
    <cellStyle name="Uwaga 3" xfId="25527" hidden="1"/>
    <cellStyle name="Uwaga 3" xfId="25524" hidden="1"/>
    <cellStyle name="Uwaga 3" xfId="25519" hidden="1"/>
    <cellStyle name="Uwaga 3" xfId="25512" hidden="1"/>
    <cellStyle name="Uwaga 3" xfId="25508" hidden="1"/>
    <cellStyle name="Uwaga 3" xfId="25503" hidden="1"/>
    <cellStyle name="Uwaga 3" xfId="25497" hidden="1"/>
    <cellStyle name="Uwaga 3" xfId="25493" hidden="1"/>
    <cellStyle name="Uwaga 3" xfId="25488" hidden="1"/>
    <cellStyle name="Uwaga 3" xfId="25482" hidden="1"/>
    <cellStyle name="Uwaga 3" xfId="25479" hidden="1"/>
    <cellStyle name="Uwaga 3" xfId="25475" hidden="1"/>
    <cellStyle name="Uwaga 3" xfId="25467" hidden="1"/>
    <cellStyle name="Uwaga 3" xfId="25462" hidden="1"/>
    <cellStyle name="Uwaga 3" xfId="25457" hidden="1"/>
    <cellStyle name="Uwaga 3" xfId="25452" hidden="1"/>
    <cellStyle name="Uwaga 3" xfId="25447" hidden="1"/>
    <cellStyle name="Uwaga 3" xfId="25442" hidden="1"/>
    <cellStyle name="Uwaga 3" xfId="25437" hidden="1"/>
    <cellStyle name="Uwaga 3" xfId="25432" hidden="1"/>
    <cellStyle name="Uwaga 3" xfId="25427" hidden="1"/>
    <cellStyle name="Uwaga 3" xfId="25422" hidden="1"/>
    <cellStyle name="Uwaga 3" xfId="25418" hidden="1"/>
    <cellStyle name="Uwaga 3" xfId="25413" hidden="1"/>
    <cellStyle name="Uwaga 3" xfId="25406" hidden="1"/>
    <cellStyle name="Uwaga 3" xfId="25401" hidden="1"/>
    <cellStyle name="Uwaga 3" xfId="25396" hidden="1"/>
    <cellStyle name="Uwaga 3" xfId="25391" hidden="1"/>
    <cellStyle name="Uwaga 3" xfId="25386" hidden="1"/>
    <cellStyle name="Uwaga 3" xfId="25381" hidden="1"/>
    <cellStyle name="Uwaga 3" xfId="25376" hidden="1"/>
    <cellStyle name="Uwaga 3" xfId="25371" hidden="1"/>
    <cellStyle name="Uwaga 3" xfId="25366" hidden="1"/>
    <cellStyle name="Uwaga 3" xfId="25362" hidden="1"/>
    <cellStyle name="Uwaga 3" xfId="25357" hidden="1"/>
    <cellStyle name="Uwaga 3" xfId="25352" hidden="1"/>
    <cellStyle name="Uwaga 3" xfId="25347" hidden="1"/>
    <cellStyle name="Uwaga 3" xfId="25343" hidden="1"/>
    <cellStyle name="Uwaga 3" xfId="25339" hidden="1"/>
    <cellStyle name="Uwaga 3" xfId="25332" hidden="1"/>
    <cellStyle name="Uwaga 3" xfId="25328" hidden="1"/>
    <cellStyle name="Uwaga 3" xfId="25323" hidden="1"/>
    <cellStyle name="Uwaga 3" xfId="25317" hidden="1"/>
    <cellStyle name="Uwaga 3" xfId="25313" hidden="1"/>
    <cellStyle name="Uwaga 3" xfId="25308" hidden="1"/>
    <cellStyle name="Uwaga 3" xfId="25302" hidden="1"/>
    <cellStyle name="Uwaga 3" xfId="25298" hidden="1"/>
    <cellStyle name="Uwaga 3" xfId="25294" hidden="1"/>
    <cellStyle name="Uwaga 3" xfId="25287" hidden="1"/>
    <cellStyle name="Uwaga 3" xfId="25283" hidden="1"/>
    <cellStyle name="Uwaga 3" xfId="25279" hidden="1"/>
    <cellStyle name="Uwaga 3" xfId="26146" hidden="1"/>
    <cellStyle name="Uwaga 3" xfId="26145" hidden="1"/>
    <cellStyle name="Uwaga 3" xfId="26143" hidden="1"/>
    <cellStyle name="Uwaga 3" xfId="26130" hidden="1"/>
    <cellStyle name="Uwaga 3" xfId="26128" hidden="1"/>
    <cellStyle name="Uwaga 3" xfId="26126" hidden="1"/>
    <cellStyle name="Uwaga 3" xfId="26116" hidden="1"/>
    <cellStyle name="Uwaga 3" xfId="26114" hidden="1"/>
    <cellStyle name="Uwaga 3" xfId="26112" hidden="1"/>
    <cellStyle name="Uwaga 3" xfId="26101" hidden="1"/>
    <cellStyle name="Uwaga 3" xfId="26099" hidden="1"/>
    <cellStyle name="Uwaga 3" xfId="26097" hidden="1"/>
    <cellStyle name="Uwaga 3" xfId="26084" hidden="1"/>
    <cellStyle name="Uwaga 3" xfId="26082" hidden="1"/>
    <cellStyle name="Uwaga 3" xfId="26081" hidden="1"/>
    <cellStyle name="Uwaga 3" xfId="26068" hidden="1"/>
    <cellStyle name="Uwaga 3" xfId="26067" hidden="1"/>
    <cellStyle name="Uwaga 3" xfId="26065" hidden="1"/>
    <cellStyle name="Uwaga 3" xfId="26053" hidden="1"/>
    <cellStyle name="Uwaga 3" xfId="26052" hidden="1"/>
    <cellStyle name="Uwaga 3" xfId="26050" hidden="1"/>
    <cellStyle name="Uwaga 3" xfId="26038" hidden="1"/>
    <cellStyle name="Uwaga 3" xfId="26037" hidden="1"/>
    <cellStyle name="Uwaga 3" xfId="26035" hidden="1"/>
    <cellStyle name="Uwaga 3" xfId="26023" hidden="1"/>
    <cellStyle name="Uwaga 3" xfId="26022" hidden="1"/>
    <cellStyle name="Uwaga 3" xfId="26020" hidden="1"/>
    <cellStyle name="Uwaga 3" xfId="26008" hidden="1"/>
    <cellStyle name="Uwaga 3" xfId="26007" hidden="1"/>
    <cellStyle name="Uwaga 3" xfId="26005" hidden="1"/>
    <cellStyle name="Uwaga 3" xfId="25993" hidden="1"/>
    <cellStyle name="Uwaga 3" xfId="25992" hidden="1"/>
    <cellStyle name="Uwaga 3" xfId="25990" hidden="1"/>
    <cellStyle name="Uwaga 3" xfId="25978" hidden="1"/>
    <cellStyle name="Uwaga 3" xfId="25977" hidden="1"/>
    <cellStyle name="Uwaga 3" xfId="25975" hidden="1"/>
    <cellStyle name="Uwaga 3" xfId="25963" hidden="1"/>
    <cellStyle name="Uwaga 3" xfId="25962" hidden="1"/>
    <cellStyle name="Uwaga 3" xfId="25960" hidden="1"/>
    <cellStyle name="Uwaga 3" xfId="25948" hidden="1"/>
    <cellStyle name="Uwaga 3" xfId="25947" hidden="1"/>
    <cellStyle name="Uwaga 3" xfId="25945" hidden="1"/>
    <cellStyle name="Uwaga 3" xfId="25933" hidden="1"/>
    <cellStyle name="Uwaga 3" xfId="25932" hidden="1"/>
    <cellStyle name="Uwaga 3" xfId="25930" hidden="1"/>
    <cellStyle name="Uwaga 3" xfId="25918" hidden="1"/>
    <cellStyle name="Uwaga 3" xfId="25917" hidden="1"/>
    <cellStyle name="Uwaga 3" xfId="25915" hidden="1"/>
    <cellStyle name="Uwaga 3" xfId="25903" hidden="1"/>
    <cellStyle name="Uwaga 3" xfId="25902" hidden="1"/>
    <cellStyle name="Uwaga 3" xfId="25900" hidden="1"/>
    <cellStyle name="Uwaga 3" xfId="25888" hidden="1"/>
    <cellStyle name="Uwaga 3" xfId="25887" hidden="1"/>
    <cellStyle name="Uwaga 3" xfId="25885" hidden="1"/>
    <cellStyle name="Uwaga 3" xfId="25873" hidden="1"/>
    <cellStyle name="Uwaga 3" xfId="25872" hidden="1"/>
    <cellStyle name="Uwaga 3" xfId="25870" hidden="1"/>
    <cellStyle name="Uwaga 3" xfId="25858" hidden="1"/>
    <cellStyle name="Uwaga 3" xfId="25857" hidden="1"/>
    <cellStyle name="Uwaga 3" xfId="25855" hidden="1"/>
    <cellStyle name="Uwaga 3" xfId="25843" hidden="1"/>
    <cellStyle name="Uwaga 3" xfId="25842" hidden="1"/>
    <cellStyle name="Uwaga 3" xfId="25840" hidden="1"/>
    <cellStyle name="Uwaga 3" xfId="25828" hidden="1"/>
    <cellStyle name="Uwaga 3" xfId="25827" hidden="1"/>
    <cellStyle name="Uwaga 3" xfId="25825" hidden="1"/>
    <cellStyle name="Uwaga 3" xfId="25813" hidden="1"/>
    <cellStyle name="Uwaga 3" xfId="25812" hidden="1"/>
    <cellStyle name="Uwaga 3" xfId="25810" hidden="1"/>
    <cellStyle name="Uwaga 3" xfId="25798" hidden="1"/>
    <cellStyle name="Uwaga 3" xfId="25797" hidden="1"/>
    <cellStyle name="Uwaga 3" xfId="25795" hidden="1"/>
    <cellStyle name="Uwaga 3" xfId="25783" hidden="1"/>
    <cellStyle name="Uwaga 3" xfId="25782" hidden="1"/>
    <cellStyle name="Uwaga 3" xfId="25780" hidden="1"/>
    <cellStyle name="Uwaga 3" xfId="25768" hidden="1"/>
    <cellStyle name="Uwaga 3" xfId="25767" hidden="1"/>
    <cellStyle name="Uwaga 3" xfId="25765" hidden="1"/>
    <cellStyle name="Uwaga 3" xfId="25753" hidden="1"/>
    <cellStyle name="Uwaga 3" xfId="25752" hidden="1"/>
    <cellStyle name="Uwaga 3" xfId="25750" hidden="1"/>
    <cellStyle name="Uwaga 3" xfId="25738" hidden="1"/>
    <cellStyle name="Uwaga 3" xfId="25737" hidden="1"/>
    <cellStyle name="Uwaga 3" xfId="25735" hidden="1"/>
    <cellStyle name="Uwaga 3" xfId="25723" hidden="1"/>
    <cellStyle name="Uwaga 3" xfId="25722" hidden="1"/>
    <cellStyle name="Uwaga 3" xfId="25720" hidden="1"/>
    <cellStyle name="Uwaga 3" xfId="25708" hidden="1"/>
    <cellStyle name="Uwaga 3" xfId="25707" hidden="1"/>
    <cellStyle name="Uwaga 3" xfId="25705" hidden="1"/>
    <cellStyle name="Uwaga 3" xfId="25693" hidden="1"/>
    <cellStyle name="Uwaga 3" xfId="25692" hidden="1"/>
    <cellStyle name="Uwaga 3" xfId="25690" hidden="1"/>
    <cellStyle name="Uwaga 3" xfId="25678" hidden="1"/>
    <cellStyle name="Uwaga 3" xfId="25677" hidden="1"/>
    <cellStyle name="Uwaga 3" xfId="25675" hidden="1"/>
    <cellStyle name="Uwaga 3" xfId="25663" hidden="1"/>
    <cellStyle name="Uwaga 3" xfId="25661" hidden="1"/>
    <cellStyle name="Uwaga 3" xfId="25658" hidden="1"/>
    <cellStyle name="Uwaga 3" xfId="25648" hidden="1"/>
    <cellStyle name="Uwaga 3" xfId="25646" hidden="1"/>
    <cellStyle name="Uwaga 3" xfId="25643" hidden="1"/>
    <cellStyle name="Uwaga 3" xfId="25633" hidden="1"/>
    <cellStyle name="Uwaga 3" xfId="25631" hidden="1"/>
    <cellStyle name="Uwaga 3" xfId="25628" hidden="1"/>
    <cellStyle name="Uwaga 3" xfId="25618" hidden="1"/>
    <cellStyle name="Uwaga 3" xfId="25616" hidden="1"/>
    <cellStyle name="Uwaga 3" xfId="25613" hidden="1"/>
    <cellStyle name="Uwaga 3" xfId="25603" hidden="1"/>
    <cellStyle name="Uwaga 3" xfId="25601" hidden="1"/>
    <cellStyle name="Uwaga 3" xfId="25598" hidden="1"/>
    <cellStyle name="Uwaga 3" xfId="25588" hidden="1"/>
    <cellStyle name="Uwaga 3" xfId="25586" hidden="1"/>
    <cellStyle name="Uwaga 3" xfId="25582" hidden="1"/>
    <cellStyle name="Uwaga 3" xfId="25573" hidden="1"/>
    <cellStyle name="Uwaga 3" xfId="25570" hidden="1"/>
    <cellStyle name="Uwaga 3" xfId="25566" hidden="1"/>
    <cellStyle name="Uwaga 3" xfId="25558" hidden="1"/>
    <cellStyle name="Uwaga 3" xfId="25556" hidden="1"/>
    <cellStyle name="Uwaga 3" xfId="25552" hidden="1"/>
    <cellStyle name="Uwaga 3" xfId="25543" hidden="1"/>
    <cellStyle name="Uwaga 3" xfId="25541" hidden="1"/>
    <cellStyle name="Uwaga 3" xfId="25538" hidden="1"/>
    <cellStyle name="Uwaga 3" xfId="25528" hidden="1"/>
    <cellStyle name="Uwaga 3" xfId="25526" hidden="1"/>
    <cellStyle name="Uwaga 3" xfId="25521" hidden="1"/>
    <cellStyle name="Uwaga 3" xfId="25513" hidden="1"/>
    <cellStyle name="Uwaga 3" xfId="25511" hidden="1"/>
    <cellStyle name="Uwaga 3" xfId="25506" hidden="1"/>
    <cellStyle name="Uwaga 3" xfId="25498" hidden="1"/>
    <cellStyle name="Uwaga 3" xfId="25496" hidden="1"/>
    <cellStyle name="Uwaga 3" xfId="25491" hidden="1"/>
    <cellStyle name="Uwaga 3" xfId="25483" hidden="1"/>
    <cellStyle name="Uwaga 3" xfId="25481" hidden="1"/>
    <cellStyle name="Uwaga 3" xfId="25477" hidden="1"/>
    <cellStyle name="Uwaga 3" xfId="25468" hidden="1"/>
    <cellStyle name="Uwaga 3" xfId="25465" hidden="1"/>
    <cellStyle name="Uwaga 3" xfId="25460" hidden="1"/>
    <cellStyle name="Uwaga 3" xfId="25453" hidden="1"/>
    <cellStyle name="Uwaga 3" xfId="25449" hidden="1"/>
    <cellStyle name="Uwaga 3" xfId="25444" hidden="1"/>
    <cellStyle name="Uwaga 3" xfId="25438" hidden="1"/>
    <cellStyle name="Uwaga 3" xfId="25434" hidden="1"/>
    <cellStyle name="Uwaga 3" xfId="25429" hidden="1"/>
    <cellStyle name="Uwaga 3" xfId="25423" hidden="1"/>
    <cellStyle name="Uwaga 3" xfId="25420" hidden="1"/>
    <cellStyle name="Uwaga 3" xfId="25416" hidden="1"/>
    <cellStyle name="Uwaga 3" xfId="25407" hidden="1"/>
    <cellStyle name="Uwaga 3" xfId="25402" hidden="1"/>
    <cellStyle name="Uwaga 3" xfId="25397" hidden="1"/>
    <cellStyle name="Uwaga 3" xfId="25392" hidden="1"/>
    <cellStyle name="Uwaga 3" xfId="25387" hidden="1"/>
    <cellStyle name="Uwaga 3" xfId="25382" hidden="1"/>
    <cellStyle name="Uwaga 3" xfId="25377" hidden="1"/>
    <cellStyle name="Uwaga 3" xfId="25372" hidden="1"/>
    <cellStyle name="Uwaga 3" xfId="25367" hidden="1"/>
    <cellStyle name="Uwaga 3" xfId="25363" hidden="1"/>
    <cellStyle name="Uwaga 3" xfId="25358" hidden="1"/>
    <cellStyle name="Uwaga 3" xfId="25353" hidden="1"/>
    <cellStyle name="Uwaga 3" xfId="25348" hidden="1"/>
    <cellStyle name="Uwaga 3" xfId="25344" hidden="1"/>
    <cellStyle name="Uwaga 3" xfId="25340" hidden="1"/>
    <cellStyle name="Uwaga 3" xfId="25333" hidden="1"/>
    <cellStyle name="Uwaga 3" xfId="25329" hidden="1"/>
    <cellStyle name="Uwaga 3" xfId="25324" hidden="1"/>
    <cellStyle name="Uwaga 3" xfId="25318" hidden="1"/>
    <cellStyle name="Uwaga 3" xfId="25314" hidden="1"/>
    <cellStyle name="Uwaga 3" xfId="25309" hidden="1"/>
    <cellStyle name="Uwaga 3" xfId="25303" hidden="1"/>
    <cellStyle name="Uwaga 3" xfId="25299" hidden="1"/>
    <cellStyle name="Uwaga 3" xfId="25295" hidden="1"/>
    <cellStyle name="Uwaga 3" xfId="25288" hidden="1"/>
    <cellStyle name="Uwaga 3" xfId="25284" hidden="1"/>
    <cellStyle name="Uwaga 3" xfId="25280" hidden="1"/>
    <cellStyle name="Uwaga 3" xfId="25200" hidden="1"/>
    <cellStyle name="Uwaga 3" xfId="25199" hidden="1"/>
    <cellStyle name="Uwaga 3" xfId="25198" hidden="1"/>
    <cellStyle name="Uwaga 3" xfId="25191" hidden="1"/>
    <cellStyle name="Uwaga 3" xfId="25190" hidden="1"/>
    <cellStyle name="Uwaga 3" xfId="25189" hidden="1"/>
    <cellStyle name="Uwaga 3" xfId="25182" hidden="1"/>
    <cellStyle name="Uwaga 3" xfId="25181" hidden="1"/>
    <cellStyle name="Uwaga 3" xfId="25180" hidden="1"/>
    <cellStyle name="Uwaga 3" xfId="25173" hidden="1"/>
    <cellStyle name="Uwaga 3" xfId="25172" hidden="1"/>
    <cellStyle name="Uwaga 3" xfId="25171" hidden="1"/>
    <cellStyle name="Uwaga 3" xfId="25164" hidden="1"/>
    <cellStyle name="Uwaga 3" xfId="25163" hidden="1"/>
    <cellStyle name="Uwaga 3" xfId="25161" hidden="1"/>
    <cellStyle name="Uwaga 3" xfId="25156" hidden="1"/>
    <cellStyle name="Uwaga 3" xfId="25153" hidden="1"/>
    <cellStyle name="Uwaga 3" xfId="25151" hidden="1"/>
    <cellStyle name="Uwaga 3" xfId="25147" hidden="1"/>
    <cellStyle name="Uwaga 3" xfId="25144" hidden="1"/>
    <cellStyle name="Uwaga 3" xfId="25142" hidden="1"/>
    <cellStyle name="Uwaga 3" xfId="25138" hidden="1"/>
    <cellStyle name="Uwaga 3" xfId="25135" hidden="1"/>
    <cellStyle name="Uwaga 3" xfId="25133" hidden="1"/>
    <cellStyle name="Uwaga 3" xfId="25129" hidden="1"/>
    <cellStyle name="Uwaga 3" xfId="25127" hidden="1"/>
    <cellStyle name="Uwaga 3" xfId="25126" hidden="1"/>
    <cellStyle name="Uwaga 3" xfId="25120" hidden="1"/>
    <cellStyle name="Uwaga 3" xfId="25118" hidden="1"/>
    <cellStyle name="Uwaga 3" xfId="25115" hidden="1"/>
    <cellStyle name="Uwaga 3" xfId="25111" hidden="1"/>
    <cellStyle name="Uwaga 3" xfId="25108" hidden="1"/>
    <cellStyle name="Uwaga 3" xfId="25106" hidden="1"/>
    <cellStyle name="Uwaga 3" xfId="25102" hidden="1"/>
    <cellStyle name="Uwaga 3" xfId="25099" hidden="1"/>
    <cellStyle name="Uwaga 3" xfId="25097" hidden="1"/>
    <cellStyle name="Uwaga 3" xfId="25093" hidden="1"/>
    <cellStyle name="Uwaga 3" xfId="25091" hidden="1"/>
    <cellStyle name="Uwaga 3" xfId="25090" hidden="1"/>
    <cellStyle name="Uwaga 3" xfId="25084" hidden="1"/>
    <cellStyle name="Uwaga 3" xfId="25081" hidden="1"/>
    <cellStyle name="Uwaga 3" xfId="25079" hidden="1"/>
    <cellStyle name="Uwaga 3" xfId="25075" hidden="1"/>
    <cellStyle name="Uwaga 3" xfId="25072" hidden="1"/>
    <cellStyle name="Uwaga 3" xfId="25070" hidden="1"/>
    <cellStyle name="Uwaga 3" xfId="25066" hidden="1"/>
    <cellStyle name="Uwaga 3" xfId="25063" hidden="1"/>
    <cellStyle name="Uwaga 3" xfId="25061" hidden="1"/>
    <cellStyle name="Uwaga 3" xfId="25057" hidden="1"/>
    <cellStyle name="Uwaga 3" xfId="25055" hidden="1"/>
    <cellStyle name="Uwaga 3" xfId="25054" hidden="1"/>
    <cellStyle name="Uwaga 3" xfId="25047" hidden="1"/>
    <cellStyle name="Uwaga 3" xfId="25044" hidden="1"/>
    <cellStyle name="Uwaga 3" xfId="25042" hidden="1"/>
    <cellStyle name="Uwaga 3" xfId="25038" hidden="1"/>
    <cellStyle name="Uwaga 3" xfId="25035" hidden="1"/>
    <cellStyle name="Uwaga 3" xfId="25033" hidden="1"/>
    <cellStyle name="Uwaga 3" xfId="25029" hidden="1"/>
    <cellStyle name="Uwaga 3" xfId="25026" hidden="1"/>
    <cellStyle name="Uwaga 3" xfId="25024" hidden="1"/>
    <cellStyle name="Uwaga 3" xfId="25021" hidden="1"/>
    <cellStyle name="Uwaga 3" xfId="25019" hidden="1"/>
    <cellStyle name="Uwaga 3" xfId="25018" hidden="1"/>
    <cellStyle name="Uwaga 3" xfId="25012" hidden="1"/>
    <cellStyle name="Uwaga 3" xfId="25010" hidden="1"/>
    <cellStyle name="Uwaga 3" xfId="25008" hidden="1"/>
    <cellStyle name="Uwaga 3" xfId="25003" hidden="1"/>
    <cellStyle name="Uwaga 3" xfId="25001" hidden="1"/>
    <cellStyle name="Uwaga 3" xfId="24999" hidden="1"/>
    <cellStyle name="Uwaga 3" xfId="24994" hidden="1"/>
    <cellStyle name="Uwaga 3" xfId="24992" hidden="1"/>
    <cellStyle name="Uwaga 3" xfId="24990" hidden="1"/>
    <cellStyle name="Uwaga 3" xfId="24985" hidden="1"/>
    <cellStyle name="Uwaga 3" xfId="24983" hidden="1"/>
    <cellStyle name="Uwaga 3" xfId="24982" hidden="1"/>
    <cellStyle name="Uwaga 3" xfId="24975" hidden="1"/>
    <cellStyle name="Uwaga 3" xfId="24972" hidden="1"/>
    <cellStyle name="Uwaga 3" xfId="24970" hidden="1"/>
    <cellStyle name="Uwaga 3" xfId="24966" hidden="1"/>
    <cellStyle name="Uwaga 3" xfId="24963" hidden="1"/>
    <cellStyle name="Uwaga 3" xfId="24961" hidden="1"/>
    <cellStyle name="Uwaga 3" xfId="24957" hidden="1"/>
    <cellStyle name="Uwaga 3" xfId="24954" hidden="1"/>
    <cellStyle name="Uwaga 3" xfId="24952" hidden="1"/>
    <cellStyle name="Uwaga 3" xfId="24949" hidden="1"/>
    <cellStyle name="Uwaga 3" xfId="24947" hidden="1"/>
    <cellStyle name="Uwaga 3" xfId="24945" hidden="1"/>
    <cellStyle name="Uwaga 3" xfId="24939" hidden="1"/>
    <cellStyle name="Uwaga 3" xfId="24936" hidden="1"/>
    <cellStyle name="Uwaga 3" xfId="24934" hidden="1"/>
    <cellStyle name="Uwaga 3" xfId="24930" hidden="1"/>
    <cellStyle name="Uwaga 3" xfId="24927" hidden="1"/>
    <cellStyle name="Uwaga 3" xfId="24925" hidden="1"/>
    <cellStyle name="Uwaga 3" xfId="24921" hidden="1"/>
    <cellStyle name="Uwaga 3" xfId="24918" hidden="1"/>
    <cellStyle name="Uwaga 3" xfId="24916" hidden="1"/>
    <cellStyle name="Uwaga 3" xfId="24914" hidden="1"/>
    <cellStyle name="Uwaga 3" xfId="24912" hidden="1"/>
    <cellStyle name="Uwaga 3" xfId="24910" hidden="1"/>
    <cellStyle name="Uwaga 3" xfId="24905" hidden="1"/>
    <cellStyle name="Uwaga 3" xfId="24903" hidden="1"/>
    <cellStyle name="Uwaga 3" xfId="24900" hidden="1"/>
    <cellStyle name="Uwaga 3" xfId="24896" hidden="1"/>
    <cellStyle name="Uwaga 3" xfId="24893" hidden="1"/>
    <cellStyle name="Uwaga 3" xfId="24890" hidden="1"/>
    <cellStyle name="Uwaga 3" xfId="24887" hidden="1"/>
    <cellStyle name="Uwaga 3" xfId="24885" hidden="1"/>
    <cellStyle name="Uwaga 3" xfId="24882" hidden="1"/>
    <cellStyle name="Uwaga 3" xfId="24878" hidden="1"/>
    <cellStyle name="Uwaga 3" xfId="24876" hidden="1"/>
    <cellStyle name="Uwaga 3" xfId="24873" hidden="1"/>
    <cellStyle name="Uwaga 3" xfId="24868" hidden="1"/>
    <cellStyle name="Uwaga 3" xfId="24865" hidden="1"/>
    <cellStyle name="Uwaga 3" xfId="24862" hidden="1"/>
    <cellStyle name="Uwaga 3" xfId="24858" hidden="1"/>
    <cellStyle name="Uwaga 3" xfId="24855" hidden="1"/>
    <cellStyle name="Uwaga 3" xfId="24853" hidden="1"/>
    <cellStyle name="Uwaga 3" xfId="24850" hidden="1"/>
    <cellStyle name="Uwaga 3" xfId="24847" hidden="1"/>
    <cellStyle name="Uwaga 3" xfId="24844" hidden="1"/>
    <cellStyle name="Uwaga 3" xfId="24842" hidden="1"/>
    <cellStyle name="Uwaga 3" xfId="24840" hidden="1"/>
    <cellStyle name="Uwaga 3" xfId="24837" hidden="1"/>
    <cellStyle name="Uwaga 3" xfId="24832" hidden="1"/>
    <cellStyle name="Uwaga 3" xfId="24829" hidden="1"/>
    <cellStyle name="Uwaga 3" xfId="24826" hidden="1"/>
    <cellStyle name="Uwaga 3" xfId="24823" hidden="1"/>
    <cellStyle name="Uwaga 3" xfId="24820" hidden="1"/>
    <cellStyle name="Uwaga 3" xfId="24817" hidden="1"/>
    <cellStyle name="Uwaga 3" xfId="24814" hidden="1"/>
    <cellStyle name="Uwaga 3" xfId="24811" hidden="1"/>
    <cellStyle name="Uwaga 3" xfId="24808" hidden="1"/>
    <cellStyle name="Uwaga 3" xfId="24806" hidden="1"/>
    <cellStyle name="Uwaga 3" xfId="24804" hidden="1"/>
    <cellStyle name="Uwaga 3" xfId="24801" hidden="1"/>
    <cellStyle name="Uwaga 3" xfId="24796" hidden="1"/>
    <cellStyle name="Uwaga 3" xfId="24793" hidden="1"/>
    <cellStyle name="Uwaga 3" xfId="24790" hidden="1"/>
    <cellStyle name="Uwaga 3" xfId="24787" hidden="1"/>
    <cellStyle name="Uwaga 3" xfId="24784" hidden="1"/>
    <cellStyle name="Uwaga 3" xfId="24781" hidden="1"/>
    <cellStyle name="Uwaga 3" xfId="24778" hidden="1"/>
    <cellStyle name="Uwaga 3" xfId="24775" hidden="1"/>
    <cellStyle name="Uwaga 3" xfId="24772" hidden="1"/>
    <cellStyle name="Uwaga 3" xfId="24770" hidden="1"/>
    <cellStyle name="Uwaga 3" xfId="24768" hidden="1"/>
    <cellStyle name="Uwaga 3" xfId="24765" hidden="1"/>
    <cellStyle name="Uwaga 3" xfId="24759" hidden="1"/>
    <cellStyle name="Uwaga 3" xfId="24756" hidden="1"/>
    <cellStyle name="Uwaga 3" xfId="24754" hidden="1"/>
    <cellStyle name="Uwaga 3" xfId="24750" hidden="1"/>
    <cellStyle name="Uwaga 3" xfId="24747" hidden="1"/>
    <cellStyle name="Uwaga 3" xfId="24745" hidden="1"/>
    <cellStyle name="Uwaga 3" xfId="24741" hidden="1"/>
    <cellStyle name="Uwaga 3" xfId="24738" hidden="1"/>
    <cellStyle name="Uwaga 3" xfId="24736" hidden="1"/>
    <cellStyle name="Uwaga 3" xfId="24734" hidden="1"/>
    <cellStyle name="Uwaga 3" xfId="24731" hidden="1"/>
    <cellStyle name="Uwaga 3" xfId="24728" hidden="1"/>
    <cellStyle name="Uwaga 3" xfId="24725" hidden="1"/>
    <cellStyle name="Uwaga 3" xfId="24723" hidden="1"/>
    <cellStyle name="Uwaga 3" xfId="24721" hidden="1"/>
    <cellStyle name="Uwaga 3" xfId="24716" hidden="1"/>
    <cellStyle name="Uwaga 3" xfId="24714" hidden="1"/>
    <cellStyle name="Uwaga 3" xfId="24711" hidden="1"/>
    <cellStyle name="Uwaga 3" xfId="24707" hidden="1"/>
    <cellStyle name="Uwaga 3" xfId="24705" hidden="1"/>
    <cellStyle name="Uwaga 3" xfId="24702" hidden="1"/>
    <cellStyle name="Uwaga 3" xfId="24698" hidden="1"/>
    <cellStyle name="Uwaga 3" xfId="24696" hidden="1"/>
    <cellStyle name="Uwaga 3" xfId="24693" hidden="1"/>
    <cellStyle name="Uwaga 3" xfId="24689" hidden="1"/>
    <cellStyle name="Uwaga 3" xfId="24687" hidden="1"/>
    <cellStyle name="Uwaga 3" xfId="24685" hidden="1"/>
    <cellStyle name="Uwaga 3" xfId="26267" hidden="1"/>
    <cellStyle name="Uwaga 3" xfId="26268" hidden="1"/>
    <cellStyle name="Uwaga 3" xfId="26270" hidden="1"/>
    <cellStyle name="Uwaga 3" xfId="26282" hidden="1"/>
    <cellStyle name="Uwaga 3" xfId="26283" hidden="1"/>
    <cellStyle name="Uwaga 3" xfId="26288" hidden="1"/>
    <cellStyle name="Uwaga 3" xfId="26297" hidden="1"/>
    <cellStyle name="Uwaga 3" xfId="26298" hidden="1"/>
    <cellStyle name="Uwaga 3" xfId="26303" hidden="1"/>
    <cellStyle name="Uwaga 3" xfId="26312" hidden="1"/>
    <cellStyle name="Uwaga 3" xfId="26313" hidden="1"/>
    <cellStyle name="Uwaga 3" xfId="26314" hidden="1"/>
    <cellStyle name="Uwaga 3" xfId="26327" hidden="1"/>
    <cellStyle name="Uwaga 3" xfId="26332" hidden="1"/>
    <cellStyle name="Uwaga 3" xfId="26337" hidden="1"/>
    <cellStyle name="Uwaga 3" xfId="26347" hidden="1"/>
    <cellStyle name="Uwaga 3" xfId="26352" hidden="1"/>
    <cellStyle name="Uwaga 3" xfId="26356" hidden="1"/>
    <cellStyle name="Uwaga 3" xfId="26363" hidden="1"/>
    <cellStyle name="Uwaga 3" xfId="26368" hidden="1"/>
    <cellStyle name="Uwaga 3" xfId="26371" hidden="1"/>
    <cellStyle name="Uwaga 3" xfId="26377" hidden="1"/>
    <cellStyle name="Uwaga 3" xfId="26382" hidden="1"/>
    <cellStyle name="Uwaga 3" xfId="26386" hidden="1"/>
    <cellStyle name="Uwaga 3" xfId="26387" hidden="1"/>
    <cellStyle name="Uwaga 3" xfId="26388" hidden="1"/>
    <cellStyle name="Uwaga 3" xfId="26392" hidden="1"/>
    <cellStyle name="Uwaga 3" xfId="26404" hidden="1"/>
    <cellStyle name="Uwaga 3" xfId="26409" hidden="1"/>
    <cellStyle name="Uwaga 3" xfId="26414" hidden="1"/>
    <cellStyle name="Uwaga 3" xfId="26419" hidden="1"/>
    <cellStyle name="Uwaga 3" xfId="26424" hidden="1"/>
    <cellStyle name="Uwaga 3" xfId="26429" hidden="1"/>
    <cellStyle name="Uwaga 3" xfId="26433" hidden="1"/>
    <cellStyle name="Uwaga 3" xfId="26437" hidden="1"/>
    <cellStyle name="Uwaga 3" xfId="26442" hidden="1"/>
    <cellStyle name="Uwaga 3" xfId="26447" hidden="1"/>
    <cellStyle name="Uwaga 3" xfId="26448" hidden="1"/>
    <cellStyle name="Uwaga 3" xfId="26450" hidden="1"/>
    <cellStyle name="Uwaga 3" xfId="26463" hidden="1"/>
    <cellStyle name="Uwaga 3" xfId="26467" hidden="1"/>
    <cellStyle name="Uwaga 3" xfId="26472" hidden="1"/>
    <cellStyle name="Uwaga 3" xfId="26479" hidden="1"/>
    <cellStyle name="Uwaga 3" xfId="26483" hidden="1"/>
    <cellStyle name="Uwaga 3" xfId="26488" hidden="1"/>
    <cellStyle name="Uwaga 3" xfId="26493" hidden="1"/>
    <cellStyle name="Uwaga 3" xfId="26496" hidden="1"/>
    <cellStyle name="Uwaga 3" xfId="26501" hidden="1"/>
    <cellStyle name="Uwaga 3" xfId="26507" hidden="1"/>
    <cellStyle name="Uwaga 3" xfId="26508" hidden="1"/>
    <cellStyle name="Uwaga 3" xfId="26511" hidden="1"/>
    <cellStyle name="Uwaga 3" xfId="26524" hidden="1"/>
    <cellStyle name="Uwaga 3" xfId="26528" hidden="1"/>
    <cellStyle name="Uwaga 3" xfId="26533" hidden="1"/>
    <cellStyle name="Uwaga 3" xfId="26540" hidden="1"/>
    <cellStyle name="Uwaga 3" xfId="26545" hidden="1"/>
    <cellStyle name="Uwaga 3" xfId="26549" hidden="1"/>
    <cellStyle name="Uwaga 3" xfId="26554" hidden="1"/>
    <cellStyle name="Uwaga 3" xfId="26558" hidden="1"/>
    <cellStyle name="Uwaga 3" xfId="26563" hidden="1"/>
    <cellStyle name="Uwaga 3" xfId="26567" hidden="1"/>
    <cellStyle name="Uwaga 3" xfId="26568" hidden="1"/>
    <cellStyle name="Uwaga 3" xfId="26570" hidden="1"/>
    <cellStyle name="Uwaga 3" xfId="26582" hidden="1"/>
    <cellStyle name="Uwaga 3" xfId="26583" hidden="1"/>
    <cellStyle name="Uwaga 3" xfId="26585" hidden="1"/>
    <cellStyle name="Uwaga 3" xfId="26597" hidden="1"/>
    <cellStyle name="Uwaga 3" xfId="26599" hidden="1"/>
    <cellStyle name="Uwaga 3" xfId="26602" hidden="1"/>
    <cellStyle name="Uwaga 3" xfId="26612" hidden="1"/>
    <cellStyle name="Uwaga 3" xfId="26613" hidden="1"/>
    <cellStyle name="Uwaga 3" xfId="26615" hidden="1"/>
    <cellStyle name="Uwaga 3" xfId="26627" hidden="1"/>
    <cellStyle name="Uwaga 3" xfId="26628" hidden="1"/>
    <cellStyle name="Uwaga 3" xfId="26629" hidden="1"/>
    <cellStyle name="Uwaga 3" xfId="26643" hidden="1"/>
    <cellStyle name="Uwaga 3" xfId="26646" hidden="1"/>
    <cellStyle name="Uwaga 3" xfId="26650" hidden="1"/>
    <cellStyle name="Uwaga 3" xfId="26658" hidden="1"/>
    <cellStyle name="Uwaga 3" xfId="26661" hidden="1"/>
    <cellStyle name="Uwaga 3" xfId="26665" hidden="1"/>
    <cellStyle name="Uwaga 3" xfId="26673" hidden="1"/>
    <cellStyle name="Uwaga 3" xfId="26676" hidden="1"/>
    <cellStyle name="Uwaga 3" xfId="26680" hidden="1"/>
    <cellStyle name="Uwaga 3" xfId="26687" hidden="1"/>
    <cellStyle name="Uwaga 3" xfId="26688" hidden="1"/>
    <cellStyle name="Uwaga 3" xfId="26690" hidden="1"/>
    <cellStyle name="Uwaga 3" xfId="26703" hidden="1"/>
    <cellStyle name="Uwaga 3" xfId="26706" hidden="1"/>
    <cellStyle name="Uwaga 3" xfId="26709" hidden="1"/>
    <cellStyle name="Uwaga 3" xfId="26718" hidden="1"/>
    <cellStyle name="Uwaga 3" xfId="26721" hidden="1"/>
    <cellStyle name="Uwaga 3" xfId="26725" hidden="1"/>
    <cellStyle name="Uwaga 3" xfId="26733" hidden="1"/>
    <cellStyle name="Uwaga 3" xfId="26735" hidden="1"/>
    <cellStyle name="Uwaga 3" xfId="26738" hidden="1"/>
    <cellStyle name="Uwaga 3" xfId="26747" hidden="1"/>
    <cellStyle name="Uwaga 3" xfId="26748" hidden="1"/>
    <cellStyle name="Uwaga 3" xfId="26749" hidden="1"/>
    <cellStyle name="Uwaga 3" xfId="26762" hidden="1"/>
    <cellStyle name="Uwaga 3" xfId="26763" hidden="1"/>
    <cellStyle name="Uwaga 3" xfId="26765" hidden="1"/>
    <cellStyle name="Uwaga 3" xfId="26777" hidden="1"/>
    <cellStyle name="Uwaga 3" xfId="26778" hidden="1"/>
    <cellStyle name="Uwaga 3" xfId="26780" hidden="1"/>
    <cellStyle name="Uwaga 3" xfId="26792" hidden="1"/>
    <cellStyle name="Uwaga 3" xfId="26793" hidden="1"/>
    <cellStyle name="Uwaga 3" xfId="26795" hidden="1"/>
    <cellStyle name="Uwaga 3" xfId="26807" hidden="1"/>
    <cellStyle name="Uwaga 3" xfId="26808" hidden="1"/>
    <cellStyle name="Uwaga 3" xfId="26809" hidden="1"/>
    <cellStyle name="Uwaga 3" xfId="26823" hidden="1"/>
    <cellStyle name="Uwaga 3" xfId="26825" hidden="1"/>
    <cellStyle name="Uwaga 3" xfId="26828" hidden="1"/>
    <cellStyle name="Uwaga 3" xfId="26838" hidden="1"/>
    <cellStyle name="Uwaga 3" xfId="26841" hidden="1"/>
    <cellStyle name="Uwaga 3" xfId="26844" hidden="1"/>
    <cellStyle name="Uwaga 3" xfId="26853" hidden="1"/>
    <cellStyle name="Uwaga 3" xfId="26855" hidden="1"/>
    <cellStyle name="Uwaga 3" xfId="26858" hidden="1"/>
    <cellStyle name="Uwaga 3" xfId="26867" hidden="1"/>
    <cellStyle name="Uwaga 3" xfId="26868" hidden="1"/>
    <cellStyle name="Uwaga 3" xfId="26869" hidden="1"/>
    <cellStyle name="Uwaga 3" xfId="26882" hidden="1"/>
    <cellStyle name="Uwaga 3" xfId="26884" hidden="1"/>
    <cellStyle name="Uwaga 3" xfId="26886" hidden="1"/>
    <cellStyle name="Uwaga 3" xfId="26897" hidden="1"/>
    <cellStyle name="Uwaga 3" xfId="26899" hidden="1"/>
    <cellStyle name="Uwaga 3" xfId="26901" hidden="1"/>
    <cellStyle name="Uwaga 3" xfId="26912" hidden="1"/>
    <cellStyle name="Uwaga 3" xfId="26914" hidden="1"/>
    <cellStyle name="Uwaga 3" xfId="26916" hidden="1"/>
    <cellStyle name="Uwaga 3" xfId="26927" hidden="1"/>
    <cellStyle name="Uwaga 3" xfId="26928" hidden="1"/>
    <cellStyle name="Uwaga 3" xfId="26929" hidden="1"/>
    <cellStyle name="Uwaga 3" xfId="26942" hidden="1"/>
    <cellStyle name="Uwaga 3" xfId="26944" hidden="1"/>
    <cellStyle name="Uwaga 3" xfId="26946" hidden="1"/>
    <cellStyle name="Uwaga 3" xfId="26957" hidden="1"/>
    <cellStyle name="Uwaga 3" xfId="26959" hidden="1"/>
    <cellStyle name="Uwaga 3" xfId="26961" hidden="1"/>
    <cellStyle name="Uwaga 3" xfId="26972" hidden="1"/>
    <cellStyle name="Uwaga 3" xfId="26974" hidden="1"/>
    <cellStyle name="Uwaga 3" xfId="26975" hidden="1"/>
    <cellStyle name="Uwaga 3" xfId="26987" hidden="1"/>
    <cellStyle name="Uwaga 3" xfId="26988" hidden="1"/>
    <cellStyle name="Uwaga 3" xfId="26989" hidden="1"/>
    <cellStyle name="Uwaga 3" xfId="27002" hidden="1"/>
    <cellStyle name="Uwaga 3" xfId="27004" hidden="1"/>
    <cellStyle name="Uwaga 3" xfId="27006" hidden="1"/>
    <cellStyle name="Uwaga 3" xfId="27017" hidden="1"/>
    <cellStyle name="Uwaga 3" xfId="27019" hidden="1"/>
    <cellStyle name="Uwaga 3" xfId="27021" hidden="1"/>
    <cellStyle name="Uwaga 3" xfId="27032" hidden="1"/>
    <cellStyle name="Uwaga 3" xfId="27034" hidden="1"/>
    <cellStyle name="Uwaga 3" xfId="27036" hidden="1"/>
    <cellStyle name="Uwaga 3" xfId="27047" hidden="1"/>
    <cellStyle name="Uwaga 3" xfId="27048" hidden="1"/>
    <cellStyle name="Uwaga 3" xfId="27050" hidden="1"/>
    <cellStyle name="Uwaga 3" xfId="27061" hidden="1"/>
    <cellStyle name="Uwaga 3" xfId="27063" hidden="1"/>
    <cellStyle name="Uwaga 3" xfId="27064" hidden="1"/>
    <cellStyle name="Uwaga 3" xfId="27073" hidden="1"/>
    <cellStyle name="Uwaga 3" xfId="27076" hidden="1"/>
    <cellStyle name="Uwaga 3" xfId="27078" hidden="1"/>
    <cellStyle name="Uwaga 3" xfId="27089" hidden="1"/>
    <cellStyle name="Uwaga 3" xfId="27091" hidden="1"/>
    <cellStyle name="Uwaga 3" xfId="27093" hidden="1"/>
    <cellStyle name="Uwaga 3" xfId="27105" hidden="1"/>
    <cellStyle name="Uwaga 3" xfId="27107" hidden="1"/>
    <cellStyle name="Uwaga 3" xfId="27109" hidden="1"/>
    <cellStyle name="Uwaga 3" xfId="27117" hidden="1"/>
    <cellStyle name="Uwaga 3" xfId="27119" hidden="1"/>
    <cellStyle name="Uwaga 3" xfId="27122" hidden="1"/>
    <cellStyle name="Uwaga 3" xfId="27112" hidden="1"/>
    <cellStyle name="Uwaga 3" xfId="27111" hidden="1"/>
    <cellStyle name="Uwaga 3" xfId="27110" hidden="1"/>
    <cellStyle name="Uwaga 3" xfId="27097" hidden="1"/>
    <cellStyle name="Uwaga 3" xfId="27096" hidden="1"/>
    <cellStyle name="Uwaga 3" xfId="27095" hidden="1"/>
    <cellStyle name="Uwaga 3" xfId="27082" hidden="1"/>
    <cellStyle name="Uwaga 3" xfId="27081" hidden="1"/>
    <cellStyle name="Uwaga 3" xfId="27080" hidden="1"/>
    <cellStyle name="Uwaga 3" xfId="27067" hidden="1"/>
    <cellStyle name="Uwaga 3" xfId="27066" hidden="1"/>
    <cellStyle name="Uwaga 3" xfId="27065" hidden="1"/>
    <cellStyle name="Uwaga 3" xfId="27052" hidden="1"/>
    <cellStyle name="Uwaga 3" xfId="27051" hidden="1"/>
    <cellStyle name="Uwaga 3" xfId="27049" hidden="1"/>
    <cellStyle name="Uwaga 3" xfId="27038" hidden="1"/>
    <cellStyle name="Uwaga 3" xfId="27035" hidden="1"/>
    <cellStyle name="Uwaga 3" xfId="27033" hidden="1"/>
    <cellStyle name="Uwaga 3" xfId="27023" hidden="1"/>
    <cellStyle name="Uwaga 3" xfId="27020" hidden="1"/>
    <cellStyle name="Uwaga 3" xfId="27018" hidden="1"/>
    <cellStyle name="Uwaga 3" xfId="27008" hidden="1"/>
    <cellStyle name="Uwaga 3" xfId="27005" hidden="1"/>
    <cellStyle name="Uwaga 3" xfId="27003" hidden="1"/>
    <cellStyle name="Uwaga 3" xfId="26993" hidden="1"/>
    <cellStyle name="Uwaga 3" xfId="26991" hidden="1"/>
    <cellStyle name="Uwaga 3" xfId="26990" hidden="1"/>
    <cellStyle name="Uwaga 3" xfId="26978" hidden="1"/>
    <cellStyle name="Uwaga 3" xfId="26976" hidden="1"/>
    <cellStyle name="Uwaga 3" xfId="26973" hidden="1"/>
    <cellStyle name="Uwaga 3" xfId="26963" hidden="1"/>
    <cellStyle name="Uwaga 3" xfId="26960" hidden="1"/>
    <cellStyle name="Uwaga 3" xfId="26958" hidden="1"/>
    <cellStyle name="Uwaga 3" xfId="26948" hidden="1"/>
    <cellStyle name="Uwaga 3" xfId="26945" hidden="1"/>
    <cellStyle name="Uwaga 3" xfId="26943" hidden="1"/>
    <cellStyle name="Uwaga 3" xfId="26933" hidden="1"/>
    <cellStyle name="Uwaga 3" xfId="26931" hidden="1"/>
    <cellStyle name="Uwaga 3" xfId="26930" hidden="1"/>
    <cellStyle name="Uwaga 3" xfId="26918" hidden="1"/>
    <cellStyle name="Uwaga 3" xfId="26915" hidden="1"/>
    <cellStyle name="Uwaga 3" xfId="26913" hidden="1"/>
    <cellStyle name="Uwaga 3" xfId="26903" hidden="1"/>
    <cellStyle name="Uwaga 3" xfId="26900" hidden="1"/>
    <cellStyle name="Uwaga 3" xfId="26898" hidden="1"/>
    <cellStyle name="Uwaga 3" xfId="26888" hidden="1"/>
    <cellStyle name="Uwaga 3" xfId="26885" hidden="1"/>
    <cellStyle name="Uwaga 3" xfId="26883" hidden="1"/>
    <cellStyle name="Uwaga 3" xfId="26873" hidden="1"/>
    <cellStyle name="Uwaga 3" xfId="26871" hidden="1"/>
    <cellStyle name="Uwaga 3" xfId="26870" hidden="1"/>
    <cellStyle name="Uwaga 3" xfId="26857" hidden="1"/>
    <cellStyle name="Uwaga 3" xfId="26854" hidden="1"/>
    <cellStyle name="Uwaga 3" xfId="26852" hidden="1"/>
    <cellStyle name="Uwaga 3" xfId="26842" hidden="1"/>
    <cellStyle name="Uwaga 3" xfId="26839" hidden="1"/>
    <cellStyle name="Uwaga 3" xfId="26837" hidden="1"/>
    <cellStyle name="Uwaga 3" xfId="26827" hidden="1"/>
    <cellStyle name="Uwaga 3" xfId="26824" hidden="1"/>
    <cellStyle name="Uwaga 3" xfId="26822" hidden="1"/>
    <cellStyle name="Uwaga 3" xfId="26813" hidden="1"/>
    <cellStyle name="Uwaga 3" xfId="26811" hidden="1"/>
    <cellStyle name="Uwaga 3" xfId="26810" hidden="1"/>
    <cellStyle name="Uwaga 3" xfId="26798" hidden="1"/>
    <cellStyle name="Uwaga 3" xfId="26796" hidden="1"/>
    <cellStyle name="Uwaga 3" xfId="26794" hidden="1"/>
    <cellStyle name="Uwaga 3" xfId="26783" hidden="1"/>
    <cellStyle name="Uwaga 3" xfId="26781" hidden="1"/>
    <cellStyle name="Uwaga 3" xfId="26779" hidden="1"/>
    <cellStyle name="Uwaga 3" xfId="26768" hidden="1"/>
    <cellStyle name="Uwaga 3" xfId="26766" hidden="1"/>
    <cellStyle name="Uwaga 3" xfId="26764" hidden="1"/>
    <cellStyle name="Uwaga 3" xfId="26753" hidden="1"/>
    <cellStyle name="Uwaga 3" xfId="26751" hidden="1"/>
    <cellStyle name="Uwaga 3" xfId="26750" hidden="1"/>
    <cellStyle name="Uwaga 3" xfId="26737" hidden="1"/>
    <cellStyle name="Uwaga 3" xfId="26734" hidden="1"/>
    <cellStyle name="Uwaga 3" xfId="26732" hidden="1"/>
    <cellStyle name="Uwaga 3" xfId="26722" hidden="1"/>
    <cellStyle name="Uwaga 3" xfId="26719" hidden="1"/>
    <cellStyle name="Uwaga 3" xfId="26717" hidden="1"/>
    <cellStyle name="Uwaga 3" xfId="26707" hidden="1"/>
    <cellStyle name="Uwaga 3" xfId="26704" hidden="1"/>
    <cellStyle name="Uwaga 3" xfId="26702" hidden="1"/>
    <cellStyle name="Uwaga 3" xfId="26693" hidden="1"/>
    <cellStyle name="Uwaga 3" xfId="26691" hidden="1"/>
    <cellStyle name="Uwaga 3" xfId="26689" hidden="1"/>
    <cellStyle name="Uwaga 3" xfId="26677" hidden="1"/>
    <cellStyle name="Uwaga 3" xfId="26674" hidden="1"/>
    <cellStyle name="Uwaga 3" xfId="26672" hidden="1"/>
    <cellStyle name="Uwaga 3" xfId="26662" hidden="1"/>
    <cellStyle name="Uwaga 3" xfId="26659" hidden="1"/>
    <cellStyle name="Uwaga 3" xfId="26657" hidden="1"/>
    <cellStyle name="Uwaga 3" xfId="26647" hidden="1"/>
    <cellStyle name="Uwaga 3" xfId="26644" hidden="1"/>
    <cellStyle name="Uwaga 3" xfId="26642" hidden="1"/>
    <cellStyle name="Uwaga 3" xfId="26635" hidden="1"/>
    <cellStyle name="Uwaga 3" xfId="26632" hidden="1"/>
    <cellStyle name="Uwaga 3" xfId="26630" hidden="1"/>
    <cellStyle name="Uwaga 3" xfId="26620" hidden="1"/>
    <cellStyle name="Uwaga 3" xfId="26617" hidden="1"/>
    <cellStyle name="Uwaga 3" xfId="26614" hidden="1"/>
    <cellStyle name="Uwaga 3" xfId="26605" hidden="1"/>
    <cellStyle name="Uwaga 3" xfId="26601" hidden="1"/>
    <cellStyle name="Uwaga 3" xfId="26598" hidden="1"/>
    <cellStyle name="Uwaga 3" xfId="26590" hidden="1"/>
    <cellStyle name="Uwaga 3" xfId="26587" hidden="1"/>
    <cellStyle name="Uwaga 3" xfId="26584" hidden="1"/>
    <cellStyle name="Uwaga 3" xfId="26575" hidden="1"/>
    <cellStyle name="Uwaga 3" xfId="26572" hidden="1"/>
    <cellStyle name="Uwaga 3" xfId="26569" hidden="1"/>
    <cellStyle name="Uwaga 3" xfId="26559" hidden="1"/>
    <cellStyle name="Uwaga 3" xfId="26555" hidden="1"/>
    <cellStyle name="Uwaga 3" xfId="26552" hidden="1"/>
    <cellStyle name="Uwaga 3" xfId="26543" hidden="1"/>
    <cellStyle name="Uwaga 3" xfId="26539" hidden="1"/>
    <cellStyle name="Uwaga 3" xfId="26537" hidden="1"/>
    <cellStyle name="Uwaga 3" xfId="26529" hidden="1"/>
    <cellStyle name="Uwaga 3" xfId="26525" hidden="1"/>
    <cellStyle name="Uwaga 3" xfId="26522" hidden="1"/>
    <cellStyle name="Uwaga 3" xfId="26515" hidden="1"/>
    <cellStyle name="Uwaga 3" xfId="26512" hidden="1"/>
    <cellStyle name="Uwaga 3" xfId="26509" hidden="1"/>
    <cellStyle name="Uwaga 3" xfId="26500" hidden="1"/>
    <cellStyle name="Uwaga 3" xfId="26495" hidden="1"/>
    <cellStyle name="Uwaga 3" xfId="26492" hidden="1"/>
    <cellStyle name="Uwaga 3" xfId="26485" hidden="1"/>
    <cellStyle name="Uwaga 3" xfId="26480" hidden="1"/>
    <cellStyle name="Uwaga 3" xfId="26477" hidden="1"/>
    <cellStyle name="Uwaga 3" xfId="26470" hidden="1"/>
    <cellStyle name="Uwaga 3" xfId="26465" hidden="1"/>
    <cellStyle name="Uwaga 3" xfId="26462" hidden="1"/>
    <cellStyle name="Uwaga 3" xfId="26456" hidden="1"/>
    <cellStyle name="Uwaga 3" xfId="26452" hidden="1"/>
    <cellStyle name="Uwaga 3" xfId="26449" hidden="1"/>
    <cellStyle name="Uwaga 3" xfId="26441" hidden="1"/>
    <cellStyle name="Uwaga 3" xfId="26436" hidden="1"/>
    <cellStyle name="Uwaga 3" xfId="26432" hidden="1"/>
    <cellStyle name="Uwaga 3" xfId="26426" hidden="1"/>
    <cellStyle name="Uwaga 3" xfId="26421" hidden="1"/>
    <cellStyle name="Uwaga 3" xfId="26417" hidden="1"/>
    <cellStyle name="Uwaga 3" xfId="26411" hidden="1"/>
    <cellStyle name="Uwaga 3" xfId="26406" hidden="1"/>
    <cellStyle name="Uwaga 3" xfId="26402" hidden="1"/>
    <cellStyle name="Uwaga 3" xfId="26397" hidden="1"/>
    <cellStyle name="Uwaga 3" xfId="26393" hidden="1"/>
    <cellStyle name="Uwaga 3" xfId="26389" hidden="1"/>
    <cellStyle name="Uwaga 3" xfId="26381" hidden="1"/>
    <cellStyle name="Uwaga 3" xfId="26376" hidden="1"/>
    <cellStyle name="Uwaga 3" xfId="26372" hidden="1"/>
    <cellStyle name="Uwaga 3" xfId="26366" hidden="1"/>
    <cellStyle name="Uwaga 3" xfId="26361" hidden="1"/>
    <cellStyle name="Uwaga 3" xfId="26357" hidden="1"/>
    <cellStyle name="Uwaga 3" xfId="26351" hidden="1"/>
    <cellStyle name="Uwaga 3" xfId="26346" hidden="1"/>
    <cellStyle name="Uwaga 3" xfId="26342" hidden="1"/>
    <cellStyle name="Uwaga 3" xfId="26338" hidden="1"/>
    <cellStyle name="Uwaga 3" xfId="26333" hidden="1"/>
    <cellStyle name="Uwaga 3" xfId="26328" hidden="1"/>
    <cellStyle name="Uwaga 3" xfId="26323" hidden="1"/>
    <cellStyle name="Uwaga 3" xfId="26319" hidden="1"/>
    <cellStyle name="Uwaga 3" xfId="26315" hidden="1"/>
    <cellStyle name="Uwaga 3" xfId="26308" hidden="1"/>
    <cellStyle name="Uwaga 3" xfId="26304" hidden="1"/>
    <cellStyle name="Uwaga 3" xfId="26299" hidden="1"/>
    <cellStyle name="Uwaga 3" xfId="26293" hidden="1"/>
    <cellStyle name="Uwaga 3" xfId="26289" hidden="1"/>
    <cellStyle name="Uwaga 3" xfId="26284" hidden="1"/>
    <cellStyle name="Uwaga 3" xfId="26278" hidden="1"/>
    <cellStyle name="Uwaga 3" xfId="26274" hidden="1"/>
    <cellStyle name="Uwaga 3" xfId="26269" hidden="1"/>
    <cellStyle name="Uwaga 3" xfId="26263" hidden="1"/>
    <cellStyle name="Uwaga 3" xfId="26259" hidden="1"/>
    <cellStyle name="Uwaga 3" xfId="26255" hidden="1"/>
    <cellStyle name="Uwaga 3" xfId="27115" hidden="1"/>
    <cellStyle name="Uwaga 3" xfId="27114" hidden="1"/>
    <cellStyle name="Uwaga 3" xfId="27113" hidden="1"/>
    <cellStyle name="Uwaga 3" xfId="27100" hidden="1"/>
    <cellStyle name="Uwaga 3" xfId="27099" hidden="1"/>
    <cellStyle name="Uwaga 3" xfId="27098" hidden="1"/>
    <cellStyle name="Uwaga 3" xfId="27085" hidden="1"/>
    <cellStyle name="Uwaga 3" xfId="27084" hidden="1"/>
    <cellStyle name="Uwaga 3" xfId="27083" hidden="1"/>
    <cellStyle name="Uwaga 3" xfId="27070" hidden="1"/>
    <cellStyle name="Uwaga 3" xfId="27069" hidden="1"/>
    <cellStyle name="Uwaga 3" xfId="27068" hidden="1"/>
    <cellStyle name="Uwaga 3" xfId="27055" hidden="1"/>
    <cellStyle name="Uwaga 3" xfId="27054" hidden="1"/>
    <cellStyle name="Uwaga 3" xfId="27053" hidden="1"/>
    <cellStyle name="Uwaga 3" xfId="27041" hidden="1"/>
    <cellStyle name="Uwaga 3" xfId="27039" hidden="1"/>
    <cellStyle name="Uwaga 3" xfId="27037" hidden="1"/>
    <cellStyle name="Uwaga 3" xfId="27026" hidden="1"/>
    <cellStyle name="Uwaga 3" xfId="27024" hidden="1"/>
    <cellStyle name="Uwaga 3" xfId="27022" hidden="1"/>
    <cellStyle name="Uwaga 3" xfId="27011" hidden="1"/>
    <cellStyle name="Uwaga 3" xfId="27009" hidden="1"/>
    <cellStyle name="Uwaga 3" xfId="27007" hidden="1"/>
    <cellStyle name="Uwaga 3" xfId="26996" hidden="1"/>
    <cellStyle name="Uwaga 3" xfId="26994" hidden="1"/>
    <cellStyle name="Uwaga 3" xfId="26992" hidden="1"/>
    <cellStyle name="Uwaga 3" xfId="26981" hidden="1"/>
    <cellStyle name="Uwaga 3" xfId="26979" hidden="1"/>
    <cellStyle name="Uwaga 3" xfId="26977" hidden="1"/>
    <cellStyle name="Uwaga 3" xfId="26966" hidden="1"/>
    <cellStyle name="Uwaga 3" xfId="26964" hidden="1"/>
    <cellStyle name="Uwaga 3" xfId="26962" hidden="1"/>
    <cellStyle name="Uwaga 3" xfId="26951" hidden="1"/>
    <cellStyle name="Uwaga 3" xfId="26949" hidden="1"/>
    <cellStyle name="Uwaga 3" xfId="26947" hidden="1"/>
    <cellStyle name="Uwaga 3" xfId="26936" hidden="1"/>
    <cellStyle name="Uwaga 3" xfId="26934" hidden="1"/>
    <cellStyle name="Uwaga 3" xfId="26932" hidden="1"/>
    <cellStyle name="Uwaga 3" xfId="26921" hidden="1"/>
    <cellStyle name="Uwaga 3" xfId="26919" hidden="1"/>
    <cellStyle name="Uwaga 3" xfId="26917" hidden="1"/>
    <cellStyle name="Uwaga 3" xfId="26906" hidden="1"/>
    <cellStyle name="Uwaga 3" xfId="26904" hidden="1"/>
    <cellStyle name="Uwaga 3" xfId="26902" hidden="1"/>
    <cellStyle name="Uwaga 3" xfId="26891" hidden="1"/>
    <cellStyle name="Uwaga 3" xfId="26889" hidden="1"/>
    <cellStyle name="Uwaga 3" xfId="26887" hidden="1"/>
    <cellStyle name="Uwaga 3" xfId="26876" hidden="1"/>
    <cellStyle name="Uwaga 3" xfId="26874" hidden="1"/>
    <cellStyle name="Uwaga 3" xfId="26872" hidden="1"/>
    <cellStyle name="Uwaga 3" xfId="26861" hidden="1"/>
    <cellStyle name="Uwaga 3" xfId="26859" hidden="1"/>
    <cellStyle name="Uwaga 3" xfId="26856" hidden="1"/>
    <cellStyle name="Uwaga 3" xfId="26846" hidden="1"/>
    <cellStyle name="Uwaga 3" xfId="26843" hidden="1"/>
    <cellStyle name="Uwaga 3" xfId="26840" hidden="1"/>
    <cellStyle name="Uwaga 3" xfId="26831" hidden="1"/>
    <cellStyle name="Uwaga 3" xfId="26829" hidden="1"/>
    <cellStyle name="Uwaga 3" xfId="26826" hidden="1"/>
    <cellStyle name="Uwaga 3" xfId="26816" hidden="1"/>
    <cellStyle name="Uwaga 3" xfId="26814" hidden="1"/>
    <cellStyle name="Uwaga 3" xfId="26812" hidden="1"/>
    <cellStyle name="Uwaga 3" xfId="26801" hidden="1"/>
    <cellStyle name="Uwaga 3" xfId="26799" hidden="1"/>
    <cellStyle name="Uwaga 3" xfId="26797" hidden="1"/>
    <cellStyle name="Uwaga 3" xfId="26786" hidden="1"/>
    <cellStyle name="Uwaga 3" xfId="26784" hidden="1"/>
    <cellStyle name="Uwaga 3" xfId="26782" hidden="1"/>
    <cellStyle name="Uwaga 3" xfId="26771" hidden="1"/>
    <cellStyle name="Uwaga 3" xfId="26769" hidden="1"/>
    <cellStyle name="Uwaga 3" xfId="26767" hidden="1"/>
    <cellStyle name="Uwaga 3" xfId="26756" hidden="1"/>
    <cellStyle name="Uwaga 3" xfId="26754" hidden="1"/>
    <cellStyle name="Uwaga 3" xfId="26752" hidden="1"/>
    <cellStyle name="Uwaga 3" xfId="26741" hidden="1"/>
    <cellStyle name="Uwaga 3" xfId="26739" hidden="1"/>
    <cellStyle name="Uwaga 3" xfId="26736" hidden="1"/>
    <cellStyle name="Uwaga 3" xfId="26726" hidden="1"/>
    <cellStyle name="Uwaga 3" xfId="26723" hidden="1"/>
    <cellStyle name="Uwaga 3" xfId="26720" hidden="1"/>
    <cellStyle name="Uwaga 3" xfId="26711" hidden="1"/>
    <cellStyle name="Uwaga 3" xfId="26708" hidden="1"/>
    <cellStyle name="Uwaga 3" xfId="26705" hidden="1"/>
    <cellStyle name="Uwaga 3" xfId="26696" hidden="1"/>
    <cellStyle name="Uwaga 3" xfId="26694" hidden="1"/>
    <cellStyle name="Uwaga 3" xfId="26692" hidden="1"/>
    <cellStyle name="Uwaga 3" xfId="26681" hidden="1"/>
    <cellStyle name="Uwaga 3" xfId="26678" hidden="1"/>
    <cellStyle name="Uwaga 3" xfId="26675" hidden="1"/>
    <cellStyle name="Uwaga 3" xfId="26666" hidden="1"/>
    <cellStyle name="Uwaga 3" xfId="26663" hidden="1"/>
    <cellStyle name="Uwaga 3" xfId="26660" hidden="1"/>
    <cellStyle name="Uwaga 3" xfId="26651" hidden="1"/>
    <cellStyle name="Uwaga 3" xfId="26648" hidden="1"/>
    <cellStyle name="Uwaga 3" xfId="26645" hidden="1"/>
    <cellStyle name="Uwaga 3" xfId="26638" hidden="1"/>
    <cellStyle name="Uwaga 3" xfId="26634" hidden="1"/>
    <cellStyle name="Uwaga 3" xfId="26631" hidden="1"/>
    <cellStyle name="Uwaga 3" xfId="26623" hidden="1"/>
    <cellStyle name="Uwaga 3" xfId="26619" hidden="1"/>
    <cellStyle name="Uwaga 3" xfId="26616" hidden="1"/>
    <cellStyle name="Uwaga 3" xfId="26608" hidden="1"/>
    <cellStyle name="Uwaga 3" xfId="26604" hidden="1"/>
    <cellStyle name="Uwaga 3" xfId="26600" hidden="1"/>
    <cellStyle name="Uwaga 3" xfId="26593" hidden="1"/>
    <cellStyle name="Uwaga 3" xfId="26589" hidden="1"/>
    <cellStyle name="Uwaga 3" xfId="26586" hidden="1"/>
    <cellStyle name="Uwaga 3" xfId="26578" hidden="1"/>
    <cellStyle name="Uwaga 3" xfId="26574" hidden="1"/>
    <cellStyle name="Uwaga 3" xfId="26571" hidden="1"/>
    <cellStyle name="Uwaga 3" xfId="26562" hidden="1"/>
    <cellStyle name="Uwaga 3" xfId="26557" hidden="1"/>
    <cellStyle name="Uwaga 3" xfId="26553" hidden="1"/>
    <cellStyle name="Uwaga 3" xfId="26547" hidden="1"/>
    <cellStyle name="Uwaga 3" xfId="26542" hidden="1"/>
    <cellStyle name="Uwaga 3" xfId="26538" hidden="1"/>
    <cellStyle name="Uwaga 3" xfId="26532" hidden="1"/>
    <cellStyle name="Uwaga 3" xfId="26527" hidden="1"/>
    <cellStyle name="Uwaga 3" xfId="26523" hidden="1"/>
    <cellStyle name="Uwaga 3" xfId="26518" hidden="1"/>
    <cellStyle name="Uwaga 3" xfId="26514" hidden="1"/>
    <cellStyle name="Uwaga 3" xfId="26510" hidden="1"/>
    <cellStyle name="Uwaga 3" xfId="26503" hidden="1"/>
    <cellStyle name="Uwaga 3" xfId="26498" hidden="1"/>
    <cellStyle name="Uwaga 3" xfId="26494" hidden="1"/>
    <cellStyle name="Uwaga 3" xfId="26487" hidden="1"/>
    <cellStyle name="Uwaga 3" xfId="26482" hidden="1"/>
    <cellStyle name="Uwaga 3" xfId="26478" hidden="1"/>
    <cellStyle name="Uwaga 3" xfId="26473" hidden="1"/>
    <cellStyle name="Uwaga 3" xfId="26468" hidden="1"/>
    <cellStyle name="Uwaga 3" xfId="26464" hidden="1"/>
    <cellStyle name="Uwaga 3" xfId="26458" hidden="1"/>
    <cellStyle name="Uwaga 3" xfId="26454" hidden="1"/>
    <cellStyle name="Uwaga 3" xfId="26451" hidden="1"/>
    <cellStyle name="Uwaga 3" xfId="26444" hidden="1"/>
    <cellStyle name="Uwaga 3" xfId="26439" hidden="1"/>
    <cellStyle name="Uwaga 3" xfId="26434" hidden="1"/>
    <cellStyle name="Uwaga 3" xfId="26428" hidden="1"/>
    <cellStyle name="Uwaga 3" xfId="26423" hidden="1"/>
    <cellStyle name="Uwaga 3" xfId="26418" hidden="1"/>
    <cellStyle name="Uwaga 3" xfId="26413" hidden="1"/>
    <cellStyle name="Uwaga 3" xfId="26408" hidden="1"/>
    <cellStyle name="Uwaga 3" xfId="26403" hidden="1"/>
    <cellStyle name="Uwaga 3" xfId="26399" hidden="1"/>
    <cellStyle name="Uwaga 3" xfId="26395" hidden="1"/>
    <cellStyle name="Uwaga 3" xfId="26390" hidden="1"/>
    <cellStyle name="Uwaga 3" xfId="26383" hidden="1"/>
    <cellStyle name="Uwaga 3" xfId="26378" hidden="1"/>
    <cellStyle name="Uwaga 3" xfId="26373" hidden="1"/>
    <cellStyle name="Uwaga 3" xfId="26367" hidden="1"/>
    <cellStyle name="Uwaga 3" xfId="26362" hidden="1"/>
    <cellStyle name="Uwaga 3" xfId="26358" hidden="1"/>
    <cellStyle name="Uwaga 3" xfId="26353" hidden="1"/>
    <cellStyle name="Uwaga 3" xfId="26348" hidden="1"/>
    <cellStyle name="Uwaga 3" xfId="26343" hidden="1"/>
    <cellStyle name="Uwaga 3" xfId="26339" hidden="1"/>
    <cellStyle name="Uwaga 3" xfId="26334" hidden="1"/>
    <cellStyle name="Uwaga 3" xfId="26329" hidden="1"/>
    <cellStyle name="Uwaga 3" xfId="26324" hidden="1"/>
    <cellStyle name="Uwaga 3" xfId="26320" hidden="1"/>
    <cellStyle name="Uwaga 3" xfId="26316" hidden="1"/>
    <cellStyle name="Uwaga 3" xfId="26309" hidden="1"/>
    <cellStyle name="Uwaga 3" xfId="26305" hidden="1"/>
    <cellStyle name="Uwaga 3" xfId="26300" hidden="1"/>
    <cellStyle name="Uwaga 3" xfId="26294" hidden="1"/>
    <cellStyle name="Uwaga 3" xfId="26290" hidden="1"/>
    <cellStyle name="Uwaga 3" xfId="26285" hidden="1"/>
    <cellStyle name="Uwaga 3" xfId="26279" hidden="1"/>
    <cellStyle name="Uwaga 3" xfId="26275" hidden="1"/>
    <cellStyle name="Uwaga 3" xfId="26271" hidden="1"/>
    <cellStyle name="Uwaga 3" xfId="26264" hidden="1"/>
    <cellStyle name="Uwaga 3" xfId="26260" hidden="1"/>
    <cellStyle name="Uwaga 3" xfId="26256" hidden="1"/>
    <cellStyle name="Uwaga 3" xfId="27120" hidden="1"/>
    <cellStyle name="Uwaga 3" xfId="27118" hidden="1"/>
    <cellStyle name="Uwaga 3" xfId="27116" hidden="1"/>
    <cellStyle name="Uwaga 3" xfId="27103" hidden="1"/>
    <cellStyle name="Uwaga 3" xfId="27102" hidden="1"/>
    <cellStyle name="Uwaga 3" xfId="27101" hidden="1"/>
    <cellStyle name="Uwaga 3" xfId="27088" hidden="1"/>
    <cellStyle name="Uwaga 3" xfId="27087" hidden="1"/>
    <cellStyle name="Uwaga 3" xfId="27086" hidden="1"/>
    <cellStyle name="Uwaga 3" xfId="27074" hidden="1"/>
    <cellStyle name="Uwaga 3" xfId="27072" hidden="1"/>
    <cellStyle name="Uwaga 3" xfId="27071" hidden="1"/>
    <cellStyle name="Uwaga 3" xfId="27058" hidden="1"/>
    <cellStyle name="Uwaga 3" xfId="27057" hidden="1"/>
    <cellStyle name="Uwaga 3" xfId="27056" hidden="1"/>
    <cellStyle name="Uwaga 3" xfId="27044" hidden="1"/>
    <cellStyle name="Uwaga 3" xfId="27042" hidden="1"/>
    <cellStyle name="Uwaga 3" xfId="27040" hidden="1"/>
    <cellStyle name="Uwaga 3" xfId="27029" hidden="1"/>
    <cellStyle name="Uwaga 3" xfId="27027" hidden="1"/>
    <cellStyle name="Uwaga 3" xfId="27025" hidden="1"/>
    <cellStyle name="Uwaga 3" xfId="27014" hidden="1"/>
    <cellStyle name="Uwaga 3" xfId="27012" hidden="1"/>
    <cellStyle name="Uwaga 3" xfId="27010" hidden="1"/>
    <cellStyle name="Uwaga 3" xfId="26999" hidden="1"/>
    <cellStyle name="Uwaga 3" xfId="26997" hidden="1"/>
    <cellStyle name="Uwaga 3" xfId="26995" hidden="1"/>
    <cellStyle name="Uwaga 3" xfId="26984" hidden="1"/>
    <cellStyle name="Uwaga 3" xfId="26982" hidden="1"/>
    <cellStyle name="Uwaga 3" xfId="26980" hidden="1"/>
    <cellStyle name="Uwaga 3" xfId="26969" hidden="1"/>
    <cellStyle name="Uwaga 3" xfId="26967" hidden="1"/>
    <cellStyle name="Uwaga 3" xfId="26965" hidden="1"/>
    <cellStyle name="Uwaga 3" xfId="26954" hidden="1"/>
    <cellStyle name="Uwaga 3" xfId="26952" hidden="1"/>
    <cellStyle name="Uwaga 3" xfId="26950" hidden="1"/>
    <cellStyle name="Uwaga 3" xfId="26939" hidden="1"/>
    <cellStyle name="Uwaga 3" xfId="26937" hidden="1"/>
    <cellStyle name="Uwaga 3" xfId="26935" hidden="1"/>
    <cellStyle name="Uwaga 3" xfId="26924" hidden="1"/>
    <cellStyle name="Uwaga 3" xfId="26922" hidden="1"/>
    <cellStyle name="Uwaga 3" xfId="26920" hidden="1"/>
    <cellStyle name="Uwaga 3" xfId="26909" hidden="1"/>
    <cellStyle name="Uwaga 3" xfId="26907" hidden="1"/>
    <cellStyle name="Uwaga 3" xfId="26905" hidden="1"/>
    <cellStyle name="Uwaga 3" xfId="26894" hidden="1"/>
    <cellStyle name="Uwaga 3" xfId="26892" hidden="1"/>
    <cellStyle name="Uwaga 3" xfId="26890" hidden="1"/>
    <cellStyle name="Uwaga 3" xfId="26879" hidden="1"/>
    <cellStyle name="Uwaga 3" xfId="26877" hidden="1"/>
    <cellStyle name="Uwaga 3" xfId="26875" hidden="1"/>
    <cellStyle name="Uwaga 3" xfId="26864" hidden="1"/>
    <cellStyle name="Uwaga 3" xfId="26862" hidden="1"/>
    <cellStyle name="Uwaga 3" xfId="26860" hidden="1"/>
    <cellStyle name="Uwaga 3" xfId="26849" hidden="1"/>
    <cellStyle name="Uwaga 3" xfId="26847" hidden="1"/>
    <cellStyle name="Uwaga 3" xfId="26845" hidden="1"/>
    <cellStyle name="Uwaga 3" xfId="26834" hidden="1"/>
    <cellStyle name="Uwaga 3" xfId="26832" hidden="1"/>
    <cellStyle name="Uwaga 3" xfId="26830" hidden="1"/>
    <cellStyle name="Uwaga 3" xfId="26819" hidden="1"/>
    <cellStyle name="Uwaga 3" xfId="26817" hidden="1"/>
    <cellStyle name="Uwaga 3" xfId="26815" hidden="1"/>
    <cellStyle name="Uwaga 3" xfId="26804" hidden="1"/>
    <cellStyle name="Uwaga 3" xfId="26802" hidden="1"/>
    <cellStyle name="Uwaga 3" xfId="26800" hidden="1"/>
    <cellStyle name="Uwaga 3" xfId="26789" hidden="1"/>
    <cellStyle name="Uwaga 3" xfId="26787" hidden="1"/>
    <cellStyle name="Uwaga 3" xfId="26785" hidden="1"/>
    <cellStyle name="Uwaga 3" xfId="26774" hidden="1"/>
    <cellStyle name="Uwaga 3" xfId="26772" hidden="1"/>
    <cellStyle name="Uwaga 3" xfId="26770" hidden="1"/>
    <cellStyle name="Uwaga 3" xfId="26759" hidden="1"/>
    <cellStyle name="Uwaga 3" xfId="26757" hidden="1"/>
    <cellStyle name="Uwaga 3" xfId="26755" hidden="1"/>
    <cellStyle name="Uwaga 3" xfId="26744" hidden="1"/>
    <cellStyle name="Uwaga 3" xfId="26742" hidden="1"/>
    <cellStyle name="Uwaga 3" xfId="26740" hidden="1"/>
    <cellStyle name="Uwaga 3" xfId="26729" hidden="1"/>
    <cellStyle name="Uwaga 3" xfId="26727" hidden="1"/>
    <cellStyle name="Uwaga 3" xfId="26724" hidden="1"/>
    <cellStyle name="Uwaga 3" xfId="26714" hidden="1"/>
    <cellStyle name="Uwaga 3" xfId="26712" hidden="1"/>
    <cellStyle name="Uwaga 3" xfId="26710" hidden="1"/>
    <cellStyle name="Uwaga 3" xfId="26699" hidden="1"/>
    <cellStyle name="Uwaga 3" xfId="26697" hidden="1"/>
    <cellStyle name="Uwaga 3" xfId="26695" hidden="1"/>
    <cellStyle name="Uwaga 3" xfId="26684" hidden="1"/>
    <cellStyle name="Uwaga 3" xfId="26682" hidden="1"/>
    <cellStyle name="Uwaga 3" xfId="26679" hidden="1"/>
    <cellStyle name="Uwaga 3" xfId="26669" hidden="1"/>
    <cellStyle name="Uwaga 3" xfId="26667" hidden="1"/>
    <cellStyle name="Uwaga 3" xfId="26664" hidden="1"/>
    <cellStyle name="Uwaga 3" xfId="26654" hidden="1"/>
    <cellStyle name="Uwaga 3" xfId="26652" hidden="1"/>
    <cellStyle name="Uwaga 3" xfId="26649" hidden="1"/>
    <cellStyle name="Uwaga 3" xfId="26640" hidden="1"/>
    <cellStyle name="Uwaga 3" xfId="26637" hidden="1"/>
    <cellStyle name="Uwaga 3" xfId="26633" hidden="1"/>
    <cellStyle name="Uwaga 3" xfId="26625" hidden="1"/>
    <cellStyle name="Uwaga 3" xfId="26622" hidden="1"/>
    <cellStyle name="Uwaga 3" xfId="26618" hidden="1"/>
    <cellStyle name="Uwaga 3" xfId="26610" hidden="1"/>
    <cellStyle name="Uwaga 3" xfId="26607" hidden="1"/>
    <cellStyle name="Uwaga 3" xfId="26603" hidden="1"/>
    <cellStyle name="Uwaga 3" xfId="26595" hidden="1"/>
    <cellStyle name="Uwaga 3" xfId="26592" hidden="1"/>
    <cellStyle name="Uwaga 3" xfId="26588" hidden="1"/>
    <cellStyle name="Uwaga 3" xfId="26580" hidden="1"/>
    <cellStyle name="Uwaga 3" xfId="26577" hidden="1"/>
    <cellStyle name="Uwaga 3" xfId="26573" hidden="1"/>
    <cellStyle name="Uwaga 3" xfId="26565" hidden="1"/>
    <cellStyle name="Uwaga 3" xfId="26561" hidden="1"/>
    <cellStyle name="Uwaga 3" xfId="26556" hidden="1"/>
    <cellStyle name="Uwaga 3" xfId="26550" hidden="1"/>
    <cellStyle name="Uwaga 3" xfId="26546" hidden="1"/>
    <cellStyle name="Uwaga 3" xfId="26541" hidden="1"/>
    <cellStyle name="Uwaga 3" xfId="26535" hidden="1"/>
    <cellStyle name="Uwaga 3" xfId="26531" hidden="1"/>
    <cellStyle name="Uwaga 3" xfId="26526" hidden="1"/>
    <cellStyle name="Uwaga 3" xfId="26520" hidden="1"/>
    <cellStyle name="Uwaga 3" xfId="26517" hidden="1"/>
    <cellStyle name="Uwaga 3" xfId="26513" hidden="1"/>
    <cellStyle name="Uwaga 3" xfId="26505" hidden="1"/>
    <cellStyle name="Uwaga 3" xfId="26502" hidden="1"/>
    <cellStyle name="Uwaga 3" xfId="26497" hidden="1"/>
    <cellStyle name="Uwaga 3" xfId="26490" hidden="1"/>
    <cellStyle name="Uwaga 3" xfId="26486" hidden="1"/>
    <cellStyle name="Uwaga 3" xfId="26481" hidden="1"/>
    <cellStyle name="Uwaga 3" xfId="26475" hidden="1"/>
    <cellStyle name="Uwaga 3" xfId="26471" hidden="1"/>
    <cellStyle name="Uwaga 3" xfId="26466" hidden="1"/>
    <cellStyle name="Uwaga 3" xfId="26460" hidden="1"/>
    <cellStyle name="Uwaga 3" xfId="26457" hidden="1"/>
    <cellStyle name="Uwaga 3" xfId="26453" hidden="1"/>
    <cellStyle name="Uwaga 3" xfId="26445" hidden="1"/>
    <cellStyle name="Uwaga 3" xfId="26440" hidden="1"/>
    <cellStyle name="Uwaga 3" xfId="26435" hidden="1"/>
    <cellStyle name="Uwaga 3" xfId="26430" hidden="1"/>
    <cellStyle name="Uwaga 3" xfId="26425" hidden="1"/>
    <cellStyle name="Uwaga 3" xfId="26420" hidden="1"/>
    <cellStyle name="Uwaga 3" xfId="26415" hidden="1"/>
    <cellStyle name="Uwaga 3" xfId="26410" hidden="1"/>
    <cellStyle name="Uwaga 3" xfId="26405" hidden="1"/>
    <cellStyle name="Uwaga 3" xfId="26400" hidden="1"/>
    <cellStyle name="Uwaga 3" xfId="26396" hidden="1"/>
    <cellStyle name="Uwaga 3" xfId="26391" hidden="1"/>
    <cellStyle name="Uwaga 3" xfId="26384" hidden="1"/>
    <cellStyle name="Uwaga 3" xfId="26379" hidden="1"/>
    <cellStyle name="Uwaga 3" xfId="26374" hidden="1"/>
    <cellStyle name="Uwaga 3" xfId="26369" hidden="1"/>
    <cellStyle name="Uwaga 3" xfId="26364" hidden="1"/>
    <cellStyle name="Uwaga 3" xfId="26359" hidden="1"/>
    <cellStyle name="Uwaga 3" xfId="26354" hidden="1"/>
    <cellStyle name="Uwaga 3" xfId="26349" hidden="1"/>
    <cellStyle name="Uwaga 3" xfId="26344" hidden="1"/>
    <cellStyle name="Uwaga 3" xfId="26340" hidden="1"/>
    <cellStyle name="Uwaga 3" xfId="26335" hidden="1"/>
    <cellStyle name="Uwaga 3" xfId="26330" hidden="1"/>
    <cellStyle name="Uwaga 3" xfId="26325" hidden="1"/>
    <cellStyle name="Uwaga 3" xfId="26321" hidden="1"/>
    <cellStyle name="Uwaga 3" xfId="26317" hidden="1"/>
    <cellStyle name="Uwaga 3" xfId="26310" hidden="1"/>
    <cellStyle name="Uwaga 3" xfId="26306" hidden="1"/>
    <cellStyle name="Uwaga 3" xfId="26301" hidden="1"/>
    <cellStyle name="Uwaga 3" xfId="26295" hidden="1"/>
    <cellStyle name="Uwaga 3" xfId="26291" hidden="1"/>
    <cellStyle name="Uwaga 3" xfId="26286" hidden="1"/>
    <cellStyle name="Uwaga 3" xfId="26280" hidden="1"/>
    <cellStyle name="Uwaga 3" xfId="26276" hidden="1"/>
    <cellStyle name="Uwaga 3" xfId="26272" hidden="1"/>
    <cellStyle name="Uwaga 3" xfId="26265" hidden="1"/>
    <cellStyle name="Uwaga 3" xfId="26261" hidden="1"/>
    <cellStyle name="Uwaga 3" xfId="26257" hidden="1"/>
    <cellStyle name="Uwaga 3" xfId="27124" hidden="1"/>
    <cellStyle name="Uwaga 3" xfId="27123" hidden="1"/>
    <cellStyle name="Uwaga 3" xfId="27121" hidden="1"/>
    <cellStyle name="Uwaga 3" xfId="27108" hidden="1"/>
    <cellStyle name="Uwaga 3" xfId="27106" hidden="1"/>
    <cellStyle name="Uwaga 3" xfId="27104" hidden="1"/>
    <cellStyle name="Uwaga 3" xfId="27094" hidden="1"/>
    <cellStyle name="Uwaga 3" xfId="27092" hidden="1"/>
    <cellStyle name="Uwaga 3" xfId="27090" hidden="1"/>
    <cellStyle name="Uwaga 3" xfId="27079" hidden="1"/>
    <cellStyle name="Uwaga 3" xfId="27077" hidden="1"/>
    <cellStyle name="Uwaga 3" xfId="27075" hidden="1"/>
    <cellStyle name="Uwaga 3" xfId="27062" hidden="1"/>
    <cellStyle name="Uwaga 3" xfId="27060" hidden="1"/>
    <cellStyle name="Uwaga 3" xfId="27059" hidden="1"/>
    <cellStyle name="Uwaga 3" xfId="27046" hidden="1"/>
    <cellStyle name="Uwaga 3" xfId="27045" hidden="1"/>
    <cellStyle name="Uwaga 3" xfId="27043" hidden="1"/>
    <cellStyle name="Uwaga 3" xfId="27031" hidden="1"/>
    <cellStyle name="Uwaga 3" xfId="27030" hidden="1"/>
    <cellStyle name="Uwaga 3" xfId="27028" hidden="1"/>
    <cellStyle name="Uwaga 3" xfId="27016" hidden="1"/>
    <cellStyle name="Uwaga 3" xfId="27015" hidden="1"/>
    <cellStyle name="Uwaga 3" xfId="27013" hidden="1"/>
    <cellStyle name="Uwaga 3" xfId="27001" hidden="1"/>
    <cellStyle name="Uwaga 3" xfId="27000" hidden="1"/>
    <cellStyle name="Uwaga 3" xfId="26998" hidden="1"/>
    <cellStyle name="Uwaga 3" xfId="26986" hidden="1"/>
    <cellStyle name="Uwaga 3" xfId="26985" hidden="1"/>
    <cellStyle name="Uwaga 3" xfId="26983" hidden="1"/>
    <cellStyle name="Uwaga 3" xfId="26971" hidden="1"/>
    <cellStyle name="Uwaga 3" xfId="26970" hidden="1"/>
    <cellStyle name="Uwaga 3" xfId="26968" hidden="1"/>
    <cellStyle name="Uwaga 3" xfId="26956" hidden="1"/>
    <cellStyle name="Uwaga 3" xfId="26955" hidden="1"/>
    <cellStyle name="Uwaga 3" xfId="26953" hidden="1"/>
    <cellStyle name="Uwaga 3" xfId="26941" hidden="1"/>
    <cellStyle name="Uwaga 3" xfId="26940" hidden="1"/>
    <cellStyle name="Uwaga 3" xfId="26938" hidden="1"/>
    <cellStyle name="Uwaga 3" xfId="26926" hidden="1"/>
    <cellStyle name="Uwaga 3" xfId="26925" hidden="1"/>
    <cellStyle name="Uwaga 3" xfId="26923" hidden="1"/>
    <cellStyle name="Uwaga 3" xfId="26911" hidden="1"/>
    <cellStyle name="Uwaga 3" xfId="26910" hidden="1"/>
    <cellStyle name="Uwaga 3" xfId="26908" hidden="1"/>
    <cellStyle name="Uwaga 3" xfId="26896" hidden="1"/>
    <cellStyle name="Uwaga 3" xfId="26895" hidden="1"/>
    <cellStyle name="Uwaga 3" xfId="26893" hidden="1"/>
    <cellStyle name="Uwaga 3" xfId="26881" hidden="1"/>
    <cellStyle name="Uwaga 3" xfId="26880" hidden="1"/>
    <cellStyle name="Uwaga 3" xfId="26878" hidden="1"/>
    <cellStyle name="Uwaga 3" xfId="26866" hidden="1"/>
    <cellStyle name="Uwaga 3" xfId="26865" hidden="1"/>
    <cellStyle name="Uwaga 3" xfId="26863" hidden="1"/>
    <cellStyle name="Uwaga 3" xfId="26851" hidden="1"/>
    <cellStyle name="Uwaga 3" xfId="26850" hidden="1"/>
    <cellStyle name="Uwaga 3" xfId="26848" hidden="1"/>
    <cellStyle name="Uwaga 3" xfId="26836" hidden="1"/>
    <cellStyle name="Uwaga 3" xfId="26835" hidden="1"/>
    <cellStyle name="Uwaga 3" xfId="26833" hidden="1"/>
    <cellStyle name="Uwaga 3" xfId="26821" hidden="1"/>
    <cellStyle name="Uwaga 3" xfId="26820" hidden="1"/>
    <cellStyle name="Uwaga 3" xfId="26818" hidden="1"/>
    <cellStyle name="Uwaga 3" xfId="26806" hidden="1"/>
    <cellStyle name="Uwaga 3" xfId="26805" hidden="1"/>
    <cellStyle name="Uwaga 3" xfId="26803" hidden="1"/>
    <cellStyle name="Uwaga 3" xfId="26791" hidden="1"/>
    <cellStyle name="Uwaga 3" xfId="26790" hidden="1"/>
    <cellStyle name="Uwaga 3" xfId="26788" hidden="1"/>
    <cellStyle name="Uwaga 3" xfId="26776" hidden="1"/>
    <cellStyle name="Uwaga 3" xfId="26775" hidden="1"/>
    <cellStyle name="Uwaga 3" xfId="26773" hidden="1"/>
    <cellStyle name="Uwaga 3" xfId="26761" hidden="1"/>
    <cellStyle name="Uwaga 3" xfId="26760" hidden="1"/>
    <cellStyle name="Uwaga 3" xfId="26758" hidden="1"/>
    <cellStyle name="Uwaga 3" xfId="26746" hidden="1"/>
    <cellStyle name="Uwaga 3" xfId="26745" hidden="1"/>
    <cellStyle name="Uwaga 3" xfId="26743" hidden="1"/>
    <cellStyle name="Uwaga 3" xfId="26731" hidden="1"/>
    <cellStyle name="Uwaga 3" xfId="26730" hidden="1"/>
    <cellStyle name="Uwaga 3" xfId="26728" hidden="1"/>
    <cellStyle name="Uwaga 3" xfId="26716" hidden="1"/>
    <cellStyle name="Uwaga 3" xfId="26715" hidden="1"/>
    <cellStyle name="Uwaga 3" xfId="26713" hidden="1"/>
    <cellStyle name="Uwaga 3" xfId="26701" hidden="1"/>
    <cellStyle name="Uwaga 3" xfId="26700" hidden="1"/>
    <cellStyle name="Uwaga 3" xfId="26698" hidden="1"/>
    <cellStyle name="Uwaga 3" xfId="26686" hidden="1"/>
    <cellStyle name="Uwaga 3" xfId="26685" hidden="1"/>
    <cellStyle name="Uwaga 3" xfId="26683" hidden="1"/>
    <cellStyle name="Uwaga 3" xfId="26671" hidden="1"/>
    <cellStyle name="Uwaga 3" xfId="26670" hidden="1"/>
    <cellStyle name="Uwaga 3" xfId="26668" hidden="1"/>
    <cellStyle name="Uwaga 3" xfId="26656" hidden="1"/>
    <cellStyle name="Uwaga 3" xfId="26655" hidden="1"/>
    <cellStyle name="Uwaga 3" xfId="26653" hidden="1"/>
    <cellStyle name="Uwaga 3" xfId="26641" hidden="1"/>
    <cellStyle name="Uwaga 3" xfId="26639" hidden="1"/>
    <cellStyle name="Uwaga 3" xfId="26636" hidden="1"/>
    <cellStyle name="Uwaga 3" xfId="26626" hidden="1"/>
    <cellStyle name="Uwaga 3" xfId="26624" hidden="1"/>
    <cellStyle name="Uwaga 3" xfId="26621" hidden="1"/>
    <cellStyle name="Uwaga 3" xfId="26611" hidden="1"/>
    <cellStyle name="Uwaga 3" xfId="26609" hidden="1"/>
    <cellStyle name="Uwaga 3" xfId="26606" hidden="1"/>
    <cellStyle name="Uwaga 3" xfId="26596" hidden="1"/>
    <cellStyle name="Uwaga 3" xfId="26594" hidden="1"/>
    <cellStyle name="Uwaga 3" xfId="26591" hidden="1"/>
    <cellStyle name="Uwaga 3" xfId="26581" hidden="1"/>
    <cellStyle name="Uwaga 3" xfId="26579" hidden="1"/>
    <cellStyle name="Uwaga 3" xfId="26576" hidden="1"/>
    <cellStyle name="Uwaga 3" xfId="26566" hidden="1"/>
    <cellStyle name="Uwaga 3" xfId="26564" hidden="1"/>
    <cellStyle name="Uwaga 3" xfId="26560" hidden="1"/>
    <cellStyle name="Uwaga 3" xfId="26551" hidden="1"/>
    <cellStyle name="Uwaga 3" xfId="26548" hidden="1"/>
    <cellStyle name="Uwaga 3" xfId="26544" hidden="1"/>
    <cellStyle name="Uwaga 3" xfId="26536" hidden="1"/>
    <cellStyle name="Uwaga 3" xfId="26534" hidden="1"/>
    <cellStyle name="Uwaga 3" xfId="26530" hidden="1"/>
    <cellStyle name="Uwaga 3" xfId="26521" hidden="1"/>
    <cellStyle name="Uwaga 3" xfId="26519" hidden="1"/>
    <cellStyle name="Uwaga 3" xfId="26516" hidden="1"/>
    <cellStyle name="Uwaga 3" xfId="26506" hidden="1"/>
    <cellStyle name="Uwaga 3" xfId="26504" hidden="1"/>
    <cellStyle name="Uwaga 3" xfId="26499" hidden="1"/>
    <cellStyle name="Uwaga 3" xfId="26491" hidden="1"/>
    <cellStyle name="Uwaga 3" xfId="26489" hidden="1"/>
    <cellStyle name="Uwaga 3" xfId="26484" hidden="1"/>
    <cellStyle name="Uwaga 3" xfId="26476" hidden="1"/>
    <cellStyle name="Uwaga 3" xfId="26474" hidden="1"/>
    <cellStyle name="Uwaga 3" xfId="26469" hidden="1"/>
    <cellStyle name="Uwaga 3" xfId="26461" hidden="1"/>
    <cellStyle name="Uwaga 3" xfId="26459" hidden="1"/>
    <cellStyle name="Uwaga 3" xfId="26455" hidden="1"/>
    <cellStyle name="Uwaga 3" xfId="26446" hidden="1"/>
    <cellStyle name="Uwaga 3" xfId="26443" hidden="1"/>
    <cellStyle name="Uwaga 3" xfId="26438" hidden="1"/>
    <cellStyle name="Uwaga 3" xfId="26431" hidden="1"/>
    <cellStyle name="Uwaga 3" xfId="26427" hidden="1"/>
    <cellStyle name="Uwaga 3" xfId="26422" hidden="1"/>
    <cellStyle name="Uwaga 3" xfId="26416" hidden="1"/>
    <cellStyle name="Uwaga 3" xfId="26412" hidden="1"/>
    <cellStyle name="Uwaga 3" xfId="26407" hidden="1"/>
    <cellStyle name="Uwaga 3" xfId="26401" hidden="1"/>
    <cellStyle name="Uwaga 3" xfId="26398" hidden="1"/>
    <cellStyle name="Uwaga 3" xfId="26394" hidden="1"/>
    <cellStyle name="Uwaga 3" xfId="26385" hidden="1"/>
    <cellStyle name="Uwaga 3" xfId="26380" hidden="1"/>
    <cellStyle name="Uwaga 3" xfId="26375" hidden="1"/>
    <cellStyle name="Uwaga 3" xfId="26370" hidden="1"/>
    <cellStyle name="Uwaga 3" xfId="26365" hidden="1"/>
    <cellStyle name="Uwaga 3" xfId="26360" hidden="1"/>
    <cellStyle name="Uwaga 3" xfId="26355" hidden="1"/>
    <cellStyle name="Uwaga 3" xfId="26350" hidden="1"/>
    <cellStyle name="Uwaga 3" xfId="26345" hidden="1"/>
    <cellStyle name="Uwaga 3" xfId="26341" hidden="1"/>
    <cellStyle name="Uwaga 3" xfId="26336" hidden="1"/>
    <cellStyle name="Uwaga 3" xfId="26331" hidden="1"/>
    <cellStyle name="Uwaga 3" xfId="26326" hidden="1"/>
    <cellStyle name="Uwaga 3" xfId="26322" hidden="1"/>
    <cellStyle name="Uwaga 3" xfId="26318" hidden="1"/>
    <cellStyle name="Uwaga 3" xfId="26311" hidden="1"/>
    <cellStyle name="Uwaga 3" xfId="26307" hidden="1"/>
    <cellStyle name="Uwaga 3" xfId="26302" hidden="1"/>
    <cellStyle name="Uwaga 3" xfId="26296" hidden="1"/>
    <cellStyle name="Uwaga 3" xfId="26292" hidden="1"/>
    <cellStyle name="Uwaga 3" xfId="26287" hidden="1"/>
    <cellStyle name="Uwaga 3" xfId="26281" hidden="1"/>
    <cellStyle name="Uwaga 3" xfId="26277" hidden="1"/>
    <cellStyle name="Uwaga 3" xfId="26273" hidden="1"/>
    <cellStyle name="Uwaga 3" xfId="26266" hidden="1"/>
    <cellStyle name="Uwaga 3" xfId="26262" hidden="1"/>
    <cellStyle name="Uwaga 3" xfId="26258" hidden="1"/>
    <cellStyle name="Uwaga 3" xfId="25203" hidden="1"/>
    <cellStyle name="Uwaga 3" xfId="25202" hidden="1"/>
    <cellStyle name="Uwaga 3" xfId="25201" hidden="1"/>
    <cellStyle name="Uwaga 3" xfId="25194" hidden="1"/>
    <cellStyle name="Uwaga 3" xfId="25193" hidden="1"/>
    <cellStyle name="Uwaga 3" xfId="25192" hidden="1"/>
    <cellStyle name="Uwaga 3" xfId="25185" hidden="1"/>
    <cellStyle name="Uwaga 3" xfId="25184" hidden="1"/>
    <cellStyle name="Uwaga 3" xfId="25183" hidden="1"/>
    <cellStyle name="Uwaga 3" xfId="25176" hidden="1"/>
    <cellStyle name="Uwaga 3" xfId="25175" hidden="1"/>
    <cellStyle name="Uwaga 3" xfId="25174" hidden="1"/>
    <cellStyle name="Uwaga 3" xfId="25167" hidden="1"/>
    <cellStyle name="Uwaga 3" xfId="25166" hidden="1"/>
    <cellStyle name="Uwaga 3" xfId="25165" hidden="1"/>
    <cellStyle name="Uwaga 3" xfId="25158" hidden="1"/>
    <cellStyle name="Uwaga 3" xfId="25157" hidden="1"/>
    <cellStyle name="Uwaga 3" xfId="25155" hidden="1"/>
    <cellStyle name="Uwaga 3" xfId="25149" hidden="1"/>
    <cellStyle name="Uwaga 3" xfId="25148" hidden="1"/>
    <cellStyle name="Uwaga 3" xfId="25146" hidden="1"/>
    <cellStyle name="Uwaga 3" xfId="25140" hidden="1"/>
    <cellStyle name="Uwaga 3" xfId="25139" hidden="1"/>
    <cellStyle name="Uwaga 3" xfId="25137" hidden="1"/>
    <cellStyle name="Uwaga 3" xfId="25131" hidden="1"/>
    <cellStyle name="Uwaga 3" xfId="25130" hidden="1"/>
    <cellStyle name="Uwaga 3" xfId="25128" hidden="1"/>
    <cellStyle name="Uwaga 3" xfId="25122" hidden="1"/>
    <cellStyle name="Uwaga 3" xfId="25121" hidden="1"/>
    <cellStyle name="Uwaga 3" xfId="25119" hidden="1"/>
    <cellStyle name="Uwaga 3" xfId="25113" hidden="1"/>
    <cellStyle name="Uwaga 3" xfId="25112" hidden="1"/>
    <cellStyle name="Uwaga 3" xfId="25110" hidden="1"/>
    <cellStyle name="Uwaga 3" xfId="25104" hidden="1"/>
    <cellStyle name="Uwaga 3" xfId="25103" hidden="1"/>
    <cellStyle name="Uwaga 3" xfId="25101" hidden="1"/>
    <cellStyle name="Uwaga 3" xfId="25095" hidden="1"/>
    <cellStyle name="Uwaga 3" xfId="25094" hidden="1"/>
    <cellStyle name="Uwaga 3" xfId="25092" hidden="1"/>
    <cellStyle name="Uwaga 3" xfId="25086" hidden="1"/>
    <cellStyle name="Uwaga 3" xfId="25085" hidden="1"/>
    <cellStyle name="Uwaga 3" xfId="25083" hidden="1"/>
    <cellStyle name="Uwaga 3" xfId="25077" hidden="1"/>
    <cellStyle name="Uwaga 3" xfId="25076" hidden="1"/>
    <cellStyle name="Uwaga 3" xfId="25074" hidden="1"/>
    <cellStyle name="Uwaga 3" xfId="25068" hidden="1"/>
    <cellStyle name="Uwaga 3" xfId="25067" hidden="1"/>
    <cellStyle name="Uwaga 3" xfId="25065" hidden="1"/>
    <cellStyle name="Uwaga 3" xfId="25059" hidden="1"/>
    <cellStyle name="Uwaga 3" xfId="25058" hidden="1"/>
    <cellStyle name="Uwaga 3" xfId="25056" hidden="1"/>
    <cellStyle name="Uwaga 3" xfId="25050" hidden="1"/>
    <cellStyle name="Uwaga 3" xfId="25049" hidden="1"/>
    <cellStyle name="Uwaga 3" xfId="25046" hidden="1"/>
    <cellStyle name="Uwaga 3" xfId="25041" hidden="1"/>
    <cellStyle name="Uwaga 3" xfId="25039" hidden="1"/>
    <cellStyle name="Uwaga 3" xfId="25036" hidden="1"/>
    <cellStyle name="Uwaga 3" xfId="25032" hidden="1"/>
    <cellStyle name="Uwaga 3" xfId="25031" hidden="1"/>
    <cellStyle name="Uwaga 3" xfId="25028" hidden="1"/>
    <cellStyle name="Uwaga 3" xfId="25023" hidden="1"/>
    <cellStyle name="Uwaga 3" xfId="25022" hidden="1"/>
    <cellStyle name="Uwaga 3" xfId="25020" hidden="1"/>
    <cellStyle name="Uwaga 3" xfId="25014" hidden="1"/>
    <cellStyle name="Uwaga 3" xfId="25013" hidden="1"/>
    <cellStyle name="Uwaga 3" xfId="25011" hidden="1"/>
    <cellStyle name="Uwaga 3" xfId="25005" hidden="1"/>
    <cellStyle name="Uwaga 3" xfId="25004" hidden="1"/>
    <cellStyle name="Uwaga 3" xfId="25002" hidden="1"/>
    <cellStyle name="Uwaga 3" xfId="24996" hidden="1"/>
    <cellStyle name="Uwaga 3" xfId="24995" hidden="1"/>
    <cellStyle name="Uwaga 3" xfId="24993" hidden="1"/>
    <cellStyle name="Uwaga 3" xfId="24987" hidden="1"/>
    <cellStyle name="Uwaga 3" xfId="24986" hidden="1"/>
    <cellStyle name="Uwaga 3" xfId="24984" hidden="1"/>
    <cellStyle name="Uwaga 3" xfId="24978" hidden="1"/>
    <cellStyle name="Uwaga 3" xfId="24977" hidden="1"/>
    <cellStyle name="Uwaga 3" xfId="24974" hidden="1"/>
    <cellStyle name="Uwaga 3" xfId="24969" hidden="1"/>
    <cellStyle name="Uwaga 3" xfId="24967" hidden="1"/>
    <cellStyle name="Uwaga 3" xfId="24964" hidden="1"/>
    <cellStyle name="Uwaga 3" xfId="24960" hidden="1"/>
    <cellStyle name="Uwaga 3" xfId="24958" hidden="1"/>
    <cellStyle name="Uwaga 3" xfId="24955" hidden="1"/>
    <cellStyle name="Uwaga 3" xfId="24951" hidden="1"/>
    <cellStyle name="Uwaga 3" xfId="24950" hidden="1"/>
    <cellStyle name="Uwaga 3" xfId="24948" hidden="1"/>
    <cellStyle name="Uwaga 3" xfId="24942" hidden="1"/>
    <cellStyle name="Uwaga 3" xfId="24940" hidden="1"/>
    <cellStyle name="Uwaga 3" xfId="24937" hidden="1"/>
    <cellStyle name="Uwaga 3" xfId="24933" hidden="1"/>
    <cellStyle name="Uwaga 3" xfId="24931" hidden="1"/>
    <cellStyle name="Uwaga 3" xfId="24928" hidden="1"/>
    <cellStyle name="Uwaga 3" xfId="24924" hidden="1"/>
    <cellStyle name="Uwaga 3" xfId="24922" hidden="1"/>
    <cellStyle name="Uwaga 3" xfId="24919" hidden="1"/>
    <cellStyle name="Uwaga 3" xfId="24915" hidden="1"/>
    <cellStyle name="Uwaga 3" xfId="24913" hidden="1"/>
    <cellStyle name="Uwaga 3" xfId="24911" hidden="1"/>
    <cellStyle name="Uwaga 3" xfId="24906" hidden="1"/>
    <cellStyle name="Uwaga 3" xfId="24904" hidden="1"/>
    <cellStyle name="Uwaga 3" xfId="24902" hidden="1"/>
    <cellStyle name="Uwaga 3" xfId="24897" hidden="1"/>
    <cellStyle name="Uwaga 3" xfId="24895" hidden="1"/>
    <cellStyle name="Uwaga 3" xfId="24892" hidden="1"/>
    <cellStyle name="Uwaga 3" xfId="24888" hidden="1"/>
    <cellStyle name="Uwaga 3" xfId="24886" hidden="1"/>
    <cellStyle name="Uwaga 3" xfId="24884" hidden="1"/>
    <cellStyle name="Uwaga 3" xfId="24879" hidden="1"/>
    <cellStyle name="Uwaga 3" xfId="24877" hidden="1"/>
    <cellStyle name="Uwaga 3" xfId="24875" hidden="1"/>
    <cellStyle name="Uwaga 3" xfId="24869" hidden="1"/>
    <cellStyle name="Uwaga 3" xfId="24866" hidden="1"/>
    <cellStyle name="Uwaga 3" xfId="24863" hidden="1"/>
    <cellStyle name="Uwaga 3" xfId="24860" hidden="1"/>
    <cellStyle name="Uwaga 3" xfId="24857" hidden="1"/>
    <cellStyle name="Uwaga 3" xfId="24854" hidden="1"/>
    <cellStyle name="Uwaga 3" xfId="24851" hidden="1"/>
    <cellStyle name="Uwaga 3" xfId="24848" hidden="1"/>
    <cellStyle name="Uwaga 3" xfId="24845" hidden="1"/>
    <cellStyle name="Uwaga 3" xfId="24843" hidden="1"/>
    <cellStyle name="Uwaga 3" xfId="24841" hidden="1"/>
    <cellStyle name="Uwaga 3" xfId="24838" hidden="1"/>
    <cellStyle name="Uwaga 3" xfId="24834" hidden="1"/>
    <cellStyle name="Uwaga 3" xfId="24831" hidden="1"/>
    <cellStyle name="Uwaga 3" xfId="24828" hidden="1"/>
    <cellStyle name="Uwaga 3" xfId="24824" hidden="1"/>
    <cellStyle name="Uwaga 3" xfId="24821" hidden="1"/>
    <cellStyle name="Uwaga 3" xfId="24818" hidden="1"/>
    <cellStyle name="Uwaga 3" xfId="24816" hidden="1"/>
    <cellStyle name="Uwaga 3" xfId="24813" hidden="1"/>
    <cellStyle name="Uwaga 3" xfId="24810" hidden="1"/>
    <cellStyle name="Uwaga 3" xfId="24807" hidden="1"/>
    <cellStyle name="Uwaga 3" xfId="24805" hidden="1"/>
    <cellStyle name="Uwaga 3" xfId="24803" hidden="1"/>
    <cellStyle name="Uwaga 3" xfId="24798" hidden="1"/>
    <cellStyle name="Uwaga 3" xfId="24795" hidden="1"/>
    <cellStyle name="Uwaga 3" xfId="24792" hidden="1"/>
    <cellStyle name="Uwaga 3" xfId="24788" hidden="1"/>
    <cellStyle name="Uwaga 3" xfId="24785" hidden="1"/>
    <cellStyle name="Uwaga 3" xfId="24782" hidden="1"/>
    <cellStyle name="Uwaga 3" xfId="24779" hidden="1"/>
    <cellStyle name="Uwaga 3" xfId="24776" hidden="1"/>
    <cellStyle name="Uwaga 3" xfId="24773" hidden="1"/>
    <cellStyle name="Uwaga 3" xfId="24771" hidden="1"/>
    <cellStyle name="Uwaga 3" xfId="24769" hidden="1"/>
    <cellStyle name="Uwaga 3" xfId="24766" hidden="1"/>
    <cellStyle name="Uwaga 3" xfId="24761" hidden="1"/>
    <cellStyle name="Uwaga 3" xfId="24758" hidden="1"/>
    <cellStyle name="Uwaga 3" xfId="24755" hidden="1"/>
    <cellStyle name="Uwaga 3" xfId="24751" hidden="1"/>
    <cellStyle name="Uwaga 3" xfId="24748" hidden="1"/>
    <cellStyle name="Uwaga 3" xfId="24746" hidden="1"/>
    <cellStyle name="Uwaga 3" xfId="24743" hidden="1"/>
    <cellStyle name="Uwaga 3" xfId="24740" hidden="1"/>
    <cellStyle name="Uwaga 3" xfId="24737" hidden="1"/>
    <cellStyle name="Uwaga 3" xfId="24735" hidden="1"/>
    <cellStyle name="Uwaga 3" xfId="24732" hidden="1"/>
    <cellStyle name="Uwaga 3" xfId="24729" hidden="1"/>
    <cellStyle name="Uwaga 3" xfId="24726" hidden="1"/>
    <cellStyle name="Uwaga 3" xfId="24724" hidden="1"/>
    <cellStyle name="Uwaga 3" xfId="24722" hidden="1"/>
    <cellStyle name="Uwaga 3" xfId="24717" hidden="1"/>
    <cellStyle name="Uwaga 3" xfId="24715" hidden="1"/>
    <cellStyle name="Uwaga 3" xfId="24712" hidden="1"/>
    <cellStyle name="Uwaga 3" xfId="24708" hidden="1"/>
    <cellStyle name="Uwaga 3" xfId="24706" hidden="1"/>
    <cellStyle name="Uwaga 3" xfId="24703" hidden="1"/>
    <cellStyle name="Uwaga 3" xfId="24699" hidden="1"/>
    <cellStyle name="Uwaga 3" xfId="24697" hidden="1"/>
    <cellStyle name="Uwaga 3" xfId="24695" hidden="1"/>
    <cellStyle name="Uwaga 3" xfId="24690" hidden="1"/>
    <cellStyle name="Uwaga 3" xfId="24688" hidden="1"/>
    <cellStyle name="Uwaga 3" xfId="24686" hidden="1"/>
    <cellStyle name="Uwaga 3" xfId="27206" hidden="1"/>
    <cellStyle name="Uwaga 3" xfId="27207" hidden="1"/>
    <cellStyle name="Uwaga 3" xfId="27209" hidden="1"/>
    <cellStyle name="Uwaga 3" xfId="27221" hidden="1"/>
    <cellStyle name="Uwaga 3" xfId="27222" hidden="1"/>
    <cellStyle name="Uwaga 3" xfId="27227" hidden="1"/>
    <cellStyle name="Uwaga 3" xfId="27236" hidden="1"/>
    <cellStyle name="Uwaga 3" xfId="27237" hidden="1"/>
    <cellStyle name="Uwaga 3" xfId="27242" hidden="1"/>
    <cellStyle name="Uwaga 3" xfId="27251" hidden="1"/>
    <cellStyle name="Uwaga 3" xfId="27252" hidden="1"/>
    <cellStyle name="Uwaga 3" xfId="27253" hidden="1"/>
    <cellStyle name="Uwaga 3" xfId="27266" hidden="1"/>
    <cellStyle name="Uwaga 3" xfId="27271" hidden="1"/>
    <cellStyle name="Uwaga 3" xfId="27276" hidden="1"/>
    <cellStyle name="Uwaga 3" xfId="27286" hidden="1"/>
    <cellStyle name="Uwaga 3" xfId="27291" hidden="1"/>
    <cellStyle name="Uwaga 3" xfId="27295" hidden="1"/>
    <cellStyle name="Uwaga 3" xfId="27302" hidden="1"/>
    <cellStyle name="Uwaga 3" xfId="27307" hidden="1"/>
    <cellStyle name="Uwaga 3" xfId="27310" hidden="1"/>
    <cellStyle name="Uwaga 3" xfId="27316" hidden="1"/>
    <cellStyle name="Uwaga 3" xfId="27321" hidden="1"/>
    <cellStyle name="Uwaga 3" xfId="27325" hidden="1"/>
    <cellStyle name="Uwaga 3" xfId="27326" hidden="1"/>
    <cellStyle name="Uwaga 3" xfId="27327" hidden="1"/>
    <cellStyle name="Uwaga 3" xfId="27331" hidden="1"/>
    <cellStyle name="Uwaga 3" xfId="27343" hidden="1"/>
    <cellStyle name="Uwaga 3" xfId="27348" hidden="1"/>
    <cellStyle name="Uwaga 3" xfId="27353" hidden="1"/>
    <cellStyle name="Uwaga 3" xfId="27358" hidden="1"/>
    <cellStyle name="Uwaga 3" xfId="27363" hidden="1"/>
    <cellStyle name="Uwaga 3" xfId="27368" hidden="1"/>
    <cellStyle name="Uwaga 3" xfId="27372" hidden="1"/>
    <cellStyle name="Uwaga 3" xfId="27376" hidden="1"/>
    <cellStyle name="Uwaga 3" xfId="27381" hidden="1"/>
    <cellStyle name="Uwaga 3" xfId="27386" hidden="1"/>
    <cellStyle name="Uwaga 3" xfId="27387" hidden="1"/>
    <cellStyle name="Uwaga 3" xfId="27389" hidden="1"/>
    <cellStyle name="Uwaga 3" xfId="27402" hidden="1"/>
    <cellStyle name="Uwaga 3" xfId="27406" hidden="1"/>
    <cellStyle name="Uwaga 3" xfId="27411" hidden="1"/>
    <cellStyle name="Uwaga 3" xfId="27418" hidden="1"/>
    <cellStyle name="Uwaga 3" xfId="27422" hidden="1"/>
    <cellStyle name="Uwaga 3" xfId="27427" hidden="1"/>
    <cellStyle name="Uwaga 3" xfId="27432" hidden="1"/>
    <cellStyle name="Uwaga 3" xfId="27435" hidden="1"/>
    <cellStyle name="Uwaga 3" xfId="27440" hidden="1"/>
    <cellStyle name="Uwaga 3" xfId="27446" hidden="1"/>
    <cellStyle name="Uwaga 3" xfId="27447" hidden="1"/>
    <cellStyle name="Uwaga 3" xfId="27450" hidden="1"/>
    <cellStyle name="Uwaga 3" xfId="27463" hidden="1"/>
    <cellStyle name="Uwaga 3" xfId="27467" hidden="1"/>
    <cellStyle name="Uwaga 3" xfId="27472" hidden="1"/>
    <cellStyle name="Uwaga 3" xfId="27479" hidden="1"/>
    <cellStyle name="Uwaga 3" xfId="27484" hidden="1"/>
    <cellStyle name="Uwaga 3" xfId="27488" hidden="1"/>
    <cellStyle name="Uwaga 3" xfId="27493" hidden="1"/>
    <cellStyle name="Uwaga 3" xfId="27497" hidden="1"/>
    <cellStyle name="Uwaga 3" xfId="27502" hidden="1"/>
    <cellStyle name="Uwaga 3" xfId="27506" hidden="1"/>
    <cellStyle name="Uwaga 3" xfId="27507" hidden="1"/>
    <cellStyle name="Uwaga 3" xfId="27509" hidden="1"/>
    <cellStyle name="Uwaga 3" xfId="27521" hidden="1"/>
    <cellStyle name="Uwaga 3" xfId="27522" hidden="1"/>
    <cellStyle name="Uwaga 3" xfId="27524" hidden="1"/>
    <cellStyle name="Uwaga 3" xfId="27536" hidden="1"/>
    <cellStyle name="Uwaga 3" xfId="27538" hidden="1"/>
    <cellStyle name="Uwaga 3" xfId="27541" hidden="1"/>
    <cellStyle name="Uwaga 3" xfId="27551" hidden="1"/>
    <cellStyle name="Uwaga 3" xfId="27552" hidden="1"/>
    <cellStyle name="Uwaga 3" xfId="27554" hidden="1"/>
    <cellStyle name="Uwaga 3" xfId="27566" hidden="1"/>
    <cellStyle name="Uwaga 3" xfId="27567" hidden="1"/>
    <cellStyle name="Uwaga 3" xfId="27568" hidden="1"/>
    <cellStyle name="Uwaga 3" xfId="27582" hidden="1"/>
    <cellStyle name="Uwaga 3" xfId="27585" hidden="1"/>
    <cellStyle name="Uwaga 3" xfId="27589" hidden="1"/>
    <cellStyle name="Uwaga 3" xfId="27597" hidden="1"/>
    <cellStyle name="Uwaga 3" xfId="27600" hidden="1"/>
    <cellStyle name="Uwaga 3" xfId="27604" hidden="1"/>
    <cellStyle name="Uwaga 3" xfId="27612" hidden="1"/>
    <cellStyle name="Uwaga 3" xfId="27615" hidden="1"/>
    <cellStyle name="Uwaga 3" xfId="27619" hidden="1"/>
    <cellStyle name="Uwaga 3" xfId="27626" hidden="1"/>
    <cellStyle name="Uwaga 3" xfId="27627" hidden="1"/>
    <cellStyle name="Uwaga 3" xfId="27629" hidden="1"/>
    <cellStyle name="Uwaga 3" xfId="27642" hidden="1"/>
    <cellStyle name="Uwaga 3" xfId="27645" hidden="1"/>
    <cellStyle name="Uwaga 3" xfId="27648" hidden="1"/>
    <cellStyle name="Uwaga 3" xfId="27657" hidden="1"/>
    <cellStyle name="Uwaga 3" xfId="27660" hidden="1"/>
    <cellStyle name="Uwaga 3" xfId="27664" hidden="1"/>
    <cellStyle name="Uwaga 3" xfId="27672" hidden="1"/>
    <cellStyle name="Uwaga 3" xfId="27674" hidden="1"/>
    <cellStyle name="Uwaga 3" xfId="27677" hidden="1"/>
    <cellStyle name="Uwaga 3" xfId="27686" hidden="1"/>
    <cellStyle name="Uwaga 3" xfId="27687" hidden="1"/>
    <cellStyle name="Uwaga 3" xfId="27688" hidden="1"/>
    <cellStyle name="Uwaga 3" xfId="27701" hidden="1"/>
    <cellStyle name="Uwaga 3" xfId="27702" hidden="1"/>
    <cellStyle name="Uwaga 3" xfId="27704" hidden="1"/>
    <cellStyle name="Uwaga 3" xfId="27716" hidden="1"/>
    <cellStyle name="Uwaga 3" xfId="27717" hidden="1"/>
    <cellStyle name="Uwaga 3" xfId="27719" hidden="1"/>
    <cellStyle name="Uwaga 3" xfId="27731" hidden="1"/>
    <cellStyle name="Uwaga 3" xfId="27732" hidden="1"/>
    <cellStyle name="Uwaga 3" xfId="27734" hidden="1"/>
    <cellStyle name="Uwaga 3" xfId="27746" hidden="1"/>
    <cellStyle name="Uwaga 3" xfId="27747" hidden="1"/>
    <cellStyle name="Uwaga 3" xfId="27748" hidden="1"/>
    <cellStyle name="Uwaga 3" xfId="27762" hidden="1"/>
    <cellStyle name="Uwaga 3" xfId="27764" hidden="1"/>
    <cellStyle name="Uwaga 3" xfId="27767" hidden="1"/>
    <cellStyle name="Uwaga 3" xfId="27777" hidden="1"/>
    <cellStyle name="Uwaga 3" xfId="27780" hidden="1"/>
    <cellStyle name="Uwaga 3" xfId="27783" hidden="1"/>
    <cellStyle name="Uwaga 3" xfId="27792" hidden="1"/>
    <cellStyle name="Uwaga 3" xfId="27794" hidden="1"/>
    <cellStyle name="Uwaga 3" xfId="27797" hidden="1"/>
    <cellStyle name="Uwaga 3" xfId="27806" hidden="1"/>
    <cellStyle name="Uwaga 3" xfId="27807" hidden="1"/>
    <cellStyle name="Uwaga 3" xfId="27808" hidden="1"/>
    <cellStyle name="Uwaga 3" xfId="27821" hidden="1"/>
    <cellStyle name="Uwaga 3" xfId="27823" hidden="1"/>
    <cellStyle name="Uwaga 3" xfId="27825" hidden="1"/>
    <cellStyle name="Uwaga 3" xfId="27836" hidden="1"/>
    <cellStyle name="Uwaga 3" xfId="27838" hidden="1"/>
    <cellStyle name="Uwaga 3" xfId="27840" hidden="1"/>
    <cellStyle name="Uwaga 3" xfId="27851" hidden="1"/>
    <cellStyle name="Uwaga 3" xfId="27853" hidden="1"/>
    <cellStyle name="Uwaga 3" xfId="27855" hidden="1"/>
    <cellStyle name="Uwaga 3" xfId="27866" hidden="1"/>
    <cellStyle name="Uwaga 3" xfId="27867" hidden="1"/>
    <cellStyle name="Uwaga 3" xfId="27868" hidden="1"/>
    <cellStyle name="Uwaga 3" xfId="27881" hidden="1"/>
    <cellStyle name="Uwaga 3" xfId="27883" hidden="1"/>
    <cellStyle name="Uwaga 3" xfId="27885" hidden="1"/>
    <cellStyle name="Uwaga 3" xfId="27896" hidden="1"/>
    <cellStyle name="Uwaga 3" xfId="27898" hidden="1"/>
    <cellStyle name="Uwaga 3" xfId="27900" hidden="1"/>
    <cellStyle name="Uwaga 3" xfId="27911" hidden="1"/>
    <cellStyle name="Uwaga 3" xfId="27913" hidden="1"/>
    <cellStyle name="Uwaga 3" xfId="27914" hidden="1"/>
    <cellStyle name="Uwaga 3" xfId="27926" hidden="1"/>
    <cellStyle name="Uwaga 3" xfId="27927" hidden="1"/>
    <cellStyle name="Uwaga 3" xfId="27928" hidden="1"/>
    <cellStyle name="Uwaga 3" xfId="27941" hidden="1"/>
    <cellStyle name="Uwaga 3" xfId="27943" hidden="1"/>
    <cellStyle name="Uwaga 3" xfId="27945" hidden="1"/>
    <cellStyle name="Uwaga 3" xfId="27956" hidden="1"/>
    <cellStyle name="Uwaga 3" xfId="27958" hidden="1"/>
    <cellStyle name="Uwaga 3" xfId="27960" hidden="1"/>
    <cellStyle name="Uwaga 3" xfId="27971" hidden="1"/>
    <cellStyle name="Uwaga 3" xfId="27973" hidden="1"/>
    <cellStyle name="Uwaga 3" xfId="27975" hidden="1"/>
    <cellStyle name="Uwaga 3" xfId="27986" hidden="1"/>
    <cellStyle name="Uwaga 3" xfId="27987" hidden="1"/>
    <cellStyle name="Uwaga 3" xfId="27989" hidden="1"/>
    <cellStyle name="Uwaga 3" xfId="28000" hidden="1"/>
    <cellStyle name="Uwaga 3" xfId="28002" hidden="1"/>
    <cellStyle name="Uwaga 3" xfId="28003" hidden="1"/>
    <cellStyle name="Uwaga 3" xfId="28012" hidden="1"/>
    <cellStyle name="Uwaga 3" xfId="28015" hidden="1"/>
    <cellStyle name="Uwaga 3" xfId="28017" hidden="1"/>
    <cellStyle name="Uwaga 3" xfId="28028" hidden="1"/>
    <cellStyle name="Uwaga 3" xfId="28030" hidden="1"/>
    <cellStyle name="Uwaga 3" xfId="28032" hidden="1"/>
    <cellStyle name="Uwaga 3" xfId="28044" hidden="1"/>
    <cellStyle name="Uwaga 3" xfId="28046" hidden="1"/>
    <cellStyle name="Uwaga 3" xfId="28048" hidden="1"/>
    <cellStyle name="Uwaga 3" xfId="28056" hidden="1"/>
    <cellStyle name="Uwaga 3" xfId="28058" hidden="1"/>
    <cellStyle name="Uwaga 3" xfId="28061" hidden="1"/>
    <cellStyle name="Uwaga 3" xfId="28051" hidden="1"/>
    <cellStyle name="Uwaga 3" xfId="28050" hidden="1"/>
    <cellStyle name="Uwaga 3" xfId="28049" hidden="1"/>
    <cellStyle name="Uwaga 3" xfId="28036" hidden="1"/>
    <cellStyle name="Uwaga 3" xfId="28035" hidden="1"/>
    <cellStyle name="Uwaga 3" xfId="28034" hidden="1"/>
    <cellStyle name="Uwaga 3" xfId="28021" hidden="1"/>
    <cellStyle name="Uwaga 3" xfId="28020" hidden="1"/>
    <cellStyle name="Uwaga 3" xfId="28019" hidden="1"/>
    <cellStyle name="Uwaga 3" xfId="28006" hidden="1"/>
    <cellStyle name="Uwaga 3" xfId="28005" hidden="1"/>
    <cellStyle name="Uwaga 3" xfId="28004" hidden="1"/>
    <cellStyle name="Uwaga 3" xfId="27991" hidden="1"/>
    <cellStyle name="Uwaga 3" xfId="27990" hidden="1"/>
    <cellStyle name="Uwaga 3" xfId="27988" hidden="1"/>
    <cellStyle name="Uwaga 3" xfId="27977" hidden="1"/>
    <cellStyle name="Uwaga 3" xfId="27974" hidden="1"/>
    <cellStyle name="Uwaga 3" xfId="27972" hidden="1"/>
    <cellStyle name="Uwaga 3" xfId="27962" hidden="1"/>
    <cellStyle name="Uwaga 3" xfId="27959" hidden="1"/>
    <cellStyle name="Uwaga 3" xfId="27957" hidden="1"/>
    <cellStyle name="Uwaga 3" xfId="27947" hidden="1"/>
    <cellStyle name="Uwaga 3" xfId="27944" hidden="1"/>
    <cellStyle name="Uwaga 3" xfId="27942" hidden="1"/>
    <cellStyle name="Uwaga 3" xfId="27932" hidden="1"/>
    <cellStyle name="Uwaga 3" xfId="27930" hidden="1"/>
    <cellStyle name="Uwaga 3" xfId="27929" hidden="1"/>
    <cellStyle name="Uwaga 3" xfId="27917" hidden="1"/>
    <cellStyle name="Uwaga 3" xfId="27915" hidden="1"/>
    <cellStyle name="Uwaga 3" xfId="27912" hidden="1"/>
    <cellStyle name="Uwaga 3" xfId="27902" hidden="1"/>
    <cellStyle name="Uwaga 3" xfId="27899" hidden="1"/>
    <cellStyle name="Uwaga 3" xfId="27897" hidden="1"/>
    <cellStyle name="Uwaga 3" xfId="27887" hidden="1"/>
    <cellStyle name="Uwaga 3" xfId="27884" hidden="1"/>
    <cellStyle name="Uwaga 3" xfId="27882" hidden="1"/>
    <cellStyle name="Uwaga 3" xfId="27872" hidden="1"/>
    <cellStyle name="Uwaga 3" xfId="27870" hidden="1"/>
    <cellStyle name="Uwaga 3" xfId="27869" hidden="1"/>
    <cellStyle name="Uwaga 3" xfId="27857" hidden="1"/>
    <cellStyle name="Uwaga 3" xfId="27854" hidden="1"/>
    <cellStyle name="Uwaga 3" xfId="27852" hidden="1"/>
    <cellStyle name="Uwaga 3" xfId="27842" hidden="1"/>
    <cellStyle name="Uwaga 3" xfId="27839" hidden="1"/>
    <cellStyle name="Uwaga 3" xfId="27837" hidden="1"/>
    <cellStyle name="Uwaga 3" xfId="27827" hidden="1"/>
    <cellStyle name="Uwaga 3" xfId="27824" hidden="1"/>
    <cellStyle name="Uwaga 3" xfId="27822" hidden="1"/>
    <cellStyle name="Uwaga 3" xfId="27812" hidden="1"/>
    <cellStyle name="Uwaga 3" xfId="27810" hidden="1"/>
    <cellStyle name="Uwaga 3" xfId="27809" hidden="1"/>
    <cellStyle name="Uwaga 3" xfId="27796" hidden="1"/>
    <cellStyle name="Uwaga 3" xfId="27793" hidden="1"/>
    <cellStyle name="Uwaga 3" xfId="27791" hidden="1"/>
    <cellStyle name="Uwaga 3" xfId="27781" hidden="1"/>
    <cellStyle name="Uwaga 3" xfId="27778" hidden="1"/>
    <cellStyle name="Uwaga 3" xfId="27776" hidden="1"/>
    <cellStyle name="Uwaga 3" xfId="27766" hidden="1"/>
    <cellStyle name="Uwaga 3" xfId="27763" hidden="1"/>
    <cellStyle name="Uwaga 3" xfId="27761" hidden="1"/>
    <cellStyle name="Uwaga 3" xfId="27752" hidden="1"/>
    <cellStyle name="Uwaga 3" xfId="27750" hidden="1"/>
    <cellStyle name="Uwaga 3" xfId="27749" hidden="1"/>
    <cellStyle name="Uwaga 3" xfId="27737" hidden="1"/>
    <cellStyle name="Uwaga 3" xfId="27735" hidden="1"/>
    <cellStyle name="Uwaga 3" xfId="27733" hidden="1"/>
    <cellStyle name="Uwaga 3" xfId="27722" hidden="1"/>
    <cellStyle name="Uwaga 3" xfId="27720" hidden="1"/>
    <cellStyle name="Uwaga 3" xfId="27718" hidden="1"/>
    <cellStyle name="Uwaga 3" xfId="27707" hidden="1"/>
    <cellStyle name="Uwaga 3" xfId="27705" hidden="1"/>
    <cellStyle name="Uwaga 3" xfId="27703" hidden="1"/>
    <cellStyle name="Uwaga 3" xfId="27692" hidden="1"/>
    <cellStyle name="Uwaga 3" xfId="27690" hidden="1"/>
    <cellStyle name="Uwaga 3" xfId="27689" hidden="1"/>
    <cellStyle name="Uwaga 3" xfId="27676" hidden="1"/>
    <cellStyle name="Uwaga 3" xfId="27673" hidden="1"/>
    <cellStyle name="Uwaga 3" xfId="27671" hidden="1"/>
    <cellStyle name="Uwaga 3" xfId="27661" hidden="1"/>
    <cellStyle name="Uwaga 3" xfId="27658" hidden="1"/>
    <cellStyle name="Uwaga 3" xfId="27656" hidden="1"/>
    <cellStyle name="Uwaga 3" xfId="27646" hidden="1"/>
    <cellStyle name="Uwaga 3" xfId="27643" hidden="1"/>
    <cellStyle name="Uwaga 3" xfId="27641" hidden="1"/>
    <cellStyle name="Uwaga 3" xfId="27632" hidden="1"/>
    <cellStyle name="Uwaga 3" xfId="27630" hidden="1"/>
    <cellStyle name="Uwaga 3" xfId="27628" hidden="1"/>
    <cellStyle name="Uwaga 3" xfId="27616" hidden="1"/>
    <cellStyle name="Uwaga 3" xfId="27613" hidden="1"/>
    <cellStyle name="Uwaga 3" xfId="27611" hidden="1"/>
    <cellStyle name="Uwaga 3" xfId="27601" hidden="1"/>
    <cellStyle name="Uwaga 3" xfId="27598" hidden="1"/>
    <cellStyle name="Uwaga 3" xfId="27596" hidden="1"/>
    <cellStyle name="Uwaga 3" xfId="27586" hidden="1"/>
    <cellStyle name="Uwaga 3" xfId="27583" hidden="1"/>
    <cellStyle name="Uwaga 3" xfId="27581" hidden="1"/>
    <cellStyle name="Uwaga 3" xfId="27574" hidden="1"/>
    <cellStyle name="Uwaga 3" xfId="27571" hidden="1"/>
    <cellStyle name="Uwaga 3" xfId="27569" hidden="1"/>
    <cellStyle name="Uwaga 3" xfId="27559" hidden="1"/>
    <cellStyle name="Uwaga 3" xfId="27556" hidden="1"/>
    <cellStyle name="Uwaga 3" xfId="27553" hidden="1"/>
    <cellStyle name="Uwaga 3" xfId="27544" hidden="1"/>
    <cellStyle name="Uwaga 3" xfId="27540" hidden="1"/>
    <cellStyle name="Uwaga 3" xfId="27537" hidden="1"/>
    <cellStyle name="Uwaga 3" xfId="27529" hidden="1"/>
    <cellStyle name="Uwaga 3" xfId="27526" hidden="1"/>
    <cellStyle name="Uwaga 3" xfId="27523" hidden="1"/>
    <cellStyle name="Uwaga 3" xfId="27514" hidden="1"/>
    <cellStyle name="Uwaga 3" xfId="27511" hidden="1"/>
    <cellStyle name="Uwaga 3" xfId="27508" hidden="1"/>
    <cellStyle name="Uwaga 3" xfId="27498" hidden="1"/>
    <cellStyle name="Uwaga 3" xfId="27494" hidden="1"/>
    <cellStyle name="Uwaga 3" xfId="27491" hidden="1"/>
    <cellStyle name="Uwaga 3" xfId="27482" hidden="1"/>
    <cellStyle name="Uwaga 3" xfId="27478" hidden="1"/>
    <cellStyle name="Uwaga 3" xfId="27476" hidden="1"/>
    <cellStyle name="Uwaga 3" xfId="27468" hidden="1"/>
    <cellStyle name="Uwaga 3" xfId="27464" hidden="1"/>
    <cellStyle name="Uwaga 3" xfId="27461" hidden="1"/>
    <cellStyle name="Uwaga 3" xfId="27454" hidden="1"/>
    <cellStyle name="Uwaga 3" xfId="27451" hidden="1"/>
    <cellStyle name="Uwaga 3" xfId="27448" hidden="1"/>
    <cellStyle name="Uwaga 3" xfId="27439" hidden="1"/>
    <cellStyle name="Uwaga 3" xfId="27434" hidden="1"/>
    <cellStyle name="Uwaga 3" xfId="27431" hidden="1"/>
    <cellStyle name="Uwaga 3" xfId="27424" hidden="1"/>
    <cellStyle name="Uwaga 3" xfId="27419" hidden="1"/>
    <cellStyle name="Uwaga 3" xfId="27416" hidden="1"/>
    <cellStyle name="Uwaga 3" xfId="27409" hidden="1"/>
    <cellStyle name="Uwaga 3" xfId="27404" hidden="1"/>
    <cellStyle name="Uwaga 3" xfId="27401" hidden="1"/>
    <cellStyle name="Uwaga 3" xfId="27395" hidden="1"/>
    <cellStyle name="Uwaga 3" xfId="27391" hidden="1"/>
    <cellStyle name="Uwaga 3" xfId="27388" hidden="1"/>
    <cellStyle name="Uwaga 3" xfId="27380" hidden="1"/>
    <cellStyle name="Uwaga 3" xfId="27375" hidden="1"/>
    <cellStyle name="Uwaga 3" xfId="27371" hidden="1"/>
    <cellStyle name="Uwaga 3" xfId="27365" hidden="1"/>
    <cellStyle name="Uwaga 3" xfId="27360" hidden="1"/>
    <cellStyle name="Uwaga 3" xfId="27356" hidden="1"/>
    <cellStyle name="Uwaga 3" xfId="27350" hidden="1"/>
    <cellStyle name="Uwaga 3" xfId="27345" hidden="1"/>
    <cellStyle name="Uwaga 3" xfId="27341" hidden="1"/>
    <cellStyle name="Uwaga 3" xfId="27336" hidden="1"/>
    <cellStyle name="Uwaga 3" xfId="27332" hidden="1"/>
    <cellStyle name="Uwaga 3" xfId="27328" hidden="1"/>
    <cellStyle name="Uwaga 3" xfId="27320" hidden="1"/>
    <cellStyle name="Uwaga 3" xfId="27315" hidden="1"/>
    <cellStyle name="Uwaga 3" xfId="27311" hidden="1"/>
    <cellStyle name="Uwaga 3" xfId="27305" hidden="1"/>
    <cellStyle name="Uwaga 3" xfId="27300" hidden="1"/>
    <cellStyle name="Uwaga 3" xfId="27296" hidden="1"/>
    <cellStyle name="Uwaga 3" xfId="27290" hidden="1"/>
    <cellStyle name="Uwaga 3" xfId="27285" hidden="1"/>
    <cellStyle name="Uwaga 3" xfId="27281" hidden="1"/>
    <cellStyle name="Uwaga 3" xfId="27277" hidden="1"/>
    <cellStyle name="Uwaga 3" xfId="27272" hidden="1"/>
    <cellStyle name="Uwaga 3" xfId="27267" hidden="1"/>
    <cellStyle name="Uwaga 3" xfId="27262" hidden="1"/>
    <cellStyle name="Uwaga 3" xfId="27258" hidden="1"/>
    <cellStyle name="Uwaga 3" xfId="27254" hidden="1"/>
    <cellStyle name="Uwaga 3" xfId="27247" hidden="1"/>
    <cellStyle name="Uwaga 3" xfId="27243" hidden="1"/>
    <cellStyle name="Uwaga 3" xfId="27238" hidden="1"/>
    <cellStyle name="Uwaga 3" xfId="27232" hidden="1"/>
    <cellStyle name="Uwaga 3" xfId="27228" hidden="1"/>
    <cellStyle name="Uwaga 3" xfId="27223" hidden="1"/>
    <cellStyle name="Uwaga 3" xfId="27217" hidden="1"/>
    <cellStyle name="Uwaga 3" xfId="27213" hidden="1"/>
    <cellStyle name="Uwaga 3" xfId="27208" hidden="1"/>
    <cellStyle name="Uwaga 3" xfId="27202" hidden="1"/>
    <cellStyle name="Uwaga 3" xfId="27198" hidden="1"/>
    <cellStyle name="Uwaga 3" xfId="27194" hidden="1"/>
    <cellStyle name="Uwaga 3" xfId="28054" hidden="1"/>
    <cellStyle name="Uwaga 3" xfId="28053" hidden="1"/>
    <cellStyle name="Uwaga 3" xfId="28052" hidden="1"/>
    <cellStyle name="Uwaga 3" xfId="28039" hidden="1"/>
    <cellStyle name="Uwaga 3" xfId="28038" hidden="1"/>
    <cellStyle name="Uwaga 3" xfId="28037" hidden="1"/>
    <cellStyle name="Uwaga 3" xfId="28024" hidden="1"/>
    <cellStyle name="Uwaga 3" xfId="28023" hidden="1"/>
    <cellStyle name="Uwaga 3" xfId="28022" hidden="1"/>
    <cellStyle name="Uwaga 3" xfId="28009" hidden="1"/>
    <cellStyle name="Uwaga 3" xfId="28008" hidden="1"/>
    <cellStyle name="Uwaga 3" xfId="28007" hidden="1"/>
    <cellStyle name="Uwaga 3" xfId="27994" hidden="1"/>
    <cellStyle name="Uwaga 3" xfId="27993" hidden="1"/>
    <cellStyle name="Uwaga 3" xfId="27992" hidden="1"/>
    <cellStyle name="Uwaga 3" xfId="27980" hidden="1"/>
    <cellStyle name="Uwaga 3" xfId="27978" hidden="1"/>
    <cellStyle name="Uwaga 3" xfId="27976" hidden="1"/>
    <cellStyle name="Uwaga 3" xfId="27965" hidden="1"/>
    <cellStyle name="Uwaga 3" xfId="27963" hidden="1"/>
    <cellStyle name="Uwaga 3" xfId="27961" hidden="1"/>
    <cellStyle name="Uwaga 3" xfId="27950" hidden="1"/>
    <cellStyle name="Uwaga 3" xfId="27948" hidden="1"/>
    <cellStyle name="Uwaga 3" xfId="27946" hidden="1"/>
    <cellStyle name="Uwaga 3" xfId="27935" hidden="1"/>
    <cellStyle name="Uwaga 3" xfId="27933" hidden="1"/>
    <cellStyle name="Uwaga 3" xfId="27931" hidden="1"/>
    <cellStyle name="Uwaga 3" xfId="27920" hidden="1"/>
    <cellStyle name="Uwaga 3" xfId="27918" hidden="1"/>
    <cellStyle name="Uwaga 3" xfId="27916" hidden="1"/>
    <cellStyle name="Uwaga 3" xfId="27905" hidden="1"/>
    <cellStyle name="Uwaga 3" xfId="27903" hidden="1"/>
    <cellStyle name="Uwaga 3" xfId="27901" hidden="1"/>
    <cellStyle name="Uwaga 3" xfId="27890" hidden="1"/>
    <cellStyle name="Uwaga 3" xfId="27888" hidden="1"/>
    <cellStyle name="Uwaga 3" xfId="27886" hidden="1"/>
    <cellStyle name="Uwaga 3" xfId="27875" hidden="1"/>
    <cellStyle name="Uwaga 3" xfId="27873" hidden="1"/>
    <cellStyle name="Uwaga 3" xfId="27871" hidden="1"/>
    <cellStyle name="Uwaga 3" xfId="27860" hidden="1"/>
    <cellStyle name="Uwaga 3" xfId="27858" hidden="1"/>
    <cellStyle name="Uwaga 3" xfId="27856" hidden="1"/>
    <cellStyle name="Uwaga 3" xfId="27845" hidden="1"/>
    <cellStyle name="Uwaga 3" xfId="27843" hidden="1"/>
    <cellStyle name="Uwaga 3" xfId="27841" hidden="1"/>
    <cellStyle name="Uwaga 3" xfId="27830" hidden="1"/>
    <cellStyle name="Uwaga 3" xfId="27828" hidden="1"/>
    <cellStyle name="Uwaga 3" xfId="27826" hidden="1"/>
    <cellStyle name="Uwaga 3" xfId="27815" hidden="1"/>
    <cellStyle name="Uwaga 3" xfId="27813" hidden="1"/>
    <cellStyle name="Uwaga 3" xfId="27811" hidden="1"/>
    <cellStyle name="Uwaga 3" xfId="27800" hidden="1"/>
    <cellStyle name="Uwaga 3" xfId="27798" hidden="1"/>
    <cellStyle name="Uwaga 3" xfId="27795" hidden="1"/>
    <cellStyle name="Uwaga 3" xfId="27785" hidden="1"/>
    <cellStyle name="Uwaga 3" xfId="27782" hidden="1"/>
    <cellStyle name="Uwaga 3" xfId="27779" hidden="1"/>
    <cellStyle name="Uwaga 3" xfId="27770" hidden="1"/>
    <cellStyle name="Uwaga 3" xfId="27768" hidden="1"/>
    <cellStyle name="Uwaga 3" xfId="27765" hidden="1"/>
    <cellStyle name="Uwaga 3" xfId="27755" hidden="1"/>
    <cellStyle name="Uwaga 3" xfId="27753" hidden="1"/>
    <cellStyle name="Uwaga 3" xfId="27751" hidden="1"/>
    <cellStyle name="Uwaga 3" xfId="27740" hidden="1"/>
    <cellStyle name="Uwaga 3" xfId="27738" hidden="1"/>
    <cellStyle name="Uwaga 3" xfId="27736" hidden="1"/>
    <cellStyle name="Uwaga 3" xfId="27725" hidden="1"/>
    <cellStyle name="Uwaga 3" xfId="27723" hidden="1"/>
    <cellStyle name="Uwaga 3" xfId="27721" hidden="1"/>
    <cellStyle name="Uwaga 3" xfId="27710" hidden="1"/>
    <cellStyle name="Uwaga 3" xfId="27708" hidden="1"/>
    <cellStyle name="Uwaga 3" xfId="27706" hidden="1"/>
    <cellStyle name="Uwaga 3" xfId="27695" hidden="1"/>
    <cellStyle name="Uwaga 3" xfId="27693" hidden="1"/>
    <cellStyle name="Uwaga 3" xfId="27691" hidden="1"/>
    <cellStyle name="Uwaga 3" xfId="27680" hidden="1"/>
    <cellStyle name="Uwaga 3" xfId="27678" hidden="1"/>
    <cellStyle name="Uwaga 3" xfId="27675" hidden="1"/>
    <cellStyle name="Uwaga 3" xfId="27665" hidden="1"/>
    <cellStyle name="Uwaga 3" xfId="27662" hidden="1"/>
    <cellStyle name="Uwaga 3" xfId="27659" hidden="1"/>
    <cellStyle name="Uwaga 3" xfId="27650" hidden="1"/>
    <cellStyle name="Uwaga 3" xfId="27647" hidden="1"/>
    <cellStyle name="Uwaga 3" xfId="27644" hidden="1"/>
    <cellStyle name="Uwaga 3" xfId="27635" hidden="1"/>
    <cellStyle name="Uwaga 3" xfId="27633" hidden="1"/>
    <cellStyle name="Uwaga 3" xfId="27631" hidden="1"/>
    <cellStyle name="Uwaga 3" xfId="27620" hidden="1"/>
    <cellStyle name="Uwaga 3" xfId="27617" hidden="1"/>
    <cellStyle name="Uwaga 3" xfId="27614" hidden="1"/>
    <cellStyle name="Uwaga 3" xfId="27605" hidden="1"/>
    <cellStyle name="Uwaga 3" xfId="27602" hidden="1"/>
    <cellStyle name="Uwaga 3" xfId="27599" hidden="1"/>
    <cellStyle name="Uwaga 3" xfId="27590" hidden="1"/>
    <cellStyle name="Uwaga 3" xfId="27587" hidden="1"/>
    <cellStyle name="Uwaga 3" xfId="27584" hidden="1"/>
    <cellStyle name="Uwaga 3" xfId="27577" hidden="1"/>
    <cellStyle name="Uwaga 3" xfId="27573" hidden="1"/>
    <cellStyle name="Uwaga 3" xfId="27570" hidden="1"/>
    <cellStyle name="Uwaga 3" xfId="27562" hidden="1"/>
    <cellStyle name="Uwaga 3" xfId="27558" hidden="1"/>
    <cellStyle name="Uwaga 3" xfId="27555" hidden="1"/>
    <cellStyle name="Uwaga 3" xfId="27547" hidden="1"/>
    <cellStyle name="Uwaga 3" xfId="27543" hidden="1"/>
    <cellStyle name="Uwaga 3" xfId="27539" hidden="1"/>
    <cellStyle name="Uwaga 3" xfId="27532" hidden="1"/>
    <cellStyle name="Uwaga 3" xfId="27528" hidden="1"/>
    <cellStyle name="Uwaga 3" xfId="27525" hidden="1"/>
    <cellStyle name="Uwaga 3" xfId="27517" hidden="1"/>
    <cellStyle name="Uwaga 3" xfId="27513" hidden="1"/>
    <cellStyle name="Uwaga 3" xfId="27510" hidden="1"/>
    <cellStyle name="Uwaga 3" xfId="27501" hidden="1"/>
    <cellStyle name="Uwaga 3" xfId="27496" hidden="1"/>
    <cellStyle name="Uwaga 3" xfId="27492" hidden="1"/>
    <cellStyle name="Uwaga 3" xfId="27486" hidden="1"/>
    <cellStyle name="Uwaga 3" xfId="27481" hidden="1"/>
    <cellStyle name="Uwaga 3" xfId="27477" hidden="1"/>
    <cellStyle name="Uwaga 3" xfId="27471" hidden="1"/>
    <cellStyle name="Uwaga 3" xfId="27466" hidden="1"/>
    <cellStyle name="Uwaga 3" xfId="27462" hidden="1"/>
    <cellStyle name="Uwaga 3" xfId="27457" hidden="1"/>
    <cellStyle name="Uwaga 3" xfId="27453" hidden="1"/>
    <cellStyle name="Uwaga 3" xfId="27449" hidden="1"/>
    <cellStyle name="Uwaga 3" xfId="27442" hidden="1"/>
    <cellStyle name="Uwaga 3" xfId="27437" hidden="1"/>
    <cellStyle name="Uwaga 3" xfId="27433" hidden="1"/>
    <cellStyle name="Uwaga 3" xfId="27426" hidden="1"/>
    <cellStyle name="Uwaga 3" xfId="27421" hidden="1"/>
    <cellStyle name="Uwaga 3" xfId="27417" hidden="1"/>
    <cellStyle name="Uwaga 3" xfId="27412" hidden="1"/>
    <cellStyle name="Uwaga 3" xfId="27407" hidden="1"/>
    <cellStyle name="Uwaga 3" xfId="27403" hidden="1"/>
    <cellStyle name="Uwaga 3" xfId="27397" hidden="1"/>
    <cellStyle name="Uwaga 3" xfId="27393" hidden="1"/>
    <cellStyle name="Uwaga 3" xfId="27390" hidden="1"/>
    <cellStyle name="Uwaga 3" xfId="27383" hidden="1"/>
    <cellStyle name="Uwaga 3" xfId="27378" hidden="1"/>
    <cellStyle name="Uwaga 3" xfId="27373" hidden="1"/>
    <cellStyle name="Uwaga 3" xfId="27367" hidden="1"/>
    <cellStyle name="Uwaga 3" xfId="27362" hidden="1"/>
    <cellStyle name="Uwaga 3" xfId="27357" hidden="1"/>
    <cellStyle name="Uwaga 3" xfId="27352" hidden="1"/>
    <cellStyle name="Uwaga 3" xfId="27347" hidden="1"/>
    <cellStyle name="Uwaga 3" xfId="27342" hidden="1"/>
    <cellStyle name="Uwaga 3" xfId="27338" hidden="1"/>
    <cellStyle name="Uwaga 3" xfId="27334" hidden="1"/>
    <cellStyle name="Uwaga 3" xfId="27329" hidden="1"/>
    <cellStyle name="Uwaga 3" xfId="27322" hidden="1"/>
    <cellStyle name="Uwaga 3" xfId="27317" hidden="1"/>
    <cellStyle name="Uwaga 3" xfId="27312" hidden="1"/>
    <cellStyle name="Uwaga 3" xfId="27306" hidden="1"/>
    <cellStyle name="Uwaga 3" xfId="27301" hidden="1"/>
    <cellStyle name="Uwaga 3" xfId="27297" hidden="1"/>
    <cellStyle name="Uwaga 3" xfId="27292" hidden="1"/>
    <cellStyle name="Uwaga 3" xfId="27287" hidden="1"/>
    <cellStyle name="Uwaga 3" xfId="27282" hidden="1"/>
    <cellStyle name="Uwaga 3" xfId="27278" hidden="1"/>
    <cellStyle name="Uwaga 3" xfId="27273" hidden="1"/>
    <cellStyle name="Uwaga 3" xfId="27268" hidden="1"/>
    <cellStyle name="Uwaga 3" xfId="27263" hidden="1"/>
    <cellStyle name="Uwaga 3" xfId="27259" hidden="1"/>
    <cellStyle name="Uwaga 3" xfId="27255" hidden="1"/>
    <cellStyle name="Uwaga 3" xfId="27248" hidden="1"/>
    <cellStyle name="Uwaga 3" xfId="27244" hidden="1"/>
    <cellStyle name="Uwaga 3" xfId="27239" hidden="1"/>
    <cellStyle name="Uwaga 3" xfId="27233" hidden="1"/>
    <cellStyle name="Uwaga 3" xfId="27229" hidden="1"/>
    <cellStyle name="Uwaga 3" xfId="27224" hidden="1"/>
    <cellStyle name="Uwaga 3" xfId="27218" hidden="1"/>
    <cellStyle name="Uwaga 3" xfId="27214" hidden="1"/>
    <cellStyle name="Uwaga 3" xfId="27210" hidden="1"/>
    <cellStyle name="Uwaga 3" xfId="27203" hidden="1"/>
    <cellStyle name="Uwaga 3" xfId="27199" hidden="1"/>
    <cellStyle name="Uwaga 3" xfId="27195" hidden="1"/>
    <cellStyle name="Uwaga 3" xfId="28059" hidden="1"/>
    <cellStyle name="Uwaga 3" xfId="28057" hidden="1"/>
    <cellStyle name="Uwaga 3" xfId="28055" hidden="1"/>
    <cellStyle name="Uwaga 3" xfId="28042" hidden="1"/>
    <cellStyle name="Uwaga 3" xfId="28041" hidden="1"/>
    <cellStyle name="Uwaga 3" xfId="28040" hidden="1"/>
    <cellStyle name="Uwaga 3" xfId="28027" hidden="1"/>
    <cellStyle name="Uwaga 3" xfId="28026" hidden="1"/>
    <cellStyle name="Uwaga 3" xfId="28025" hidden="1"/>
    <cellStyle name="Uwaga 3" xfId="28013" hidden="1"/>
    <cellStyle name="Uwaga 3" xfId="28011" hidden="1"/>
    <cellStyle name="Uwaga 3" xfId="28010" hidden="1"/>
    <cellStyle name="Uwaga 3" xfId="27997" hidden="1"/>
    <cellStyle name="Uwaga 3" xfId="27996" hidden="1"/>
    <cellStyle name="Uwaga 3" xfId="27995" hidden="1"/>
    <cellStyle name="Uwaga 3" xfId="27983" hidden="1"/>
    <cellStyle name="Uwaga 3" xfId="27981" hidden="1"/>
    <cellStyle name="Uwaga 3" xfId="27979" hidden="1"/>
    <cellStyle name="Uwaga 3" xfId="27968" hidden="1"/>
    <cellStyle name="Uwaga 3" xfId="27966" hidden="1"/>
    <cellStyle name="Uwaga 3" xfId="27964" hidden="1"/>
    <cellStyle name="Uwaga 3" xfId="27953" hidden="1"/>
    <cellStyle name="Uwaga 3" xfId="27951" hidden="1"/>
    <cellStyle name="Uwaga 3" xfId="27949" hidden="1"/>
    <cellStyle name="Uwaga 3" xfId="27938" hidden="1"/>
    <cellStyle name="Uwaga 3" xfId="27936" hidden="1"/>
    <cellStyle name="Uwaga 3" xfId="27934" hidden="1"/>
    <cellStyle name="Uwaga 3" xfId="27923" hidden="1"/>
    <cellStyle name="Uwaga 3" xfId="27921" hidden="1"/>
    <cellStyle name="Uwaga 3" xfId="27919" hidden="1"/>
    <cellStyle name="Uwaga 3" xfId="27908" hidden="1"/>
    <cellStyle name="Uwaga 3" xfId="27906" hidden="1"/>
    <cellStyle name="Uwaga 3" xfId="27904" hidden="1"/>
    <cellStyle name="Uwaga 3" xfId="27893" hidden="1"/>
    <cellStyle name="Uwaga 3" xfId="27891" hidden="1"/>
    <cellStyle name="Uwaga 3" xfId="27889" hidden="1"/>
    <cellStyle name="Uwaga 3" xfId="27878" hidden="1"/>
    <cellStyle name="Uwaga 3" xfId="27876" hidden="1"/>
    <cellStyle name="Uwaga 3" xfId="27874" hidden="1"/>
    <cellStyle name="Uwaga 3" xfId="27863" hidden="1"/>
    <cellStyle name="Uwaga 3" xfId="27861" hidden="1"/>
    <cellStyle name="Uwaga 3" xfId="27859" hidden="1"/>
    <cellStyle name="Uwaga 3" xfId="27848" hidden="1"/>
    <cellStyle name="Uwaga 3" xfId="27846" hidden="1"/>
    <cellStyle name="Uwaga 3" xfId="27844" hidden="1"/>
    <cellStyle name="Uwaga 3" xfId="27833" hidden="1"/>
    <cellStyle name="Uwaga 3" xfId="27831" hidden="1"/>
    <cellStyle name="Uwaga 3" xfId="27829" hidden="1"/>
    <cellStyle name="Uwaga 3" xfId="27818" hidden="1"/>
    <cellStyle name="Uwaga 3" xfId="27816" hidden="1"/>
    <cellStyle name="Uwaga 3" xfId="27814" hidden="1"/>
    <cellStyle name="Uwaga 3" xfId="27803" hidden="1"/>
    <cellStyle name="Uwaga 3" xfId="27801" hidden="1"/>
    <cellStyle name="Uwaga 3" xfId="27799" hidden="1"/>
    <cellStyle name="Uwaga 3" xfId="27788" hidden="1"/>
    <cellStyle name="Uwaga 3" xfId="27786" hidden="1"/>
    <cellStyle name="Uwaga 3" xfId="27784" hidden="1"/>
    <cellStyle name="Uwaga 3" xfId="27773" hidden="1"/>
    <cellStyle name="Uwaga 3" xfId="27771" hidden="1"/>
    <cellStyle name="Uwaga 3" xfId="27769" hidden="1"/>
    <cellStyle name="Uwaga 3" xfId="27758" hidden="1"/>
    <cellStyle name="Uwaga 3" xfId="27756" hidden="1"/>
    <cellStyle name="Uwaga 3" xfId="27754" hidden="1"/>
    <cellStyle name="Uwaga 3" xfId="27743" hidden="1"/>
    <cellStyle name="Uwaga 3" xfId="27741" hidden="1"/>
    <cellStyle name="Uwaga 3" xfId="27739" hidden="1"/>
    <cellStyle name="Uwaga 3" xfId="27728" hidden="1"/>
    <cellStyle name="Uwaga 3" xfId="27726" hidden="1"/>
    <cellStyle name="Uwaga 3" xfId="27724" hidden="1"/>
    <cellStyle name="Uwaga 3" xfId="27713" hidden="1"/>
    <cellStyle name="Uwaga 3" xfId="27711" hidden="1"/>
    <cellStyle name="Uwaga 3" xfId="27709" hidden="1"/>
    <cellStyle name="Uwaga 3" xfId="27698" hidden="1"/>
    <cellStyle name="Uwaga 3" xfId="27696" hidden="1"/>
    <cellStyle name="Uwaga 3" xfId="27694" hidden="1"/>
    <cellStyle name="Uwaga 3" xfId="27683" hidden="1"/>
    <cellStyle name="Uwaga 3" xfId="27681" hidden="1"/>
    <cellStyle name="Uwaga 3" xfId="27679" hidden="1"/>
    <cellStyle name="Uwaga 3" xfId="27668" hidden="1"/>
    <cellStyle name="Uwaga 3" xfId="27666" hidden="1"/>
    <cellStyle name="Uwaga 3" xfId="27663" hidden="1"/>
    <cellStyle name="Uwaga 3" xfId="27653" hidden="1"/>
    <cellStyle name="Uwaga 3" xfId="27651" hidden="1"/>
    <cellStyle name="Uwaga 3" xfId="27649" hidden="1"/>
    <cellStyle name="Uwaga 3" xfId="27638" hidden="1"/>
    <cellStyle name="Uwaga 3" xfId="27636" hidden="1"/>
    <cellStyle name="Uwaga 3" xfId="27634" hidden="1"/>
    <cellStyle name="Uwaga 3" xfId="27623" hidden="1"/>
    <cellStyle name="Uwaga 3" xfId="27621" hidden="1"/>
    <cellStyle name="Uwaga 3" xfId="27618" hidden="1"/>
    <cellStyle name="Uwaga 3" xfId="27608" hidden="1"/>
    <cellStyle name="Uwaga 3" xfId="27606" hidden="1"/>
    <cellStyle name="Uwaga 3" xfId="27603" hidden="1"/>
    <cellStyle name="Uwaga 3" xfId="27593" hidden="1"/>
    <cellStyle name="Uwaga 3" xfId="27591" hidden="1"/>
    <cellStyle name="Uwaga 3" xfId="27588" hidden="1"/>
    <cellStyle name="Uwaga 3" xfId="27579" hidden="1"/>
    <cellStyle name="Uwaga 3" xfId="27576" hidden="1"/>
    <cellStyle name="Uwaga 3" xfId="27572" hidden="1"/>
    <cellStyle name="Uwaga 3" xfId="27564" hidden="1"/>
    <cellStyle name="Uwaga 3" xfId="27561" hidden="1"/>
    <cellStyle name="Uwaga 3" xfId="27557" hidden="1"/>
    <cellStyle name="Uwaga 3" xfId="27549" hidden="1"/>
    <cellStyle name="Uwaga 3" xfId="27546" hidden="1"/>
    <cellStyle name="Uwaga 3" xfId="27542" hidden="1"/>
    <cellStyle name="Uwaga 3" xfId="27534" hidden="1"/>
    <cellStyle name="Uwaga 3" xfId="27531" hidden="1"/>
    <cellStyle name="Uwaga 3" xfId="27527" hidden="1"/>
    <cellStyle name="Uwaga 3" xfId="27519" hidden="1"/>
    <cellStyle name="Uwaga 3" xfId="27516" hidden="1"/>
    <cellStyle name="Uwaga 3" xfId="27512" hidden="1"/>
    <cellStyle name="Uwaga 3" xfId="27504" hidden="1"/>
    <cellStyle name="Uwaga 3" xfId="27500" hidden="1"/>
    <cellStyle name="Uwaga 3" xfId="27495" hidden="1"/>
    <cellStyle name="Uwaga 3" xfId="27489" hidden="1"/>
    <cellStyle name="Uwaga 3" xfId="27485" hidden="1"/>
    <cellStyle name="Uwaga 3" xfId="27480" hidden="1"/>
    <cellStyle name="Uwaga 3" xfId="27474" hidden="1"/>
    <cellStyle name="Uwaga 3" xfId="27470" hidden="1"/>
    <cellStyle name="Uwaga 3" xfId="27465" hidden="1"/>
    <cellStyle name="Uwaga 3" xfId="27459" hidden="1"/>
    <cellStyle name="Uwaga 3" xfId="27456" hidden="1"/>
    <cellStyle name="Uwaga 3" xfId="27452" hidden="1"/>
    <cellStyle name="Uwaga 3" xfId="27444" hidden="1"/>
    <cellStyle name="Uwaga 3" xfId="27441" hidden="1"/>
    <cellStyle name="Uwaga 3" xfId="27436" hidden="1"/>
    <cellStyle name="Uwaga 3" xfId="27429" hidden="1"/>
    <cellStyle name="Uwaga 3" xfId="27425" hidden="1"/>
    <cellStyle name="Uwaga 3" xfId="27420" hidden="1"/>
    <cellStyle name="Uwaga 3" xfId="27414" hidden="1"/>
    <cellStyle name="Uwaga 3" xfId="27410" hidden="1"/>
    <cellStyle name="Uwaga 3" xfId="27405" hidden="1"/>
    <cellStyle name="Uwaga 3" xfId="27399" hidden="1"/>
    <cellStyle name="Uwaga 3" xfId="27396" hidden="1"/>
    <cellStyle name="Uwaga 3" xfId="27392" hidden="1"/>
    <cellStyle name="Uwaga 3" xfId="27384" hidden="1"/>
    <cellStyle name="Uwaga 3" xfId="27379" hidden="1"/>
    <cellStyle name="Uwaga 3" xfId="27374" hidden="1"/>
    <cellStyle name="Uwaga 3" xfId="27369" hidden="1"/>
    <cellStyle name="Uwaga 3" xfId="27364" hidden="1"/>
    <cellStyle name="Uwaga 3" xfId="27359" hidden="1"/>
    <cellStyle name="Uwaga 3" xfId="27354" hidden="1"/>
    <cellStyle name="Uwaga 3" xfId="27349" hidden="1"/>
    <cellStyle name="Uwaga 3" xfId="27344" hidden="1"/>
    <cellStyle name="Uwaga 3" xfId="27339" hidden="1"/>
    <cellStyle name="Uwaga 3" xfId="27335" hidden="1"/>
    <cellStyle name="Uwaga 3" xfId="27330" hidden="1"/>
    <cellStyle name="Uwaga 3" xfId="27323" hidden="1"/>
    <cellStyle name="Uwaga 3" xfId="27318" hidden="1"/>
    <cellStyle name="Uwaga 3" xfId="27313" hidden="1"/>
    <cellStyle name="Uwaga 3" xfId="27308" hidden="1"/>
    <cellStyle name="Uwaga 3" xfId="27303" hidden="1"/>
    <cellStyle name="Uwaga 3" xfId="27298" hidden="1"/>
    <cellStyle name="Uwaga 3" xfId="27293" hidden="1"/>
    <cellStyle name="Uwaga 3" xfId="27288" hidden="1"/>
    <cellStyle name="Uwaga 3" xfId="27283" hidden="1"/>
    <cellStyle name="Uwaga 3" xfId="27279" hidden="1"/>
    <cellStyle name="Uwaga 3" xfId="27274" hidden="1"/>
    <cellStyle name="Uwaga 3" xfId="27269" hidden="1"/>
    <cellStyle name="Uwaga 3" xfId="27264" hidden="1"/>
    <cellStyle name="Uwaga 3" xfId="27260" hidden="1"/>
    <cellStyle name="Uwaga 3" xfId="27256" hidden="1"/>
    <cellStyle name="Uwaga 3" xfId="27249" hidden="1"/>
    <cellStyle name="Uwaga 3" xfId="27245" hidden="1"/>
    <cellStyle name="Uwaga 3" xfId="27240" hidden="1"/>
    <cellStyle name="Uwaga 3" xfId="27234" hidden="1"/>
    <cellStyle name="Uwaga 3" xfId="27230" hidden="1"/>
    <cellStyle name="Uwaga 3" xfId="27225" hidden="1"/>
    <cellStyle name="Uwaga 3" xfId="27219" hidden="1"/>
    <cellStyle name="Uwaga 3" xfId="27215" hidden="1"/>
    <cellStyle name="Uwaga 3" xfId="27211" hidden="1"/>
    <cellStyle name="Uwaga 3" xfId="27204" hidden="1"/>
    <cellStyle name="Uwaga 3" xfId="27200" hidden="1"/>
    <cellStyle name="Uwaga 3" xfId="27196" hidden="1"/>
    <cellStyle name="Uwaga 3" xfId="28063" hidden="1"/>
    <cellStyle name="Uwaga 3" xfId="28062" hidden="1"/>
    <cellStyle name="Uwaga 3" xfId="28060" hidden="1"/>
    <cellStyle name="Uwaga 3" xfId="28047" hidden="1"/>
    <cellStyle name="Uwaga 3" xfId="28045" hidden="1"/>
    <cellStyle name="Uwaga 3" xfId="28043" hidden="1"/>
    <cellStyle name="Uwaga 3" xfId="28033" hidden="1"/>
    <cellStyle name="Uwaga 3" xfId="28031" hidden="1"/>
    <cellStyle name="Uwaga 3" xfId="28029" hidden="1"/>
    <cellStyle name="Uwaga 3" xfId="28018" hidden="1"/>
    <cellStyle name="Uwaga 3" xfId="28016" hidden="1"/>
    <cellStyle name="Uwaga 3" xfId="28014" hidden="1"/>
    <cellStyle name="Uwaga 3" xfId="28001" hidden="1"/>
    <cellStyle name="Uwaga 3" xfId="27999" hidden="1"/>
    <cellStyle name="Uwaga 3" xfId="27998" hidden="1"/>
    <cellStyle name="Uwaga 3" xfId="27985" hidden="1"/>
    <cellStyle name="Uwaga 3" xfId="27984" hidden="1"/>
    <cellStyle name="Uwaga 3" xfId="27982" hidden="1"/>
    <cellStyle name="Uwaga 3" xfId="27970" hidden="1"/>
    <cellStyle name="Uwaga 3" xfId="27969" hidden="1"/>
    <cellStyle name="Uwaga 3" xfId="27967" hidden="1"/>
    <cellStyle name="Uwaga 3" xfId="27955" hidden="1"/>
    <cellStyle name="Uwaga 3" xfId="27954" hidden="1"/>
    <cellStyle name="Uwaga 3" xfId="27952" hidden="1"/>
    <cellStyle name="Uwaga 3" xfId="27940" hidden="1"/>
    <cellStyle name="Uwaga 3" xfId="27939" hidden="1"/>
    <cellStyle name="Uwaga 3" xfId="27937" hidden="1"/>
    <cellStyle name="Uwaga 3" xfId="27925" hidden="1"/>
    <cellStyle name="Uwaga 3" xfId="27924" hidden="1"/>
    <cellStyle name="Uwaga 3" xfId="27922" hidden="1"/>
    <cellStyle name="Uwaga 3" xfId="27910" hidden="1"/>
    <cellStyle name="Uwaga 3" xfId="27909" hidden="1"/>
    <cellStyle name="Uwaga 3" xfId="27907" hidden="1"/>
    <cellStyle name="Uwaga 3" xfId="27895" hidden="1"/>
    <cellStyle name="Uwaga 3" xfId="27894" hidden="1"/>
    <cellStyle name="Uwaga 3" xfId="27892" hidden="1"/>
    <cellStyle name="Uwaga 3" xfId="27880" hidden="1"/>
    <cellStyle name="Uwaga 3" xfId="27879" hidden="1"/>
    <cellStyle name="Uwaga 3" xfId="27877" hidden="1"/>
    <cellStyle name="Uwaga 3" xfId="27865" hidden="1"/>
    <cellStyle name="Uwaga 3" xfId="27864" hidden="1"/>
    <cellStyle name="Uwaga 3" xfId="27862" hidden="1"/>
    <cellStyle name="Uwaga 3" xfId="27850" hidden="1"/>
    <cellStyle name="Uwaga 3" xfId="27849" hidden="1"/>
    <cellStyle name="Uwaga 3" xfId="27847" hidden="1"/>
    <cellStyle name="Uwaga 3" xfId="27835" hidden="1"/>
    <cellStyle name="Uwaga 3" xfId="27834" hidden="1"/>
    <cellStyle name="Uwaga 3" xfId="27832" hidden="1"/>
    <cellStyle name="Uwaga 3" xfId="27820" hidden="1"/>
    <cellStyle name="Uwaga 3" xfId="27819" hidden="1"/>
    <cellStyle name="Uwaga 3" xfId="27817" hidden="1"/>
    <cellStyle name="Uwaga 3" xfId="27805" hidden="1"/>
    <cellStyle name="Uwaga 3" xfId="27804" hidden="1"/>
    <cellStyle name="Uwaga 3" xfId="27802" hidden="1"/>
    <cellStyle name="Uwaga 3" xfId="27790" hidden="1"/>
    <cellStyle name="Uwaga 3" xfId="27789" hidden="1"/>
    <cellStyle name="Uwaga 3" xfId="27787" hidden="1"/>
    <cellStyle name="Uwaga 3" xfId="27775" hidden="1"/>
    <cellStyle name="Uwaga 3" xfId="27774" hidden="1"/>
    <cellStyle name="Uwaga 3" xfId="27772" hidden="1"/>
    <cellStyle name="Uwaga 3" xfId="27760" hidden="1"/>
    <cellStyle name="Uwaga 3" xfId="27759" hidden="1"/>
    <cellStyle name="Uwaga 3" xfId="27757" hidden="1"/>
    <cellStyle name="Uwaga 3" xfId="27745" hidden="1"/>
    <cellStyle name="Uwaga 3" xfId="27744" hidden="1"/>
    <cellStyle name="Uwaga 3" xfId="27742" hidden="1"/>
    <cellStyle name="Uwaga 3" xfId="27730" hidden="1"/>
    <cellStyle name="Uwaga 3" xfId="27729" hidden="1"/>
    <cellStyle name="Uwaga 3" xfId="27727" hidden="1"/>
    <cellStyle name="Uwaga 3" xfId="27715" hidden="1"/>
    <cellStyle name="Uwaga 3" xfId="27714" hidden="1"/>
    <cellStyle name="Uwaga 3" xfId="27712" hidden="1"/>
    <cellStyle name="Uwaga 3" xfId="27700" hidden="1"/>
    <cellStyle name="Uwaga 3" xfId="27699" hidden="1"/>
    <cellStyle name="Uwaga 3" xfId="27697" hidden="1"/>
    <cellStyle name="Uwaga 3" xfId="27685" hidden="1"/>
    <cellStyle name="Uwaga 3" xfId="27684" hidden="1"/>
    <cellStyle name="Uwaga 3" xfId="27682" hidden="1"/>
    <cellStyle name="Uwaga 3" xfId="27670" hidden="1"/>
    <cellStyle name="Uwaga 3" xfId="27669" hidden="1"/>
    <cellStyle name="Uwaga 3" xfId="27667" hidden="1"/>
    <cellStyle name="Uwaga 3" xfId="27655" hidden="1"/>
    <cellStyle name="Uwaga 3" xfId="27654" hidden="1"/>
    <cellStyle name="Uwaga 3" xfId="27652" hidden="1"/>
    <cellStyle name="Uwaga 3" xfId="27640" hidden="1"/>
    <cellStyle name="Uwaga 3" xfId="27639" hidden="1"/>
    <cellStyle name="Uwaga 3" xfId="27637" hidden="1"/>
    <cellStyle name="Uwaga 3" xfId="27625" hidden="1"/>
    <cellStyle name="Uwaga 3" xfId="27624" hidden="1"/>
    <cellStyle name="Uwaga 3" xfId="27622" hidden="1"/>
    <cellStyle name="Uwaga 3" xfId="27610" hidden="1"/>
    <cellStyle name="Uwaga 3" xfId="27609" hidden="1"/>
    <cellStyle name="Uwaga 3" xfId="27607" hidden="1"/>
    <cellStyle name="Uwaga 3" xfId="27595" hidden="1"/>
    <cellStyle name="Uwaga 3" xfId="27594" hidden="1"/>
    <cellStyle name="Uwaga 3" xfId="27592" hidden="1"/>
    <cellStyle name="Uwaga 3" xfId="27580" hidden="1"/>
    <cellStyle name="Uwaga 3" xfId="27578" hidden="1"/>
    <cellStyle name="Uwaga 3" xfId="27575" hidden="1"/>
    <cellStyle name="Uwaga 3" xfId="27565" hidden="1"/>
    <cellStyle name="Uwaga 3" xfId="27563" hidden="1"/>
    <cellStyle name="Uwaga 3" xfId="27560" hidden="1"/>
    <cellStyle name="Uwaga 3" xfId="27550" hidden="1"/>
    <cellStyle name="Uwaga 3" xfId="27548" hidden="1"/>
    <cellStyle name="Uwaga 3" xfId="27545" hidden="1"/>
    <cellStyle name="Uwaga 3" xfId="27535" hidden="1"/>
    <cellStyle name="Uwaga 3" xfId="27533" hidden="1"/>
    <cellStyle name="Uwaga 3" xfId="27530" hidden="1"/>
    <cellStyle name="Uwaga 3" xfId="27520" hidden="1"/>
    <cellStyle name="Uwaga 3" xfId="27518" hidden="1"/>
    <cellStyle name="Uwaga 3" xfId="27515" hidden="1"/>
    <cellStyle name="Uwaga 3" xfId="27505" hidden="1"/>
    <cellStyle name="Uwaga 3" xfId="27503" hidden="1"/>
    <cellStyle name="Uwaga 3" xfId="27499" hidden="1"/>
    <cellStyle name="Uwaga 3" xfId="27490" hidden="1"/>
    <cellStyle name="Uwaga 3" xfId="27487" hidden="1"/>
    <cellStyle name="Uwaga 3" xfId="27483" hidden="1"/>
    <cellStyle name="Uwaga 3" xfId="27475" hidden="1"/>
    <cellStyle name="Uwaga 3" xfId="27473" hidden="1"/>
    <cellStyle name="Uwaga 3" xfId="27469" hidden="1"/>
    <cellStyle name="Uwaga 3" xfId="27460" hidden="1"/>
    <cellStyle name="Uwaga 3" xfId="27458" hidden="1"/>
    <cellStyle name="Uwaga 3" xfId="27455" hidden="1"/>
    <cellStyle name="Uwaga 3" xfId="27445" hidden="1"/>
    <cellStyle name="Uwaga 3" xfId="27443" hidden="1"/>
    <cellStyle name="Uwaga 3" xfId="27438" hidden="1"/>
    <cellStyle name="Uwaga 3" xfId="27430" hidden="1"/>
    <cellStyle name="Uwaga 3" xfId="27428" hidden="1"/>
    <cellStyle name="Uwaga 3" xfId="27423" hidden="1"/>
    <cellStyle name="Uwaga 3" xfId="27415" hidden="1"/>
    <cellStyle name="Uwaga 3" xfId="27413" hidden="1"/>
    <cellStyle name="Uwaga 3" xfId="27408" hidden="1"/>
    <cellStyle name="Uwaga 3" xfId="27400" hidden="1"/>
    <cellStyle name="Uwaga 3" xfId="27398" hidden="1"/>
    <cellStyle name="Uwaga 3" xfId="27394" hidden="1"/>
    <cellStyle name="Uwaga 3" xfId="27385" hidden="1"/>
    <cellStyle name="Uwaga 3" xfId="27382" hidden="1"/>
    <cellStyle name="Uwaga 3" xfId="27377" hidden="1"/>
    <cellStyle name="Uwaga 3" xfId="27370" hidden="1"/>
    <cellStyle name="Uwaga 3" xfId="27366" hidden="1"/>
    <cellStyle name="Uwaga 3" xfId="27361" hidden="1"/>
    <cellStyle name="Uwaga 3" xfId="27355" hidden="1"/>
    <cellStyle name="Uwaga 3" xfId="27351" hidden="1"/>
    <cellStyle name="Uwaga 3" xfId="27346" hidden="1"/>
    <cellStyle name="Uwaga 3" xfId="27340" hidden="1"/>
    <cellStyle name="Uwaga 3" xfId="27337" hidden="1"/>
    <cellStyle name="Uwaga 3" xfId="27333" hidden="1"/>
    <cellStyle name="Uwaga 3" xfId="27324" hidden="1"/>
    <cellStyle name="Uwaga 3" xfId="27319" hidden="1"/>
    <cellStyle name="Uwaga 3" xfId="27314" hidden="1"/>
    <cellStyle name="Uwaga 3" xfId="27309" hidden="1"/>
    <cellStyle name="Uwaga 3" xfId="27304" hidden="1"/>
    <cellStyle name="Uwaga 3" xfId="27299" hidden="1"/>
    <cellStyle name="Uwaga 3" xfId="27294" hidden="1"/>
    <cellStyle name="Uwaga 3" xfId="27289" hidden="1"/>
    <cellStyle name="Uwaga 3" xfId="27284" hidden="1"/>
    <cellStyle name="Uwaga 3" xfId="27280" hidden="1"/>
    <cellStyle name="Uwaga 3" xfId="27275" hidden="1"/>
    <cellStyle name="Uwaga 3" xfId="27270" hidden="1"/>
    <cellStyle name="Uwaga 3" xfId="27265" hidden="1"/>
    <cellStyle name="Uwaga 3" xfId="27261" hidden="1"/>
    <cellStyle name="Uwaga 3" xfId="27257" hidden="1"/>
    <cellStyle name="Uwaga 3" xfId="27250" hidden="1"/>
    <cellStyle name="Uwaga 3" xfId="27246" hidden="1"/>
    <cellStyle name="Uwaga 3" xfId="27241" hidden="1"/>
    <cellStyle name="Uwaga 3" xfId="27235" hidden="1"/>
    <cellStyle name="Uwaga 3" xfId="27231" hidden="1"/>
    <cellStyle name="Uwaga 3" xfId="27226" hidden="1"/>
    <cellStyle name="Uwaga 3" xfId="27220" hidden="1"/>
    <cellStyle name="Uwaga 3" xfId="27216" hidden="1"/>
    <cellStyle name="Uwaga 3" xfId="27212" hidden="1"/>
    <cellStyle name="Uwaga 3" xfId="27205" hidden="1"/>
    <cellStyle name="Uwaga 3" xfId="27201" hidden="1"/>
    <cellStyle name="Uwaga 3" xfId="27197" hidden="1"/>
    <cellStyle name="Uwaga 3" xfId="27130" hidden="1"/>
    <cellStyle name="Uwaga 3" xfId="26188" hidden="1"/>
    <cellStyle name="Uwaga 3" xfId="25272" hidden="1"/>
    <cellStyle name="Uwaga 3" xfId="26196" hidden="1"/>
    <cellStyle name="Uwaga 3" xfId="26160" hidden="1"/>
    <cellStyle name="Uwaga 3" xfId="26200" hidden="1"/>
    <cellStyle name="Uwaga 3" xfId="26168" hidden="1"/>
    <cellStyle name="Uwaga 3" xfId="25256" hidden="1"/>
    <cellStyle name="Uwaga 3" xfId="26172" hidden="1"/>
    <cellStyle name="Uwaga 3" xfId="25275" hidden="1"/>
    <cellStyle name="Uwaga 3" xfId="27131" hidden="1"/>
    <cellStyle name="Uwaga 3" xfId="26189" hidden="1"/>
    <cellStyle name="Uwaga 3" xfId="27139" hidden="1"/>
    <cellStyle name="Uwaga 3" xfId="25263" hidden="1"/>
    <cellStyle name="Uwaga 3" xfId="26165" hidden="1"/>
    <cellStyle name="Uwaga 3" xfId="28136" hidden="1"/>
    <cellStyle name="Uwaga 3" xfId="28139" hidden="1"/>
    <cellStyle name="Uwaga 3" xfId="28141" hidden="1"/>
    <cellStyle name="Uwaga 3" xfId="28146" hidden="1"/>
    <cellStyle name="Uwaga 3" xfId="28149" hidden="1"/>
    <cellStyle name="Uwaga 3" xfId="28150" hidden="1"/>
    <cellStyle name="Uwaga 3" xfId="28154" hidden="1"/>
    <cellStyle name="Uwaga 3" xfId="28157" hidden="1"/>
    <cellStyle name="Uwaga 3" xfId="28159" hidden="1"/>
    <cellStyle name="Uwaga 3" xfId="28160" hidden="1"/>
    <cellStyle name="Uwaga 3" xfId="28161" hidden="1"/>
    <cellStyle name="Uwaga 3" xfId="28164" hidden="1"/>
    <cellStyle name="Uwaga 3" xfId="28171" hidden="1"/>
    <cellStyle name="Uwaga 3" xfId="28174" hidden="1"/>
    <cellStyle name="Uwaga 3" xfId="28177" hidden="1"/>
    <cellStyle name="Uwaga 3" xfId="28180" hidden="1"/>
    <cellStyle name="Uwaga 3" xfId="28183" hidden="1"/>
    <cellStyle name="Uwaga 3" xfId="28186" hidden="1"/>
    <cellStyle name="Uwaga 3" xfId="28188" hidden="1"/>
    <cellStyle name="Uwaga 3" xfId="28191" hidden="1"/>
    <cellStyle name="Uwaga 3" xfId="28194" hidden="1"/>
    <cellStyle name="Uwaga 3" xfId="28196" hidden="1"/>
    <cellStyle name="Uwaga 3" xfId="28197" hidden="1"/>
    <cellStyle name="Uwaga 3" xfId="28199" hidden="1"/>
    <cellStyle name="Uwaga 3" xfId="28206" hidden="1"/>
    <cellStyle name="Uwaga 3" xfId="28209" hidden="1"/>
    <cellStyle name="Uwaga 3" xfId="28212" hidden="1"/>
    <cellStyle name="Uwaga 3" xfId="28216" hidden="1"/>
    <cellStyle name="Uwaga 3" xfId="28219" hidden="1"/>
    <cellStyle name="Uwaga 3" xfId="28222" hidden="1"/>
    <cellStyle name="Uwaga 3" xfId="28224" hidden="1"/>
    <cellStyle name="Uwaga 3" xfId="28227" hidden="1"/>
    <cellStyle name="Uwaga 3" xfId="28230" hidden="1"/>
    <cellStyle name="Uwaga 3" xfId="28232" hidden="1"/>
    <cellStyle name="Uwaga 3" xfId="28233" hidden="1"/>
    <cellStyle name="Uwaga 3" xfId="28236" hidden="1"/>
    <cellStyle name="Uwaga 3" xfId="28243" hidden="1"/>
    <cellStyle name="Uwaga 3" xfId="28246" hidden="1"/>
    <cellStyle name="Uwaga 3" xfId="28249" hidden="1"/>
    <cellStyle name="Uwaga 3" xfId="28253" hidden="1"/>
    <cellStyle name="Uwaga 3" xfId="28256" hidden="1"/>
    <cellStyle name="Uwaga 3" xfId="28258" hidden="1"/>
    <cellStyle name="Uwaga 3" xfId="28261" hidden="1"/>
    <cellStyle name="Uwaga 3" xfId="28264" hidden="1"/>
    <cellStyle name="Uwaga 3" xfId="28267" hidden="1"/>
    <cellStyle name="Uwaga 3" xfId="28268" hidden="1"/>
    <cellStyle name="Uwaga 3" xfId="28269" hidden="1"/>
    <cellStyle name="Uwaga 3" xfId="28271" hidden="1"/>
    <cellStyle name="Uwaga 3" xfId="28277" hidden="1"/>
    <cellStyle name="Uwaga 3" xfId="28278" hidden="1"/>
    <cellStyle name="Uwaga 3" xfId="28280" hidden="1"/>
    <cellStyle name="Uwaga 3" xfId="28286" hidden="1"/>
    <cellStyle name="Uwaga 3" xfId="28288" hidden="1"/>
    <cellStyle name="Uwaga 3" xfId="28291" hidden="1"/>
    <cellStyle name="Uwaga 3" xfId="28295" hidden="1"/>
    <cellStyle name="Uwaga 3" xfId="28296" hidden="1"/>
    <cellStyle name="Uwaga 3" xfId="28298" hidden="1"/>
    <cellStyle name="Uwaga 3" xfId="28304" hidden="1"/>
    <cellStyle name="Uwaga 3" xfId="28305" hidden="1"/>
    <cellStyle name="Uwaga 3" xfId="28306" hidden="1"/>
    <cellStyle name="Uwaga 3" xfId="28314" hidden="1"/>
    <cellStyle name="Uwaga 3" xfId="28317" hidden="1"/>
    <cellStyle name="Uwaga 3" xfId="28320" hidden="1"/>
    <cellStyle name="Uwaga 3" xfId="28323" hidden="1"/>
    <cellStyle name="Uwaga 3" xfId="28326" hidden="1"/>
    <cellStyle name="Uwaga 3" xfId="28329" hidden="1"/>
    <cellStyle name="Uwaga 3" xfId="28332" hidden="1"/>
    <cellStyle name="Uwaga 3" xfId="28335" hidden="1"/>
    <cellStyle name="Uwaga 3" xfId="28338" hidden="1"/>
    <cellStyle name="Uwaga 3" xfId="28340" hidden="1"/>
    <cellStyle name="Uwaga 3" xfId="28341" hidden="1"/>
    <cellStyle name="Uwaga 3" xfId="28343" hidden="1"/>
    <cellStyle name="Uwaga 3" xfId="28350" hidden="1"/>
    <cellStyle name="Uwaga 3" xfId="28353" hidden="1"/>
    <cellStyle name="Uwaga 3" xfId="28356" hidden="1"/>
    <cellStyle name="Uwaga 3" xfId="28359" hidden="1"/>
    <cellStyle name="Uwaga 3" xfId="28362" hidden="1"/>
    <cellStyle name="Uwaga 3" xfId="28365" hidden="1"/>
    <cellStyle name="Uwaga 3" xfId="28368" hidden="1"/>
    <cellStyle name="Uwaga 3" xfId="28370" hidden="1"/>
    <cellStyle name="Uwaga 3" xfId="28373" hidden="1"/>
    <cellStyle name="Uwaga 3" xfId="28376" hidden="1"/>
    <cellStyle name="Uwaga 3" xfId="28377" hidden="1"/>
    <cellStyle name="Uwaga 3" xfId="28378" hidden="1"/>
    <cellStyle name="Uwaga 3" xfId="28385" hidden="1"/>
    <cellStyle name="Uwaga 3" xfId="28386" hidden="1"/>
    <cellStyle name="Uwaga 3" xfId="28388" hidden="1"/>
    <cellStyle name="Uwaga 3" xfId="28394" hidden="1"/>
    <cellStyle name="Uwaga 3" xfId="28395" hidden="1"/>
    <cellStyle name="Uwaga 3" xfId="28397" hidden="1"/>
    <cellStyle name="Uwaga 3" xfId="28403" hidden="1"/>
    <cellStyle name="Uwaga 3" xfId="28404" hidden="1"/>
    <cellStyle name="Uwaga 3" xfId="28406" hidden="1"/>
    <cellStyle name="Uwaga 3" xfId="28412" hidden="1"/>
    <cellStyle name="Uwaga 3" xfId="28413" hidden="1"/>
    <cellStyle name="Uwaga 3" xfId="28414" hidden="1"/>
    <cellStyle name="Uwaga 3" xfId="28422" hidden="1"/>
    <cellStyle name="Uwaga 3" xfId="28424" hidden="1"/>
    <cellStyle name="Uwaga 3" xfId="28427" hidden="1"/>
    <cellStyle name="Uwaga 3" xfId="28431" hidden="1"/>
    <cellStyle name="Uwaga 3" xfId="28434" hidden="1"/>
    <cellStyle name="Uwaga 3" xfId="28437" hidden="1"/>
    <cellStyle name="Uwaga 3" xfId="28440" hidden="1"/>
    <cellStyle name="Uwaga 3" xfId="28442" hidden="1"/>
    <cellStyle name="Uwaga 3" xfId="28445" hidden="1"/>
    <cellStyle name="Uwaga 3" xfId="28448" hidden="1"/>
    <cellStyle name="Uwaga 3" xfId="28449" hidden="1"/>
    <cellStyle name="Uwaga 3" xfId="28450" hidden="1"/>
    <cellStyle name="Uwaga 3" xfId="28457" hidden="1"/>
    <cellStyle name="Uwaga 3" xfId="28459" hidden="1"/>
    <cellStyle name="Uwaga 3" xfId="28461" hidden="1"/>
    <cellStyle name="Uwaga 3" xfId="28466" hidden="1"/>
    <cellStyle name="Uwaga 3" xfId="28468" hidden="1"/>
    <cellStyle name="Uwaga 3" xfId="28470" hidden="1"/>
    <cellStyle name="Uwaga 3" xfId="28475" hidden="1"/>
    <cellStyle name="Uwaga 3" xfId="28477" hidden="1"/>
    <cellStyle name="Uwaga 3" xfId="28479" hidden="1"/>
    <cellStyle name="Uwaga 3" xfId="28484" hidden="1"/>
    <cellStyle name="Uwaga 3" xfId="28485" hidden="1"/>
    <cellStyle name="Uwaga 3" xfId="28486" hidden="1"/>
    <cellStyle name="Uwaga 3" xfId="28493" hidden="1"/>
    <cellStyle name="Uwaga 3" xfId="28495" hidden="1"/>
    <cellStyle name="Uwaga 3" xfId="28497" hidden="1"/>
    <cellStyle name="Uwaga 3" xfId="28502" hidden="1"/>
    <cellStyle name="Uwaga 3" xfId="28504" hidden="1"/>
    <cellStyle name="Uwaga 3" xfId="28506" hidden="1"/>
    <cellStyle name="Uwaga 3" xfId="28511" hidden="1"/>
    <cellStyle name="Uwaga 3" xfId="28513" hidden="1"/>
    <cellStyle name="Uwaga 3" xfId="28514" hidden="1"/>
    <cellStyle name="Uwaga 3" xfId="28520" hidden="1"/>
    <cellStyle name="Uwaga 3" xfId="28521" hidden="1"/>
    <cellStyle name="Uwaga 3" xfId="28522" hidden="1"/>
    <cellStyle name="Uwaga 3" xfId="28529" hidden="1"/>
    <cellStyle name="Uwaga 3" xfId="28531" hidden="1"/>
    <cellStyle name="Uwaga 3" xfId="28533" hidden="1"/>
    <cellStyle name="Uwaga 3" xfId="28538" hidden="1"/>
    <cellStyle name="Uwaga 3" xfId="28540" hidden="1"/>
    <cellStyle name="Uwaga 3" xfId="28542" hidden="1"/>
    <cellStyle name="Uwaga 3" xfId="28547" hidden="1"/>
    <cellStyle name="Uwaga 3" xfId="28549" hidden="1"/>
    <cellStyle name="Uwaga 3" xfId="28551" hidden="1"/>
    <cellStyle name="Uwaga 3" xfId="28556" hidden="1"/>
    <cellStyle name="Uwaga 3" xfId="28557" hidden="1"/>
    <cellStyle name="Uwaga 3" xfId="28559" hidden="1"/>
    <cellStyle name="Uwaga 3" xfId="28565" hidden="1"/>
    <cellStyle name="Uwaga 3" xfId="28566" hidden="1"/>
    <cellStyle name="Uwaga 3" xfId="28567" hidden="1"/>
    <cellStyle name="Uwaga 3" xfId="28574" hidden="1"/>
    <cellStyle name="Uwaga 3" xfId="28575" hidden="1"/>
    <cellStyle name="Uwaga 3" xfId="28576" hidden="1"/>
    <cellStyle name="Uwaga 3" xfId="28583" hidden="1"/>
    <cellStyle name="Uwaga 3" xfId="28584" hidden="1"/>
    <cellStyle name="Uwaga 3" xfId="28585" hidden="1"/>
    <cellStyle name="Uwaga 3" xfId="28592" hidden="1"/>
    <cellStyle name="Uwaga 3" xfId="28593" hidden="1"/>
    <cellStyle name="Uwaga 3" xfId="28594" hidden="1"/>
    <cellStyle name="Uwaga 3" xfId="28601" hidden="1"/>
    <cellStyle name="Uwaga 3" xfId="28602" hidden="1"/>
    <cellStyle name="Uwaga 3" xfId="28603" hidden="1"/>
    <cellStyle name="Uwaga 3" xfId="28689" hidden="1"/>
    <cellStyle name="Uwaga 3" xfId="28690" hidden="1"/>
    <cellStyle name="Uwaga 3" xfId="28692" hidden="1"/>
    <cellStyle name="Uwaga 3" xfId="28704" hidden="1"/>
    <cellStyle name="Uwaga 3" xfId="28705" hidden="1"/>
    <cellStyle name="Uwaga 3" xfId="28710" hidden="1"/>
    <cellStyle name="Uwaga 3" xfId="28719" hidden="1"/>
    <cellStyle name="Uwaga 3" xfId="28720" hidden="1"/>
    <cellStyle name="Uwaga 3" xfId="28725" hidden="1"/>
    <cellStyle name="Uwaga 3" xfId="28734" hidden="1"/>
    <cellStyle name="Uwaga 3" xfId="28735" hidden="1"/>
    <cellStyle name="Uwaga 3" xfId="28736" hidden="1"/>
    <cellStyle name="Uwaga 3" xfId="28749" hidden="1"/>
    <cellStyle name="Uwaga 3" xfId="28754" hidden="1"/>
    <cellStyle name="Uwaga 3" xfId="28759" hidden="1"/>
    <cellStyle name="Uwaga 3" xfId="28769" hidden="1"/>
    <cellStyle name="Uwaga 3" xfId="28774" hidden="1"/>
    <cellStyle name="Uwaga 3" xfId="28778" hidden="1"/>
    <cellStyle name="Uwaga 3" xfId="28785" hidden="1"/>
    <cellStyle name="Uwaga 3" xfId="28790" hidden="1"/>
    <cellStyle name="Uwaga 3" xfId="28793" hidden="1"/>
    <cellStyle name="Uwaga 3" xfId="28799" hidden="1"/>
    <cellStyle name="Uwaga 3" xfId="28804" hidden="1"/>
    <cellStyle name="Uwaga 3" xfId="28808" hidden="1"/>
    <cellStyle name="Uwaga 3" xfId="28809" hidden="1"/>
    <cellStyle name="Uwaga 3" xfId="28810" hidden="1"/>
    <cellStyle name="Uwaga 3" xfId="28814" hidden="1"/>
    <cellStyle name="Uwaga 3" xfId="28826" hidden="1"/>
    <cellStyle name="Uwaga 3" xfId="28831" hidden="1"/>
    <cellStyle name="Uwaga 3" xfId="28836" hidden="1"/>
    <cellStyle name="Uwaga 3" xfId="28841" hidden="1"/>
    <cellStyle name="Uwaga 3" xfId="28846" hidden="1"/>
    <cellStyle name="Uwaga 3" xfId="28851" hidden="1"/>
    <cellStyle name="Uwaga 3" xfId="28855" hidden="1"/>
    <cellStyle name="Uwaga 3" xfId="28859" hidden="1"/>
    <cellStyle name="Uwaga 3" xfId="28864" hidden="1"/>
    <cellStyle name="Uwaga 3" xfId="28869" hidden="1"/>
    <cellStyle name="Uwaga 3" xfId="28870" hidden="1"/>
    <cellStyle name="Uwaga 3" xfId="28872" hidden="1"/>
    <cellStyle name="Uwaga 3" xfId="28885" hidden="1"/>
    <cellStyle name="Uwaga 3" xfId="28889" hidden="1"/>
    <cellStyle name="Uwaga 3" xfId="28894" hidden="1"/>
    <cellStyle name="Uwaga 3" xfId="28901" hidden="1"/>
    <cellStyle name="Uwaga 3" xfId="28905" hidden="1"/>
    <cellStyle name="Uwaga 3" xfId="28910" hidden="1"/>
    <cellStyle name="Uwaga 3" xfId="28915" hidden="1"/>
    <cellStyle name="Uwaga 3" xfId="28918" hidden="1"/>
    <cellStyle name="Uwaga 3" xfId="28923" hidden="1"/>
    <cellStyle name="Uwaga 3" xfId="28929" hidden="1"/>
    <cellStyle name="Uwaga 3" xfId="28930" hidden="1"/>
    <cellStyle name="Uwaga 3" xfId="28933" hidden="1"/>
    <cellStyle name="Uwaga 3" xfId="28946" hidden="1"/>
    <cellStyle name="Uwaga 3" xfId="28950" hidden="1"/>
    <cellStyle name="Uwaga 3" xfId="28955" hidden="1"/>
    <cellStyle name="Uwaga 3" xfId="28962" hidden="1"/>
    <cellStyle name="Uwaga 3" xfId="28967" hidden="1"/>
    <cellStyle name="Uwaga 3" xfId="28971" hidden="1"/>
    <cellStyle name="Uwaga 3" xfId="28976" hidden="1"/>
    <cellStyle name="Uwaga 3" xfId="28980" hidden="1"/>
    <cellStyle name="Uwaga 3" xfId="28985" hidden="1"/>
    <cellStyle name="Uwaga 3" xfId="28989" hidden="1"/>
    <cellStyle name="Uwaga 3" xfId="28990" hidden="1"/>
    <cellStyle name="Uwaga 3" xfId="28992" hidden="1"/>
    <cellStyle name="Uwaga 3" xfId="29004" hidden="1"/>
    <cellStyle name="Uwaga 3" xfId="29005" hidden="1"/>
    <cellStyle name="Uwaga 3" xfId="29007" hidden="1"/>
    <cellStyle name="Uwaga 3" xfId="29019" hidden="1"/>
    <cellStyle name="Uwaga 3" xfId="29021" hidden="1"/>
    <cellStyle name="Uwaga 3" xfId="29024" hidden="1"/>
    <cellStyle name="Uwaga 3" xfId="29034" hidden="1"/>
    <cellStyle name="Uwaga 3" xfId="29035" hidden="1"/>
    <cellStyle name="Uwaga 3" xfId="29037" hidden="1"/>
    <cellStyle name="Uwaga 3" xfId="29049" hidden="1"/>
    <cellStyle name="Uwaga 3" xfId="29050" hidden="1"/>
    <cellStyle name="Uwaga 3" xfId="29051" hidden="1"/>
    <cellStyle name="Uwaga 3" xfId="29065" hidden="1"/>
    <cellStyle name="Uwaga 3" xfId="29068" hidden="1"/>
    <cellStyle name="Uwaga 3" xfId="29072" hidden="1"/>
    <cellStyle name="Uwaga 3" xfId="29080" hidden="1"/>
    <cellStyle name="Uwaga 3" xfId="29083" hidden="1"/>
    <cellStyle name="Uwaga 3" xfId="29087" hidden="1"/>
    <cellStyle name="Uwaga 3" xfId="29095" hidden="1"/>
    <cellStyle name="Uwaga 3" xfId="29098" hidden="1"/>
    <cellStyle name="Uwaga 3" xfId="29102" hidden="1"/>
    <cellStyle name="Uwaga 3" xfId="29109" hidden="1"/>
    <cellStyle name="Uwaga 3" xfId="29110" hidden="1"/>
    <cellStyle name="Uwaga 3" xfId="29112" hidden="1"/>
    <cellStyle name="Uwaga 3" xfId="29125" hidden="1"/>
    <cellStyle name="Uwaga 3" xfId="29128" hidden="1"/>
    <cellStyle name="Uwaga 3" xfId="29131" hidden="1"/>
    <cellStyle name="Uwaga 3" xfId="29140" hidden="1"/>
    <cellStyle name="Uwaga 3" xfId="29143" hidden="1"/>
    <cellStyle name="Uwaga 3" xfId="29147" hidden="1"/>
    <cellStyle name="Uwaga 3" xfId="29155" hidden="1"/>
    <cellStyle name="Uwaga 3" xfId="29157" hidden="1"/>
    <cellStyle name="Uwaga 3" xfId="29160" hidden="1"/>
    <cellStyle name="Uwaga 3" xfId="29169" hidden="1"/>
    <cellStyle name="Uwaga 3" xfId="29170" hidden="1"/>
    <cellStyle name="Uwaga 3" xfId="29171" hidden="1"/>
    <cellStyle name="Uwaga 3" xfId="29184" hidden="1"/>
    <cellStyle name="Uwaga 3" xfId="29185" hidden="1"/>
    <cellStyle name="Uwaga 3" xfId="29187" hidden="1"/>
    <cellStyle name="Uwaga 3" xfId="29199" hidden="1"/>
    <cellStyle name="Uwaga 3" xfId="29200" hidden="1"/>
    <cellStyle name="Uwaga 3" xfId="29202" hidden="1"/>
    <cellStyle name="Uwaga 3" xfId="29214" hidden="1"/>
    <cellStyle name="Uwaga 3" xfId="29215" hidden="1"/>
    <cellStyle name="Uwaga 3" xfId="29217" hidden="1"/>
    <cellStyle name="Uwaga 3" xfId="29229" hidden="1"/>
    <cellStyle name="Uwaga 3" xfId="29230" hidden="1"/>
    <cellStyle name="Uwaga 3" xfId="29231" hidden="1"/>
    <cellStyle name="Uwaga 3" xfId="29245" hidden="1"/>
    <cellStyle name="Uwaga 3" xfId="29247" hidden="1"/>
    <cellStyle name="Uwaga 3" xfId="29250" hidden="1"/>
    <cellStyle name="Uwaga 3" xfId="29260" hidden="1"/>
    <cellStyle name="Uwaga 3" xfId="29263" hidden="1"/>
    <cellStyle name="Uwaga 3" xfId="29266" hidden="1"/>
    <cellStyle name="Uwaga 3" xfId="29275" hidden="1"/>
    <cellStyle name="Uwaga 3" xfId="29277" hidden="1"/>
    <cellStyle name="Uwaga 3" xfId="29280" hidden="1"/>
    <cellStyle name="Uwaga 3" xfId="29289" hidden="1"/>
    <cellStyle name="Uwaga 3" xfId="29290" hidden="1"/>
    <cellStyle name="Uwaga 3" xfId="29291" hidden="1"/>
    <cellStyle name="Uwaga 3" xfId="29304" hidden="1"/>
    <cellStyle name="Uwaga 3" xfId="29306" hidden="1"/>
    <cellStyle name="Uwaga 3" xfId="29308" hidden="1"/>
    <cellStyle name="Uwaga 3" xfId="29319" hidden="1"/>
    <cellStyle name="Uwaga 3" xfId="29321" hidden="1"/>
    <cellStyle name="Uwaga 3" xfId="29323" hidden="1"/>
    <cellStyle name="Uwaga 3" xfId="29334" hidden="1"/>
    <cellStyle name="Uwaga 3" xfId="29336" hidden="1"/>
    <cellStyle name="Uwaga 3" xfId="29338" hidden="1"/>
    <cellStyle name="Uwaga 3" xfId="29349" hidden="1"/>
    <cellStyle name="Uwaga 3" xfId="29350" hidden="1"/>
    <cellStyle name="Uwaga 3" xfId="29351" hidden="1"/>
    <cellStyle name="Uwaga 3" xfId="29364" hidden="1"/>
    <cellStyle name="Uwaga 3" xfId="29366" hidden="1"/>
    <cellStyle name="Uwaga 3" xfId="29368" hidden="1"/>
    <cellStyle name="Uwaga 3" xfId="29379" hidden="1"/>
    <cellStyle name="Uwaga 3" xfId="29381" hidden="1"/>
    <cellStyle name="Uwaga 3" xfId="29383" hidden="1"/>
    <cellStyle name="Uwaga 3" xfId="29394" hidden="1"/>
    <cellStyle name="Uwaga 3" xfId="29396" hidden="1"/>
    <cellStyle name="Uwaga 3" xfId="29397" hidden="1"/>
    <cellStyle name="Uwaga 3" xfId="29409" hidden="1"/>
    <cellStyle name="Uwaga 3" xfId="29410" hidden="1"/>
    <cellStyle name="Uwaga 3" xfId="29411" hidden="1"/>
    <cellStyle name="Uwaga 3" xfId="29424" hidden="1"/>
    <cellStyle name="Uwaga 3" xfId="29426" hidden="1"/>
    <cellStyle name="Uwaga 3" xfId="29428" hidden="1"/>
    <cellStyle name="Uwaga 3" xfId="29439" hidden="1"/>
    <cellStyle name="Uwaga 3" xfId="29441" hidden="1"/>
    <cellStyle name="Uwaga 3" xfId="29443" hidden="1"/>
    <cellStyle name="Uwaga 3" xfId="29454" hidden="1"/>
    <cellStyle name="Uwaga 3" xfId="29456" hidden="1"/>
    <cellStyle name="Uwaga 3" xfId="29458" hidden="1"/>
    <cellStyle name="Uwaga 3" xfId="29469" hidden="1"/>
    <cellStyle name="Uwaga 3" xfId="29470" hidden="1"/>
    <cellStyle name="Uwaga 3" xfId="29472" hidden="1"/>
    <cellStyle name="Uwaga 3" xfId="29483" hidden="1"/>
    <cellStyle name="Uwaga 3" xfId="29485" hidden="1"/>
    <cellStyle name="Uwaga 3" xfId="29486" hidden="1"/>
    <cellStyle name="Uwaga 3" xfId="29495" hidden="1"/>
    <cellStyle name="Uwaga 3" xfId="29498" hidden="1"/>
    <cellStyle name="Uwaga 3" xfId="29500" hidden="1"/>
    <cellStyle name="Uwaga 3" xfId="29511" hidden="1"/>
    <cellStyle name="Uwaga 3" xfId="29513" hidden="1"/>
    <cellStyle name="Uwaga 3" xfId="29515" hidden="1"/>
    <cellStyle name="Uwaga 3" xfId="29527" hidden="1"/>
    <cellStyle name="Uwaga 3" xfId="29529" hidden="1"/>
    <cellStyle name="Uwaga 3" xfId="29531" hidden="1"/>
    <cellStyle name="Uwaga 3" xfId="29539" hidden="1"/>
    <cellStyle name="Uwaga 3" xfId="29541" hidden="1"/>
    <cellStyle name="Uwaga 3" xfId="29544" hidden="1"/>
    <cellStyle name="Uwaga 3" xfId="29534" hidden="1"/>
    <cellStyle name="Uwaga 3" xfId="29533" hidden="1"/>
    <cellStyle name="Uwaga 3" xfId="29532" hidden="1"/>
    <cellStyle name="Uwaga 3" xfId="29519" hidden="1"/>
    <cellStyle name="Uwaga 3" xfId="29518" hidden="1"/>
    <cellStyle name="Uwaga 3" xfId="29517" hidden="1"/>
    <cellStyle name="Uwaga 3" xfId="29504" hidden="1"/>
    <cellStyle name="Uwaga 3" xfId="29503" hidden="1"/>
    <cellStyle name="Uwaga 3" xfId="29502" hidden="1"/>
    <cellStyle name="Uwaga 3" xfId="29489" hidden="1"/>
    <cellStyle name="Uwaga 3" xfId="29488" hidden="1"/>
    <cellStyle name="Uwaga 3" xfId="29487" hidden="1"/>
    <cellStyle name="Uwaga 3" xfId="29474" hidden="1"/>
    <cellStyle name="Uwaga 3" xfId="29473" hidden="1"/>
    <cellStyle name="Uwaga 3" xfId="29471" hidden="1"/>
    <cellStyle name="Uwaga 3" xfId="29460" hidden="1"/>
    <cellStyle name="Uwaga 3" xfId="29457" hidden="1"/>
    <cellStyle name="Uwaga 3" xfId="29455" hidden="1"/>
    <cellStyle name="Uwaga 3" xfId="29445" hidden="1"/>
    <cellStyle name="Uwaga 3" xfId="29442" hidden="1"/>
    <cellStyle name="Uwaga 3" xfId="29440" hidden="1"/>
    <cellStyle name="Uwaga 3" xfId="29430" hidden="1"/>
    <cellStyle name="Uwaga 3" xfId="29427" hidden="1"/>
    <cellStyle name="Uwaga 3" xfId="29425" hidden="1"/>
    <cellStyle name="Uwaga 3" xfId="29415" hidden="1"/>
    <cellStyle name="Uwaga 3" xfId="29413" hidden="1"/>
    <cellStyle name="Uwaga 3" xfId="29412" hidden="1"/>
    <cellStyle name="Uwaga 3" xfId="29400" hidden="1"/>
    <cellStyle name="Uwaga 3" xfId="29398" hidden="1"/>
    <cellStyle name="Uwaga 3" xfId="29395" hidden="1"/>
    <cellStyle name="Uwaga 3" xfId="29385" hidden="1"/>
    <cellStyle name="Uwaga 3" xfId="29382" hidden="1"/>
    <cellStyle name="Uwaga 3" xfId="29380" hidden="1"/>
    <cellStyle name="Uwaga 3" xfId="29370" hidden="1"/>
    <cellStyle name="Uwaga 3" xfId="29367" hidden="1"/>
    <cellStyle name="Uwaga 3" xfId="29365" hidden="1"/>
    <cellStyle name="Uwaga 3" xfId="29355" hidden="1"/>
    <cellStyle name="Uwaga 3" xfId="29353" hidden="1"/>
    <cellStyle name="Uwaga 3" xfId="29352" hidden="1"/>
    <cellStyle name="Uwaga 3" xfId="29340" hidden="1"/>
    <cellStyle name="Uwaga 3" xfId="29337" hidden="1"/>
    <cellStyle name="Uwaga 3" xfId="29335" hidden="1"/>
    <cellStyle name="Uwaga 3" xfId="29325" hidden="1"/>
    <cellStyle name="Uwaga 3" xfId="29322" hidden="1"/>
    <cellStyle name="Uwaga 3" xfId="29320" hidden="1"/>
    <cellStyle name="Uwaga 3" xfId="29310" hidden="1"/>
    <cellStyle name="Uwaga 3" xfId="29307" hidden="1"/>
    <cellStyle name="Uwaga 3" xfId="29305" hidden="1"/>
    <cellStyle name="Uwaga 3" xfId="29295" hidden="1"/>
    <cellStyle name="Uwaga 3" xfId="29293" hidden="1"/>
    <cellStyle name="Uwaga 3" xfId="29292" hidden="1"/>
    <cellStyle name="Uwaga 3" xfId="29279" hidden="1"/>
    <cellStyle name="Uwaga 3" xfId="29276" hidden="1"/>
    <cellStyle name="Uwaga 3" xfId="29274" hidden="1"/>
    <cellStyle name="Uwaga 3" xfId="29264" hidden="1"/>
    <cellStyle name="Uwaga 3" xfId="29261" hidden="1"/>
    <cellStyle name="Uwaga 3" xfId="29259" hidden="1"/>
    <cellStyle name="Uwaga 3" xfId="29249" hidden="1"/>
    <cellStyle name="Uwaga 3" xfId="29246" hidden="1"/>
    <cellStyle name="Uwaga 3" xfId="29244" hidden="1"/>
    <cellStyle name="Uwaga 3" xfId="29235" hidden="1"/>
    <cellStyle name="Uwaga 3" xfId="29233" hidden="1"/>
    <cellStyle name="Uwaga 3" xfId="29232" hidden="1"/>
    <cellStyle name="Uwaga 3" xfId="29220" hidden="1"/>
    <cellStyle name="Uwaga 3" xfId="29218" hidden="1"/>
    <cellStyle name="Uwaga 3" xfId="29216" hidden="1"/>
    <cellStyle name="Uwaga 3" xfId="29205" hidden="1"/>
    <cellStyle name="Uwaga 3" xfId="29203" hidden="1"/>
    <cellStyle name="Uwaga 3" xfId="29201" hidden="1"/>
    <cellStyle name="Uwaga 3" xfId="29190" hidden="1"/>
    <cellStyle name="Uwaga 3" xfId="29188" hidden="1"/>
    <cellStyle name="Uwaga 3" xfId="29186" hidden="1"/>
    <cellStyle name="Uwaga 3" xfId="29175" hidden="1"/>
    <cellStyle name="Uwaga 3" xfId="29173" hidden="1"/>
    <cellStyle name="Uwaga 3" xfId="29172" hidden="1"/>
    <cellStyle name="Uwaga 3" xfId="29159" hidden="1"/>
    <cellStyle name="Uwaga 3" xfId="29156" hidden="1"/>
    <cellStyle name="Uwaga 3" xfId="29154" hidden="1"/>
    <cellStyle name="Uwaga 3" xfId="29144" hidden="1"/>
    <cellStyle name="Uwaga 3" xfId="29141" hidden="1"/>
    <cellStyle name="Uwaga 3" xfId="29139" hidden="1"/>
    <cellStyle name="Uwaga 3" xfId="29129" hidden="1"/>
    <cellStyle name="Uwaga 3" xfId="29126" hidden="1"/>
    <cellStyle name="Uwaga 3" xfId="29124" hidden="1"/>
    <cellStyle name="Uwaga 3" xfId="29115" hidden="1"/>
    <cellStyle name="Uwaga 3" xfId="29113" hidden="1"/>
    <cellStyle name="Uwaga 3" xfId="29111" hidden="1"/>
    <cellStyle name="Uwaga 3" xfId="29099" hidden="1"/>
    <cellStyle name="Uwaga 3" xfId="29096" hidden="1"/>
    <cellStyle name="Uwaga 3" xfId="29094" hidden="1"/>
    <cellStyle name="Uwaga 3" xfId="29084" hidden="1"/>
    <cellStyle name="Uwaga 3" xfId="29081" hidden="1"/>
    <cellStyle name="Uwaga 3" xfId="29079" hidden="1"/>
    <cellStyle name="Uwaga 3" xfId="29069" hidden="1"/>
    <cellStyle name="Uwaga 3" xfId="29066" hidden="1"/>
    <cellStyle name="Uwaga 3" xfId="29064" hidden="1"/>
    <cellStyle name="Uwaga 3" xfId="29057" hidden="1"/>
    <cellStyle name="Uwaga 3" xfId="29054" hidden="1"/>
    <cellStyle name="Uwaga 3" xfId="29052" hidden="1"/>
    <cellStyle name="Uwaga 3" xfId="29042" hidden="1"/>
    <cellStyle name="Uwaga 3" xfId="29039" hidden="1"/>
    <cellStyle name="Uwaga 3" xfId="29036" hidden="1"/>
    <cellStyle name="Uwaga 3" xfId="29027" hidden="1"/>
    <cellStyle name="Uwaga 3" xfId="29023" hidden="1"/>
    <cellStyle name="Uwaga 3" xfId="29020" hidden="1"/>
    <cellStyle name="Uwaga 3" xfId="29012" hidden="1"/>
    <cellStyle name="Uwaga 3" xfId="29009" hidden="1"/>
    <cellStyle name="Uwaga 3" xfId="29006" hidden="1"/>
    <cellStyle name="Uwaga 3" xfId="28997" hidden="1"/>
    <cellStyle name="Uwaga 3" xfId="28994" hidden="1"/>
    <cellStyle name="Uwaga 3" xfId="28991" hidden="1"/>
    <cellStyle name="Uwaga 3" xfId="28981" hidden="1"/>
    <cellStyle name="Uwaga 3" xfId="28977" hidden="1"/>
    <cellStyle name="Uwaga 3" xfId="28974" hidden="1"/>
    <cellStyle name="Uwaga 3" xfId="28965" hidden="1"/>
    <cellStyle name="Uwaga 3" xfId="28961" hidden="1"/>
    <cellStyle name="Uwaga 3" xfId="28959" hidden="1"/>
    <cellStyle name="Uwaga 3" xfId="28951" hidden="1"/>
    <cellStyle name="Uwaga 3" xfId="28947" hidden="1"/>
    <cellStyle name="Uwaga 3" xfId="28944" hidden="1"/>
    <cellStyle name="Uwaga 3" xfId="28937" hidden="1"/>
    <cellStyle name="Uwaga 3" xfId="28934" hidden="1"/>
    <cellStyle name="Uwaga 3" xfId="28931" hidden="1"/>
    <cellStyle name="Uwaga 3" xfId="28922" hidden="1"/>
    <cellStyle name="Uwaga 3" xfId="28917" hidden="1"/>
    <cellStyle name="Uwaga 3" xfId="28914" hidden="1"/>
    <cellStyle name="Uwaga 3" xfId="28907" hidden="1"/>
    <cellStyle name="Uwaga 3" xfId="28902" hidden="1"/>
    <cellStyle name="Uwaga 3" xfId="28899" hidden="1"/>
    <cellStyle name="Uwaga 3" xfId="28892" hidden="1"/>
    <cellStyle name="Uwaga 3" xfId="28887" hidden="1"/>
    <cellStyle name="Uwaga 3" xfId="28884" hidden="1"/>
    <cellStyle name="Uwaga 3" xfId="28878" hidden="1"/>
    <cellStyle name="Uwaga 3" xfId="28874" hidden="1"/>
    <cellStyle name="Uwaga 3" xfId="28871" hidden="1"/>
    <cellStyle name="Uwaga 3" xfId="28863" hidden="1"/>
    <cellStyle name="Uwaga 3" xfId="28858" hidden="1"/>
    <cellStyle name="Uwaga 3" xfId="28854" hidden="1"/>
    <cellStyle name="Uwaga 3" xfId="28848" hidden="1"/>
    <cellStyle name="Uwaga 3" xfId="28843" hidden="1"/>
    <cellStyle name="Uwaga 3" xfId="28839" hidden="1"/>
    <cellStyle name="Uwaga 3" xfId="28833" hidden="1"/>
    <cellStyle name="Uwaga 3" xfId="28828" hidden="1"/>
    <cellStyle name="Uwaga 3" xfId="28824" hidden="1"/>
    <cellStyle name="Uwaga 3" xfId="28819" hidden="1"/>
    <cellStyle name="Uwaga 3" xfId="28815" hidden="1"/>
    <cellStyle name="Uwaga 3" xfId="28811" hidden="1"/>
    <cellStyle name="Uwaga 3" xfId="28803" hidden="1"/>
    <cellStyle name="Uwaga 3" xfId="28798" hidden="1"/>
    <cellStyle name="Uwaga 3" xfId="28794" hidden="1"/>
    <cellStyle name="Uwaga 3" xfId="28788" hidden="1"/>
    <cellStyle name="Uwaga 3" xfId="28783" hidden="1"/>
    <cellStyle name="Uwaga 3" xfId="28779" hidden="1"/>
    <cellStyle name="Uwaga 3" xfId="28773" hidden="1"/>
    <cellStyle name="Uwaga 3" xfId="28768" hidden="1"/>
    <cellStyle name="Uwaga 3" xfId="28764" hidden="1"/>
    <cellStyle name="Uwaga 3" xfId="28760" hidden="1"/>
    <cellStyle name="Uwaga 3" xfId="28755" hidden="1"/>
    <cellStyle name="Uwaga 3" xfId="28750" hidden="1"/>
    <cellStyle name="Uwaga 3" xfId="28745" hidden="1"/>
    <cellStyle name="Uwaga 3" xfId="28741" hidden="1"/>
    <cellStyle name="Uwaga 3" xfId="28737" hidden="1"/>
    <cellStyle name="Uwaga 3" xfId="28730" hidden="1"/>
    <cellStyle name="Uwaga 3" xfId="28726" hidden="1"/>
    <cellStyle name="Uwaga 3" xfId="28721" hidden="1"/>
    <cellStyle name="Uwaga 3" xfId="28715" hidden="1"/>
    <cellStyle name="Uwaga 3" xfId="28711" hidden="1"/>
    <cellStyle name="Uwaga 3" xfId="28706" hidden="1"/>
    <cellStyle name="Uwaga 3" xfId="28700" hidden="1"/>
    <cellStyle name="Uwaga 3" xfId="28696" hidden="1"/>
    <cellStyle name="Uwaga 3" xfId="28691" hidden="1"/>
    <cellStyle name="Uwaga 3" xfId="28685" hidden="1"/>
    <cellStyle name="Uwaga 3" xfId="28681" hidden="1"/>
    <cellStyle name="Uwaga 3" xfId="28677" hidden="1"/>
    <cellStyle name="Uwaga 3" xfId="29537" hidden="1"/>
    <cellStyle name="Uwaga 3" xfId="29536" hidden="1"/>
    <cellStyle name="Uwaga 3" xfId="29535" hidden="1"/>
    <cellStyle name="Uwaga 3" xfId="29522" hidden="1"/>
    <cellStyle name="Uwaga 3" xfId="29521" hidden="1"/>
    <cellStyle name="Uwaga 3" xfId="29520" hidden="1"/>
    <cellStyle name="Uwaga 3" xfId="29507" hidden="1"/>
    <cellStyle name="Uwaga 3" xfId="29506" hidden="1"/>
    <cellStyle name="Uwaga 3" xfId="29505" hidden="1"/>
    <cellStyle name="Uwaga 3" xfId="29492" hidden="1"/>
    <cellStyle name="Uwaga 3" xfId="29491" hidden="1"/>
    <cellStyle name="Uwaga 3" xfId="29490" hidden="1"/>
    <cellStyle name="Uwaga 3" xfId="29477" hidden="1"/>
    <cellStyle name="Uwaga 3" xfId="29476" hidden="1"/>
    <cellStyle name="Uwaga 3" xfId="29475" hidden="1"/>
    <cellStyle name="Uwaga 3" xfId="29463" hidden="1"/>
    <cellStyle name="Uwaga 3" xfId="29461" hidden="1"/>
    <cellStyle name="Uwaga 3" xfId="29459" hidden="1"/>
    <cellStyle name="Uwaga 3" xfId="29448" hidden="1"/>
    <cellStyle name="Uwaga 3" xfId="29446" hidden="1"/>
    <cellStyle name="Uwaga 3" xfId="29444" hidden="1"/>
    <cellStyle name="Uwaga 3" xfId="29433" hidden="1"/>
    <cellStyle name="Uwaga 3" xfId="29431" hidden="1"/>
    <cellStyle name="Uwaga 3" xfId="29429" hidden="1"/>
    <cellStyle name="Uwaga 3" xfId="29418" hidden="1"/>
    <cellStyle name="Uwaga 3" xfId="29416" hidden="1"/>
    <cellStyle name="Uwaga 3" xfId="29414" hidden="1"/>
    <cellStyle name="Uwaga 3" xfId="29403" hidden="1"/>
    <cellStyle name="Uwaga 3" xfId="29401" hidden="1"/>
    <cellStyle name="Uwaga 3" xfId="29399" hidden="1"/>
    <cellStyle name="Uwaga 3" xfId="29388" hidden="1"/>
    <cellStyle name="Uwaga 3" xfId="29386" hidden="1"/>
    <cellStyle name="Uwaga 3" xfId="29384" hidden="1"/>
    <cellStyle name="Uwaga 3" xfId="29373" hidden="1"/>
    <cellStyle name="Uwaga 3" xfId="29371" hidden="1"/>
    <cellStyle name="Uwaga 3" xfId="29369" hidden="1"/>
    <cellStyle name="Uwaga 3" xfId="29358" hidden="1"/>
    <cellStyle name="Uwaga 3" xfId="29356" hidden="1"/>
    <cellStyle name="Uwaga 3" xfId="29354" hidden="1"/>
    <cellStyle name="Uwaga 3" xfId="29343" hidden="1"/>
    <cellStyle name="Uwaga 3" xfId="29341" hidden="1"/>
    <cellStyle name="Uwaga 3" xfId="29339" hidden="1"/>
    <cellStyle name="Uwaga 3" xfId="29328" hidden="1"/>
    <cellStyle name="Uwaga 3" xfId="29326" hidden="1"/>
    <cellStyle name="Uwaga 3" xfId="29324" hidden="1"/>
    <cellStyle name="Uwaga 3" xfId="29313" hidden="1"/>
    <cellStyle name="Uwaga 3" xfId="29311" hidden="1"/>
    <cellStyle name="Uwaga 3" xfId="29309" hidden="1"/>
    <cellStyle name="Uwaga 3" xfId="29298" hidden="1"/>
    <cellStyle name="Uwaga 3" xfId="29296" hidden="1"/>
    <cellStyle name="Uwaga 3" xfId="29294" hidden="1"/>
    <cellStyle name="Uwaga 3" xfId="29283" hidden="1"/>
    <cellStyle name="Uwaga 3" xfId="29281" hidden="1"/>
    <cellStyle name="Uwaga 3" xfId="29278" hidden="1"/>
    <cellStyle name="Uwaga 3" xfId="29268" hidden="1"/>
    <cellStyle name="Uwaga 3" xfId="29265" hidden="1"/>
    <cellStyle name="Uwaga 3" xfId="29262" hidden="1"/>
    <cellStyle name="Uwaga 3" xfId="29253" hidden="1"/>
    <cellStyle name="Uwaga 3" xfId="29251" hidden="1"/>
    <cellStyle name="Uwaga 3" xfId="29248" hidden="1"/>
    <cellStyle name="Uwaga 3" xfId="29238" hidden="1"/>
    <cellStyle name="Uwaga 3" xfId="29236" hidden="1"/>
    <cellStyle name="Uwaga 3" xfId="29234" hidden="1"/>
    <cellStyle name="Uwaga 3" xfId="29223" hidden="1"/>
    <cellStyle name="Uwaga 3" xfId="29221" hidden="1"/>
    <cellStyle name="Uwaga 3" xfId="29219" hidden="1"/>
    <cellStyle name="Uwaga 3" xfId="29208" hidden="1"/>
    <cellStyle name="Uwaga 3" xfId="29206" hidden="1"/>
    <cellStyle name="Uwaga 3" xfId="29204" hidden="1"/>
    <cellStyle name="Uwaga 3" xfId="29193" hidden="1"/>
    <cellStyle name="Uwaga 3" xfId="29191" hidden="1"/>
    <cellStyle name="Uwaga 3" xfId="29189" hidden="1"/>
    <cellStyle name="Uwaga 3" xfId="29178" hidden="1"/>
    <cellStyle name="Uwaga 3" xfId="29176" hidden="1"/>
    <cellStyle name="Uwaga 3" xfId="29174" hidden="1"/>
    <cellStyle name="Uwaga 3" xfId="29163" hidden="1"/>
    <cellStyle name="Uwaga 3" xfId="29161" hidden="1"/>
    <cellStyle name="Uwaga 3" xfId="29158" hidden="1"/>
    <cellStyle name="Uwaga 3" xfId="29148" hidden="1"/>
    <cellStyle name="Uwaga 3" xfId="29145" hidden="1"/>
    <cellStyle name="Uwaga 3" xfId="29142" hidden="1"/>
    <cellStyle name="Uwaga 3" xfId="29133" hidden="1"/>
    <cellStyle name="Uwaga 3" xfId="29130" hidden="1"/>
    <cellStyle name="Uwaga 3" xfId="29127" hidden="1"/>
    <cellStyle name="Uwaga 3" xfId="29118" hidden="1"/>
    <cellStyle name="Uwaga 3" xfId="29116" hidden="1"/>
    <cellStyle name="Uwaga 3" xfId="29114" hidden="1"/>
    <cellStyle name="Uwaga 3" xfId="29103" hidden="1"/>
    <cellStyle name="Uwaga 3" xfId="29100" hidden="1"/>
    <cellStyle name="Uwaga 3" xfId="29097" hidden="1"/>
    <cellStyle name="Uwaga 3" xfId="29088" hidden="1"/>
    <cellStyle name="Uwaga 3" xfId="29085" hidden="1"/>
    <cellStyle name="Uwaga 3" xfId="29082" hidden="1"/>
    <cellStyle name="Uwaga 3" xfId="29073" hidden="1"/>
    <cellStyle name="Uwaga 3" xfId="29070" hidden="1"/>
    <cellStyle name="Uwaga 3" xfId="29067" hidden="1"/>
    <cellStyle name="Uwaga 3" xfId="29060" hidden="1"/>
    <cellStyle name="Uwaga 3" xfId="29056" hidden="1"/>
    <cellStyle name="Uwaga 3" xfId="29053" hidden="1"/>
    <cellStyle name="Uwaga 3" xfId="29045" hidden="1"/>
    <cellStyle name="Uwaga 3" xfId="29041" hidden="1"/>
    <cellStyle name="Uwaga 3" xfId="29038" hidden="1"/>
    <cellStyle name="Uwaga 3" xfId="29030" hidden="1"/>
    <cellStyle name="Uwaga 3" xfId="29026" hidden="1"/>
    <cellStyle name="Uwaga 3" xfId="29022" hidden="1"/>
    <cellStyle name="Uwaga 3" xfId="29015" hidden="1"/>
    <cellStyle name="Uwaga 3" xfId="29011" hidden="1"/>
    <cellStyle name="Uwaga 3" xfId="29008" hidden="1"/>
    <cellStyle name="Uwaga 3" xfId="29000" hidden="1"/>
    <cellStyle name="Uwaga 3" xfId="28996" hidden="1"/>
    <cellStyle name="Uwaga 3" xfId="28993" hidden="1"/>
    <cellStyle name="Uwaga 3" xfId="28984" hidden="1"/>
    <cellStyle name="Uwaga 3" xfId="28979" hidden="1"/>
    <cellStyle name="Uwaga 3" xfId="28975" hidden="1"/>
    <cellStyle name="Uwaga 3" xfId="28969" hidden="1"/>
    <cellStyle name="Uwaga 3" xfId="28964" hidden="1"/>
    <cellStyle name="Uwaga 3" xfId="28960" hidden="1"/>
    <cellStyle name="Uwaga 3" xfId="28954" hidden="1"/>
    <cellStyle name="Uwaga 3" xfId="28949" hidden="1"/>
    <cellStyle name="Uwaga 3" xfId="28945" hidden="1"/>
    <cellStyle name="Uwaga 3" xfId="28940" hidden="1"/>
    <cellStyle name="Uwaga 3" xfId="28936" hidden="1"/>
    <cellStyle name="Uwaga 3" xfId="28932" hidden="1"/>
    <cellStyle name="Uwaga 3" xfId="28925" hidden="1"/>
    <cellStyle name="Uwaga 3" xfId="28920" hidden="1"/>
    <cellStyle name="Uwaga 3" xfId="28916" hidden="1"/>
    <cellStyle name="Uwaga 3" xfId="28909" hidden="1"/>
    <cellStyle name="Uwaga 3" xfId="28904" hidden="1"/>
    <cellStyle name="Uwaga 3" xfId="28900" hidden="1"/>
    <cellStyle name="Uwaga 3" xfId="28895" hidden="1"/>
    <cellStyle name="Uwaga 3" xfId="28890" hidden="1"/>
    <cellStyle name="Uwaga 3" xfId="28886" hidden="1"/>
    <cellStyle name="Uwaga 3" xfId="28880" hidden="1"/>
    <cellStyle name="Uwaga 3" xfId="28876" hidden="1"/>
    <cellStyle name="Uwaga 3" xfId="28873" hidden="1"/>
    <cellStyle name="Uwaga 3" xfId="28866" hidden="1"/>
    <cellStyle name="Uwaga 3" xfId="28861" hidden="1"/>
    <cellStyle name="Uwaga 3" xfId="28856" hidden="1"/>
    <cellStyle name="Uwaga 3" xfId="28850" hidden="1"/>
    <cellStyle name="Uwaga 3" xfId="28845" hidden="1"/>
    <cellStyle name="Uwaga 3" xfId="28840" hidden="1"/>
    <cellStyle name="Uwaga 3" xfId="28835" hidden="1"/>
    <cellStyle name="Uwaga 3" xfId="28830" hidden="1"/>
    <cellStyle name="Uwaga 3" xfId="28825" hidden="1"/>
    <cellStyle name="Uwaga 3" xfId="28821" hidden="1"/>
    <cellStyle name="Uwaga 3" xfId="28817" hidden="1"/>
    <cellStyle name="Uwaga 3" xfId="28812" hidden="1"/>
    <cellStyle name="Uwaga 3" xfId="28805" hidden="1"/>
    <cellStyle name="Uwaga 3" xfId="28800" hidden="1"/>
    <cellStyle name="Uwaga 3" xfId="28795" hidden="1"/>
    <cellStyle name="Uwaga 3" xfId="28789" hidden="1"/>
    <cellStyle name="Uwaga 3" xfId="28784" hidden="1"/>
    <cellStyle name="Uwaga 3" xfId="28780" hidden="1"/>
    <cellStyle name="Uwaga 3" xfId="28775" hidden="1"/>
    <cellStyle name="Uwaga 3" xfId="28770" hidden="1"/>
    <cellStyle name="Uwaga 3" xfId="28765" hidden="1"/>
    <cellStyle name="Uwaga 3" xfId="28761" hidden="1"/>
    <cellStyle name="Uwaga 3" xfId="28756" hidden="1"/>
    <cellStyle name="Uwaga 3" xfId="28751" hidden="1"/>
    <cellStyle name="Uwaga 3" xfId="28746" hidden="1"/>
    <cellStyle name="Uwaga 3" xfId="28742" hidden="1"/>
    <cellStyle name="Uwaga 3" xfId="28738" hidden="1"/>
    <cellStyle name="Uwaga 3" xfId="28731" hidden="1"/>
    <cellStyle name="Uwaga 3" xfId="28727" hidden="1"/>
    <cellStyle name="Uwaga 3" xfId="28722" hidden="1"/>
    <cellStyle name="Uwaga 3" xfId="28716" hidden="1"/>
    <cellStyle name="Uwaga 3" xfId="28712" hidden="1"/>
    <cellStyle name="Uwaga 3" xfId="28707" hidden="1"/>
    <cellStyle name="Uwaga 3" xfId="28701" hidden="1"/>
    <cellStyle name="Uwaga 3" xfId="28697" hidden="1"/>
    <cellStyle name="Uwaga 3" xfId="28693" hidden="1"/>
    <cellStyle name="Uwaga 3" xfId="28686" hidden="1"/>
    <cellStyle name="Uwaga 3" xfId="28682" hidden="1"/>
    <cellStyle name="Uwaga 3" xfId="28678" hidden="1"/>
    <cellStyle name="Uwaga 3" xfId="29542" hidden="1"/>
    <cellStyle name="Uwaga 3" xfId="29540" hidden="1"/>
    <cellStyle name="Uwaga 3" xfId="29538" hidden="1"/>
    <cellStyle name="Uwaga 3" xfId="29525" hidden="1"/>
    <cellStyle name="Uwaga 3" xfId="29524" hidden="1"/>
    <cellStyle name="Uwaga 3" xfId="29523" hidden="1"/>
    <cellStyle name="Uwaga 3" xfId="29510" hidden="1"/>
    <cellStyle name="Uwaga 3" xfId="29509" hidden="1"/>
    <cellStyle name="Uwaga 3" xfId="29508" hidden="1"/>
    <cellStyle name="Uwaga 3" xfId="29496" hidden="1"/>
    <cellStyle name="Uwaga 3" xfId="29494" hidden="1"/>
    <cellStyle name="Uwaga 3" xfId="29493" hidden="1"/>
    <cellStyle name="Uwaga 3" xfId="29480" hidden="1"/>
    <cellStyle name="Uwaga 3" xfId="29479" hidden="1"/>
    <cellStyle name="Uwaga 3" xfId="29478" hidden="1"/>
    <cellStyle name="Uwaga 3" xfId="29466" hidden="1"/>
    <cellStyle name="Uwaga 3" xfId="29464" hidden="1"/>
    <cellStyle name="Uwaga 3" xfId="29462" hidden="1"/>
    <cellStyle name="Uwaga 3" xfId="29451" hidden="1"/>
    <cellStyle name="Uwaga 3" xfId="29449" hidden="1"/>
    <cellStyle name="Uwaga 3" xfId="29447" hidden="1"/>
    <cellStyle name="Uwaga 3" xfId="29436" hidden="1"/>
    <cellStyle name="Uwaga 3" xfId="29434" hidden="1"/>
    <cellStyle name="Uwaga 3" xfId="29432" hidden="1"/>
    <cellStyle name="Uwaga 3" xfId="29421" hidden="1"/>
    <cellStyle name="Uwaga 3" xfId="29419" hidden="1"/>
    <cellStyle name="Uwaga 3" xfId="29417" hidden="1"/>
    <cellStyle name="Uwaga 3" xfId="29406" hidden="1"/>
    <cellStyle name="Uwaga 3" xfId="29404" hidden="1"/>
    <cellStyle name="Uwaga 3" xfId="29402" hidden="1"/>
    <cellStyle name="Uwaga 3" xfId="29391" hidden="1"/>
    <cellStyle name="Uwaga 3" xfId="29389" hidden="1"/>
    <cellStyle name="Uwaga 3" xfId="29387" hidden="1"/>
    <cellStyle name="Uwaga 3" xfId="29376" hidden="1"/>
    <cellStyle name="Uwaga 3" xfId="29374" hidden="1"/>
    <cellStyle name="Uwaga 3" xfId="29372" hidden="1"/>
    <cellStyle name="Uwaga 3" xfId="29361" hidden="1"/>
    <cellStyle name="Uwaga 3" xfId="29359" hidden="1"/>
    <cellStyle name="Uwaga 3" xfId="29357" hidden="1"/>
    <cellStyle name="Uwaga 3" xfId="29346" hidden="1"/>
    <cellStyle name="Uwaga 3" xfId="29344" hidden="1"/>
    <cellStyle name="Uwaga 3" xfId="29342" hidden="1"/>
    <cellStyle name="Uwaga 3" xfId="29331" hidden="1"/>
    <cellStyle name="Uwaga 3" xfId="29329" hidden="1"/>
    <cellStyle name="Uwaga 3" xfId="29327" hidden="1"/>
    <cellStyle name="Uwaga 3" xfId="29316" hidden="1"/>
    <cellStyle name="Uwaga 3" xfId="29314" hidden="1"/>
    <cellStyle name="Uwaga 3" xfId="29312" hidden="1"/>
    <cellStyle name="Uwaga 3" xfId="29301" hidden="1"/>
    <cellStyle name="Uwaga 3" xfId="29299" hidden="1"/>
    <cellStyle name="Uwaga 3" xfId="29297" hidden="1"/>
    <cellStyle name="Uwaga 3" xfId="29286" hidden="1"/>
    <cellStyle name="Uwaga 3" xfId="29284" hidden="1"/>
    <cellStyle name="Uwaga 3" xfId="29282" hidden="1"/>
    <cellStyle name="Uwaga 3" xfId="29271" hidden="1"/>
    <cellStyle name="Uwaga 3" xfId="29269" hidden="1"/>
    <cellStyle name="Uwaga 3" xfId="29267" hidden="1"/>
    <cellStyle name="Uwaga 3" xfId="29256" hidden="1"/>
    <cellStyle name="Uwaga 3" xfId="29254" hidden="1"/>
    <cellStyle name="Uwaga 3" xfId="29252" hidden="1"/>
    <cellStyle name="Uwaga 3" xfId="29241" hidden="1"/>
    <cellStyle name="Uwaga 3" xfId="29239" hidden="1"/>
    <cellStyle name="Uwaga 3" xfId="29237" hidden="1"/>
    <cellStyle name="Uwaga 3" xfId="29226" hidden="1"/>
    <cellStyle name="Uwaga 3" xfId="29224" hidden="1"/>
    <cellStyle name="Uwaga 3" xfId="29222" hidden="1"/>
    <cellStyle name="Uwaga 3" xfId="29211" hidden="1"/>
    <cellStyle name="Uwaga 3" xfId="29209" hidden="1"/>
    <cellStyle name="Uwaga 3" xfId="29207" hidden="1"/>
    <cellStyle name="Uwaga 3" xfId="29196" hidden="1"/>
    <cellStyle name="Uwaga 3" xfId="29194" hidden="1"/>
    <cellStyle name="Uwaga 3" xfId="29192" hidden="1"/>
    <cellStyle name="Uwaga 3" xfId="29181" hidden="1"/>
    <cellStyle name="Uwaga 3" xfId="29179" hidden="1"/>
    <cellStyle name="Uwaga 3" xfId="29177" hidden="1"/>
    <cellStyle name="Uwaga 3" xfId="29166" hidden="1"/>
    <cellStyle name="Uwaga 3" xfId="29164" hidden="1"/>
    <cellStyle name="Uwaga 3" xfId="29162" hidden="1"/>
    <cellStyle name="Uwaga 3" xfId="29151" hidden="1"/>
    <cellStyle name="Uwaga 3" xfId="29149" hidden="1"/>
    <cellStyle name="Uwaga 3" xfId="29146" hidden="1"/>
    <cellStyle name="Uwaga 3" xfId="29136" hidden="1"/>
    <cellStyle name="Uwaga 3" xfId="29134" hidden="1"/>
    <cellStyle name="Uwaga 3" xfId="29132" hidden="1"/>
    <cellStyle name="Uwaga 3" xfId="29121" hidden="1"/>
    <cellStyle name="Uwaga 3" xfId="29119" hidden="1"/>
    <cellStyle name="Uwaga 3" xfId="29117" hidden="1"/>
    <cellStyle name="Uwaga 3" xfId="29106" hidden="1"/>
    <cellStyle name="Uwaga 3" xfId="29104" hidden="1"/>
    <cellStyle name="Uwaga 3" xfId="29101" hidden="1"/>
    <cellStyle name="Uwaga 3" xfId="29091" hidden="1"/>
    <cellStyle name="Uwaga 3" xfId="29089" hidden="1"/>
    <cellStyle name="Uwaga 3" xfId="29086" hidden="1"/>
    <cellStyle name="Uwaga 3" xfId="29076" hidden="1"/>
    <cellStyle name="Uwaga 3" xfId="29074" hidden="1"/>
    <cellStyle name="Uwaga 3" xfId="29071" hidden="1"/>
    <cellStyle name="Uwaga 3" xfId="29062" hidden="1"/>
    <cellStyle name="Uwaga 3" xfId="29059" hidden="1"/>
    <cellStyle name="Uwaga 3" xfId="29055" hidden="1"/>
    <cellStyle name="Uwaga 3" xfId="29047" hidden="1"/>
    <cellStyle name="Uwaga 3" xfId="29044" hidden="1"/>
    <cellStyle name="Uwaga 3" xfId="29040" hidden="1"/>
    <cellStyle name="Uwaga 3" xfId="29032" hidden="1"/>
    <cellStyle name="Uwaga 3" xfId="29029" hidden="1"/>
    <cellStyle name="Uwaga 3" xfId="29025" hidden="1"/>
    <cellStyle name="Uwaga 3" xfId="29017" hidden="1"/>
    <cellStyle name="Uwaga 3" xfId="29014" hidden="1"/>
    <cellStyle name="Uwaga 3" xfId="29010" hidden="1"/>
    <cellStyle name="Uwaga 3" xfId="29002" hidden="1"/>
    <cellStyle name="Uwaga 3" xfId="28999" hidden="1"/>
    <cellStyle name="Uwaga 3" xfId="28995" hidden="1"/>
    <cellStyle name="Uwaga 3" xfId="28987" hidden="1"/>
    <cellStyle name="Uwaga 3" xfId="28983" hidden="1"/>
    <cellStyle name="Uwaga 3" xfId="28978" hidden="1"/>
    <cellStyle name="Uwaga 3" xfId="28972" hidden="1"/>
    <cellStyle name="Uwaga 3" xfId="28968" hidden="1"/>
    <cellStyle name="Uwaga 3" xfId="28963" hidden="1"/>
    <cellStyle name="Uwaga 3" xfId="28957" hidden="1"/>
    <cellStyle name="Uwaga 3" xfId="28953" hidden="1"/>
    <cellStyle name="Uwaga 3" xfId="28948" hidden="1"/>
    <cellStyle name="Uwaga 3" xfId="28942" hidden="1"/>
    <cellStyle name="Uwaga 3" xfId="28939" hidden="1"/>
    <cellStyle name="Uwaga 3" xfId="28935" hidden="1"/>
    <cellStyle name="Uwaga 3" xfId="28927" hidden="1"/>
    <cellStyle name="Uwaga 3" xfId="28924" hidden="1"/>
    <cellStyle name="Uwaga 3" xfId="28919" hidden="1"/>
    <cellStyle name="Uwaga 3" xfId="28912" hidden="1"/>
    <cellStyle name="Uwaga 3" xfId="28908" hidden="1"/>
    <cellStyle name="Uwaga 3" xfId="28903" hidden="1"/>
    <cellStyle name="Uwaga 3" xfId="28897" hidden="1"/>
    <cellStyle name="Uwaga 3" xfId="28893" hidden="1"/>
    <cellStyle name="Uwaga 3" xfId="28888" hidden="1"/>
    <cellStyle name="Uwaga 3" xfId="28882" hidden="1"/>
    <cellStyle name="Uwaga 3" xfId="28879" hidden="1"/>
    <cellStyle name="Uwaga 3" xfId="28875" hidden="1"/>
    <cellStyle name="Uwaga 3" xfId="28867" hidden="1"/>
    <cellStyle name="Uwaga 3" xfId="28862" hidden="1"/>
    <cellStyle name="Uwaga 3" xfId="28857" hidden="1"/>
    <cellStyle name="Uwaga 3" xfId="28852" hidden="1"/>
    <cellStyle name="Uwaga 3" xfId="28847" hidden="1"/>
    <cellStyle name="Uwaga 3" xfId="28842" hidden="1"/>
    <cellStyle name="Uwaga 3" xfId="28837" hidden="1"/>
    <cellStyle name="Uwaga 3" xfId="28832" hidden="1"/>
    <cellStyle name="Uwaga 3" xfId="28827" hidden="1"/>
    <cellStyle name="Uwaga 3" xfId="28822" hidden="1"/>
    <cellStyle name="Uwaga 3" xfId="28818" hidden="1"/>
    <cellStyle name="Uwaga 3" xfId="28813" hidden="1"/>
    <cellStyle name="Uwaga 3" xfId="28806" hidden="1"/>
    <cellStyle name="Uwaga 3" xfId="28801" hidden="1"/>
    <cellStyle name="Uwaga 3" xfId="28796" hidden="1"/>
    <cellStyle name="Uwaga 3" xfId="28791" hidden="1"/>
    <cellStyle name="Uwaga 3" xfId="28786" hidden="1"/>
    <cellStyle name="Uwaga 3" xfId="28781" hidden="1"/>
    <cellStyle name="Uwaga 3" xfId="28776" hidden="1"/>
    <cellStyle name="Uwaga 3" xfId="28771" hidden="1"/>
    <cellStyle name="Uwaga 3" xfId="28766" hidden="1"/>
    <cellStyle name="Uwaga 3" xfId="28762" hidden="1"/>
    <cellStyle name="Uwaga 3" xfId="28757" hidden="1"/>
    <cellStyle name="Uwaga 3" xfId="28752" hidden="1"/>
    <cellStyle name="Uwaga 3" xfId="28747" hidden="1"/>
    <cellStyle name="Uwaga 3" xfId="28743" hidden="1"/>
    <cellStyle name="Uwaga 3" xfId="28739" hidden="1"/>
    <cellStyle name="Uwaga 3" xfId="28732" hidden="1"/>
    <cellStyle name="Uwaga 3" xfId="28728" hidden="1"/>
    <cellStyle name="Uwaga 3" xfId="28723" hidden="1"/>
    <cellStyle name="Uwaga 3" xfId="28717" hidden="1"/>
    <cellStyle name="Uwaga 3" xfId="28713" hidden="1"/>
    <cellStyle name="Uwaga 3" xfId="28708" hidden="1"/>
    <cellStyle name="Uwaga 3" xfId="28702" hidden="1"/>
    <cellStyle name="Uwaga 3" xfId="28698" hidden="1"/>
    <cellStyle name="Uwaga 3" xfId="28694" hidden="1"/>
    <cellStyle name="Uwaga 3" xfId="28687" hidden="1"/>
    <cellStyle name="Uwaga 3" xfId="28683" hidden="1"/>
    <cellStyle name="Uwaga 3" xfId="28679" hidden="1"/>
    <cellStyle name="Uwaga 3" xfId="29546" hidden="1"/>
    <cellStyle name="Uwaga 3" xfId="29545" hidden="1"/>
    <cellStyle name="Uwaga 3" xfId="29543" hidden="1"/>
    <cellStyle name="Uwaga 3" xfId="29530" hidden="1"/>
    <cellStyle name="Uwaga 3" xfId="29528" hidden="1"/>
    <cellStyle name="Uwaga 3" xfId="29526" hidden="1"/>
    <cellStyle name="Uwaga 3" xfId="29516" hidden="1"/>
    <cellStyle name="Uwaga 3" xfId="29514" hidden="1"/>
    <cellStyle name="Uwaga 3" xfId="29512" hidden="1"/>
    <cellStyle name="Uwaga 3" xfId="29501" hidden="1"/>
    <cellStyle name="Uwaga 3" xfId="29499" hidden="1"/>
    <cellStyle name="Uwaga 3" xfId="29497" hidden="1"/>
    <cellStyle name="Uwaga 3" xfId="29484" hidden="1"/>
    <cellStyle name="Uwaga 3" xfId="29482" hidden="1"/>
    <cellStyle name="Uwaga 3" xfId="29481" hidden="1"/>
    <cellStyle name="Uwaga 3" xfId="29468" hidden="1"/>
    <cellStyle name="Uwaga 3" xfId="29467" hidden="1"/>
    <cellStyle name="Uwaga 3" xfId="29465" hidden="1"/>
    <cellStyle name="Uwaga 3" xfId="29453" hidden="1"/>
    <cellStyle name="Uwaga 3" xfId="29452" hidden="1"/>
    <cellStyle name="Uwaga 3" xfId="29450" hidden="1"/>
    <cellStyle name="Uwaga 3" xfId="29438" hidden="1"/>
    <cellStyle name="Uwaga 3" xfId="29437" hidden="1"/>
    <cellStyle name="Uwaga 3" xfId="29435" hidden="1"/>
    <cellStyle name="Uwaga 3" xfId="29423" hidden="1"/>
    <cellStyle name="Uwaga 3" xfId="29422" hidden="1"/>
    <cellStyle name="Uwaga 3" xfId="29420" hidden="1"/>
    <cellStyle name="Uwaga 3" xfId="29408" hidden="1"/>
    <cellStyle name="Uwaga 3" xfId="29407" hidden="1"/>
    <cellStyle name="Uwaga 3" xfId="29405" hidden="1"/>
    <cellStyle name="Uwaga 3" xfId="29393" hidden="1"/>
    <cellStyle name="Uwaga 3" xfId="29392" hidden="1"/>
    <cellStyle name="Uwaga 3" xfId="29390" hidden="1"/>
    <cellStyle name="Uwaga 3" xfId="29378" hidden="1"/>
    <cellStyle name="Uwaga 3" xfId="29377" hidden="1"/>
    <cellStyle name="Uwaga 3" xfId="29375" hidden="1"/>
    <cellStyle name="Uwaga 3" xfId="29363" hidden="1"/>
    <cellStyle name="Uwaga 3" xfId="29362" hidden="1"/>
    <cellStyle name="Uwaga 3" xfId="29360" hidden="1"/>
    <cellStyle name="Uwaga 3" xfId="29348" hidden="1"/>
    <cellStyle name="Uwaga 3" xfId="29347" hidden="1"/>
    <cellStyle name="Uwaga 3" xfId="29345" hidden="1"/>
    <cellStyle name="Uwaga 3" xfId="29333" hidden="1"/>
    <cellStyle name="Uwaga 3" xfId="29332" hidden="1"/>
    <cellStyle name="Uwaga 3" xfId="29330" hidden="1"/>
    <cellStyle name="Uwaga 3" xfId="29318" hidden="1"/>
    <cellStyle name="Uwaga 3" xfId="29317" hidden="1"/>
    <cellStyle name="Uwaga 3" xfId="29315" hidden="1"/>
    <cellStyle name="Uwaga 3" xfId="29303" hidden="1"/>
    <cellStyle name="Uwaga 3" xfId="29302" hidden="1"/>
    <cellStyle name="Uwaga 3" xfId="29300" hidden="1"/>
    <cellStyle name="Uwaga 3" xfId="29288" hidden="1"/>
    <cellStyle name="Uwaga 3" xfId="29287" hidden="1"/>
    <cellStyle name="Uwaga 3" xfId="29285" hidden="1"/>
    <cellStyle name="Uwaga 3" xfId="29273" hidden="1"/>
    <cellStyle name="Uwaga 3" xfId="29272" hidden="1"/>
    <cellStyle name="Uwaga 3" xfId="29270" hidden="1"/>
    <cellStyle name="Uwaga 3" xfId="29258" hidden="1"/>
    <cellStyle name="Uwaga 3" xfId="29257" hidden="1"/>
    <cellStyle name="Uwaga 3" xfId="29255" hidden="1"/>
    <cellStyle name="Uwaga 3" xfId="29243" hidden="1"/>
    <cellStyle name="Uwaga 3" xfId="29242" hidden="1"/>
    <cellStyle name="Uwaga 3" xfId="29240" hidden="1"/>
    <cellStyle name="Uwaga 3" xfId="29228" hidden="1"/>
    <cellStyle name="Uwaga 3" xfId="29227" hidden="1"/>
    <cellStyle name="Uwaga 3" xfId="29225" hidden="1"/>
    <cellStyle name="Uwaga 3" xfId="29213" hidden="1"/>
    <cellStyle name="Uwaga 3" xfId="29212" hidden="1"/>
    <cellStyle name="Uwaga 3" xfId="29210" hidden="1"/>
    <cellStyle name="Uwaga 3" xfId="29198" hidden="1"/>
    <cellStyle name="Uwaga 3" xfId="29197" hidden="1"/>
    <cellStyle name="Uwaga 3" xfId="29195" hidden="1"/>
    <cellStyle name="Uwaga 3" xfId="29183" hidden="1"/>
    <cellStyle name="Uwaga 3" xfId="29182" hidden="1"/>
    <cellStyle name="Uwaga 3" xfId="29180" hidden="1"/>
    <cellStyle name="Uwaga 3" xfId="29168" hidden="1"/>
    <cellStyle name="Uwaga 3" xfId="29167" hidden="1"/>
    <cellStyle name="Uwaga 3" xfId="29165" hidden="1"/>
    <cellStyle name="Uwaga 3" xfId="29153" hidden="1"/>
    <cellStyle name="Uwaga 3" xfId="29152" hidden="1"/>
    <cellStyle name="Uwaga 3" xfId="29150" hidden="1"/>
    <cellStyle name="Uwaga 3" xfId="29138" hidden="1"/>
    <cellStyle name="Uwaga 3" xfId="29137" hidden="1"/>
    <cellStyle name="Uwaga 3" xfId="29135" hidden="1"/>
    <cellStyle name="Uwaga 3" xfId="29123" hidden="1"/>
    <cellStyle name="Uwaga 3" xfId="29122" hidden="1"/>
    <cellStyle name="Uwaga 3" xfId="29120" hidden="1"/>
    <cellStyle name="Uwaga 3" xfId="29108" hidden="1"/>
    <cellStyle name="Uwaga 3" xfId="29107" hidden="1"/>
    <cellStyle name="Uwaga 3" xfId="29105" hidden="1"/>
    <cellStyle name="Uwaga 3" xfId="29093" hidden="1"/>
    <cellStyle name="Uwaga 3" xfId="29092" hidden="1"/>
    <cellStyle name="Uwaga 3" xfId="29090" hidden="1"/>
    <cellStyle name="Uwaga 3" xfId="29078" hidden="1"/>
    <cellStyle name="Uwaga 3" xfId="29077" hidden="1"/>
    <cellStyle name="Uwaga 3" xfId="29075" hidden="1"/>
    <cellStyle name="Uwaga 3" xfId="29063" hidden="1"/>
    <cellStyle name="Uwaga 3" xfId="29061" hidden="1"/>
    <cellStyle name="Uwaga 3" xfId="29058" hidden="1"/>
    <cellStyle name="Uwaga 3" xfId="29048" hidden="1"/>
    <cellStyle name="Uwaga 3" xfId="29046" hidden="1"/>
    <cellStyle name="Uwaga 3" xfId="29043" hidden="1"/>
    <cellStyle name="Uwaga 3" xfId="29033" hidden="1"/>
    <cellStyle name="Uwaga 3" xfId="29031" hidden="1"/>
    <cellStyle name="Uwaga 3" xfId="29028" hidden="1"/>
    <cellStyle name="Uwaga 3" xfId="29018" hidden="1"/>
    <cellStyle name="Uwaga 3" xfId="29016" hidden="1"/>
    <cellStyle name="Uwaga 3" xfId="29013" hidden="1"/>
    <cellStyle name="Uwaga 3" xfId="29003" hidden="1"/>
    <cellStyle name="Uwaga 3" xfId="29001" hidden="1"/>
    <cellStyle name="Uwaga 3" xfId="28998" hidden="1"/>
    <cellStyle name="Uwaga 3" xfId="28988" hidden="1"/>
    <cellStyle name="Uwaga 3" xfId="28986" hidden="1"/>
    <cellStyle name="Uwaga 3" xfId="28982" hidden="1"/>
    <cellStyle name="Uwaga 3" xfId="28973" hidden="1"/>
    <cellStyle name="Uwaga 3" xfId="28970" hidden="1"/>
    <cellStyle name="Uwaga 3" xfId="28966" hidden="1"/>
    <cellStyle name="Uwaga 3" xfId="28958" hidden="1"/>
    <cellStyle name="Uwaga 3" xfId="28956" hidden="1"/>
    <cellStyle name="Uwaga 3" xfId="28952" hidden="1"/>
    <cellStyle name="Uwaga 3" xfId="28943" hidden="1"/>
    <cellStyle name="Uwaga 3" xfId="28941" hidden="1"/>
    <cellStyle name="Uwaga 3" xfId="28938" hidden="1"/>
    <cellStyle name="Uwaga 3" xfId="28928" hidden="1"/>
    <cellStyle name="Uwaga 3" xfId="28926" hidden="1"/>
    <cellStyle name="Uwaga 3" xfId="28921" hidden="1"/>
    <cellStyle name="Uwaga 3" xfId="28913" hidden="1"/>
    <cellStyle name="Uwaga 3" xfId="28911" hidden="1"/>
    <cellStyle name="Uwaga 3" xfId="28906" hidden="1"/>
    <cellStyle name="Uwaga 3" xfId="28898" hidden="1"/>
    <cellStyle name="Uwaga 3" xfId="28896" hidden="1"/>
    <cellStyle name="Uwaga 3" xfId="28891" hidden="1"/>
    <cellStyle name="Uwaga 3" xfId="28883" hidden="1"/>
    <cellStyle name="Uwaga 3" xfId="28881" hidden="1"/>
    <cellStyle name="Uwaga 3" xfId="28877" hidden="1"/>
    <cellStyle name="Uwaga 3" xfId="28868" hidden="1"/>
    <cellStyle name="Uwaga 3" xfId="28865" hidden="1"/>
    <cellStyle name="Uwaga 3" xfId="28860" hidden="1"/>
    <cellStyle name="Uwaga 3" xfId="28853" hidden="1"/>
    <cellStyle name="Uwaga 3" xfId="28849" hidden="1"/>
    <cellStyle name="Uwaga 3" xfId="28844" hidden="1"/>
    <cellStyle name="Uwaga 3" xfId="28838" hidden="1"/>
    <cellStyle name="Uwaga 3" xfId="28834" hidden="1"/>
    <cellStyle name="Uwaga 3" xfId="28829" hidden="1"/>
    <cellStyle name="Uwaga 3" xfId="28823" hidden="1"/>
    <cellStyle name="Uwaga 3" xfId="28820" hidden="1"/>
    <cellStyle name="Uwaga 3" xfId="28816" hidden="1"/>
    <cellStyle name="Uwaga 3" xfId="28807" hidden="1"/>
    <cellStyle name="Uwaga 3" xfId="28802" hidden="1"/>
    <cellStyle name="Uwaga 3" xfId="28797" hidden="1"/>
    <cellStyle name="Uwaga 3" xfId="28792" hidden="1"/>
    <cellStyle name="Uwaga 3" xfId="28787" hidden="1"/>
    <cellStyle name="Uwaga 3" xfId="28782" hidden="1"/>
    <cellStyle name="Uwaga 3" xfId="28777" hidden="1"/>
    <cellStyle name="Uwaga 3" xfId="28772" hidden="1"/>
    <cellStyle name="Uwaga 3" xfId="28767" hidden="1"/>
    <cellStyle name="Uwaga 3" xfId="28763" hidden="1"/>
    <cellStyle name="Uwaga 3" xfId="28758" hidden="1"/>
    <cellStyle name="Uwaga 3" xfId="28753" hidden="1"/>
    <cellStyle name="Uwaga 3" xfId="28748" hidden="1"/>
    <cellStyle name="Uwaga 3" xfId="28744" hidden="1"/>
    <cellStyle name="Uwaga 3" xfId="28740" hidden="1"/>
    <cellStyle name="Uwaga 3" xfId="28733" hidden="1"/>
    <cellStyle name="Uwaga 3" xfId="28729" hidden="1"/>
    <cellStyle name="Uwaga 3" xfId="28724" hidden="1"/>
    <cellStyle name="Uwaga 3" xfId="28718" hidden="1"/>
    <cellStyle name="Uwaga 3" xfId="28714" hidden="1"/>
    <cellStyle name="Uwaga 3" xfId="28709" hidden="1"/>
    <cellStyle name="Uwaga 3" xfId="28703" hidden="1"/>
    <cellStyle name="Uwaga 3" xfId="28699" hidden="1"/>
    <cellStyle name="Uwaga 3" xfId="28695" hidden="1"/>
    <cellStyle name="Uwaga 3" xfId="28688" hidden="1"/>
    <cellStyle name="Uwaga 3" xfId="28684" hidden="1"/>
    <cellStyle name="Uwaga 3" xfId="28680" hidden="1"/>
    <cellStyle name="Uwaga 3" xfId="28597" hidden="1"/>
    <cellStyle name="Uwaga 3" xfId="28596" hidden="1"/>
    <cellStyle name="Uwaga 3" xfId="28595" hidden="1"/>
    <cellStyle name="Uwaga 3" xfId="28588" hidden="1"/>
    <cellStyle name="Uwaga 3" xfId="28587" hidden="1"/>
    <cellStyle name="Uwaga 3" xfId="28586" hidden="1"/>
    <cellStyle name="Uwaga 3" xfId="28579" hidden="1"/>
    <cellStyle name="Uwaga 3" xfId="28578" hidden="1"/>
    <cellStyle name="Uwaga 3" xfId="28577" hidden="1"/>
    <cellStyle name="Uwaga 3" xfId="28570" hidden="1"/>
    <cellStyle name="Uwaga 3" xfId="28569" hidden="1"/>
    <cellStyle name="Uwaga 3" xfId="28568" hidden="1"/>
    <cellStyle name="Uwaga 3" xfId="28561" hidden="1"/>
    <cellStyle name="Uwaga 3" xfId="28560" hidden="1"/>
    <cellStyle name="Uwaga 3" xfId="28558" hidden="1"/>
    <cellStyle name="Uwaga 3" xfId="28553" hidden="1"/>
    <cellStyle name="Uwaga 3" xfId="28550" hidden="1"/>
    <cellStyle name="Uwaga 3" xfId="28548" hidden="1"/>
    <cellStyle name="Uwaga 3" xfId="28544" hidden="1"/>
    <cellStyle name="Uwaga 3" xfId="28541" hidden="1"/>
    <cellStyle name="Uwaga 3" xfId="28539" hidden="1"/>
    <cellStyle name="Uwaga 3" xfId="28535" hidden="1"/>
    <cellStyle name="Uwaga 3" xfId="28532" hidden="1"/>
    <cellStyle name="Uwaga 3" xfId="28530" hidden="1"/>
    <cellStyle name="Uwaga 3" xfId="28526" hidden="1"/>
    <cellStyle name="Uwaga 3" xfId="28524" hidden="1"/>
    <cellStyle name="Uwaga 3" xfId="28523" hidden="1"/>
    <cellStyle name="Uwaga 3" xfId="28517" hidden="1"/>
    <cellStyle name="Uwaga 3" xfId="28515" hidden="1"/>
    <cellStyle name="Uwaga 3" xfId="28512" hidden="1"/>
    <cellStyle name="Uwaga 3" xfId="28508" hidden="1"/>
    <cellStyle name="Uwaga 3" xfId="28505" hidden="1"/>
    <cellStyle name="Uwaga 3" xfId="28503" hidden="1"/>
    <cellStyle name="Uwaga 3" xfId="28499" hidden="1"/>
    <cellStyle name="Uwaga 3" xfId="28496" hidden="1"/>
    <cellStyle name="Uwaga 3" xfId="28494" hidden="1"/>
    <cellStyle name="Uwaga 3" xfId="28490" hidden="1"/>
    <cellStyle name="Uwaga 3" xfId="28488" hidden="1"/>
    <cellStyle name="Uwaga 3" xfId="28487" hidden="1"/>
    <cellStyle name="Uwaga 3" xfId="28481" hidden="1"/>
    <cellStyle name="Uwaga 3" xfId="28478" hidden="1"/>
    <cellStyle name="Uwaga 3" xfId="28476" hidden="1"/>
    <cellStyle name="Uwaga 3" xfId="28472" hidden="1"/>
    <cellStyle name="Uwaga 3" xfId="28469" hidden="1"/>
    <cellStyle name="Uwaga 3" xfId="28467" hidden="1"/>
    <cellStyle name="Uwaga 3" xfId="28463" hidden="1"/>
    <cellStyle name="Uwaga 3" xfId="28460" hidden="1"/>
    <cellStyle name="Uwaga 3" xfId="28458" hidden="1"/>
    <cellStyle name="Uwaga 3" xfId="28454" hidden="1"/>
    <cellStyle name="Uwaga 3" xfId="28452" hidden="1"/>
    <cellStyle name="Uwaga 3" xfId="28451" hidden="1"/>
    <cellStyle name="Uwaga 3" xfId="28444" hidden="1"/>
    <cellStyle name="Uwaga 3" xfId="28441" hidden="1"/>
    <cellStyle name="Uwaga 3" xfId="28439" hidden="1"/>
    <cellStyle name="Uwaga 3" xfId="28435" hidden="1"/>
    <cellStyle name="Uwaga 3" xfId="28432" hidden="1"/>
    <cellStyle name="Uwaga 3" xfId="28430" hidden="1"/>
    <cellStyle name="Uwaga 3" xfId="28426" hidden="1"/>
    <cellStyle name="Uwaga 3" xfId="28423" hidden="1"/>
    <cellStyle name="Uwaga 3" xfId="28421" hidden="1"/>
    <cellStyle name="Uwaga 3" xfId="28418" hidden="1"/>
    <cellStyle name="Uwaga 3" xfId="28416" hidden="1"/>
    <cellStyle name="Uwaga 3" xfId="28415" hidden="1"/>
    <cellStyle name="Uwaga 3" xfId="28409" hidden="1"/>
    <cellStyle name="Uwaga 3" xfId="28407" hidden="1"/>
    <cellStyle name="Uwaga 3" xfId="28405" hidden="1"/>
    <cellStyle name="Uwaga 3" xfId="28400" hidden="1"/>
    <cellStyle name="Uwaga 3" xfId="28398" hidden="1"/>
    <cellStyle name="Uwaga 3" xfId="28396" hidden="1"/>
    <cellStyle name="Uwaga 3" xfId="28391" hidden="1"/>
    <cellStyle name="Uwaga 3" xfId="28389" hidden="1"/>
    <cellStyle name="Uwaga 3" xfId="28387" hidden="1"/>
    <cellStyle name="Uwaga 3" xfId="28382" hidden="1"/>
    <cellStyle name="Uwaga 3" xfId="28380" hidden="1"/>
    <cellStyle name="Uwaga 3" xfId="28379" hidden="1"/>
    <cellStyle name="Uwaga 3" xfId="28372" hidden="1"/>
    <cellStyle name="Uwaga 3" xfId="28369" hidden="1"/>
    <cellStyle name="Uwaga 3" xfId="28367" hidden="1"/>
    <cellStyle name="Uwaga 3" xfId="28363" hidden="1"/>
    <cellStyle name="Uwaga 3" xfId="28360" hidden="1"/>
    <cellStyle name="Uwaga 3" xfId="28358" hidden="1"/>
    <cellStyle name="Uwaga 3" xfId="28354" hidden="1"/>
    <cellStyle name="Uwaga 3" xfId="28351" hidden="1"/>
    <cellStyle name="Uwaga 3" xfId="28349" hidden="1"/>
    <cellStyle name="Uwaga 3" xfId="28346" hidden="1"/>
    <cellStyle name="Uwaga 3" xfId="28344" hidden="1"/>
    <cellStyle name="Uwaga 3" xfId="28342" hidden="1"/>
    <cellStyle name="Uwaga 3" xfId="28336" hidden="1"/>
    <cellStyle name="Uwaga 3" xfId="28333" hidden="1"/>
    <cellStyle name="Uwaga 3" xfId="28331" hidden="1"/>
    <cellStyle name="Uwaga 3" xfId="28327" hidden="1"/>
    <cellStyle name="Uwaga 3" xfId="28324" hidden="1"/>
    <cellStyle name="Uwaga 3" xfId="28322" hidden="1"/>
    <cellStyle name="Uwaga 3" xfId="28318" hidden="1"/>
    <cellStyle name="Uwaga 3" xfId="28315" hidden="1"/>
    <cellStyle name="Uwaga 3" xfId="28313" hidden="1"/>
    <cellStyle name="Uwaga 3" xfId="28311" hidden="1"/>
    <cellStyle name="Uwaga 3" xfId="28309" hidden="1"/>
    <cellStyle name="Uwaga 3" xfId="28307" hidden="1"/>
    <cellStyle name="Uwaga 3" xfId="28302" hidden="1"/>
    <cellStyle name="Uwaga 3" xfId="28300" hidden="1"/>
    <cellStyle name="Uwaga 3" xfId="28297" hidden="1"/>
    <cellStyle name="Uwaga 3" xfId="28293" hidden="1"/>
    <cellStyle name="Uwaga 3" xfId="28290" hidden="1"/>
    <cellStyle name="Uwaga 3" xfId="28287" hidden="1"/>
    <cellStyle name="Uwaga 3" xfId="28284" hidden="1"/>
    <cellStyle name="Uwaga 3" xfId="28282" hidden="1"/>
    <cellStyle name="Uwaga 3" xfId="28279" hidden="1"/>
    <cellStyle name="Uwaga 3" xfId="28275" hidden="1"/>
    <cellStyle name="Uwaga 3" xfId="28273" hidden="1"/>
    <cellStyle name="Uwaga 3" xfId="28270" hidden="1"/>
    <cellStyle name="Uwaga 3" xfId="28265" hidden="1"/>
    <cellStyle name="Uwaga 3" xfId="28262" hidden="1"/>
    <cellStyle name="Uwaga 3" xfId="28259" hidden="1"/>
    <cellStyle name="Uwaga 3" xfId="28255" hidden="1"/>
    <cellStyle name="Uwaga 3" xfId="28252" hidden="1"/>
    <cellStyle name="Uwaga 3" xfId="28250" hidden="1"/>
    <cellStyle name="Uwaga 3" xfId="28247" hidden="1"/>
    <cellStyle name="Uwaga 3" xfId="28244" hidden="1"/>
    <cellStyle name="Uwaga 3" xfId="28241" hidden="1"/>
    <cellStyle name="Uwaga 3" xfId="28239" hidden="1"/>
    <cellStyle name="Uwaga 3" xfId="28237" hidden="1"/>
    <cellStyle name="Uwaga 3" xfId="28234" hidden="1"/>
    <cellStyle name="Uwaga 3" xfId="28229" hidden="1"/>
    <cellStyle name="Uwaga 3" xfId="28226" hidden="1"/>
    <cellStyle name="Uwaga 3" xfId="28223" hidden="1"/>
    <cellStyle name="Uwaga 3" xfId="28220" hidden="1"/>
    <cellStyle name="Uwaga 3" xfId="28217" hidden="1"/>
    <cellStyle name="Uwaga 3" xfId="28214" hidden="1"/>
    <cellStyle name="Uwaga 3" xfId="28211" hidden="1"/>
    <cellStyle name="Uwaga 3" xfId="28208" hidden="1"/>
    <cellStyle name="Uwaga 3" xfId="28205" hidden="1"/>
    <cellStyle name="Uwaga 3" xfId="28203" hidden="1"/>
    <cellStyle name="Uwaga 3" xfId="28201" hidden="1"/>
    <cellStyle name="Uwaga 3" xfId="28198" hidden="1"/>
    <cellStyle name="Uwaga 3" xfId="28193" hidden="1"/>
    <cellStyle name="Uwaga 3" xfId="28190" hidden="1"/>
    <cellStyle name="Uwaga 3" xfId="28187" hidden="1"/>
    <cellStyle name="Uwaga 3" xfId="28184" hidden="1"/>
    <cellStyle name="Uwaga 3" xfId="28181" hidden="1"/>
    <cellStyle name="Uwaga 3" xfId="28178" hidden="1"/>
    <cellStyle name="Uwaga 3" xfId="28175" hidden="1"/>
    <cellStyle name="Uwaga 3" xfId="28172" hidden="1"/>
    <cellStyle name="Uwaga 3" xfId="28169" hidden="1"/>
    <cellStyle name="Uwaga 3" xfId="28167" hidden="1"/>
    <cellStyle name="Uwaga 3" xfId="28165" hidden="1"/>
    <cellStyle name="Uwaga 3" xfId="28162" hidden="1"/>
    <cellStyle name="Uwaga 3" xfId="28156" hidden="1"/>
    <cellStyle name="Uwaga 3" xfId="28153" hidden="1"/>
    <cellStyle name="Uwaga 3" xfId="28151" hidden="1"/>
    <cellStyle name="Uwaga 3" xfId="28147" hidden="1"/>
    <cellStyle name="Uwaga 3" xfId="28144" hidden="1"/>
    <cellStyle name="Uwaga 3" xfId="28142" hidden="1"/>
    <cellStyle name="Uwaga 3" xfId="28138" hidden="1"/>
    <cellStyle name="Uwaga 3" xfId="25255" hidden="1"/>
    <cellStyle name="Uwaga 3" xfId="26205" hidden="1"/>
    <cellStyle name="Uwaga 3" xfId="25259" hidden="1"/>
    <cellStyle name="Uwaga 3" xfId="27143" hidden="1"/>
    <cellStyle name="Uwaga 3" xfId="26197" hidden="1"/>
    <cellStyle name="Uwaga 3" xfId="26157" hidden="1"/>
    <cellStyle name="Uwaga 3" xfId="27135" hidden="1"/>
    <cellStyle name="Uwaga 3" xfId="26153" hidden="1"/>
    <cellStyle name="Uwaga 3" xfId="26185" hidden="1"/>
    <cellStyle name="Uwaga 3" xfId="25252" hidden="1"/>
    <cellStyle name="Uwaga 3" xfId="27150" hidden="1"/>
    <cellStyle name="Uwaga 3" xfId="27146" hidden="1"/>
    <cellStyle name="Uwaga 3" xfId="26164" hidden="1"/>
    <cellStyle name="Uwaga 3" xfId="25264" hidden="1"/>
    <cellStyle name="Uwaga 3" xfId="25268" hidden="1"/>
    <cellStyle name="Uwaga 3" xfId="26192" hidden="1"/>
    <cellStyle name="Uwaga 3" xfId="26152" hidden="1"/>
    <cellStyle name="Uwaga 3" xfId="26178" hidden="1"/>
    <cellStyle name="Uwaga 3" xfId="27156" hidden="1"/>
    <cellStyle name="Uwaga 3" xfId="28094" hidden="1"/>
    <cellStyle name="Uwaga 3" xfId="29669" hidden="1"/>
    <cellStyle name="Uwaga 3" xfId="29670" hidden="1"/>
    <cellStyle name="Uwaga 3" xfId="29672" hidden="1"/>
    <cellStyle name="Uwaga 3" xfId="29684" hidden="1"/>
    <cellStyle name="Uwaga 3" xfId="29685" hidden="1"/>
    <cellStyle name="Uwaga 3" xfId="29690" hidden="1"/>
    <cellStyle name="Uwaga 3" xfId="29699" hidden="1"/>
    <cellStyle name="Uwaga 3" xfId="29700" hidden="1"/>
    <cellStyle name="Uwaga 3" xfId="29705" hidden="1"/>
    <cellStyle name="Uwaga 3" xfId="29714" hidden="1"/>
    <cellStyle name="Uwaga 3" xfId="29715" hidden="1"/>
    <cellStyle name="Uwaga 3" xfId="29716" hidden="1"/>
    <cellStyle name="Uwaga 3" xfId="29729" hidden="1"/>
    <cellStyle name="Uwaga 3" xfId="29734" hidden="1"/>
    <cellStyle name="Uwaga 3" xfId="29739" hidden="1"/>
    <cellStyle name="Uwaga 3" xfId="29749" hidden="1"/>
    <cellStyle name="Uwaga 3" xfId="29754" hidden="1"/>
    <cellStyle name="Uwaga 3" xfId="29758" hidden="1"/>
    <cellStyle name="Uwaga 3" xfId="29765" hidden="1"/>
    <cellStyle name="Uwaga 3" xfId="29770" hidden="1"/>
    <cellStyle name="Uwaga 3" xfId="29773" hidden="1"/>
    <cellStyle name="Uwaga 3" xfId="29779" hidden="1"/>
    <cellStyle name="Uwaga 3" xfId="29784" hidden="1"/>
    <cellStyle name="Uwaga 3" xfId="29788" hidden="1"/>
    <cellStyle name="Uwaga 3" xfId="29789" hidden="1"/>
    <cellStyle name="Uwaga 3" xfId="29790" hidden="1"/>
    <cellStyle name="Uwaga 3" xfId="29794" hidden="1"/>
    <cellStyle name="Uwaga 3" xfId="29806" hidden="1"/>
    <cellStyle name="Uwaga 3" xfId="29811" hidden="1"/>
    <cellStyle name="Uwaga 3" xfId="29816" hidden="1"/>
    <cellStyle name="Uwaga 3" xfId="29821" hidden="1"/>
    <cellStyle name="Uwaga 3" xfId="29826" hidden="1"/>
    <cellStyle name="Uwaga 3" xfId="29831" hidden="1"/>
    <cellStyle name="Uwaga 3" xfId="29835" hidden="1"/>
    <cellStyle name="Uwaga 3" xfId="29839" hidden="1"/>
    <cellStyle name="Uwaga 3" xfId="29844" hidden="1"/>
    <cellStyle name="Uwaga 3" xfId="29849" hidden="1"/>
    <cellStyle name="Uwaga 3" xfId="29850" hidden="1"/>
    <cellStyle name="Uwaga 3" xfId="29852" hidden="1"/>
    <cellStyle name="Uwaga 3" xfId="29865" hidden="1"/>
    <cellStyle name="Uwaga 3" xfId="29869" hidden="1"/>
    <cellStyle name="Uwaga 3" xfId="29874" hidden="1"/>
    <cellStyle name="Uwaga 3" xfId="29881" hidden="1"/>
    <cellStyle name="Uwaga 3" xfId="29885" hidden="1"/>
    <cellStyle name="Uwaga 3" xfId="29890" hidden="1"/>
    <cellStyle name="Uwaga 3" xfId="29895" hidden="1"/>
    <cellStyle name="Uwaga 3" xfId="29898" hidden="1"/>
    <cellStyle name="Uwaga 3" xfId="29903" hidden="1"/>
    <cellStyle name="Uwaga 3" xfId="29909" hidden="1"/>
    <cellStyle name="Uwaga 3" xfId="29910" hidden="1"/>
    <cellStyle name="Uwaga 3" xfId="29913" hidden="1"/>
    <cellStyle name="Uwaga 3" xfId="29926" hidden="1"/>
    <cellStyle name="Uwaga 3" xfId="29930" hidden="1"/>
    <cellStyle name="Uwaga 3" xfId="29935" hidden="1"/>
    <cellStyle name="Uwaga 3" xfId="29942" hidden="1"/>
    <cellStyle name="Uwaga 3" xfId="29947" hidden="1"/>
    <cellStyle name="Uwaga 3" xfId="29951" hidden="1"/>
    <cellStyle name="Uwaga 3" xfId="29956" hidden="1"/>
    <cellStyle name="Uwaga 3" xfId="29960" hidden="1"/>
    <cellStyle name="Uwaga 3" xfId="29965" hidden="1"/>
    <cellStyle name="Uwaga 3" xfId="29969" hidden="1"/>
    <cellStyle name="Uwaga 3" xfId="29970" hidden="1"/>
    <cellStyle name="Uwaga 3" xfId="29972" hidden="1"/>
    <cellStyle name="Uwaga 3" xfId="29984" hidden="1"/>
    <cellStyle name="Uwaga 3" xfId="29985" hidden="1"/>
    <cellStyle name="Uwaga 3" xfId="29987" hidden="1"/>
    <cellStyle name="Uwaga 3" xfId="29999" hidden="1"/>
    <cellStyle name="Uwaga 3" xfId="30001" hidden="1"/>
    <cellStyle name="Uwaga 3" xfId="30004" hidden="1"/>
    <cellStyle name="Uwaga 3" xfId="30014" hidden="1"/>
    <cellStyle name="Uwaga 3" xfId="30015" hidden="1"/>
    <cellStyle name="Uwaga 3" xfId="30017" hidden="1"/>
    <cellStyle name="Uwaga 3" xfId="30029" hidden="1"/>
    <cellStyle name="Uwaga 3" xfId="30030" hidden="1"/>
    <cellStyle name="Uwaga 3" xfId="30031" hidden="1"/>
    <cellStyle name="Uwaga 3" xfId="30045" hidden="1"/>
    <cellStyle name="Uwaga 3" xfId="30048" hidden="1"/>
    <cellStyle name="Uwaga 3" xfId="30052" hidden="1"/>
    <cellStyle name="Uwaga 3" xfId="30060" hidden="1"/>
    <cellStyle name="Uwaga 3" xfId="30063" hidden="1"/>
    <cellStyle name="Uwaga 3" xfId="30067" hidden="1"/>
    <cellStyle name="Uwaga 3" xfId="30075" hidden="1"/>
    <cellStyle name="Uwaga 3" xfId="30078" hidden="1"/>
    <cellStyle name="Uwaga 3" xfId="30082" hidden="1"/>
    <cellStyle name="Uwaga 3" xfId="30089" hidden="1"/>
    <cellStyle name="Uwaga 3" xfId="30090" hidden="1"/>
    <cellStyle name="Uwaga 3" xfId="30092" hidden="1"/>
    <cellStyle name="Uwaga 3" xfId="30105" hidden="1"/>
    <cellStyle name="Uwaga 3" xfId="30108" hidden="1"/>
    <cellStyle name="Uwaga 3" xfId="30111" hidden="1"/>
    <cellStyle name="Uwaga 3" xfId="30120" hidden="1"/>
    <cellStyle name="Uwaga 3" xfId="30123" hidden="1"/>
    <cellStyle name="Uwaga 3" xfId="30127" hidden="1"/>
    <cellStyle name="Uwaga 3" xfId="30135" hidden="1"/>
    <cellStyle name="Uwaga 3" xfId="30137" hidden="1"/>
    <cellStyle name="Uwaga 3" xfId="30140" hidden="1"/>
    <cellStyle name="Uwaga 3" xfId="30149" hidden="1"/>
    <cellStyle name="Uwaga 3" xfId="30150" hidden="1"/>
    <cellStyle name="Uwaga 3" xfId="30151" hidden="1"/>
    <cellStyle name="Uwaga 3" xfId="30164" hidden="1"/>
    <cellStyle name="Uwaga 3" xfId="30165" hidden="1"/>
    <cellStyle name="Uwaga 3" xfId="30167" hidden="1"/>
    <cellStyle name="Uwaga 3" xfId="30179" hidden="1"/>
    <cellStyle name="Uwaga 3" xfId="30180" hidden="1"/>
    <cellStyle name="Uwaga 3" xfId="30182" hidden="1"/>
    <cellStyle name="Uwaga 3" xfId="30194" hidden="1"/>
    <cellStyle name="Uwaga 3" xfId="30195" hidden="1"/>
    <cellStyle name="Uwaga 3" xfId="30197" hidden="1"/>
    <cellStyle name="Uwaga 3" xfId="30209" hidden="1"/>
    <cellStyle name="Uwaga 3" xfId="30210" hidden="1"/>
    <cellStyle name="Uwaga 3" xfId="30211" hidden="1"/>
    <cellStyle name="Uwaga 3" xfId="30225" hidden="1"/>
    <cellStyle name="Uwaga 3" xfId="30227" hidden="1"/>
    <cellStyle name="Uwaga 3" xfId="30230" hidden="1"/>
    <cellStyle name="Uwaga 3" xfId="30240" hidden="1"/>
    <cellStyle name="Uwaga 3" xfId="30243" hidden="1"/>
    <cellStyle name="Uwaga 3" xfId="30246" hidden="1"/>
    <cellStyle name="Uwaga 3" xfId="30255" hidden="1"/>
    <cellStyle name="Uwaga 3" xfId="30257" hidden="1"/>
    <cellStyle name="Uwaga 3" xfId="30260" hidden="1"/>
    <cellStyle name="Uwaga 3" xfId="30269" hidden="1"/>
    <cellStyle name="Uwaga 3" xfId="30270" hidden="1"/>
    <cellStyle name="Uwaga 3" xfId="30271" hidden="1"/>
    <cellStyle name="Uwaga 3" xfId="30284" hidden="1"/>
    <cellStyle name="Uwaga 3" xfId="30286" hidden="1"/>
    <cellStyle name="Uwaga 3" xfId="30288" hidden="1"/>
    <cellStyle name="Uwaga 3" xfId="30299" hidden="1"/>
    <cellStyle name="Uwaga 3" xfId="30301" hidden="1"/>
    <cellStyle name="Uwaga 3" xfId="30303" hidden="1"/>
    <cellStyle name="Uwaga 3" xfId="30314" hidden="1"/>
    <cellStyle name="Uwaga 3" xfId="30316" hidden="1"/>
    <cellStyle name="Uwaga 3" xfId="30318" hidden="1"/>
    <cellStyle name="Uwaga 3" xfId="30329" hidden="1"/>
    <cellStyle name="Uwaga 3" xfId="30330" hidden="1"/>
    <cellStyle name="Uwaga 3" xfId="30331" hidden="1"/>
    <cellStyle name="Uwaga 3" xfId="30344" hidden="1"/>
    <cellStyle name="Uwaga 3" xfId="30346" hidden="1"/>
    <cellStyle name="Uwaga 3" xfId="30348" hidden="1"/>
    <cellStyle name="Uwaga 3" xfId="30359" hidden="1"/>
    <cellStyle name="Uwaga 3" xfId="30361" hidden="1"/>
    <cellStyle name="Uwaga 3" xfId="30363" hidden="1"/>
    <cellStyle name="Uwaga 3" xfId="30374" hidden="1"/>
    <cellStyle name="Uwaga 3" xfId="30376" hidden="1"/>
    <cellStyle name="Uwaga 3" xfId="30377" hidden="1"/>
    <cellStyle name="Uwaga 3" xfId="30389" hidden="1"/>
    <cellStyle name="Uwaga 3" xfId="30390" hidden="1"/>
    <cellStyle name="Uwaga 3" xfId="30391" hidden="1"/>
    <cellStyle name="Uwaga 3" xfId="30404" hidden="1"/>
    <cellStyle name="Uwaga 3" xfId="30406" hidden="1"/>
    <cellStyle name="Uwaga 3" xfId="30408" hidden="1"/>
    <cellStyle name="Uwaga 3" xfId="30419" hidden="1"/>
    <cellStyle name="Uwaga 3" xfId="30421" hidden="1"/>
    <cellStyle name="Uwaga 3" xfId="30423" hidden="1"/>
    <cellStyle name="Uwaga 3" xfId="30434" hidden="1"/>
    <cellStyle name="Uwaga 3" xfId="30436" hidden="1"/>
    <cellStyle name="Uwaga 3" xfId="30438" hidden="1"/>
    <cellStyle name="Uwaga 3" xfId="30449" hidden="1"/>
    <cellStyle name="Uwaga 3" xfId="30450" hidden="1"/>
    <cellStyle name="Uwaga 3" xfId="30452" hidden="1"/>
    <cellStyle name="Uwaga 3" xfId="30463" hidden="1"/>
    <cellStyle name="Uwaga 3" xfId="30465" hidden="1"/>
    <cellStyle name="Uwaga 3" xfId="30466" hidden="1"/>
    <cellStyle name="Uwaga 3" xfId="30475" hidden="1"/>
    <cellStyle name="Uwaga 3" xfId="30478" hidden="1"/>
    <cellStyle name="Uwaga 3" xfId="30480" hidden="1"/>
    <cellStyle name="Uwaga 3" xfId="30491" hidden="1"/>
    <cellStyle name="Uwaga 3" xfId="30493" hidden="1"/>
    <cellStyle name="Uwaga 3" xfId="30495" hidden="1"/>
    <cellStyle name="Uwaga 3" xfId="30507" hidden="1"/>
    <cellStyle name="Uwaga 3" xfId="30509" hidden="1"/>
    <cellStyle name="Uwaga 3" xfId="30511" hidden="1"/>
    <cellStyle name="Uwaga 3" xfId="30519" hidden="1"/>
    <cellStyle name="Uwaga 3" xfId="30521" hidden="1"/>
    <cellStyle name="Uwaga 3" xfId="30524" hidden="1"/>
    <cellStyle name="Uwaga 3" xfId="30514" hidden="1"/>
    <cellStyle name="Uwaga 3" xfId="30513" hidden="1"/>
    <cellStyle name="Uwaga 3" xfId="30512" hidden="1"/>
    <cellStyle name="Uwaga 3" xfId="30499" hidden="1"/>
    <cellStyle name="Uwaga 3" xfId="30498" hidden="1"/>
    <cellStyle name="Uwaga 3" xfId="30497" hidden="1"/>
    <cellStyle name="Uwaga 3" xfId="30484" hidden="1"/>
    <cellStyle name="Uwaga 3" xfId="30483" hidden="1"/>
    <cellStyle name="Uwaga 3" xfId="30482" hidden="1"/>
    <cellStyle name="Uwaga 3" xfId="30469" hidden="1"/>
    <cellStyle name="Uwaga 3" xfId="30468" hidden="1"/>
    <cellStyle name="Uwaga 3" xfId="30467" hidden="1"/>
    <cellStyle name="Uwaga 3" xfId="30454" hidden="1"/>
    <cellStyle name="Uwaga 3" xfId="30453" hidden="1"/>
    <cellStyle name="Uwaga 3" xfId="30451" hidden="1"/>
    <cellStyle name="Uwaga 3" xfId="30440" hidden="1"/>
    <cellStyle name="Uwaga 3" xfId="30437" hidden="1"/>
    <cellStyle name="Uwaga 3" xfId="30435" hidden="1"/>
    <cellStyle name="Uwaga 3" xfId="30425" hidden="1"/>
    <cellStyle name="Uwaga 3" xfId="30422" hidden="1"/>
    <cellStyle name="Uwaga 3" xfId="30420" hidden="1"/>
    <cellStyle name="Uwaga 3" xfId="30410" hidden="1"/>
    <cellStyle name="Uwaga 3" xfId="30407" hidden="1"/>
    <cellStyle name="Uwaga 3" xfId="30405" hidden="1"/>
    <cellStyle name="Uwaga 3" xfId="30395" hidden="1"/>
    <cellStyle name="Uwaga 3" xfId="30393" hidden="1"/>
    <cellStyle name="Uwaga 3" xfId="30392" hidden="1"/>
    <cellStyle name="Uwaga 3" xfId="30380" hidden="1"/>
    <cellStyle name="Uwaga 3" xfId="30378" hidden="1"/>
    <cellStyle name="Uwaga 3" xfId="30375" hidden="1"/>
    <cellStyle name="Uwaga 3" xfId="30365" hidden="1"/>
    <cellStyle name="Uwaga 3" xfId="30362" hidden="1"/>
    <cellStyle name="Uwaga 3" xfId="30360" hidden="1"/>
    <cellStyle name="Uwaga 3" xfId="30350" hidden="1"/>
    <cellStyle name="Uwaga 3" xfId="30347" hidden="1"/>
    <cellStyle name="Uwaga 3" xfId="30345" hidden="1"/>
    <cellStyle name="Uwaga 3" xfId="30335" hidden="1"/>
    <cellStyle name="Uwaga 3" xfId="30333" hidden="1"/>
    <cellStyle name="Uwaga 3" xfId="30332" hidden="1"/>
    <cellStyle name="Uwaga 3" xfId="30320" hidden="1"/>
    <cellStyle name="Uwaga 3" xfId="30317" hidden="1"/>
    <cellStyle name="Uwaga 3" xfId="30315" hidden="1"/>
    <cellStyle name="Uwaga 3" xfId="30305" hidden="1"/>
    <cellStyle name="Uwaga 3" xfId="30302" hidden="1"/>
    <cellStyle name="Uwaga 3" xfId="30300" hidden="1"/>
    <cellStyle name="Uwaga 3" xfId="30290" hidden="1"/>
    <cellStyle name="Uwaga 3" xfId="30287" hidden="1"/>
    <cellStyle name="Uwaga 3" xfId="30285" hidden="1"/>
    <cellStyle name="Uwaga 3" xfId="30275" hidden="1"/>
    <cellStyle name="Uwaga 3" xfId="30273" hidden="1"/>
    <cellStyle name="Uwaga 3" xfId="30272" hidden="1"/>
    <cellStyle name="Uwaga 3" xfId="30259" hidden="1"/>
    <cellStyle name="Uwaga 3" xfId="30256" hidden="1"/>
    <cellStyle name="Uwaga 3" xfId="30254" hidden="1"/>
    <cellStyle name="Uwaga 3" xfId="30244" hidden="1"/>
    <cellStyle name="Uwaga 3" xfId="30241" hidden="1"/>
    <cellStyle name="Uwaga 3" xfId="30239" hidden="1"/>
    <cellStyle name="Uwaga 3" xfId="30229" hidden="1"/>
    <cellStyle name="Uwaga 3" xfId="30226" hidden="1"/>
    <cellStyle name="Uwaga 3" xfId="30224" hidden="1"/>
    <cellStyle name="Uwaga 3" xfId="30215" hidden="1"/>
    <cellStyle name="Uwaga 3" xfId="30213" hidden="1"/>
    <cellStyle name="Uwaga 3" xfId="30212" hidden="1"/>
    <cellStyle name="Uwaga 3" xfId="30200" hidden="1"/>
    <cellStyle name="Uwaga 3" xfId="30198" hidden="1"/>
    <cellStyle name="Uwaga 3" xfId="30196" hidden="1"/>
    <cellStyle name="Uwaga 3" xfId="30185" hidden="1"/>
    <cellStyle name="Uwaga 3" xfId="30183" hidden="1"/>
    <cellStyle name="Uwaga 3" xfId="30181" hidden="1"/>
    <cellStyle name="Uwaga 3" xfId="30170" hidden="1"/>
    <cellStyle name="Uwaga 3" xfId="30168" hidden="1"/>
    <cellStyle name="Uwaga 3" xfId="30166" hidden="1"/>
    <cellStyle name="Uwaga 3" xfId="30155" hidden="1"/>
    <cellStyle name="Uwaga 3" xfId="30153" hidden="1"/>
    <cellStyle name="Uwaga 3" xfId="30152" hidden="1"/>
    <cellStyle name="Uwaga 3" xfId="30139" hidden="1"/>
    <cellStyle name="Uwaga 3" xfId="30136" hidden="1"/>
    <cellStyle name="Uwaga 3" xfId="30134" hidden="1"/>
    <cellStyle name="Uwaga 3" xfId="30124" hidden="1"/>
    <cellStyle name="Uwaga 3" xfId="30121" hidden="1"/>
    <cellStyle name="Uwaga 3" xfId="30119" hidden="1"/>
    <cellStyle name="Uwaga 3" xfId="30109" hidden="1"/>
    <cellStyle name="Uwaga 3" xfId="30106" hidden="1"/>
    <cellStyle name="Uwaga 3" xfId="30104" hidden="1"/>
    <cellStyle name="Uwaga 3" xfId="30095" hidden="1"/>
    <cellStyle name="Uwaga 3" xfId="30093" hidden="1"/>
    <cellStyle name="Uwaga 3" xfId="30091" hidden="1"/>
    <cellStyle name="Uwaga 3" xfId="30079" hidden="1"/>
    <cellStyle name="Uwaga 3" xfId="30076" hidden="1"/>
    <cellStyle name="Uwaga 3" xfId="30074" hidden="1"/>
    <cellStyle name="Uwaga 3" xfId="30064" hidden="1"/>
    <cellStyle name="Uwaga 3" xfId="30061" hidden="1"/>
    <cellStyle name="Uwaga 3" xfId="30059" hidden="1"/>
    <cellStyle name="Uwaga 3" xfId="30049" hidden="1"/>
    <cellStyle name="Uwaga 3" xfId="30046" hidden="1"/>
    <cellStyle name="Uwaga 3" xfId="30044" hidden="1"/>
    <cellStyle name="Uwaga 3" xfId="30037" hidden="1"/>
    <cellStyle name="Uwaga 3" xfId="30034" hidden="1"/>
    <cellStyle name="Uwaga 3" xfId="30032" hidden="1"/>
    <cellStyle name="Uwaga 3" xfId="30022" hidden="1"/>
    <cellStyle name="Uwaga 3" xfId="30019" hidden="1"/>
    <cellStyle name="Uwaga 3" xfId="30016" hidden="1"/>
    <cellStyle name="Uwaga 3" xfId="30007" hidden="1"/>
    <cellStyle name="Uwaga 3" xfId="30003" hidden="1"/>
    <cellStyle name="Uwaga 3" xfId="30000" hidden="1"/>
    <cellStyle name="Uwaga 3" xfId="29992" hidden="1"/>
    <cellStyle name="Uwaga 3" xfId="29989" hidden="1"/>
    <cellStyle name="Uwaga 3" xfId="29986" hidden="1"/>
    <cellStyle name="Uwaga 3" xfId="29977" hidden="1"/>
    <cellStyle name="Uwaga 3" xfId="29974" hidden="1"/>
    <cellStyle name="Uwaga 3" xfId="29971" hidden="1"/>
    <cellStyle name="Uwaga 3" xfId="29961" hidden="1"/>
    <cellStyle name="Uwaga 3" xfId="29957" hidden="1"/>
    <cellStyle name="Uwaga 3" xfId="29954" hidden="1"/>
    <cellStyle name="Uwaga 3" xfId="29945" hidden="1"/>
    <cellStyle name="Uwaga 3" xfId="29941" hidden="1"/>
    <cellStyle name="Uwaga 3" xfId="29939" hidden="1"/>
    <cellStyle name="Uwaga 3" xfId="29931" hidden="1"/>
    <cellStyle name="Uwaga 3" xfId="29927" hidden="1"/>
    <cellStyle name="Uwaga 3" xfId="29924" hidden="1"/>
    <cellStyle name="Uwaga 3" xfId="29917" hidden="1"/>
    <cellStyle name="Uwaga 3" xfId="29914" hidden="1"/>
    <cellStyle name="Uwaga 3" xfId="29911" hidden="1"/>
    <cellStyle name="Uwaga 3" xfId="29902" hidden="1"/>
    <cellStyle name="Uwaga 3" xfId="29897" hidden="1"/>
    <cellStyle name="Uwaga 3" xfId="29894" hidden="1"/>
    <cellStyle name="Uwaga 3" xfId="29887" hidden="1"/>
    <cellStyle name="Uwaga 3" xfId="29882" hidden="1"/>
    <cellStyle name="Uwaga 3" xfId="29879" hidden="1"/>
    <cellStyle name="Uwaga 3" xfId="29872" hidden="1"/>
    <cellStyle name="Uwaga 3" xfId="29867" hidden="1"/>
    <cellStyle name="Uwaga 3" xfId="29864" hidden="1"/>
    <cellStyle name="Uwaga 3" xfId="29858" hidden="1"/>
    <cellStyle name="Uwaga 3" xfId="29854" hidden="1"/>
    <cellStyle name="Uwaga 3" xfId="29851" hidden="1"/>
    <cellStyle name="Uwaga 3" xfId="29843" hidden="1"/>
    <cellStyle name="Uwaga 3" xfId="29838" hidden="1"/>
    <cellStyle name="Uwaga 3" xfId="29834" hidden="1"/>
    <cellStyle name="Uwaga 3" xfId="29828" hidden="1"/>
    <cellStyle name="Uwaga 3" xfId="29823" hidden="1"/>
    <cellStyle name="Uwaga 3" xfId="29819" hidden="1"/>
    <cellStyle name="Uwaga 3" xfId="29813" hidden="1"/>
    <cellStyle name="Uwaga 3" xfId="29808" hidden="1"/>
    <cellStyle name="Uwaga 3" xfId="29804" hidden="1"/>
    <cellStyle name="Uwaga 3" xfId="29799" hidden="1"/>
    <cellStyle name="Uwaga 3" xfId="29795" hidden="1"/>
    <cellStyle name="Uwaga 3" xfId="29791" hidden="1"/>
    <cellStyle name="Uwaga 3" xfId="29783" hidden="1"/>
    <cellStyle name="Uwaga 3" xfId="29778" hidden="1"/>
    <cellStyle name="Uwaga 3" xfId="29774" hidden="1"/>
    <cellStyle name="Uwaga 3" xfId="29768" hidden="1"/>
    <cellStyle name="Uwaga 3" xfId="29763" hidden="1"/>
    <cellStyle name="Uwaga 3" xfId="29759" hidden="1"/>
    <cellStyle name="Uwaga 3" xfId="29753" hidden="1"/>
    <cellStyle name="Uwaga 3" xfId="29748" hidden="1"/>
    <cellStyle name="Uwaga 3" xfId="29744" hidden="1"/>
    <cellStyle name="Uwaga 3" xfId="29740" hidden="1"/>
    <cellStyle name="Uwaga 3" xfId="29735" hidden="1"/>
    <cellStyle name="Uwaga 3" xfId="29730" hidden="1"/>
    <cellStyle name="Uwaga 3" xfId="29725" hidden="1"/>
    <cellStyle name="Uwaga 3" xfId="29721" hidden="1"/>
    <cellStyle name="Uwaga 3" xfId="29717" hidden="1"/>
    <cellStyle name="Uwaga 3" xfId="29710" hidden="1"/>
    <cellStyle name="Uwaga 3" xfId="29706" hidden="1"/>
    <cellStyle name="Uwaga 3" xfId="29701" hidden="1"/>
    <cellStyle name="Uwaga 3" xfId="29695" hidden="1"/>
    <cellStyle name="Uwaga 3" xfId="29691" hidden="1"/>
    <cellStyle name="Uwaga 3" xfId="29686" hidden="1"/>
    <cellStyle name="Uwaga 3" xfId="29680" hidden="1"/>
    <cellStyle name="Uwaga 3" xfId="29676" hidden="1"/>
    <cellStyle name="Uwaga 3" xfId="29671" hidden="1"/>
    <cellStyle name="Uwaga 3" xfId="29665" hidden="1"/>
    <cellStyle name="Uwaga 3" xfId="29661" hidden="1"/>
    <cellStyle name="Uwaga 3" xfId="29657" hidden="1"/>
    <cellStyle name="Uwaga 3" xfId="30517" hidden="1"/>
    <cellStyle name="Uwaga 3" xfId="30516" hidden="1"/>
    <cellStyle name="Uwaga 3" xfId="30515" hidden="1"/>
    <cellStyle name="Uwaga 3" xfId="30502" hidden="1"/>
    <cellStyle name="Uwaga 3" xfId="30501" hidden="1"/>
    <cellStyle name="Uwaga 3" xfId="30500" hidden="1"/>
    <cellStyle name="Uwaga 3" xfId="30487" hidden="1"/>
    <cellStyle name="Uwaga 3" xfId="30486" hidden="1"/>
    <cellStyle name="Uwaga 3" xfId="30485" hidden="1"/>
    <cellStyle name="Uwaga 3" xfId="30472" hidden="1"/>
    <cellStyle name="Uwaga 3" xfId="30471" hidden="1"/>
    <cellStyle name="Uwaga 3" xfId="30470" hidden="1"/>
    <cellStyle name="Uwaga 3" xfId="30457" hidden="1"/>
    <cellStyle name="Uwaga 3" xfId="30456" hidden="1"/>
    <cellStyle name="Uwaga 3" xfId="30455" hidden="1"/>
    <cellStyle name="Uwaga 3" xfId="30443" hidden="1"/>
    <cellStyle name="Uwaga 3" xfId="30441" hidden="1"/>
    <cellStyle name="Uwaga 3" xfId="30439" hidden="1"/>
    <cellStyle name="Uwaga 3" xfId="30428" hidden="1"/>
    <cellStyle name="Uwaga 3" xfId="30426" hidden="1"/>
    <cellStyle name="Uwaga 3" xfId="30424" hidden="1"/>
    <cellStyle name="Uwaga 3" xfId="30413" hidden="1"/>
    <cellStyle name="Uwaga 3" xfId="30411" hidden="1"/>
    <cellStyle name="Uwaga 3" xfId="30409" hidden="1"/>
    <cellStyle name="Uwaga 3" xfId="30398" hidden="1"/>
    <cellStyle name="Uwaga 3" xfId="30396" hidden="1"/>
    <cellStyle name="Uwaga 3" xfId="30394" hidden="1"/>
    <cellStyle name="Uwaga 3" xfId="30383" hidden="1"/>
    <cellStyle name="Uwaga 3" xfId="30381" hidden="1"/>
    <cellStyle name="Uwaga 3" xfId="30379" hidden="1"/>
    <cellStyle name="Uwaga 3" xfId="30368" hidden="1"/>
    <cellStyle name="Uwaga 3" xfId="30366" hidden="1"/>
    <cellStyle name="Uwaga 3" xfId="30364" hidden="1"/>
    <cellStyle name="Uwaga 3" xfId="30353" hidden="1"/>
    <cellStyle name="Uwaga 3" xfId="30351" hidden="1"/>
    <cellStyle name="Uwaga 3" xfId="30349" hidden="1"/>
    <cellStyle name="Uwaga 3" xfId="30338" hidden="1"/>
    <cellStyle name="Uwaga 3" xfId="30336" hidden="1"/>
    <cellStyle name="Uwaga 3" xfId="30334" hidden="1"/>
    <cellStyle name="Uwaga 3" xfId="30323" hidden="1"/>
    <cellStyle name="Uwaga 3" xfId="30321" hidden="1"/>
    <cellStyle name="Uwaga 3" xfId="30319" hidden="1"/>
    <cellStyle name="Uwaga 3" xfId="30308" hidden="1"/>
    <cellStyle name="Uwaga 3" xfId="30306" hidden="1"/>
    <cellStyle name="Uwaga 3" xfId="30304" hidden="1"/>
    <cellStyle name="Uwaga 3" xfId="30293" hidden="1"/>
    <cellStyle name="Uwaga 3" xfId="30291" hidden="1"/>
    <cellStyle name="Uwaga 3" xfId="30289" hidden="1"/>
    <cellStyle name="Uwaga 3" xfId="30278" hidden="1"/>
    <cellStyle name="Uwaga 3" xfId="30276" hidden="1"/>
    <cellStyle name="Uwaga 3" xfId="30274" hidden="1"/>
    <cellStyle name="Uwaga 3" xfId="30263" hidden="1"/>
    <cellStyle name="Uwaga 3" xfId="30261" hidden="1"/>
    <cellStyle name="Uwaga 3" xfId="30258" hidden="1"/>
    <cellStyle name="Uwaga 3" xfId="30248" hidden="1"/>
    <cellStyle name="Uwaga 3" xfId="30245" hidden="1"/>
    <cellStyle name="Uwaga 3" xfId="30242" hidden="1"/>
    <cellStyle name="Uwaga 3" xfId="30233" hidden="1"/>
    <cellStyle name="Uwaga 3" xfId="30231" hidden="1"/>
    <cellStyle name="Uwaga 3" xfId="30228" hidden="1"/>
    <cellStyle name="Uwaga 3" xfId="30218" hidden="1"/>
    <cellStyle name="Uwaga 3" xfId="30216" hidden="1"/>
    <cellStyle name="Uwaga 3" xfId="30214" hidden="1"/>
    <cellStyle name="Uwaga 3" xfId="30203" hidden="1"/>
    <cellStyle name="Uwaga 3" xfId="30201" hidden="1"/>
    <cellStyle name="Uwaga 3" xfId="30199" hidden="1"/>
    <cellStyle name="Uwaga 3" xfId="30188" hidden="1"/>
    <cellStyle name="Uwaga 3" xfId="30186" hidden="1"/>
    <cellStyle name="Uwaga 3" xfId="30184" hidden="1"/>
    <cellStyle name="Uwaga 3" xfId="30173" hidden="1"/>
    <cellStyle name="Uwaga 3" xfId="30171" hidden="1"/>
    <cellStyle name="Uwaga 3" xfId="30169" hidden="1"/>
    <cellStyle name="Uwaga 3" xfId="30158" hidden="1"/>
    <cellStyle name="Uwaga 3" xfId="30156" hidden="1"/>
    <cellStyle name="Uwaga 3" xfId="30154" hidden="1"/>
    <cellStyle name="Uwaga 3" xfId="30143" hidden="1"/>
    <cellStyle name="Uwaga 3" xfId="30141" hidden="1"/>
    <cellStyle name="Uwaga 3" xfId="30138" hidden="1"/>
    <cellStyle name="Uwaga 3" xfId="30128" hidden="1"/>
    <cellStyle name="Uwaga 3" xfId="30125" hidden="1"/>
    <cellStyle name="Uwaga 3" xfId="30122" hidden="1"/>
    <cellStyle name="Uwaga 3" xfId="30113" hidden="1"/>
    <cellStyle name="Uwaga 3" xfId="30110" hidden="1"/>
    <cellStyle name="Uwaga 3" xfId="30107" hidden="1"/>
    <cellStyle name="Uwaga 3" xfId="30098" hidden="1"/>
    <cellStyle name="Uwaga 3" xfId="30096" hidden="1"/>
    <cellStyle name="Uwaga 3" xfId="30094" hidden="1"/>
    <cellStyle name="Uwaga 3" xfId="30083" hidden="1"/>
    <cellStyle name="Uwaga 3" xfId="30080" hidden="1"/>
    <cellStyle name="Uwaga 3" xfId="30077" hidden="1"/>
    <cellStyle name="Uwaga 3" xfId="30068" hidden="1"/>
    <cellStyle name="Uwaga 3" xfId="30065" hidden="1"/>
    <cellStyle name="Uwaga 3" xfId="30062" hidden="1"/>
    <cellStyle name="Uwaga 3" xfId="30053" hidden="1"/>
    <cellStyle name="Uwaga 3" xfId="30050" hidden="1"/>
    <cellStyle name="Uwaga 3" xfId="30047" hidden="1"/>
    <cellStyle name="Uwaga 3" xfId="30040" hidden="1"/>
    <cellStyle name="Uwaga 3" xfId="30036" hidden="1"/>
    <cellStyle name="Uwaga 3" xfId="30033" hidden="1"/>
    <cellStyle name="Uwaga 3" xfId="30025" hidden="1"/>
    <cellStyle name="Uwaga 3" xfId="30021" hidden="1"/>
    <cellStyle name="Uwaga 3" xfId="30018" hidden="1"/>
    <cellStyle name="Uwaga 3" xfId="30010" hidden="1"/>
    <cellStyle name="Uwaga 3" xfId="30006" hidden="1"/>
    <cellStyle name="Uwaga 3" xfId="30002" hidden="1"/>
    <cellStyle name="Uwaga 3" xfId="29995" hidden="1"/>
    <cellStyle name="Uwaga 3" xfId="29991" hidden="1"/>
    <cellStyle name="Uwaga 3" xfId="29988" hidden="1"/>
    <cellStyle name="Uwaga 3" xfId="29980" hidden="1"/>
    <cellStyle name="Uwaga 3" xfId="29976" hidden="1"/>
    <cellStyle name="Uwaga 3" xfId="29973" hidden="1"/>
    <cellStyle name="Uwaga 3" xfId="29964" hidden="1"/>
    <cellStyle name="Uwaga 3" xfId="29959" hidden="1"/>
    <cellStyle name="Uwaga 3" xfId="29955" hidden="1"/>
    <cellStyle name="Uwaga 3" xfId="29949" hidden="1"/>
    <cellStyle name="Uwaga 3" xfId="29944" hidden="1"/>
    <cellStyle name="Uwaga 3" xfId="29940" hidden="1"/>
    <cellStyle name="Uwaga 3" xfId="29934" hidden="1"/>
    <cellStyle name="Uwaga 3" xfId="29929" hidden="1"/>
    <cellStyle name="Uwaga 3" xfId="29925" hidden="1"/>
    <cellStyle name="Uwaga 3" xfId="29920" hidden="1"/>
    <cellStyle name="Uwaga 3" xfId="29916" hidden="1"/>
    <cellStyle name="Uwaga 3" xfId="29912" hidden="1"/>
    <cellStyle name="Uwaga 3" xfId="29905" hidden="1"/>
    <cellStyle name="Uwaga 3" xfId="29900" hidden="1"/>
    <cellStyle name="Uwaga 3" xfId="29896" hidden="1"/>
    <cellStyle name="Uwaga 3" xfId="29889" hidden="1"/>
    <cellStyle name="Uwaga 3" xfId="29884" hidden="1"/>
    <cellStyle name="Uwaga 3" xfId="29880" hidden="1"/>
    <cellStyle name="Uwaga 3" xfId="29875" hidden="1"/>
    <cellStyle name="Uwaga 3" xfId="29870" hidden="1"/>
    <cellStyle name="Uwaga 3" xfId="29866" hidden="1"/>
    <cellStyle name="Uwaga 3" xfId="29860" hidden="1"/>
    <cellStyle name="Uwaga 3" xfId="29856" hidden="1"/>
    <cellStyle name="Uwaga 3" xfId="29853" hidden="1"/>
    <cellStyle name="Uwaga 3" xfId="29846" hidden="1"/>
    <cellStyle name="Uwaga 3" xfId="29841" hidden="1"/>
    <cellStyle name="Uwaga 3" xfId="29836" hidden="1"/>
    <cellStyle name="Uwaga 3" xfId="29830" hidden="1"/>
    <cellStyle name="Uwaga 3" xfId="29825" hidden="1"/>
    <cellStyle name="Uwaga 3" xfId="29820" hidden="1"/>
    <cellStyle name="Uwaga 3" xfId="29815" hidden="1"/>
    <cellStyle name="Uwaga 3" xfId="29810" hidden="1"/>
    <cellStyle name="Uwaga 3" xfId="29805" hidden="1"/>
    <cellStyle name="Uwaga 3" xfId="29801" hidden="1"/>
    <cellStyle name="Uwaga 3" xfId="29797" hidden="1"/>
    <cellStyle name="Uwaga 3" xfId="29792" hidden="1"/>
    <cellStyle name="Uwaga 3" xfId="29785" hidden="1"/>
    <cellStyle name="Uwaga 3" xfId="29780" hidden="1"/>
    <cellStyle name="Uwaga 3" xfId="29775" hidden="1"/>
    <cellStyle name="Uwaga 3" xfId="29769" hidden="1"/>
    <cellStyle name="Uwaga 3" xfId="29764" hidden="1"/>
    <cellStyle name="Uwaga 3" xfId="29760" hidden="1"/>
    <cellStyle name="Uwaga 3" xfId="29755" hidden="1"/>
    <cellStyle name="Uwaga 3" xfId="29750" hidden="1"/>
    <cellStyle name="Uwaga 3" xfId="29745" hidden="1"/>
    <cellStyle name="Uwaga 3" xfId="29741" hidden="1"/>
    <cellStyle name="Uwaga 3" xfId="29736" hidden="1"/>
    <cellStyle name="Uwaga 3" xfId="29731" hidden="1"/>
    <cellStyle name="Uwaga 3" xfId="29726" hidden="1"/>
    <cellStyle name="Uwaga 3" xfId="29722" hidden="1"/>
    <cellStyle name="Uwaga 3" xfId="29718" hidden="1"/>
    <cellStyle name="Uwaga 3" xfId="29711" hidden="1"/>
    <cellStyle name="Uwaga 3" xfId="29707" hidden="1"/>
    <cellStyle name="Uwaga 3" xfId="29702" hidden="1"/>
    <cellStyle name="Uwaga 3" xfId="29696" hidden="1"/>
    <cellStyle name="Uwaga 3" xfId="29692" hidden="1"/>
    <cellStyle name="Uwaga 3" xfId="29687" hidden="1"/>
    <cellStyle name="Uwaga 3" xfId="29681" hidden="1"/>
    <cellStyle name="Uwaga 3" xfId="29677" hidden="1"/>
    <cellStyle name="Uwaga 3" xfId="29673" hidden="1"/>
    <cellStyle name="Uwaga 3" xfId="29666" hidden="1"/>
    <cellStyle name="Uwaga 3" xfId="29662" hidden="1"/>
    <cellStyle name="Uwaga 3" xfId="29658" hidden="1"/>
    <cellStyle name="Uwaga 3" xfId="30522" hidden="1"/>
    <cellStyle name="Uwaga 3" xfId="30520" hidden="1"/>
    <cellStyle name="Uwaga 3" xfId="30518" hidden="1"/>
    <cellStyle name="Uwaga 3" xfId="30505" hidden="1"/>
    <cellStyle name="Uwaga 3" xfId="30504" hidden="1"/>
    <cellStyle name="Uwaga 3" xfId="30503" hidden="1"/>
    <cellStyle name="Uwaga 3" xfId="30490" hidden="1"/>
    <cellStyle name="Uwaga 3" xfId="30489" hidden="1"/>
    <cellStyle name="Uwaga 3" xfId="30488" hidden="1"/>
    <cellStyle name="Uwaga 3" xfId="30476" hidden="1"/>
    <cellStyle name="Uwaga 3" xfId="30474" hidden="1"/>
    <cellStyle name="Uwaga 3" xfId="30473" hidden="1"/>
    <cellStyle name="Uwaga 3" xfId="30460" hidden="1"/>
    <cellStyle name="Uwaga 3" xfId="30459" hidden="1"/>
    <cellStyle name="Uwaga 3" xfId="30458" hidden="1"/>
    <cellStyle name="Uwaga 3" xfId="30446" hidden="1"/>
    <cellStyle name="Uwaga 3" xfId="30444" hidden="1"/>
    <cellStyle name="Uwaga 3" xfId="30442" hidden="1"/>
    <cellStyle name="Uwaga 3" xfId="30431" hidden="1"/>
    <cellStyle name="Uwaga 3" xfId="30429" hidden="1"/>
    <cellStyle name="Uwaga 3" xfId="30427" hidden="1"/>
    <cellStyle name="Uwaga 3" xfId="30416" hidden="1"/>
    <cellStyle name="Uwaga 3" xfId="30414" hidden="1"/>
    <cellStyle name="Uwaga 3" xfId="30412" hidden="1"/>
    <cellStyle name="Uwaga 3" xfId="30401" hidden="1"/>
    <cellStyle name="Uwaga 3" xfId="30399" hidden="1"/>
    <cellStyle name="Uwaga 3" xfId="30397" hidden="1"/>
    <cellStyle name="Uwaga 3" xfId="30386" hidden="1"/>
    <cellStyle name="Uwaga 3" xfId="30384" hidden="1"/>
    <cellStyle name="Uwaga 3" xfId="30382" hidden="1"/>
    <cellStyle name="Uwaga 3" xfId="30371" hidden="1"/>
    <cellStyle name="Uwaga 3" xfId="30369" hidden="1"/>
    <cellStyle name="Uwaga 3" xfId="30367" hidden="1"/>
    <cellStyle name="Uwaga 3" xfId="30356" hidden="1"/>
    <cellStyle name="Uwaga 3" xfId="30354" hidden="1"/>
    <cellStyle name="Uwaga 3" xfId="30352" hidden="1"/>
    <cellStyle name="Uwaga 3" xfId="30341" hidden="1"/>
    <cellStyle name="Uwaga 3" xfId="30339" hidden="1"/>
    <cellStyle name="Uwaga 3" xfId="30337" hidden="1"/>
    <cellStyle name="Uwaga 3" xfId="30326" hidden="1"/>
    <cellStyle name="Uwaga 3" xfId="30324" hidden="1"/>
    <cellStyle name="Uwaga 3" xfId="30322" hidden="1"/>
    <cellStyle name="Uwaga 3" xfId="30311" hidden="1"/>
    <cellStyle name="Uwaga 3" xfId="30309" hidden="1"/>
    <cellStyle name="Uwaga 3" xfId="30307" hidden="1"/>
    <cellStyle name="Uwaga 3" xfId="30296" hidden="1"/>
    <cellStyle name="Uwaga 3" xfId="30294" hidden="1"/>
    <cellStyle name="Uwaga 3" xfId="30292" hidden="1"/>
    <cellStyle name="Uwaga 3" xfId="30281" hidden="1"/>
    <cellStyle name="Uwaga 3" xfId="30279" hidden="1"/>
    <cellStyle name="Uwaga 3" xfId="30277" hidden="1"/>
    <cellStyle name="Uwaga 3" xfId="30266" hidden="1"/>
    <cellStyle name="Uwaga 3" xfId="30264" hidden="1"/>
    <cellStyle name="Uwaga 3" xfId="30262" hidden="1"/>
    <cellStyle name="Uwaga 3" xfId="30251" hidden="1"/>
    <cellStyle name="Uwaga 3" xfId="30249" hidden="1"/>
    <cellStyle name="Uwaga 3" xfId="30247" hidden="1"/>
    <cellStyle name="Uwaga 3" xfId="30236" hidden="1"/>
    <cellStyle name="Uwaga 3" xfId="30234" hidden="1"/>
    <cellStyle name="Uwaga 3" xfId="30232" hidden="1"/>
    <cellStyle name="Uwaga 3" xfId="30221" hidden="1"/>
    <cellStyle name="Uwaga 3" xfId="30219" hidden="1"/>
    <cellStyle name="Uwaga 3" xfId="30217" hidden="1"/>
    <cellStyle name="Uwaga 3" xfId="30206" hidden="1"/>
    <cellStyle name="Uwaga 3" xfId="30204" hidden="1"/>
    <cellStyle name="Uwaga 3" xfId="30202" hidden="1"/>
    <cellStyle name="Uwaga 3" xfId="30191" hidden="1"/>
    <cellStyle name="Uwaga 3" xfId="30189" hidden="1"/>
    <cellStyle name="Uwaga 3" xfId="30187" hidden="1"/>
    <cellStyle name="Uwaga 3" xfId="30176" hidden="1"/>
    <cellStyle name="Uwaga 3" xfId="30174" hidden="1"/>
    <cellStyle name="Uwaga 3" xfId="30172" hidden="1"/>
    <cellStyle name="Uwaga 3" xfId="30161" hidden="1"/>
    <cellStyle name="Uwaga 3" xfId="30159" hidden="1"/>
    <cellStyle name="Uwaga 3" xfId="30157" hidden="1"/>
    <cellStyle name="Uwaga 3" xfId="30146" hidden="1"/>
    <cellStyle name="Uwaga 3" xfId="30144" hidden="1"/>
    <cellStyle name="Uwaga 3" xfId="30142" hidden="1"/>
    <cellStyle name="Uwaga 3" xfId="30131" hidden="1"/>
    <cellStyle name="Uwaga 3" xfId="30129" hidden="1"/>
    <cellStyle name="Uwaga 3" xfId="30126" hidden="1"/>
    <cellStyle name="Uwaga 3" xfId="30116" hidden="1"/>
    <cellStyle name="Uwaga 3" xfId="30114" hidden="1"/>
    <cellStyle name="Uwaga 3" xfId="30112" hidden="1"/>
    <cellStyle name="Uwaga 3" xfId="30101" hidden="1"/>
    <cellStyle name="Uwaga 3" xfId="30099" hidden="1"/>
    <cellStyle name="Uwaga 3" xfId="30097" hidden="1"/>
    <cellStyle name="Uwaga 3" xfId="30086" hidden="1"/>
    <cellStyle name="Uwaga 3" xfId="30084" hidden="1"/>
    <cellStyle name="Uwaga 3" xfId="30081" hidden="1"/>
    <cellStyle name="Uwaga 3" xfId="30071" hidden="1"/>
    <cellStyle name="Uwaga 3" xfId="30069" hidden="1"/>
    <cellStyle name="Uwaga 3" xfId="30066" hidden="1"/>
    <cellStyle name="Uwaga 3" xfId="30056" hidden="1"/>
    <cellStyle name="Uwaga 3" xfId="30054" hidden="1"/>
    <cellStyle name="Uwaga 3" xfId="30051" hidden="1"/>
    <cellStyle name="Uwaga 3" xfId="30042" hidden="1"/>
    <cellStyle name="Uwaga 3" xfId="30039" hidden="1"/>
    <cellStyle name="Uwaga 3" xfId="30035" hidden="1"/>
    <cellStyle name="Uwaga 3" xfId="30027" hidden="1"/>
    <cellStyle name="Uwaga 3" xfId="30024" hidden="1"/>
    <cellStyle name="Uwaga 3" xfId="30020" hidden="1"/>
    <cellStyle name="Uwaga 3" xfId="30012" hidden="1"/>
    <cellStyle name="Uwaga 3" xfId="30009" hidden="1"/>
    <cellStyle name="Uwaga 3" xfId="30005" hidden="1"/>
    <cellStyle name="Uwaga 3" xfId="29997" hidden="1"/>
    <cellStyle name="Uwaga 3" xfId="29994" hidden="1"/>
    <cellStyle name="Uwaga 3" xfId="29990" hidden="1"/>
    <cellStyle name="Uwaga 3" xfId="29982" hidden="1"/>
    <cellStyle name="Uwaga 3" xfId="29979" hidden="1"/>
    <cellStyle name="Uwaga 3" xfId="29975" hidden="1"/>
    <cellStyle name="Uwaga 3" xfId="29967" hidden="1"/>
    <cellStyle name="Uwaga 3" xfId="29963" hidden="1"/>
    <cellStyle name="Uwaga 3" xfId="29958" hidden="1"/>
    <cellStyle name="Uwaga 3" xfId="29952" hidden="1"/>
    <cellStyle name="Uwaga 3" xfId="29948" hidden="1"/>
    <cellStyle name="Uwaga 3" xfId="29943" hidden="1"/>
    <cellStyle name="Uwaga 3" xfId="29937" hidden="1"/>
    <cellStyle name="Uwaga 3" xfId="29933" hidden="1"/>
    <cellStyle name="Uwaga 3" xfId="29928" hidden="1"/>
    <cellStyle name="Uwaga 3" xfId="29922" hidden="1"/>
    <cellStyle name="Uwaga 3" xfId="29919" hidden="1"/>
    <cellStyle name="Uwaga 3" xfId="29915" hidden="1"/>
    <cellStyle name="Uwaga 3" xfId="29907" hidden="1"/>
    <cellStyle name="Uwaga 3" xfId="29904" hidden="1"/>
    <cellStyle name="Uwaga 3" xfId="29899" hidden="1"/>
    <cellStyle name="Uwaga 3" xfId="29892" hidden="1"/>
    <cellStyle name="Uwaga 3" xfId="29888" hidden="1"/>
    <cellStyle name="Uwaga 3" xfId="29883" hidden="1"/>
    <cellStyle name="Uwaga 3" xfId="29877" hidden="1"/>
    <cellStyle name="Uwaga 3" xfId="29873" hidden="1"/>
    <cellStyle name="Uwaga 3" xfId="29868" hidden="1"/>
    <cellStyle name="Uwaga 3" xfId="29862" hidden="1"/>
    <cellStyle name="Uwaga 3" xfId="29859" hidden="1"/>
    <cellStyle name="Uwaga 3" xfId="29855" hidden="1"/>
    <cellStyle name="Uwaga 3" xfId="29847" hidden="1"/>
    <cellStyle name="Uwaga 3" xfId="29842" hidden="1"/>
    <cellStyle name="Uwaga 3" xfId="29837" hidden="1"/>
    <cellStyle name="Uwaga 3" xfId="29832" hidden="1"/>
    <cellStyle name="Uwaga 3" xfId="29827" hidden="1"/>
    <cellStyle name="Uwaga 3" xfId="29822" hidden="1"/>
    <cellStyle name="Uwaga 3" xfId="29817" hidden="1"/>
    <cellStyle name="Uwaga 3" xfId="29812" hidden="1"/>
    <cellStyle name="Uwaga 3" xfId="29807" hidden="1"/>
    <cellStyle name="Uwaga 3" xfId="29802" hidden="1"/>
    <cellStyle name="Uwaga 3" xfId="29798" hidden="1"/>
    <cellStyle name="Uwaga 3" xfId="29793" hidden="1"/>
    <cellStyle name="Uwaga 3" xfId="29786" hidden="1"/>
    <cellStyle name="Uwaga 3" xfId="29781" hidden="1"/>
    <cellStyle name="Uwaga 3" xfId="29776" hidden="1"/>
    <cellStyle name="Uwaga 3" xfId="29771" hidden="1"/>
    <cellStyle name="Uwaga 3" xfId="29766" hidden="1"/>
    <cellStyle name="Uwaga 3" xfId="29761" hidden="1"/>
    <cellStyle name="Uwaga 3" xfId="29756" hidden="1"/>
    <cellStyle name="Uwaga 3" xfId="29751" hidden="1"/>
    <cellStyle name="Uwaga 3" xfId="29746" hidden="1"/>
    <cellStyle name="Uwaga 3" xfId="29742" hidden="1"/>
    <cellStyle name="Uwaga 3" xfId="29737" hidden="1"/>
    <cellStyle name="Uwaga 3" xfId="29732" hidden="1"/>
    <cellStyle name="Uwaga 3" xfId="29727" hidden="1"/>
    <cellStyle name="Uwaga 3" xfId="29723" hidden="1"/>
    <cellStyle name="Uwaga 3" xfId="29719" hidden="1"/>
    <cellStyle name="Uwaga 3" xfId="29712" hidden="1"/>
    <cellStyle name="Uwaga 3" xfId="29708" hidden="1"/>
    <cellStyle name="Uwaga 3" xfId="29703" hidden="1"/>
    <cellStyle name="Uwaga 3" xfId="29697" hidden="1"/>
    <cellStyle name="Uwaga 3" xfId="29693" hidden="1"/>
    <cellStyle name="Uwaga 3" xfId="29688" hidden="1"/>
    <cellStyle name="Uwaga 3" xfId="29682" hidden="1"/>
    <cellStyle name="Uwaga 3" xfId="29678" hidden="1"/>
    <cellStyle name="Uwaga 3" xfId="29674" hidden="1"/>
    <cellStyle name="Uwaga 3" xfId="29667" hidden="1"/>
    <cellStyle name="Uwaga 3" xfId="29663" hidden="1"/>
    <cellStyle name="Uwaga 3" xfId="29659" hidden="1"/>
    <cellStyle name="Uwaga 3" xfId="30526" hidden="1"/>
    <cellStyle name="Uwaga 3" xfId="30525" hidden="1"/>
    <cellStyle name="Uwaga 3" xfId="30523" hidden="1"/>
    <cellStyle name="Uwaga 3" xfId="30510" hidden="1"/>
    <cellStyle name="Uwaga 3" xfId="30508" hidden="1"/>
    <cellStyle name="Uwaga 3" xfId="30506" hidden="1"/>
    <cellStyle name="Uwaga 3" xfId="30496" hidden="1"/>
    <cellStyle name="Uwaga 3" xfId="30494" hidden="1"/>
    <cellStyle name="Uwaga 3" xfId="30492" hidden="1"/>
    <cellStyle name="Uwaga 3" xfId="30481" hidden="1"/>
    <cellStyle name="Uwaga 3" xfId="30479" hidden="1"/>
    <cellStyle name="Uwaga 3" xfId="30477" hidden="1"/>
    <cellStyle name="Uwaga 3" xfId="30464" hidden="1"/>
    <cellStyle name="Uwaga 3" xfId="30462" hidden="1"/>
    <cellStyle name="Uwaga 3" xfId="30461" hidden="1"/>
    <cellStyle name="Uwaga 3" xfId="30448" hidden="1"/>
    <cellStyle name="Uwaga 3" xfId="30447" hidden="1"/>
    <cellStyle name="Uwaga 3" xfId="30445" hidden="1"/>
    <cellStyle name="Uwaga 3" xfId="30433" hidden="1"/>
    <cellStyle name="Uwaga 3" xfId="30432" hidden="1"/>
    <cellStyle name="Uwaga 3" xfId="30430" hidden="1"/>
    <cellStyle name="Uwaga 3" xfId="30418" hidden="1"/>
    <cellStyle name="Uwaga 3" xfId="30417" hidden="1"/>
    <cellStyle name="Uwaga 3" xfId="30415" hidden="1"/>
    <cellStyle name="Uwaga 3" xfId="30403" hidden="1"/>
    <cellStyle name="Uwaga 3" xfId="30402" hidden="1"/>
    <cellStyle name="Uwaga 3" xfId="30400" hidden="1"/>
    <cellStyle name="Uwaga 3" xfId="30388" hidden="1"/>
    <cellStyle name="Uwaga 3" xfId="30387" hidden="1"/>
    <cellStyle name="Uwaga 3" xfId="30385" hidden="1"/>
    <cellStyle name="Uwaga 3" xfId="30373" hidden="1"/>
    <cellStyle name="Uwaga 3" xfId="30372" hidden="1"/>
    <cellStyle name="Uwaga 3" xfId="30370" hidden="1"/>
    <cellStyle name="Uwaga 3" xfId="30358" hidden="1"/>
    <cellStyle name="Uwaga 3" xfId="30357" hidden="1"/>
    <cellStyle name="Uwaga 3" xfId="30355" hidden="1"/>
    <cellStyle name="Uwaga 3" xfId="30343" hidden="1"/>
    <cellStyle name="Uwaga 3" xfId="30342" hidden="1"/>
    <cellStyle name="Uwaga 3" xfId="30340" hidden="1"/>
    <cellStyle name="Uwaga 3" xfId="30328" hidden="1"/>
    <cellStyle name="Uwaga 3" xfId="30327" hidden="1"/>
    <cellStyle name="Uwaga 3" xfId="30325" hidden="1"/>
    <cellStyle name="Uwaga 3" xfId="30313" hidden="1"/>
    <cellStyle name="Uwaga 3" xfId="30312" hidden="1"/>
    <cellStyle name="Uwaga 3" xfId="30310" hidden="1"/>
    <cellStyle name="Uwaga 3" xfId="30298" hidden="1"/>
    <cellStyle name="Uwaga 3" xfId="30297" hidden="1"/>
    <cellStyle name="Uwaga 3" xfId="30295" hidden="1"/>
    <cellStyle name="Uwaga 3" xfId="30283" hidden="1"/>
    <cellStyle name="Uwaga 3" xfId="30282" hidden="1"/>
    <cellStyle name="Uwaga 3" xfId="30280" hidden="1"/>
    <cellStyle name="Uwaga 3" xfId="30268" hidden="1"/>
    <cellStyle name="Uwaga 3" xfId="30267" hidden="1"/>
    <cellStyle name="Uwaga 3" xfId="30265" hidden="1"/>
    <cellStyle name="Uwaga 3" xfId="30253" hidden="1"/>
    <cellStyle name="Uwaga 3" xfId="30252" hidden="1"/>
    <cellStyle name="Uwaga 3" xfId="30250" hidden="1"/>
    <cellStyle name="Uwaga 3" xfId="30238" hidden="1"/>
    <cellStyle name="Uwaga 3" xfId="30237" hidden="1"/>
    <cellStyle name="Uwaga 3" xfId="30235" hidden="1"/>
    <cellStyle name="Uwaga 3" xfId="30223" hidden="1"/>
    <cellStyle name="Uwaga 3" xfId="30222" hidden="1"/>
    <cellStyle name="Uwaga 3" xfId="30220" hidden="1"/>
    <cellStyle name="Uwaga 3" xfId="30208" hidden="1"/>
    <cellStyle name="Uwaga 3" xfId="30207" hidden="1"/>
    <cellStyle name="Uwaga 3" xfId="30205" hidden="1"/>
    <cellStyle name="Uwaga 3" xfId="30193" hidden="1"/>
    <cellStyle name="Uwaga 3" xfId="30192" hidden="1"/>
    <cellStyle name="Uwaga 3" xfId="30190" hidden="1"/>
    <cellStyle name="Uwaga 3" xfId="30178" hidden="1"/>
    <cellStyle name="Uwaga 3" xfId="30177" hidden="1"/>
    <cellStyle name="Uwaga 3" xfId="30175" hidden="1"/>
    <cellStyle name="Uwaga 3" xfId="30163" hidden="1"/>
    <cellStyle name="Uwaga 3" xfId="30162" hidden="1"/>
    <cellStyle name="Uwaga 3" xfId="30160" hidden="1"/>
    <cellStyle name="Uwaga 3" xfId="30148" hidden="1"/>
    <cellStyle name="Uwaga 3" xfId="30147" hidden="1"/>
    <cellStyle name="Uwaga 3" xfId="30145" hidden="1"/>
    <cellStyle name="Uwaga 3" xfId="30133" hidden="1"/>
    <cellStyle name="Uwaga 3" xfId="30132" hidden="1"/>
    <cellStyle name="Uwaga 3" xfId="30130" hidden="1"/>
    <cellStyle name="Uwaga 3" xfId="30118" hidden="1"/>
    <cellStyle name="Uwaga 3" xfId="30117" hidden="1"/>
    <cellStyle name="Uwaga 3" xfId="30115" hidden="1"/>
    <cellStyle name="Uwaga 3" xfId="30103" hidden="1"/>
    <cellStyle name="Uwaga 3" xfId="30102" hidden="1"/>
    <cellStyle name="Uwaga 3" xfId="30100" hidden="1"/>
    <cellStyle name="Uwaga 3" xfId="30088" hidden="1"/>
    <cellStyle name="Uwaga 3" xfId="30087" hidden="1"/>
    <cellStyle name="Uwaga 3" xfId="30085" hidden="1"/>
    <cellStyle name="Uwaga 3" xfId="30073" hidden="1"/>
    <cellStyle name="Uwaga 3" xfId="30072" hidden="1"/>
    <cellStyle name="Uwaga 3" xfId="30070" hidden="1"/>
    <cellStyle name="Uwaga 3" xfId="30058" hidden="1"/>
    <cellStyle name="Uwaga 3" xfId="30057" hidden="1"/>
    <cellStyle name="Uwaga 3" xfId="30055" hidden="1"/>
    <cellStyle name="Uwaga 3" xfId="30043" hidden="1"/>
    <cellStyle name="Uwaga 3" xfId="30041" hidden="1"/>
    <cellStyle name="Uwaga 3" xfId="30038" hidden="1"/>
    <cellStyle name="Uwaga 3" xfId="30028" hidden="1"/>
    <cellStyle name="Uwaga 3" xfId="30026" hidden="1"/>
    <cellStyle name="Uwaga 3" xfId="30023" hidden="1"/>
    <cellStyle name="Uwaga 3" xfId="30013" hidden="1"/>
    <cellStyle name="Uwaga 3" xfId="30011" hidden="1"/>
    <cellStyle name="Uwaga 3" xfId="30008" hidden="1"/>
    <cellStyle name="Uwaga 3" xfId="29998" hidden="1"/>
    <cellStyle name="Uwaga 3" xfId="29996" hidden="1"/>
    <cellStyle name="Uwaga 3" xfId="29993" hidden="1"/>
    <cellStyle name="Uwaga 3" xfId="29983" hidden="1"/>
    <cellStyle name="Uwaga 3" xfId="29981" hidden="1"/>
    <cellStyle name="Uwaga 3" xfId="29978" hidden="1"/>
    <cellStyle name="Uwaga 3" xfId="29968" hidden="1"/>
    <cellStyle name="Uwaga 3" xfId="29966" hidden="1"/>
    <cellStyle name="Uwaga 3" xfId="29962" hidden="1"/>
    <cellStyle name="Uwaga 3" xfId="29953" hidden="1"/>
    <cellStyle name="Uwaga 3" xfId="29950" hidden="1"/>
    <cellStyle name="Uwaga 3" xfId="29946" hidden="1"/>
    <cellStyle name="Uwaga 3" xfId="29938" hidden="1"/>
    <cellStyle name="Uwaga 3" xfId="29936" hidden="1"/>
    <cellStyle name="Uwaga 3" xfId="29932" hidden="1"/>
    <cellStyle name="Uwaga 3" xfId="29923" hidden="1"/>
    <cellStyle name="Uwaga 3" xfId="29921" hidden="1"/>
    <cellStyle name="Uwaga 3" xfId="29918" hidden="1"/>
    <cellStyle name="Uwaga 3" xfId="29908" hidden="1"/>
    <cellStyle name="Uwaga 3" xfId="29906" hidden="1"/>
    <cellStyle name="Uwaga 3" xfId="29901" hidden="1"/>
    <cellStyle name="Uwaga 3" xfId="29893" hidden="1"/>
    <cellStyle name="Uwaga 3" xfId="29891" hidden="1"/>
    <cellStyle name="Uwaga 3" xfId="29886" hidden="1"/>
    <cellStyle name="Uwaga 3" xfId="29878" hidden="1"/>
    <cellStyle name="Uwaga 3" xfId="29876" hidden="1"/>
    <cellStyle name="Uwaga 3" xfId="29871" hidden="1"/>
    <cellStyle name="Uwaga 3" xfId="29863" hidden="1"/>
    <cellStyle name="Uwaga 3" xfId="29861" hidden="1"/>
    <cellStyle name="Uwaga 3" xfId="29857" hidden="1"/>
    <cellStyle name="Uwaga 3" xfId="29848" hidden="1"/>
    <cellStyle name="Uwaga 3" xfId="29845" hidden="1"/>
    <cellStyle name="Uwaga 3" xfId="29840" hidden="1"/>
    <cellStyle name="Uwaga 3" xfId="29833" hidden="1"/>
    <cellStyle name="Uwaga 3" xfId="29829" hidden="1"/>
    <cellStyle name="Uwaga 3" xfId="29824" hidden="1"/>
    <cellStyle name="Uwaga 3" xfId="29818" hidden="1"/>
    <cellStyle name="Uwaga 3" xfId="29814" hidden="1"/>
    <cellStyle name="Uwaga 3" xfId="29809" hidden="1"/>
    <cellStyle name="Uwaga 3" xfId="29803" hidden="1"/>
    <cellStyle name="Uwaga 3" xfId="29800" hidden="1"/>
    <cellStyle name="Uwaga 3" xfId="29796" hidden="1"/>
    <cellStyle name="Uwaga 3" xfId="29787" hidden="1"/>
    <cellStyle name="Uwaga 3" xfId="29782" hidden="1"/>
    <cellStyle name="Uwaga 3" xfId="29777" hidden="1"/>
    <cellStyle name="Uwaga 3" xfId="29772" hidden="1"/>
    <cellStyle name="Uwaga 3" xfId="29767" hidden="1"/>
    <cellStyle name="Uwaga 3" xfId="29762" hidden="1"/>
    <cellStyle name="Uwaga 3" xfId="29757" hidden="1"/>
    <cellStyle name="Uwaga 3" xfId="29752" hidden="1"/>
    <cellStyle name="Uwaga 3" xfId="29747" hidden="1"/>
    <cellStyle name="Uwaga 3" xfId="29743" hidden="1"/>
    <cellStyle name="Uwaga 3" xfId="29738" hidden="1"/>
    <cellStyle name="Uwaga 3" xfId="29733" hidden="1"/>
    <cellStyle name="Uwaga 3" xfId="29728" hidden="1"/>
    <cellStyle name="Uwaga 3" xfId="29724" hidden="1"/>
    <cellStyle name="Uwaga 3" xfId="29720" hidden="1"/>
    <cellStyle name="Uwaga 3" xfId="29713" hidden="1"/>
    <cellStyle name="Uwaga 3" xfId="29709" hidden="1"/>
    <cellStyle name="Uwaga 3" xfId="29704" hidden="1"/>
    <cellStyle name="Uwaga 3" xfId="29698" hidden="1"/>
    <cellStyle name="Uwaga 3" xfId="29694" hidden="1"/>
    <cellStyle name="Uwaga 3" xfId="29689" hidden="1"/>
    <cellStyle name="Uwaga 3" xfId="29683" hidden="1"/>
    <cellStyle name="Uwaga 3" xfId="29679" hidden="1"/>
    <cellStyle name="Uwaga 3" xfId="29675" hidden="1"/>
    <cellStyle name="Uwaga 3" xfId="29668" hidden="1"/>
    <cellStyle name="Uwaga 3" xfId="29664" hidden="1"/>
    <cellStyle name="Uwaga 3" xfId="29660" hidden="1"/>
    <cellStyle name="Uwaga 3" xfId="28600" hidden="1"/>
    <cellStyle name="Uwaga 3" xfId="28599" hidden="1"/>
    <cellStyle name="Uwaga 3" xfId="28598" hidden="1"/>
    <cellStyle name="Uwaga 3" xfId="28591" hidden="1"/>
    <cellStyle name="Uwaga 3" xfId="28590" hidden="1"/>
    <cellStyle name="Uwaga 3" xfId="28589" hidden="1"/>
    <cellStyle name="Uwaga 3" xfId="28582" hidden="1"/>
    <cellStyle name="Uwaga 3" xfId="28581" hidden="1"/>
    <cellStyle name="Uwaga 3" xfId="28580" hidden="1"/>
    <cellStyle name="Uwaga 3" xfId="28573" hidden="1"/>
    <cellStyle name="Uwaga 3" xfId="28572" hidden="1"/>
    <cellStyle name="Uwaga 3" xfId="28571" hidden="1"/>
    <cellStyle name="Uwaga 3" xfId="28564" hidden="1"/>
    <cellStyle name="Uwaga 3" xfId="28563" hidden="1"/>
    <cellStyle name="Uwaga 3" xfId="28562" hidden="1"/>
    <cellStyle name="Uwaga 3" xfId="28555" hidden="1"/>
    <cellStyle name="Uwaga 3" xfId="28554" hidden="1"/>
    <cellStyle name="Uwaga 3" xfId="28552" hidden="1"/>
    <cellStyle name="Uwaga 3" xfId="28546" hidden="1"/>
    <cellStyle name="Uwaga 3" xfId="28545" hidden="1"/>
    <cellStyle name="Uwaga 3" xfId="28543" hidden="1"/>
    <cellStyle name="Uwaga 3" xfId="28537" hidden="1"/>
    <cellStyle name="Uwaga 3" xfId="28536" hidden="1"/>
    <cellStyle name="Uwaga 3" xfId="28534" hidden="1"/>
    <cellStyle name="Uwaga 3" xfId="28528" hidden="1"/>
    <cellStyle name="Uwaga 3" xfId="28527" hidden="1"/>
    <cellStyle name="Uwaga 3" xfId="28525" hidden="1"/>
    <cellStyle name="Uwaga 3" xfId="28519" hidden="1"/>
    <cellStyle name="Uwaga 3" xfId="28518" hidden="1"/>
    <cellStyle name="Uwaga 3" xfId="28516" hidden="1"/>
    <cellStyle name="Uwaga 3" xfId="28510" hidden="1"/>
    <cellStyle name="Uwaga 3" xfId="28509" hidden="1"/>
    <cellStyle name="Uwaga 3" xfId="28507" hidden="1"/>
    <cellStyle name="Uwaga 3" xfId="28501" hidden="1"/>
    <cellStyle name="Uwaga 3" xfId="28500" hidden="1"/>
    <cellStyle name="Uwaga 3" xfId="28498" hidden="1"/>
    <cellStyle name="Uwaga 3" xfId="28492" hidden="1"/>
    <cellStyle name="Uwaga 3" xfId="28491" hidden="1"/>
    <cellStyle name="Uwaga 3" xfId="28489" hidden="1"/>
    <cellStyle name="Uwaga 3" xfId="28483" hidden="1"/>
    <cellStyle name="Uwaga 3" xfId="28482" hidden="1"/>
    <cellStyle name="Uwaga 3" xfId="28480" hidden="1"/>
    <cellStyle name="Uwaga 3" xfId="28474" hidden="1"/>
    <cellStyle name="Uwaga 3" xfId="28473" hidden="1"/>
    <cellStyle name="Uwaga 3" xfId="28471" hidden="1"/>
    <cellStyle name="Uwaga 3" xfId="28465" hidden="1"/>
    <cellStyle name="Uwaga 3" xfId="28464" hidden="1"/>
    <cellStyle name="Uwaga 3" xfId="28462" hidden="1"/>
    <cellStyle name="Uwaga 3" xfId="28456" hidden="1"/>
    <cellStyle name="Uwaga 3" xfId="28455" hidden="1"/>
    <cellStyle name="Uwaga 3" xfId="28453" hidden="1"/>
    <cellStyle name="Uwaga 3" xfId="28447" hidden="1"/>
    <cellStyle name="Uwaga 3" xfId="28446" hidden="1"/>
    <cellStyle name="Uwaga 3" xfId="28443" hidden="1"/>
    <cellStyle name="Uwaga 3" xfId="28438" hidden="1"/>
    <cellStyle name="Uwaga 3" xfId="28436" hidden="1"/>
    <cellStyle name="Uwaga 3" xfId="28433" hidden="1"/>
    <cellStyle name="Uwaga 3" xfId="28429" hidden="1"/>
    <cellStyle name="Uwaga 3" xfId="28428" hidden="1"/>
    <cellStyle name="Uwaga 3" xfId="28425" hidden="1"/>
    <cellStyle name="Uwaga 3" xfId="28420" hidden="1"/>
    <cellStyle name="Uwaga 3" xfId="28419" hidden="1"/>
    <cellStyle name="Uwaga 3" xfId="28417" hidden="1"/>
    <cellStyle name="Uwaga 3" xfId="28411" hidden="1"/>
    <cellStyle name="Uwaga 3" xfId="28410" hidden="1"/>
    <cellStyle name="Uwaga 3" xfId="28408" hidden="1"/>
    <cellStyle name="Uwaga 3" xfId="28402" hidden="1"/>
    <cellStyle name="Uwaga 3" xfId="28401" hidden="1"/>
    <cellStyle name="Uwaga 3" xfId="28399" hidden="1"/>
    <cellStyle name="Uwaga 3" xfId="28393" hidden="1"/>
    <cellStyle name="Uwaga 3" xfId="28392" hidden="1"/>
    <cellStyle name="Uwaga 3" xfId="28390" hidden="1"/>
    <cellStyle name="Uwaga 3" xfId="28384" hidden="1"/>
    <cellStyle name="Uwaga 3" xfId="28383" hidden="1"/>
    <cellStyle name="Uwaga 3" xfId="28381" hidden="1"/>
    <cellStyle name="Uwaga 3" xfId="28375" hidden="1"/>
    <cellStyle name="Uwaga 3" xfId="28374" hidden="1"/>
    <cellStyle name="Uwaga 3" xfId="28371" hidden="1"/>
    <cellStyle name="Uwaga 3" xfId="28366" hidden="1"/>
    <cellStyle name="Uwaga 3" xfId="28364" hidden="1"/>
    <cellStyle name="Uwaga 3" xfId="28361" hidden="1"/>
    <cellStyle name="Uwaga 3" xfId="28357" hidden="1"/>
    <cellStyle name="Uwaga 3" xfId="28355" hidden="1"/>
    <cellStyle name="Uwaga 3" xfId="28352" hidden="1"/>
    <cellStyle name="Uwaga 3" xfId="28348" hidden="1"/>
    <cellStyle name="Uwaga 3" xfId="28347" hidden="1"/>
    <cellStyle name="Uwaga 3" xfId="28345" hidden="1"/>
    <cellStyle name="Uwaga 3" xfId="28339" hidden="1"/>
    <cellStyle name="Uwaga 3" xfId="28337" hidden="1"/>
    <cellStyle name="Uwaga 3" xfId="28334" hidden="1"/>
    <cellStyle name="Uwaga 3" xfId="28330" hidden="1"/>
    <cellStyle name="Uwaga 3" xfId="28328" hidden="1"/>
    <cellStyle name="Uwaga 3" xfId="28325" hidden="1"/>
    <cellStyle name="Uwaga 3" xfId="28321" hidden="1"/>
    <cellStyle name="Uwaga 3" xfId="28319" hidden="1"/>
    <cellStyle name="Uwaga 3" xfId="28316" hidden="1"/>
    <cellStyle name="Uwaga 3" xfId="28312" hidden="1"/>
    <cellStyle name="Uwaga 3" xfId="28310" hidden="1"/>
    <cellStyle name="Uwaga 3" xfId="28308" hidden="1"/>
    <cellStyle name="Uwaga 3" xfId="28303" hidden="1"/>
    <cellStyle name="Uwaga 3" xfId="28301" hidden="1"/>
    <cellStyle name="Uwaga 3" xfId="28299" hidden="1"/>
    <cellStyle name="Uwaga 3" xfId="28294" hidden="1"/>
    <cellStyle name="Uwaga 3" xfId="28292" hidden="1"/>
    <cellStyle name="Uwaga 3" xfId="28289" hidden="1"/>
    <cellStyle name="Uwaga 3" xfId="28285" hidden="1"/>
    <cellStyle name="Uwaga 3" xfId="28283" hidden="1"/>
    <cellStyle name="Uwaga 3" xfId="28281" hidden="1"/>
    <cellStyle name="Uwaga 3" xfId="28276" hidden="1"/>
    <cellStyle name="Uwaga 3" xfId="28274" hidden="1"/>
    <cellStyle name="Uwaga 3" xfId="28272" hidden="1"/>
    <cellStyle name="Uwaga 3" xfId="28266" hidden="1"/>
    <cellStyle name="Uwaga 3" xfId="28263" hidden="1"/>
    <cellStyle name="Uwaga 3" xfId="28260" hidden="1"/>
    <cellStyle name="Uwaga 3" xfId="28257" hidden="1"/>
    <cellStyle name="Uwaga 3" xfId="28254" hidden="1"/>
    <cellStyle name="Uwaga 3" xfId="28251" hidden="1"/>
    <cellStyle name="Uwaga 3" xfId="28248" hidden="1"/>
    <cellStyle name="Uwaga 3" xfId="28245" hidden="1"/>
    <cellStyle name="Uwaga 3" xfId="28242" hidden="1"/>
    <cellStyle name="Uwaga 3" xfId="28240" hidden="1"/>
    <cellStyle name="Uwaga 3" xfId="28238" hidden="1"/>
    <cellStyle name="Uwaga 3" xfId="28235" hidden="1"/>
    <cellStyle name="Uwaga 3" xfId="28231" hidden="1"/>
    <cellStyle name="Uwaga 3" xfId="28228" hidden="1"/>
    <cellStyle name="Uwaga 3" xfId="28225" hidden="1"/>
    <cellStyle name="Uwaga 3" xfId="28221" hidden="1"/>
    <cellStyle name="Uwaga 3" xfId="28218" hidden="1"/>
    <cellStyle name="Uwaga 3" xfId="28215" hidden="1"/>
    <cellStyle name="Uwaga 3" xfId="28213" hidden="1"/>
    <cellStyle name="Uwaga 3" xfId="28210" hidden="1"/>
    <cellStyle name="Uwaga 3" xfId="28207" hidden="1"/>
    <cellStyle name="Uwaga 3" xfId="28204" hidden="1"/>
    <cellStyle name="Uwaga 3" xfId="28202" hidden="1"/>
    <cellStyle name="Uwaga 3" xfId="28200" hidden="1"/>
    <cellStyle name="Uwaga 3" xfId="28195" hidden="1"/>
    <cellStyle name="Uwaga 3" xfId="28192" hidden="1"/>
    <cellStyle name="Uwaga 3" xfId="28189" hidden="1"/>
    <cellStyle name="Uwaga 3" xfId="28185" hidden="1"/>
    <cellStyle name="Uwaga 3" xfId="28182" hidden="1"/>
    <cellStyle name="Uwaga 3" xfId="28179" hidden="1"/>
    <cellStyle name="Uwaga 3" xfId="28176" hidden="1"/>
    <cellStyle name="Uwaga 3" xfId="28173" hidden="1"/>
    <cellStyle name="Uwaga 3" xfId="28170" hidden="1"/>
    <cellStyle name="Uwaga 3" xfId="28168" hidden="1"/>
    <cellStyle name="Uwaga 3" xfId="28166" hidden="1"/>
    <cellStyle name="Uwaga 3" xfId="28163" hidden="1"/>
    <cellStyle name="Uwaga 3" xfId="28158" hidden="1"/>
    <cellStyle name="Uwaga 3" xfId="28155" hidden="1"/>
    <cellStyle name="Uwaga 3" xfId="28152" hidden="1"/>
    <cellStyle name="Uwaga 3" xfId="28148" hidden="1"/>
    <cellStyle name="Uwaga 3" xfId="28145" hidden="1"/>
    <cellStyle name="Uwaga 3" xfId="28143" hidden="1"/>
    <cellStyle name="Uwaga 3" xfId="28140" hidden="1"/>
    <cellStyle name="Uwaga 3" xfId="28137" hidden="1"/>
    <cellStyle name="Uwaga 3" xfId="26169" hidden="1"/>
    <cellStyle name="Uwaga 3" xfId="27147" hidden="1"/>
    <cellStyle name="Uwaga 3" xfId="26201" hidden="1"/>
    <cellStyle name="Uwaga 3" xfId="26161" hidden="1"/>
    <cellStyle name="Uwaga 3" xfId="25267" hidden="1"/>
    <cellStyle name="Uwaga 3" xfId="26193" hidden="1"/>
    <cellStyle name="Uwaga 3" xfId="25271" hidden="1"/>
    <cellStyle name="Uwaga 3" xfId="26149" hidden="1"/>
    <cellStyle name="Uwaga 3" xfId="27127" hidden="1"/>
    <cellStyle name="Uwaga 3" xfId="26208" hidden="1"/>
    <cellStyle name="Uwaga 3" xfId="26204" hidden="1"/>
    <cellStyle name="Uwaga 3" xfId="25260" hidden="1"/>
    <cellStyle name="Uwaga 3" xfId="27142" hidden="1"/>
    <cellStyle name="Uwaga 3" xfId="27138" hidden="1"/>
    <cellStyle name="Uwaga 3" xfId="26156" hidden="1"/>
    <cellStyle name="Uwaga 3" xfId="27134" hidden="1"/>
    <cellStyle name="Uwaga 3" xfId="25246" hidden="1"/>
    <cellStyle name="Uwaga 3" xfId="26213" hidden="1"/>
    <cellStyle name="Uwaga 3" xfId="27190" hidden="1"/>
    <cellStyle name="Uwaga 3" xfId="30613" hidden="1"/>
    <cellStyle name="Uwaga 3" xfId="30614" hidden="1"/>
    <cellStyle name="Uwaga 3" xfId="30616" hidden="1"/>
    <cellStyle name="Uwaga 3" xfId="30628" hidden="1"/>
    <cellStyle name="Uwaga 3" xfId="30629" hidden="1"/>
    <cellStyle name="Uwaga 3" xfId="30634" hidden="1"/>
    <cellStyle name="Uwaga 3" xfId="30643" hidden="1"/>
    <cellStyle name="Uwaga 3" xfId="30644" hidden="1"/>
    <cellStyle name="Uwaga 3" xfId="30649" hidden="1"/>
    <cellStyle name="Uwaga 3" xfId="30658" hidden="1"/>
    <cellStyle name="Uwaga 3" xfId="30659" hidden="1"/>
    <cellStyle name="Uwaga 3" xfId="30660" hidden="1"/>
    <cellStyle name="Uwaga 3" xfId="30673" hidden="1"/>
    <cellStyle name="Uwaga 3" xfId="30678" hidden="1"/>
    <cellStyle name="Uwaga 3" xfId="30683" hidden="1"/>
    <cellStyle name="Uwaga 3" xfId="30693" hidden="1"/>
    <cellStyle name="Uwaga 3" xfId="30698" hidden="1"/>
    <cellStyle name="Uwaga 3" xfId="30702" hidden="1"/>
    <cellStyle name="Uwaga 3" xfId="30709" hidden="1"/>
    <cellStyle name="Uwaga 3" xfId="30714" hidden="1"/>
    <cellStyle name="Uwaga 3" xfId="30717" hidden="1"/>
    <cellStyle name="Uwaga 3" xfId="30723" hidden="1"/>
    <cellStyle name="Uwaga 3" xfId="30728" hidden="1"/>
    <cellStyle name="Uwaga 3" xfId="30732" hidden="1"/>
    <cellStyle name="Uwaga 3" xfId="30733" hidden="1"/>
    <cellStyle name="Uwaga 3" xfId="30734" hidden="1"/>
    <cellStyle name="Uwaga 3" xfId="30738" hidden="1"/>
    <cellStyle name="Uwaga 3" xfId="30750" hidden="1"/>
    <cellStyle name="Uwaga 3" xfId="30755" hidden="1"/>
    <cellStyle name="Uwaga 3" xfId="30760" hidden="1"/>
    <cellStyle name="Uwaga 3" xfId="30765" hidden="1"/>
    <cellStyle name="Uwaga 3" xfId="30770" hidden="1"/>
    <cellStyle name="Uwaga 3" xfId="30775" hidden="1"/>
    <cellStyle name="Uwaga 3" xfId="30779" hidden="1"/>
    <cellStyle name="Uwaga 3" xfId="30783" hidden="1"/>
    <cellStyle name="Uwaga 3" xfId="30788" hidden="1"/>
    <cellStyle name="Uwaga 3" xfId="30793" hidden="1"/>
    <cellStyle name="Uwaga 3" xfId="30794" hidden="1"/>
    <cellStyle name="Uwaga 3" xfId="30796" hidden="1"/>
    <cellStyle name="Uwaga 3" xfId="30809" hidden="1"/>
    <cellStyle name="Uwaga 3" xfId="30813" hidden="1"/>
    <cellStyle name="Uwaga 3" xfId="30818" hidden="1"/>
    <cellStyle name="Uwaga 3" xfId="30825" hidden="1"/>
    <cellStyle name="Uwaga 3" xfId="30829" hidden="1"/>
    <cellStyle name="Uwaga 3" xfId="30834" hidden="1"/>
    <cellStyle name="Uwaga 3" xfId="30839" hidden="1"/>
    <cellStyle name="Uwaga 3" xfId="30842" hidden="1"/>
    <cellStyle name="Uwaga 3" xfId="30847" hidden="1"/>
    <cellStyle name="Uwaga 3" xfId="30853" hidden="1"/>
    <cellStyle name="Uwaga 3" xfId="30854" hidden="1"/>
    <cellStyle name="Uwaga 3" xfId="30857" hidden="1"/>
    <cellStyle name="Uwaga 3" xfId="30870" hidden="1"/>
    <cellStyle name="Uwaga 3" xfId="30874" hidden="1"/>
    <cellStyle name="Uwaga 3" xfId="30879" hidden="1"/>
    <cellStyle name="Uwaga 3" xfId="30886" hidden="1"/>
    <cellStyle name="Uwaga 3" xfId="30891" hidden="1"/>
    <cellStyle name="Uwaga 3" xfId="30895" hidden="1"/>
    <cellStyle name="Uwaga 3" xfId="30900" hidden="1"/>
    <cellStyle name="Uwaga 3" xfId="30904" hidden="1"/>
    <cellStyle name="Uwaga 3" xfId="30909" hidden="1"/>
    <cellStyle name="Uwaga 3" xfId="30913" hidden="1"/>
    <cellStyle name="Uwaga 3" xfId="30914" hidden="1"/>
    <cellStyle name="Uwaga 3" xfId="30916" hidden="1"/>
    <cellStyle name="Uwaga 3" xfId="30928" hidden="1"/>
    <cellStyle name="Uwaga 3" xfId="30929" hidden="1"/>
    <cellStyle name="Uwaga 3" xfId="30931" hidden="1"/>
    <cellStyle name="Uwaga 3" xfId="30943" hidden="1"/>
    <cellStyle name="Uwaga 3" xfId="30945" hidden="1"/>
    <cellStyle name="Uwaga 3" xfId="30948" hidden="1"/>
    <cellStyle name="Uwaga 3" xfId="30958" hidden="1"/>
    <cellStyle name="Uwaga 3" xfId="30959" hidden="1"/>
    <cellStyle name="Uwaga 3" xfId="30961" hidden="1"/>
    <cellStyle name="Uwaga 3" xfId="30973" hidden="1"/>
    <cellStyle name="Uwaga 3" xfId="30974" hidden="1"/>
    <cellStyle name="Uwaga 3" xfId="30975" hidden="1"/>
    <cellStyle name="Uwaga 3" xfId="30989" hidden="1"/>
    <cellStyle name="Uwaga 3" xfId="30992" hidden="1"/>
    <cellStyle name="Uwaga 3" xfId="30996" hidden="1"/>
    <cellStyle name="Uwaga 3" xfId="31004" hidden="1"/>
    <cellStyle name="Uwaga 3" xfId="31007" hidden="1"/>
    <cellStyle name="Uwaga 3" xfId="31011" hidden="1"/>
    <cellStyle name="Uwaga 3" xfId="31019" hidden="1"/>
    <cellStyle name="Uwaga 3" xfId="31022" hidden="1"/>
    <cellStyle name="Uwaga 3" xfId="31026" hidden="1"/>
    <cellStyle name="Uwaga 3" xfId="31033" hidden="1"/>
    <cellStyle name="Uwaga 3" xfId="31034" hidden="1"/>
    <cellStyle name="Uwaga 3" xfId="31036" hidden="1"/>
    <cellStyle name="Uwaga 3" xfId="31049" hidden="1"/>
    <cellStyle name="Uwaga 3" xfId="31052" hidden="1"/>
    <cellStyle name="Uwaga 3" xfId="31055" hidden="1"/>
    <cellStyle name="Uwaga 3" xfId="31064" hidden="1"/>
    <cellStyle name="Uwaga 3" xfId="31067" hidden="1"/>
    <cellStyle name="Uwaga 3" xfId="31071" hidden="1"/>
    <cellStyle name="Uwaga 3" xfId="31079" hidden="1"/>
    <cellStyle name="Uwaga 3" xfId="31081" hidden="1"/>
    <cellStyle name="Uwaga 3" xfId="31084" hidden="1"/>
    <cellStyle name="Uwaga 3" xfId="31093" hidden="1"/>
    <cellStyle name="Uwaga 3" xfId="31094" hidden="1"/>
    <cellStyle name="Uwaga 3" xfId="31095" hidden="1"/>
    <cellStyle name="Uwaga 3" xfId="31108" hidden="1"/>
    <cellStyle name="Uwaga 3" xfId="31109" hidden="1"/>
    <cellStyle name="Uwaga 3" xfId="31111" hidden="1"/>
    <cellStyle name="Uwaga 3" xfId="31123" hidden="1"/>
    <cellStyle name="Uwaga 3" xfId="31124" hidden="1"/>
    <cellStyle name="Uwaga 3" xfId="31126" hidden="1"/>
    <cellStyle name="Uwaga 3" xfId="31138" hidden="1"/>
    <cellStyle name="Uwaga 3" xfId="31139" hidden="1"/>
    <cellStyle name="Uwaga 3" xfId="31141" hidden="1"/>
    <cellStyle name="Uwaga 3" xfId="31153" hidden="1"/>
    <cellStyle name="Uwaga 3" xfId="31154" hidden="1"/>
    <cellStyle name="Uwaga 3" xfId="31155" hidden="1"/>
    <cellStyle name="Uwaga 3" xfId="31169" hidden="1"/>
    <cellStyle name="Uwaga 3" xfId="31171" hidden="1"/>
    <cellStyle name="Uwaga 3" xfId="31174" hidden="1"/>
    <cellStyle name="Uwaga 3" xfId="31184" hidden="1"/>
    <cellStyle name="Uwaga 3" xfId="31187" hidden="1"/>
    <cellStyle name="Uwaga 3" xfId="31190" hidden="1"/>
    <cellStyle name="Uwaga 3" xfId="31199" hidden="1"/>
    <cellStyle name="Uwaga 3" xfId="31201" hidden="1"/>
    <cellStyle name="Uwaga 3" xfId="31204" hidden="1"/>
    <cellStyle name="Uwaga 3" xfId="31213" hidden="1"/>
    <cellStyle name="Uwaga 3" xfId="31214" hidden="1"/>
    <cellStyle name="Uwaga 3" xfId="31215" hidden="1"/>
    <cellStyle name="Uwaga 3" xfId="31228" hidden="1"/>
    <cellStyle name="Uwaga 3" xfId="31230" hidden="1"/>
    <cellStyle name="Uwaga 3" xfId="31232" hidden="1"/>
    <cellStyle name="Uwaga 3" xfId="31243" hidden="1"/>
    <cellStyle name="Uwaga 3" xfId="31245" hidden="1"/>
    <cellStyle name="Uwaga 3" xfId="31247" hidden="1"/>
    <cellStyle name="Uwaga 3" xfId="31258" hidden="1"/>
    <cellStyle name="Uwaga 3" xfId="31260" hidden="1"/>
    <cellStyle name="Uwaga 3" xfId="31262" hidden="1"/>
    <cellStyle name="Uwaga 3" xfId="31273" hidden="1"/>
    <cellStyle name="Uwaga 3" xfId="31274" hidden="1"/>
    <cellStyle name="Uwaga 3" xfId="31275" hidden="1"/>
    <cellStyle name="Uwaga 3" xfId="31288" hidden="1"/>
    <cellStyle name="Uwaga 3" xfId="31290" hidden="1"/>
    <cellStyle name="Uwaga 3" xfId="31292" hidden="1"/>
    <cellStyle name="Uwaga 3" xfId="31303" hidden="1"/>
    <cellStyle name="Uwaga 3" xfId="31305" hidden="1"/>
    <cellStyle name="Uwaga 3" xfId="31307" hidden="1"/>
    <cellStyle name="Uwaga 3" xfId="31318" hidden="1"/>
    <cellStyle name="Uwaga 3" xfId="31320" hidden="1"/>
    <cellStyle name="Uwaga 3" xfId="31321" hidden="1"/>
    <cellStyle name="Uwaga 3" xfId="31333" hidden="1"/>
    <cellStyle name="Uwaga 3" xfId="31334" hidden="1"/>
    <cellStyle name="Uwaga 3" xfId="31335" hidden="1"/>
    <cellStyle name="Uwaga 3" xfId="31348" hidden="1"/>
    <cellStyle name="Uwaga 3" xfId="31350" hidden="1"/>
    <cellStyle name="Uwaga 3" xfId="31352" hidden="1"/>
    <cellStyle name="Uwaga 3" xfId="31363" hidden="1"/>
    <cellStyle name="Uwaga 3" xfId="31365" hidden="1"/>
    <cellStyle name="Uwaga 3" xfId="31367" hidden="1"/>
    <cellStyle name="Uwaga 3" xfId="31378" hidden="1"/>
    <cellStyle name="Uwaga 3" xfId="31380" hidden="1"/>
    <cellStyle name="Uwaga 3" xfId="31382" hidden="1"/>
    <cellStyle name="Uwaga 3" xfId="31393" hidden="1"/>
    <cellStyle name="Uwaga 3" xfId="31394" hidden="1"/>
    <cellStyle name="Uwaga 3" xfId="31396" hidden="1"/>
    <cellStyle name="Uwaga 3" xfId="31407" hidden="1"/>
    <cellStyle name="Uwaga 3" xfId="31409" hidden="1"/>
    <cellStyle name="Uwaga 3" xfId="31410" hidden="1"/>
    <cellStyle name="Uwaga 3" xfId="31419" hidden="1"/>
    <cellStyle name="Uwaga 3" xfId="31422" hidden="1"/>
    <cellStyle name="Uwaga 3" xfId="31424" hidden="1"/>
    <cellStyle name="Uwaga 3" xfId="31435" hidden="1"/>
    <cellStyle name="Uwaga 3" xfId="31437" hidden="1"/>
    <cellStyle name="Uwaga 3" xfId="31439" hidden="1"/>
    <cellStyle name="Uwaga 3" xfId="31451" hidden="1"/>
    <cellStyle name="Uwaga 3" xfId="31453" hidden="1"/>
    <cellStyle name="Uwaga 3" xfId="31455" hidden="1"/>
    <cellStyle name="Uwaga 3" xfId="31463" hidden="1"/>
    <cellStyle name="Uwaga 3" xfId="31465" hidden="1"/>
    <cellStyle name="Uwaga 3" xfId="31468" hidden="1"/>
    <cellStyle name="Uwaga 3" xfId="31458" hidden="1"/>
    <cellStyle name="Uwaga 3" xfId="31457" hidden="1"/>
    <cellStyle name="Uwaga 3" xfId="31456" hidden="1"/>
    <cellStyle name="Uwaga 3" xfId="31443" hidden="1"/>
    <cellStyle name="Uwaga 3" xfId="31442" hidden="1"/>
    <cellStyle name="Uwaga 3" xfId="31441" hidden="1"/>
    <cellStyle name="Uwaga 3" xfId="31428" hidden="1"/>
    <cellStyle name="Uwaga 3" xfId="31427" hidden="1"/>
    <cellStyle name="Uwaga 3" xfId="31426" hidden="1"/>
    <cellStyle name="Uwaga 3" xfId="31413" hidden="1"/>
    <cellStyle name="Uwaga 3" xfId="31412" hidden="1"/>
    <cellStyle name="Uwaga 3" xfId="31411" hidden="1"/>
    <cellStyle name="Uwaga 3" xfId="31398" hidden="1"/>
    <cellStyle name="Uwaga 3" xfId="31397" hidden="1"/>
    <cellStyle name="Uwaga 3" xfId="31395" hidden="1"/>
    <cellStyle name="Uwaga 3" xfId="31384" hidden="1"/>
    <cellStyle name="Uwaga 3" xfId="31381" hidden="1"/>
    <cellStyle name="Uwaga 3" xfId="31379" hidden="1"/>
    <cellStyle name="Uwaga 3" xfId="31369" hidden="1"/>
    <cellStyle name="Uwaga 3" xfId="31366" hidden="1"/>
    <cellStyle name="Uwaga 3" xfId="31364" hidden="1"/>
    <cellStyle name="Uwaga 3" xfId="31354" hidden="1"/>
    <cellStyle name="Uwaga 3" xfId="31351" hidden="1"/>
    <cellStyle name="Uwaga 3" xfId="31349" hidden="1"/>
    <cellStyle name="Uwaga 3" xfId="31339" hidden="1"/>
    <cellStyle name="Uwaga 3" xfId="31337" hidden="1"/>
    <cellStyle name="Uwaga 3" xfId="31336" hidden="1"/>
    <cellStyle name="Uwaga 3" xfId="31324" hidden="1"/>
    <cellStyle name="Uwaga 3" xfId="31322" hidden="1"/>
    <cellStyle name="Uwaga 3" xfId="31319" hidden="1"/>
    <cellStyle name="Uwaga 3" xfId="31309" hidden="1"/>
    <cellStyle name="Uwaga 3" xfId="31306" hidden="1"/>
    <cellStyle name="Uwaga 3" xfId="31304" hidden="1"/>
    <cellStyle name="Uwaga 3" xfId="31294" hidden="1"/>
    <cellStyle name="Uwaga 3" xfId="31291" hidden="1"/>
    <cellStyle name="Uwaga 3" xfId="31289" hidden="1"/>
    <cellStyle name="Uwaga 3" xfId="31279" hidden="1"/>
    <cellStyle name="Uwaga 3" xfId="31277" hidden="1"/>
    <cellStyle name="Uwaga 3" xfId="31276" hidden="1"/>
    <cellStyle name="Uwaga 3" xfId="31264" hidden="1"/>
    <cellStyle name="Uwaga 3" xfId="31261" hidden="1"/>
    <cellStyle name="Uwaga 3" xfId="31259" hidden="1"/>
    <cellStyle name="Uwaga 3" xfId="31249" hidden="1"/>
    <cellStyle name="Uwaga 3" xfId="31246" hidden="1"/>
    <cellStyle name="Uwaga 3" xfId="31244" hidden="1"/>
    <cellStyle name="Uwaga 3" xfId="31234" hidden="1"/>
    <cellStyle name="Uwaga 3" xfId="31231" hidden="1"/>
    <cellStyle name="Uwaga 3" xfId="31229" hidden="1"/>
    <cellStyle name="Uwaga 3" xfId="31219" hidden="1"/>
    <cellStyle name="Uwaga 3" xfId="31217" hidden="1"/>
    <cellStyle name="Uwaga 3" xfId="31216" hidden="1"/>
    <cellStyle name="Uwaga 3" xfId="31203" hidden="1"/>
    <cellStyle name="Uwaga 3" xfId="31200" hidden="1"/>
    <cellStyle name="Uwaga 3" xfId="31198" hidden="1"/>
    <cellStyle name="Uwaga 3" xfId="31188" hidden="1"/>
    <cellStyle name="Uwaga 3" xfId="31185" hidden="1"/>
    <cellStyle name="Uwaga 3" xfId="31183" hidden="1"/>
    <cellStyle name="Uwaga 3" xfId="31173" hidden="1"/>
    <cellStyle name="Uwaga 3" xfId="31170" hidden="1"/>
    <cellStyle name="Uwaga 3" xfId="31168" hidden="1"/>
    <cellStyle name="Uwaga 3" xfId="31159" hidden="1"/>
    <cellStyle name="Uwaga 3" xfId="31157" hidden="1"/>
    <cellStyle name="Uwaga 3" xfId="31156" hidden="1"/>
    <cellStyle name="Uwaga 3" xfId="31144" hidden="1"/>
    <cellStyle name="Uwaga 3" xfId="31142" hidden="1"/>
    <cellStyle name="Uwaga 3" xfId="31140" hidden="1"/>
    <cellStyle name="Uwaga 3" xfId="31129" hidden="1"/>
    <cellStyle name="Uwaga 3" xfId="31127" hidden="1"/>
    <cellStyle name="Uwaga 3" xfId="31125" hidden="1"/>
    <cellStyle name="Uwaga 3" xfId="31114" hidden="1"/>
    <cellStyle name="Uwaga 3" xfId="31112" hidden="1"/>
    <cellStyle name="Uwaga 3" xfId="31110" hidden="1"/>
    <cellStyle name="Uwaga 3" xfId="31099" hidden="1"/>
    <cellStyle name="Uwaga 3" xfId="31097" hidden="1"/>
    <cellStyle name="Uwaga 3" xfId="31096" hidden="1"/>
    <cellStyle name="Uwaga 3" xfId="31083" hidden="1"/>
    <cellStyle name="Uwaga 3" xfId="31080" hidden="1"/>
    <cellStyle name="Uwaga 3" xfId="31078" hidden="1"/>
    <cellStyle name="Uwaga 3" xfId="31068" hidden="1"/>
    <cellStyle name="Uwaga 3" xfId="31065" hidden="1"/>
    <cellStyle name="Uwaga 3" xfId="31063" hidden="1"/>
    <cellStyle name="Uwaga 3" xfId="31053" hidden="1"/>
    <cellStyle name="Uwaga 3" xfId="31050" hidden="1"/>
    <cellStyle name="Uwaga 3" xfId="31048" hidden="1"/>
    <cellStyle name="Uwaga 3" xfId="31039" hidden="1"/>
    <cellStyle name="Uwaga 3" xfId="31037" hidden="1"/>
    <cellStyle name="Uwaga 3" xfId="31035" hidden="1"/>
    <cellStyle name="Uwaga 3" xfId="31023" hidden="1"/>
    <cellStyle name="Uwaga 3" xfId="31020" hidden="1"/>
    <cellStyle name="Uwaga 3" xfId="31018" hidden="1"/>
    <cellStyle name="Uwaga 3" xfId="31008" hidden="1"/>
    <cellStyle name="Uwaga 3" xfId="31005" hidden="1"/>
    <cellStyle name="Uwaga 3" xfId="31003" hidden="1"/>
    <cellStyle name="Uwaga 3" xfId="30993" hidden="1"/>
    <cellStyle name="Uwaga 3" xfId="30990" hidden="1"/>
    <cellStyle name="Uwaga 3" xfId="30988" hidden="1"/>
    <cellStyle name="Uwaga 3" xfId="30981" hidden="1"/>
    <cellStyle name="Uwaga 3" xfId="30978" hidden="1"/>
    <cellStyle name="Uwaga 3" xfId="30976" hidden="1"/>
    <cellStyle name="Uwaga 3" xfId="30966" hidden="1"/>
    <cellStyle name="Uwaga 3" xfId="30963" hidden="1"/>
    <cellStyle name="Uwaga 3" xfId="30960" hidden="1"/>
    <cellStyle name="Uwaga 3" xfId="30951" hidden="1"/>
    <cellStyle name="Uwaga 3" xfId="30947" hidden="1"/>
    <cellStyle name="Uwaga 3" xfId="30944" hidden="1"/>
    <cellStyle name="Uwaga 3" xfId="30936" hidden="1"/>
    <cellStyle name="Uwaga 3" xfId="30933" hidden="1"/>
    <cellStyle name="Uwaga 3" xfId="30930" hidden="1"/>
    <cellStyle name="Uwaga 3" xfId="30921" hidden="1"/>
    <cellStyle name="Uwaga 3" xfId="30918" hidden="1"/>
    <cellStyle name="Uwaga 3" xfId="30915" hidden="1"/>
    <cellStyle name="Uwaga 3" xfId="30905" hidden="1"/>
    <cellStyle name="Uwaga 3" xfId="30901" hidden="1"/>
    <cellStyle name="Uwaga 3" xfId="30898" hidden="1"/>
    <cellStyle name="Uwaga 3" xfId="30889" hidden="1"/>
    <cellStyle name="Uwaga 3" xfId="30885" hidden="1"/>
    <cellStyle name="Uwaga 3" xfId="30883" hidden="1"/>
    <cellStyle name="Uwaga 3" xfId="30875" hidden="1"/>
    <cellStyle name="Uwaga 3" xfId="30871" hidden="1"/>
    <cellStyle name="Uwaga 3" xfId="30868" hidden="1"/>
    <cellStyle name="Uwaga 3" xfId="30861" hidden="1"/>
    <cellStyle name="Uwaga 3" xfId="30858" hidden="1"/>
    <cellStyle name="Uwaga 3" xfId="30855" hidden="1"/>
    <cellStyle name="Uwaga 3" xfId="30846" hidden="1"/>
    <cellStyle name="Uwaga 3" xfId="30841" hidden="1"/>
    <cellStyle name="Uwaga 3" xfId="30838" hidden="1"/>
    <cellStyle name="Uwaga 3" xfId="30831" hidden="1"/>
    <cellStyle name="Uwaga 3" xfId="30826" hidden="1"/>
    <cellStyle name="Uwaga 3" xfId="30823" hidden="1"/>
    <cellStyle name="Uwaga 3" xfId="30816" hidden="1"/>
    <cellStyle name="Uwaga 3" xfId="30811" hidden="1"/>
    <cellStyle name="Uwaga 3" xfId="30808" hidden="1"/>
    <cellStyle name="Uwaga 3" xfId="30802" hidden="1"/>
    <cellStyle name="Uwaga 3" xfId="30798" hidden="1"/>
    <cellStyle name="Uwaga 3" xfId="30795" hidden="1"/>
    <cellStyle name="Uwaga 3" xfId="30787" hidden="1"/>
    <cellStyle name="Uwaga 3" xfId="30782" hidden="1"/>
    <cellStyle name="Uwaga 3" xfId="30778" hidden="1"/>
    <cellStyle name="Uwaga 3" xfId="30772" hidden="1"/>
    <cellStyle name="Uwaga 3" xfId="30767" hidden="1"/>
    <cellStyle name="Uwaga 3" xfId="30763" hidden="1"/>
    <cellStyle name="Uwaga 3" xfId="30757" hidden="1"/>
    <cellStyle name="Uwaga 3" xfId="30752" hidden="1"/>
    <cellStyle name="Uwaga 3" xfId="30748" hidden="1"/>
    <cellStyle name="Uwaga 3" xfId="30743" hidden="1"/>
    <cellStyle name="Uwaga 3" xfId="30739" hidden="1"/>
    <cellStyle name="Uwaga 3" xfId="30735" hidden="1"/>
    <cellStyle name="Uwaga 3" xfId="30727" hidden="1"/>
    <cellStyle name="Uwaga 3" xfId="30722" hidden="1"/>
    <cellStyle name="Uwaga 3" xfId="30718" hidden="1"/>
    <cellStyle name="Uwaga 3" xfId="30712" hidden="1"/>
    <cellStyle name="Uwaga 3" xfId="30707" hidden="1"/>
    <cellStyle name="Uwaga 3" xfId="30703" hidden="1"/>
    <cellStyle name="Uwaga 3" xfId="30697" hidden="1"/>
    <cellStyle name="Uwaga 3" xfId="30692" hidden="1"/>
    <cellStyle name="Uwaga 3" xfId="30688" hidden="1"/>
    <cellStyle name="Uwaga 3" xfId="30684" hidden="1"/>
    <cellStyle name="Uwaga 3" xfId="30679" hidden="1"/>
    <cellStyle name="Uwaga 3" xfId="30674" hidden="1"/>
    <cellStyle name="Uwaga 3" xfId="30669" hidden="1"/>
    <cellStyle name="Uwaga 3" xfId="30665" hidden="1"/>
    <cellStyle name="Uwaga 3" xfId="30661" hidden="1"/>
    <cellStyle name="Uwaga 3" xfId="30654" hidden="1"/>
    <cellStyle name="Uwaga 3" xfId="30650" hidden="1"/>
    <cellStyle name="Uwaga 3" xfId="30645" hidden="1"/>
    <cellStyle name="Uwaga 3" xfId="30639" hidden="1"/>
    <cellStyle name="Uwaga 3" xfId="30635" hidden="1"/>
    <cellStyle name="Uwaga 3" xfId="30630" hidden="1"/>
    <cellStyle name="Uwaga 3" xfId="30624" hidden="1"/>
    <cellStyle name="Uwaga 3" xfId="30620" hidden="1"/>
    <cellStyle name="Uwaga 3" xfId="30615" hidden="1"/>
    <cellStyle name="Uwaga 3" xfId="30609" hidden="1"/>
    <cellStyle name="Uwaga 3" xfId="30605" hidden="1"/>
    <cellStyle name="Uwaga 3" xfId="30601" hidden="1"/>
    <cellStyle name="Uwaga 3" xfId="31461" hidden="1"/>
    <cellStyle name="Uwaga 3" xfId="31460" hidden="1"/>
    <cellStyle name="Uwaga 3" xfId="31459" hidden="1"/>
    <cellStyle name="Uwaga 3" xfId="31446" hidden="1"/>
    <cellStyle name="Uwaga 3" xfId="31445" hidden="1"/>
    <cellStyle name="Uwaga 3" xfId="31444" hidden="1"/>
    <cellStyle name="Uwaga 3" xfId="31431" hidden="1"/>
    <cellStyle name="Uwaga 3" xfId="31430" hidden="1"/>
    <cellStyle name="Uwaga 3" xfId="31429" hidden="1"/>
    <cellStyle name="Uwaga 3" xfId="31416" hidden="1"/>
    <cellStyle name="Uwaga 3" xfId="31415" hidden="1"/>
    <cellStyle name="Uwaga 3" xfId="31414" hidden="1"/>
    <cellStyle name="Uwaga 3" xfId="31401" hidden="1"/>
    <cellStyle name="Uwaga 3" xfId="31400" hidden="1"/>
    <cellStyle name="Uwaga 3" xfId="31399" hidden="1"/>
    <cellStyle name="Uwaga 3" xfId="31387" hidden="1"/>
    <cellStyle name="Uwaga 3" xfId="31385" hidden="1"/>
    <cellStyle name="Uwaga 3" xfId="31383" hidden="1"/>
    <cellStyle name="Uwaga 3" xfId="31372" hidden="1"/>
    <cellStyle name="Uwaga 3" xfId="31370" hidden="1"/>
    <cellStyle name="Uwaga 3" xfId="31368" hidden="1"/>
    <cellStyle name="Uwaga 3" xfId="31357" hidden="1"/>
    <cellStyle name="Uwaga 3" xfId="31355" hidden="1"/>
    <cellStyle name="Uwaga 3" xfId="31353" hidden="1"/>
    <cellStyle name="Uwaga 3" xfId="31342" hidden="1"/>
    <cellStyle name="Uwaga 3" xfId="31340" hidden="1"/>
    <cellStyle name="Uwaga 3" xfId="31338" hidden="1"/>
    <cellStyle name="Uwaga 3" xfId="31327" hidden="1"/>
    <cellStyle name="Uwaga 3" xfId="31325" hidden="1"/>
    <cellStyle name="Uwaga 3" xfId="31323" hidden="1"/>
    <cellStyle name="Uwaga 3" xfId="31312" hidden="1"/>
    <cellStyle name="Uwaga 3" xfId="31310" hidden="1"/>
    <cellStyle name="Uwaga 3" xfId="31308" hidden="1"/>
    <cellStyle name="Uwaga 3" xfId="31297" hidden="1"/>
    <cellStyle name="Uwaga 3" xfId="31295" hidden="1"/>
    <cellStyle name="Uwaga 3" xfId="31293" hidden="1"/>
    <cellStyle name="Uwaga 3" xfId="31282" hidden="1"/>
    <cellStyle name="Uwaga 3" xfId="31280" hidden="1"/>
    <cellStyle name="Uwaga 3" xfId="31278" hidden="1"/>
    <cellStyle name="Uwaga 3" xfId="31267" hidden="1"/>
    <cellStyle name="Uwaga 3" xfId="31265" hidden="1"/>
    <cellStyle name="Uwaga 3" xfId="31263" hidden="1"/>
    <cellStyle name="Uwaga 3" xfId="31252" hidden="1"/>
    <cellStyle name="Uwaga 3" xfId="31250" hidden="1"/>
    <cellStyle name="Uwaga 3" xfId="31248" hidden="1"/>
    <cellStyle name="Uwaga 3" xfId="31237" hidden="1"/>
    <cellStyle name="Uwaga 3" xfId="31235" hidden="1"/>
    <cellStyle name="Uwaga 3" xfId="31233" hidden="1"/>
    <cellStyle name="Uwaga 3" xfId="31222" hidden="1"/>
    <cellStyle name="Uwaga 3" xfId="31220" hidden="1"/>
    <cellStyle name="Uwaga 3" xfId="31218" hidden="1"/>
    <cellStyle name="Uwaga 3" xfId="31207" hidden="1"/>
    <cellStyle name="Uwaga 3" xfId="31205" hidden="1"/>
    <cellStyle name="Uwaga 3" xfId="31202" hidden="1"/>
    <cellStyle name="Uwaga 3" xfId="31192" hidden="1"/>
    <cellStyle name="Uwaga 3" xfId="31189" hidden="1"/>
    <cellStyle name="Uwaga 3" xfId="31186" hidden="1"/>
    <cellStyle name="Uwaga 3" xfId="31177" hidden="1"/>
    <cellStyle name="Uwaga 3" xfId="31175" hidden="1"/>
    <cellStyle name="Uwaga 3" xfId="31172" hidden="1"/>
    <cellStyle name="Uwaga 3" xfId="31162" hidden="1"/>
    <cellStyle name="Uwaga 3" xfId="31160" hidden="1"/>
    <cellStyle name="Uwaga 3" xfId="31158" hidden="1"/>
    <cellStyle name="Uwaga 3" xfId="31147" hidden="1"/>
    <cellStyle name="Uwaga 3" xfId="31145" hidden="1"/>
    <cellStyle name="Uwaga 3" xfId="31143" hidden="1"/>
    <cellStyle name="Uwaga 3" xfId="31132" hidden="1"/>
    <cellStyle name="Uwaga 3" xfId="31130" hidden="1"/>
    <cellStyle name="Uwaga 3" xfId="31128" hidden="1"/>
    <cellStyle name="Uwaga 3" xfId="31117" hidden="1"/>
    <cellStyle name="Uwaga 3" xfId="31115" hidden="1"/>
    <cellStyle name="Uwaga 3" xfId="31113" hidden="1"/>
    <cellStyle name="Uwaga 3" xfId="31102" hidden="1"/>
    <cellStyle name="Uwaga 3" xfId="31100" hidden="1"/>
    <cellStyle name="Uwaga 3" xfId="31098" hidden="1"/>
    <cellStyle name="Uwaga 3" xfId="31087" hidden="1"/>
    <cellStyle name="Uwaga 3" xfId="31085" hidden="1"/>
    <cellStyle name="Uwaga 3" xfId="31082" hidden="1"/>
    <cellStyle name="Uwaga 3" xfId="31072" hidden="1"/>
    <cellStyle name="Uwaga 3" xfId="31069" hidden="1"/>
    <cellStyle name="Uwaga 3" xfId="31066" hidden="1"/>
    <cellStyle name="Uwaga 3" xfId="31057" hidden="1"/>
    <cellStyle name="Uwaga 3" xfId="31054" hidden="1"/>
    <cellStyle name="Uwaga 3" xfId="31051" hidden="1"/>
    <cellStyle name="Uwaga 3" xfId="31042" hidden="1"/>
    <cellStyle name="Uwaga 3" xfId="31040" hidden="1"/>
    <cellStyle name="Uwaga 3" xfId="31038" hidden="1"/>
    <cellStyle name="Uwaga 3" xfId="31027" hidden="1"/>
    <cellStyle name="Uwaga 3" xfId="31024" hidden="1"/>
    <cellStyle name="Uwaga 3" xfId="31021" hidden="1"/>
    <cellStyle name="Uwaga 3" xfId="31012" hidden="1"/>
    <cellStyle name="Uwaga 3" xfId="31009" hidden="1"/>
    <cellStyle name="Uwaga 3" xfId="31006" hidden="1"/>
    <cellStyle name="Uwaga 3" xfId="30997" hidden="1"/>
    <cellStyle name="Uwaga 3" xfId="30994" hidden="1"/>
    <cellStyle name="Uwaga 3" xfId="30991" hidden="1"/>
    <cellStyle name="Uwaga 3" xfId="30984" hidden="1"/>
    <cellStyle name="Uwaga 3" xfId="30980" hidden="1"/>
    <cellStyle name="Uwaga 3" xfId="30977" hidden="1"/>
    <cellStyle name="Uwaga 3" xfId="30969" hidden="1"/>
    <cellStyle name="Uwaga 3" xfId="30965" hidden="1"/>
    <cellStyle name="Uwaga 3" xfId="30962" hidden="1"/>
    <cellStyle name="Uwaga 3" xfId="30954" hidden="1"/>
    <cellStyle name="Uwaga 3" xfId="30950" hidden="1"/>
    <cellStyle name="Uwaga 3" xfId="30946" hidden="1"/>
    <cellStyle name="Uwaga 3" xfId="30939" hidden="1"/>
    <cellStyle name="Uwaga 3" xfId="30935" hidden="1"/>
    <cellStyle name="Uwaga 3" xfId="30932" hidden="1"/>
    <cellStyle name="Uwaga 3" xfId="30924" hidden="1"/>
    <cellStyle name="Uwaga 3" xfId="30920" hidden="1"/>
    <cellStyle name="Uwaga 3" xfId="30917" hidden="1"/>
    <cellStyle name="Uwaga 3" xfId="30908" hidden="1"/>
    <cellStyle name="Uwaga 3" xfId="30903" hidden="1"/>
    <cellStyle name="Uwaga 3" xfId="30899" hidden="1"/>
    <cellStyle name="Uwaga 3" xfId="30893" hidden="1"/>
    <cellStyle name="Uwaga 3" xfId="30888" hidden="1"/>
    <cellStyle name="Uwaga 3" xfId="30884" hidden="1"/>
    <cellStyle name="Uwaga 3" xfId="30878" hidden="1"/>
    <cellStyle name="Uwaga 3" xfId="30873" hidden="1"/>
    <cellStyle name="Uwaga 3" xfId="30869" hidden="1"/>
    <cellStyle name="Uwaga 3" xfId="30864" hidden="1"/>
    <cellStyle name="Uwaga 3" xfId="30860" hidden="1"/>
    <cellStyle name="Uwaga 3" xfId="30856" hidden="1"/>
    <cellStyle name="Uwaga 3" xfId="30849" hidden="1"/>
    <cellStyle name="Uwaga 3" xfId="30844" hidden="1"/>
    <cellStyle name="Uwaga 3" xfId="30840" hidden="1"/>
    <cellStyle name="Uwaga 3" xfId="30833" hidden="1"/>
    <cellStyle name="Uwaga 3" xfId="30828" hidden="1"/>
    <cellStyle name="Uwaga 3" xfId="30824" hidden="1"/>
    <cellStyle name="Uwaga 3" xfId="30819" hidden="1"/>
    <cellStyle name="Uwaga 3" xfId="30814" hidden="1"/>
    <cellStyle name="Uwaga 3" xfId="30810" hidden="1"/>
    <cellStyle name="Uwaga 3" xfId="30804" hidden="1"/>
    <cellStyle name="Uwaga 3" xfId="30800" hidden="1"/>
    <cellStyle name="Uwaga 3" xfId="30797" hidden="1"/>
    <cellStyle name="Uwaga 3" xfId="30790" hidden="1"/>
    <cellStyle name="Uwaga 3" xfId="30785" hidden="1"/>
    <cellStyle name="Uwaga 3" xfId="30780" hidden="1"/>
    <cellStyle name="Uwaga 3" xfId="30774" hidden="1"/>
    <cellStyle name="Uwaga 3" xfId="30769" hidden="1"/>
    <cellStyle name="Uwaga 3" xfId="30764" hidden="1"/>
    <cellStyle name="Uwaga 3" xfId="30759" hidden="1"/>
    <cellStyle name="Uwaga 3" xfId="30754" hidden="1"/>
    <cellStyle name="Uwaga 3" xfId="30749" hidden="1"/>
    <cellStyle name="Uwaga 3" xfId="30745" hidden="1"/>
    <cellStyle name="Uwaga 3" xfId="30741" hidden="1"/>
    <cellStyle name="Uwaga 3" xfId="30736" hidden="1"/>
    <cellStyle name="Uwaga 3" xfId="30729" hidden="1"/>
    <cellStyle name="Uwaga 3" xfId="30724" hidden="1"/>
    <cellStyle name="Uwaga 3" xfId="30719" hidden="1"/>
    <cellStyle name="Uwaga 3" xfId="30713" hidden="1"/>
    <cellStyle name="Uwaga 3" xfId="30708" hidden="1"/>
    <cellStyle name="Uwaga 3" xfId="30704" hidden="1"/>
    <cellStyle name="Uwaga 3" xfId="30699" hidden="1"/>
    <cellStyle name="Uwaga 3" xfId="30694" hidden="1"/>
    <cellStyle name="Uwaga 3" xfId="30689" hidden="1"/>
    <cellStyle name="Uwaga 3" xfId="30685" hidden="1"/>
    <cellStyle name="Uwaga 3" xfId="30680" hidden="1"/>
    <cellStyle name="Uwaga 3" xfId="30675" hidden="1"/>
    <cellStyle name="Uwaga 3" xfId="30670" hidden="1"/>
    <cellStyle name="Uwaga 3" xfId="30666" hidden="1"/>
    <cellStyle name="Uwaga 3" xfId="30662" hidden="1"/>
    <cellStyle name="Uwaga 3" xfId="30655" hidden="1"/>
    <cellStyle name="Uwaga 3" xfId="30651" hidden="1"/>
    <cellStyle name="Uwaga 3" xfId="30646" hidden="1"/>
    <cellStyle name="Uwaga 3" xfId="30640" hidden="1"/>
    <cellStyle name="Uwaga 3" xfId="30636" hidden="1"/>
    <cellStyle name="Uwaga 3" xfId="30631" hidden="1"/>
    <cellStyle name="Uwaga 3" xfId="30625" hidden="1"/>
    <cellStyle name="Uwaga 3" xfId="30621" hidden="1"/>
    <cellStyle name="Uwaga 3" xfId="30617" hidden="1"/>
    <cellStyle name="Uwaga 3" xfId="30610" hidden="1"/>
    <cellStyle name="Uwaga 3" xfId="30606" hidden="1"/>
    <cellStyle name="Uwaga 3" xfId="30602" hidden="1"/>
    <cellStyle name="Uwaga 3" xfId="31466" hidden="1"/>
    <cellStyle name="Uwaga 3" xfId="31464" hidden="1"/>
    <cellStyle name="Uwaga 3" xfId="31462" hidden="1"/>
    <cellStyle name="Uwaga 3" xfId="31449" hidden="1"/>
    <cellStyle name="Uwaga 3" xfId="31448" hidden="1"/>
    <cellStyle name="Uwaga 3" xfId="31447" hidden="1"/>
    <cellStyle name="Uwaga 3" xfId="31434" hidden="1"/>
    <cellStyle name="Uwaga 3" xfId="31433" hidden="1"/>
    <cellStyle name="Uwaga 3" xfId="31432" hidden="1"/>
    <cellStyle name="Uwaga 3" xfId="31420" hidden="1"/>
    <cellStyle name="Uwaga 3" xfId="31418" hidden="1"/>
    <cellStyle name="Uwaga 3" xfId="31417" hidden="1"/>
    <cellStyle name="Uwaga 3" xfId="31404" hidden="1"/>
    <cellStyle name="Uwaga 3" xfId="31403" hidden="1"/>
    <cellStyle name="Uwaga 3" xfId="31402" hidden="1"/>
    <cellStyle name="Uwaga 3" xfId="31390" hidden="1"/>
    <cellStyle name="Uwaga 3" xfId="31388" hidden="1"/>
    <cellStyle name="Uwaga 3" xfId="31386" hidden="1"/>
    <cellStyle name="Uwaga 3" xfId="31375" hidden="1"/>
    <cellStyle name="Uwaga 3" xfId="31373" hidden="1"/>
    <cellStyle name="Uwaga 3" xfId="31371" hidden="1"/>
    <cellStyle name="Uwaga 3" xfId="31360" hidden="1"/>
    <cellStyle name="Uwaga 3" xfId="31358" hidden="1"/>
    <cellStyle name="Uwaga 3" xfId="31356" hidden="1"/>
    <cellStyle name="Uwaga 3" xfId="31345" hidden="1"/>
    <cellStyle name="Uwaga 3" xfId="31343" hidden="1"/>
    <cellStyle name="Uwaga 3" xfId="31341" hidden="1"/>
    <cellStyle name="Uwaga 3" xfId="31330" hidden="1"/>
    <cellStyle name="Uwaga 3" xfId="31328" hidden="1"/>
    <cellStyle name="Uwaga 3" xfId="31326" hidden="1"/>
    <cellStyle name="Uwaga 3" xfId="31315" hidden="1"/>
    <cellStyle name="Uwaga 3" xfId="31313" hidden="1"/>
    <cellStyle name="Uwaga 3" xfId="31311" hidden="1"/>
    <cellStyle name="Uwaga 3" xfId="31300" hidden="1"/>
    <cellStyle name="Uwaga 3" xfId="31298" hidden="1"/>
    <cellStyle name="Uwaga 3" xfId="31296" hidden="1"/>
    <cellStyle name="Uwaga 3" xfId="31285" hidden="1"/>
    <cellStyle name="Uwaga 3" xfId="31283" hidden="1"/>
    <cellStyle name="Uwaga 3" xfId="31281" hidden="1"/>
    <cellStyle name="Uwaga 3" xfId="31270" hidden="1"/>
    <cellStyle name="Uwaga 3" xfId="31268" hidden="1"/>
    <cellStyle name="Uwaga 3" xfId="31266" hidden="1"/>
    <cellStyle name="Uwaga 3" xfId="31255" hidden="1"/>
    <cellStyle name="Uwaga 3" xfId="31253" hidden="1"/>
    <cellStyle name="Uwaga 3" xfId="31251" hidden="1"/>
    <cellStyle name="Uwaga 3" xfId="31240" hidden="1"/>
    <cellStyle name="Uwaga 3" xfId="31238" hidden="1"/>
    <cellStyle name="Uwaga 3" xfId="31236" hidden="1"/>
    <cellStyle name="Uwaga 3" xfId="31225" hidden="1"/>
    <cellStyle name="Uwaga 3" xfId="31223" hidden="1"/>
    <cellStyle name="Uwaga 3" xfId="31221" hidden="1"/>
    <cellStyle name="Uwaga 3" xfId="31210" hidden="1"/>
    <cellStyle name="Uwaga 3" xfId="31208" hidden="1"/>
    <cellStyle name="Uwaga 3" xfId="31206" hidden="1"/>
    <cellStyle name="Uwaga 3" xfId="31195" hidden="1"/>
    <cellStyle name="Uwaga 3" xfId="31193" hidden="1"/>
    <cellStyle name="Uwaga 3" xfId="31191" hidden="1"/>
    <cellStyle name="Uwaga 3" xfId="31180" hidden="1"/>
    <cellStyle name="Uwaga 3" xfId="31178" hidden="1"/>
    <cellStyle name="Uwaga 3" xfId="31176" hidden="1"/>
    <cellStyle name="Uwaga 3" xfId="31165" hidden="1"/>
    <cellStyle name="Uwaga 3" xfId="31163" hidden="1"/>
    <cellStyle name="Uwaga 3" xfId="31161" hidden="1"/>
    <cellStyle name="Uwaga 3" xfId="31150" hidden="1"/>
    <cellStyle name="Uwaga 3" xfId="31148" hidden="1"/>
    <cellStyle name="Uwaga 3" xfId="31146" hidden="1"/>
    <cellStyle name="Uwaga 3" xfId="31135" hidden="1"/>
    <cellStyle name="Uwaga 3" xfId="31133" hidden="1"/>
    <cellStyle name="Uwaga 3" xfId="31131" hidden="1"/>
    <cellStyle name="Uwaga 3" xfId="31120" hidden="1"/>
    <cellStyle name="Uwaga 3" xfId="31118" hidden="1"/>
    <cellStyle name="Uwaga 3" xfId="31116" hidden="1"/>
    <cellStyle name="Uwaga 3" xfId="31105" hidden="1"/>
    <cellStyle name="Uwaga 3" xfId="31103" hidden="1"/>
    <cellStyle name="Uwaga 3" xfId="31101" hidden="1"/>
    <cellStyle name="Uwaga 3" xfId="31090" hidden="1"/>
    <cellStyle name="Uwaga 3" xfId="31088" hidden="1"/>
    <cellStyle name="Uwaga 3" xfId="31086" hidden="1"/>
    <cellStyle name="Uwaga 3" xfId="31075" hidden="1"/>
    <cellStyle name="Uwaga 3" xfId="31073" hidden="1"/>
    <cellStyle name="Uwaga 3" xfId="31070" hidden="1"/>
    <cellStyle name="Uwaga 3" xfId="31060" hidden="1"/>
    <cellStyle name="Uwaga 3" xfId="31058" hidden="1"/>
    <cellStyle name="Uwaga 3" xfId="31056" hidden="1"/>
    <cellStyle name="Uwaga 3" xfId="31045" hidden="1"/>
    <cellStyle name="Uwaga 3" xfId="31043" hidden="1"/>
    <cellStyle name="Uwaga 3" xfId="31041" hidden="1"/>
    <cellStyle name="Uwaga 3" xfId="31030" hidden="1"/>
    <cellStyle name="Uwaga 3" xfId="31028" hidden="1"/>
    <cellStyle name="Uwaga 3" xfId="31025" hidden="1"/>
    <cellStyle name="Uwaga 3" xfId="31015" hidden="1"/>
    <cellStyle name="Uwaga 3" xfId="31013" hidden="1"/>
    <cellStyle name="Uwaga 3" xfId="31010" hidden="1"/>
    <cellStyle name="Uwaga 3" xfId="31000" hidden="1"/>
    <cellStyle name="Uwaga 3" xfId="30998" hidden="1"/>
    <cellStyle name="Uwaga 3" xfId="30995" hidden="1"/>
    <cellStyle name="Uwaga 3" xfId="30986" hidden="1"/>
    <cellStyle name="Uwaga 3" xfId="30983" hidden="1"/>
    <cellStyle name="Uwaga 3" xfId="30979" hidden="1"/>
    <cellStyle name="Uwaga 3" xfId="30971" hidden="1"/>
    <cellStyle name="Uwaga 3" xfId="30968" hidden="1"/>
    <cellStyle name="Uwaga 3" xfId="30964" hidden="1"/>
    <cellStyle name="Uwaga 3" xfId="30956" hidden="1"/>
    <cellStyle name="Uwaga 3" xfId="30953" hidden="1"/>
    <cellStyle name="Uwaga 3" xfId="30949" hidden="1"/>
    <cellStyle name="Uwaga 3" xfId="30941" hidden="1"/>
    <cellStyle name="Uwaga 3" xfId="30938" hidden="1"/>
    <cellStyle name="Uwaga 3" xfId="30934" hidden="1"/>
    <cellStyle name="Uwaga 3" xfId="30926" hidden="1"/>
    <cellStyle name="Uwaga 3" xfId="30923" hidden="1"/>
    <cellStyle name="Uwaga 3" xfId="30919" hidden="1"/>
    <cellStyle name="Uwaga 3" xfId="30911" hidden="1"/>
    <cellStyle name="Uwaga 3" xfId="30907" hidden="1"/>
    <cellStyle name="Uwaga 3" xfId="30902" hidden="1"/>
    <cellStyle name="Uwaga 3" xfId="30896" hidden="1"/>
    <cellStyle name="Uwaga 3" xfId="30892" hidden="1"/>
    <cellStyle name="Uwaga 3" xfId="30887" hidden="1"/>
    <cellStyle name="Uwaga 3" xfId="30881" hidden="1"/>
    <cellStyle name="Uwaga 3" xfId="30877" hidden="1"/>
    <cellStyle name="Uwaga 3" xfId="30872" hidden="1"/>
    <cellStyle name="Uwaga 3" xfId="30866" hidden="1"/>
    <cellStyle name="Uwaga 3" xfId="30863" hidden="1"/>
    <cellStyle name="Uwaga 3" xfId="30859" hidden="1"/>
    <cellStyle name="Uwaga 3" xfId="30851" hidden="1"/>
    <cellStyle name="Uwaga 3" xfId="30848" hidden="1"/>
    <cellStyle name="Uwaga 3" xfId="30843" hidden="1"/>
    <cellStyle name="Uwaga 3" xfId="30836" hidden="1"/>
    <cellStyle name="Uwaga 3" xfId="30832" hidden="1"/>
    <cellStyle name="Uwaga 3" xfId="30827" hidden="1"/>
    <cellStyle name="Uwaga 3" xfId="30821" hidden="1"/>
    <cellStyle name="Uwaga 3" xfId="30817" hidden="1"/>
    <cellStyle name="Uwaga 3" xfId="30812" hidden="1"/>
    <cellStyle name="Uwaga 3" xfId="30806" hidden="1"/>
    <cellStyle name="Uwaga 3" xfId="30803" hidden="1"/>
    <cellStyle name="Uwaga 3" xfId="30799" hidden="1"/>
    <cellStyle name="Uwaga 3" xfId="30791" hidden="1"/>
    <cellStyle name="Uwaga 3" xfId="30786" hidden="1"/>
    <cellStyle name="Uwaga 3" xfId="30781" hidden="1"/>
    <cellStyle name="Uwaga 3" xfId="30776" hidden="1"/>
    <cellStyle name="Uwaga 3" xfId="30771" hidden="1"/>
    <cellStyle name="Uwaga 3" xfId="30766" hidden="1"/>
    <cellStyle name="Uwaga 3" xfId="30761" hidden="1"/>
    <cellStyle name="Uwaga 3" xfId="30756" hidden="1"/>
    <cellStyle name="Uwaga 3" xfId="30751" hidden="1"/>
    <cellStyle name="Uwaga 3" xfId="30746" hidden="1"/>
    <cellStyle name="Uwaga 3" xfId="30742" hidden="1"/>
    <cellStyle name="Uwaga 3" xfId="30737" hidden="1"/>
    <cellStyle name="Uwaga 3" xfId="30730" hidden="1"/>
    <cellStyle name="Uwaga 3" xfId="30725" hidden="1"/>
    <cellStyle name="Uwaga 3" xfId="30720" hidden="1"/>
    <cellStyle name="Uwaga 3" xfId="30715" hidden="1"/>
    <cellStyle name="Uwaga 3" xfId="30710" hidden="1"/>
    <cellStyle name="Uwaga 3" xfId="30705" hidden="1"/>
    <cellStyle name="Uwaga 3" xfId="30700" hidden="1"/>
    <cellStyle name="Uwaga 3" xfId="30695" hidden="1"/>
    <cellStyle name="Uwaga 3" xfId="30690" hidden="1"/>
    <cellStyle name="Uwaga 3" xfId="30686" hidden="1"/>
    <cellStyle name="Uwaga 3" xfId="30681" hidden="1"/>
    <cellStyle name="Uwaga 3" xfId="30676" hidden="1"/>
    <cellStyle name="Uwaga 3" xfId="30671" hidden="1"/>
    <cellStyle name="Uwaga 3" xfId="30667" hidden="1"/>
    <cellStyle name="Uwaga 3" xfId="30663" hidden="1"/>
    <cellStyle name="Uwaga 3" xfId="30656" hidden="1"/>
    <cellStyle name="Uwaga 3" xfId="30652" hidden="1"/>
    <cellStyle name="Uwaga 3" xfId="30647" hidden="1"/>
    <cellStyle name="Uwaga 3" xfId="30641" hidden="1"/>
    <cellStyle name="Uwaga 3" xfId="30637" hidden="1"/>
    <cellStyle name="Uwaga 3" xfId="30632" hidden="1"/>
    <cellStyle name="Uwaga 3" xfId="30626" hidden="1"/>
    <cellStyle name="Uwaga 3" xfId="30622" hidden="1"/>
    <cellStyle name="Uwaga 3" xfId="30618" hidden="1"/>
    <cellStyle name="Uwaga 3" xfId="30611" hidden="1"/>
    <cellStyle name="Uwaga 3" xfId="30607" hidden="1"/>
    <cellStyle name="Uwaga 3" xfId="30603" hidden="1"/>
    <cellStyle name="Uwaga 3" xfId="31470" hidden="1"/>
    <cellStyle name="Uwaga 3" xfId="31469" hidden="1"/>
    <cellStyle name="Uwaga 3" xfId="31467" hidden="1"/>
    <cellStyle name="Uwaga 3" xfId="31454" hidden="1"/>
    <cellStyle name="Uwaga 3" xfId="31452" hidden="1"/>
    <cellStyle name="Uwaga 3" xfId="31450" hidden="1"/>
    <cellStyle name="Uwaga 3" xfId="31440" hidden="1"/>
    <cellStyle name="Uwaga 3" xfId="31438" hidden="1"/>
    <cellStyle name="Uwaga 3" xfId="31436" hidden="1"/>
    <cellStyle name="Uwaga 3" xfId="31425" hidden="1"/>
    <cellStyle name="Uwaga 3" xfId="31423" hidden="1"/>
    <cellStyle name="Uwaga 3" xfId="31421" hidden="1"/>
    <cellStyle name="Uwaga 3" xfId="31408" hidden="1"/>
    <cellStyle name="Uwaga 3" xfId="31406" hidden="1"/>
    <cellStyle name="Uwaga 3" xfId="31405" hidden="1"/>
    <cellStyle name="Uwaga 3" xfId="31392" hidden="1"/>
    <cellStyle name="Uwaga 3" xfId="31391" hidden="1"/>
    <cellStyle name="Uwaga 3" xfId="31389" hidden="1"/>
    <cellStyle name="Uwaga 3" xfId="31377" hidden="1"/>
    <cellStyle name="Uwaga 3" xfId="31376" hidden="1"/>
    <cellStyle name="Uwaga 3" xfId="31374" hidden="1"/>
    <cellStyle name="Uwaga 3" xfId="31362" hidden="1"/>
    <cellStyle name="Uwaga 3" xfId="31361" hidden="1"/>
    <cellStyle name="Uwaga 3" xfId="31359" hidden="1"/>
    <cellStyle name="Uwaga 3" xfId="31347" hidden="1"/>
    <cellStyle name="Uwaga 3" xfId="31346" hidden="1"/>
    <cellStyle name="Uwaga 3" xfId="31344" hidden="1"/>
    <cellStyle name="Uwaga 3" xfId="31332" hidden="1"/>
    <cellStyle name="Uwaga 3" xfId="31331" hidden="1"/>
    <cellStyle name="Uwaga 3" xfId="31329" hidden="1"/>
    <cellStyle name="Uwaga 3" xfId="31317" hidden="1"/>
    <cellStyle name="Uwaga 3" xfId="31316" hidden="1"/>
    <cellStyle name="Uwaga 3" xfId="31314" hidden="1"/>
    <cellStyle name="Uwaga 3" xfId="31302" hidden="1"/>
    <cellStyle name="Uwaga 3" xfId="31301" hidden="1"/>
    <cellStyle name="Uwaga 3" xfId="31299" hidden="1"/>
    <cellStyle name="Uwaga 3" xfId="31287" hidden="1"/>
    <cellStyle name="Uwaga 3" xfId="31286" hidden="1"/>
    <cellStyle name="Uwaga 3" xfId="31284" hidden="1"/>
    <cellStyle name="Uwaga 3" xfId="31272" hidden="1"/>
    <cellStyle name="Uwaga 3" xfId="31271" hidden="1"/>
    <cellStyle name="Uwaga 3" xfId="31269" hidden="1"/>
    <cellStyle name="Uwaga 3" xfId="31257" hidden="1"/>
    <cellStyle name="Uwaga 3" xfId="31256" hidden="1"/>
    <cellStyle name="Uwaga 3" xfId="31254" hidden="1"/>
    <cellStyle name="Uwaga 3" xfId="31242" hidden="1"/>
    <cellStyle name="Uwaga 3" xfId="31241" hidden="1"/>
    <cellStyle name="Uwaga 3" xfId="31239" hidden="1"/>
    <cellStyle name="Uwaga 3" xfId="31227" hidden="1"/>
    <cellStyle name="Uwaga 3" xfId="31226" hidden="1"/>
    <cellStyle name="Uwaga 3" xfId="31224" hidden="1"/>
    <cellStyle name="Uwaga 3" xfId="31212" hidden="1"/>
    <cellStyle name="Uwaga 3" xfId="31211" hidden="1"/>
    <cellStyle name="Uwaga 3" xfId="31209" hidden="1"/>
    <cellStyle name="Uwaga 3" xfId="31197" hidden="1"/>
    <cellStyle name="Uwaga 3" xfId="31196" hidden="1"/>
    <cellStyle name="Uwaga 3" xfId="31194" hidden="1"/>
    <cellStyle name="Uwaga 3" xfId="31182" hidden="1"/>
    <cellStyle name="Uwaga 3" xfId="31181" hidden="1"/>
    <cellStyle name="Uwaga 3" xfId="31179" hidden="1"/>
    <cellStyle name="Uwaga 3" xfId="31167" hidden="1"/>
    <cellStyle name="Uwaga 3" xfId="31166" hidden="1"/>
    <cellStyle name="Uwaga 3" xfId="31164" hidden="1"/>
    <cellStyle name="Uwaga 3" xfId="31152" hidden="1"/>
    <cellStyle name="Uwaga 3" xfId="31151" hidden="1"/>
    <cellStyle name="Uwaga 3" xfId="31149" hidden="1"/>
    <cellStyle name="Uwaga 3" xfId="31137" hidden="1"/>
    <cellStyle name="Uwaga 3" xfId="31136" hidden="1"/>
    <cellStyle name="Uwaga 3" xfId="31134" hidden="1"/>
    <cellStyle name="Uwaga 3" xfId="31122" hidden="1"/>
    <cellStyle name="Uwaga 3" xfId="31121" hidden="1"/>
    <cellStyle name="Uwaga 3" xfId="31119" hidden="1"/>
    <cellStyle name="Uwaga 3" xfId="31107" hidden="1"/>
    <cellStyle name="Uwaga 3" xfId="31106" hidden="1"/>
    <cellStyle name="Uwaga 3" xfId="31104" hidden="1"/>
    <cellStyle name="Uwaga 3" xfId="31092" hidden="1"/>
    <cellStyle name="Uwaga 3" xfId="31091" hidden="1"/>
    <cellStyle name="Uwaga 3" xfId="31089" hidden="1"/>
    <cellStyle name="Uwaga 3" xfId="31077" hidden="1"/>
    <cellStyle name="Uwaga 3" xfId="31076" hidden="1"/>
    <cellStyle name="Uwaga 3" xfId="31074" hidden="1"/>
    <cellStyle name="Uwaga 3" xfId="31062" hidden="1"/>
    <cellStyle name="Uwaga 3" xfId="31061" hidden="1"/>
    <cellStyle name="Uwaga 3" xfId="31059" hidden="1"/>
    <cellStyle name="Uwaga 3" xfId="31047" hidden="1"/>
    <cellStyle name="Uwaga 3" xfId="31046" hidden="1"/>
    <cellStyle name="Uwaga 3" xfId="31044" hidden="1"/>
    <cellStyle name="Uwaga 3" xfId="31032" hidden="1"/>
    <cellStyle name="Uwaga 3" xfId="31031" hidden="1"/>
    <cellStyle name="Uwaga 3" xfId="31029" hidden="1"/>
    <cellStyle name="Uwaga 3" xfId="31017" hidden="1"/>
    <cellStyle name="Uwaga 3" xfId="31016" hidden="1"/>
    <cellStyle name="Uwaga 3" xfId="31014" hidden="1"/>
    <cellStyle name="Uwaga 3" xfId="31002" hidden="1"/>
    <cellStyle name="Uwaga 3" xfId="31001" hidden="1"/>
    <cellStyle name="Uwaga 3" xfId="30999" hidden="1"/>
    <cellStyle name="Uwaga 3" xfId="30987" hidden="1"/>
    <cellStyle name="Uwaga 3" xfId="30985" hidden="1"/>
    <cellStyle name="Uwaga 3" xfId="30982" hidden="1"/>
    <cellStyle name="Uwaga 3" xfId="30972" hidden="1"/>
    <cellStyle name="Uwaga 3" xfId="30970" hidden="1"/>
    <cellStyle name="Uwaga 3" xfId="30967" hidden="1"/>
    <cellStyle name="Uwaga 3" xfId="30957" hidden="1"/>
    <cellStyle name="Uwaga 3" xfId="30955" hidden="1"/>
    <cellStyle name="Uwaga 3" xfId="30952" hidden="1"/>
    <cellStyle name="Uwaga 3" xfId="30942" hidden="1"/>
    <cellStyle name="Uwaga 3" xfId="30940" hidden="1"/>
    <cellStyle name="Uwaga 3" xfId="30937" hidden="1"/>
    <cellStyle name="Uwaga 3" xfId="30927" hidden="1"/>
    <cellStyle name="Uwaga 3" xfId="30925" hidden="1"/>
    <cellStyle name="Uwaga 3" xfId="30922" hidden="1"/>
    <cellStyle name="Uwaga 3" xfId="30912" hidden="1"/>
    <cellStyle name="Uwaga 3" xfId="30910" hidden="1"/>
    <cellStyle name="Uwaga 3" xfId="30906" hidden="1"/>
    <cellStyle name="Uwaga 3" xfId="30897" hidden="1"/>
    <cellStyle name="Uwaga 3" xfId="30894" hidden="1"/>
    <cellStyle name="Uwaga 3" xfId="30890" hidden="1"/>
    <cellStyle name="Uwaga 3" xfId="30882" hidden="1"/>
    <cellStyle name="Uwaga 3" xfId="30880" hidden="1"/>
    <cellStyle name="Uwaga 3" xfId="30876" hidden="1"/>
    <cellStyle name="Uwaga 3" xfId="30867" hidden="1"/>
    <cellStyle name="Uwaga 3" xfId="30865" hidden="1"/>
    <cellStyle name="Uwaga 3" xfId="30862" hidden="1"/>
    <cellStyle name="Uwaga 3" xfId="30852" hidden="1"/>
    <cellStyle name="Uwaga 3" xfId="30850" hidden="1"/>
    <cellStyle name="Uwaga 3" xfId="30845" hidden="1"/>
    <cellStyle name="Uwaga 3" xfId="30837" hidden="1"/>
    <cellStyle name="Uwaga 3" xfId="30835" hidden="1"/>
    <cellStyle name="Uwaga 3" xfId="30830" hidden="1"/>
    <cellStyle name="Uwaga 3" xfId="30822" hidden="1"/>
    <cellStyle name="Uwaga 3" xfId="30820" hidden="1"/>
    <cellStyle name="Uwaga 3" xfId="30815" hidden="1"/>
    <cellStyle name="Uwaga 3" xfId="30807" hidden="1"/>
    <cellStyle name="Uwaga 3" xfId="30805" hidden="1"/>
    <cellStyle name="Uwaga 3" xfId="30801" hidden="1"/>
    <cellStyle name="Uwaga 3" xfId="30792" hidden="1"/>
    <cellStyle name="Uwaga 3" xfId="30789" hidden="1"/>
    <cellStyle name="Uwaga 3" xfId="30784" hidden="1"/>
    <cellStyle name="Uwaga 3" xfId="30777" hidden="1"/>
    <cellStyle name="Uwaga 3" xfId="30773" hidden="1"/>
    <cellStyle name="Uwaga 3" xfId="30768" hidden="1"/>
    <cellStyle name="Uwaga 3" xfId="30762" hidden="1"/>
    <cellStyle name="Uwaga 3" xfId="30758" hidden="1"/>
    <cellStyle name="Uwaga 3" xfId="30753" hidden="1"/>
    <cellStyle name="Uwaga 3" xfId="30747" hidden="1"/>
    <cellStyle name="Uwaga 3" xfId="30744" hidden="1"/>
    <cellStyle name="Uwaga 3" xfId="30740" hidden="1"/>
    <cellStyle name="Uwaga 3" xfId="30731" hidden="1"/>
    <cellStyle name="Uwaga 3" xfId="30726" hidden="1"/>
    <cellStyle name="Uwaga 3" xfId="30721" hidden="1"/>
    <cellStyle name="Uwaga 3" xfId="30716" hidden="1"/>
    <cellStyle name="Uwaga 3" xfId="30711" hidden="1"/>
    <cellStyle name="Uwaga 3" xfId="30706" hidden="1"/>
    <cellStyle name="Uwaga 3" xfId="30701" hidden="1"/>
    <cellStyle name="Uwaga 3" xfId="30696" hidden="1"/>
    <cellStyle name="Uwaga 3" xfId="30691" hidden="1"/>
    <cellStyle name="Uwaga 3" xfId="30687" hidden="1"/>
    <cellStyle name="Uwaga 3" xfId="30682" hidden="1"/>
    <cellStyle name="Uwaga 3" xfId="30677" hidden="1"/>
    <cellStyle name="Uwaga 3" xfId="30672" hidden="1"/>
    <cellStyle name="Uwaga 3" xfId="30668" hidden="1"/>
    <cellStyle name="Uwaga 3" xfId="30664" hidden="1"/>
    <cellStyle name="Uwaga 3" xfId="30657" hidden="1"/>
    <cellStyle name="Uwaga 3" xfId="30653" hidden="1"/>
    <cellStyle name="Uwaga 3" xfId="30648" hidden="1"/>
    <cellStyle name="Uwaga 3" xfId="30642" hidden="1"/>
    <cellStyle name="Uwaga 3" xfId="30638" hidden="1"/>
    <cellStyle name="Uwaga 3" xfId="30633" hidden="1"/>
    <cellStyle name="Uwaga 3" xfId="30627" hidden="1"/>
    <cellStyle name="Uwaga 3" xfId="30623" hidden="1"/>
    <cellStyle name="Uwaga 3" xfId="30619" hidden="1"/>
    <cellStyle name="Uwaga 3" xfId="30612" hidden="1"/>
    <cellStyle name="Uwaga 3" xfId="30608" hidden="1"/>
    <cellStyle name="Uwaga 3" xfId="30604" hidden="1"/>
    <cellStyle name="Uwaga 3" xfId="29594" hidden="1"/>
    <cellStyle name="Uwaga 3" xfId="29557" hidden="1"/>
    <cellStyle name="Uwaga 3" xfId="29598" hidden="1"/>
    <cellStyle name="Uwaga 3" xfId="29606" hidden="1"/>
    <cellStyle name="Uwaga 3" xfId="29569" hidden="1"/>
    <cellStyle name="Uwaga 3" xfId="31474" hidden="1"/>
    <cellStyle name="Uwaga 3" xfId="28674" hidden="1"/>
    <cellStyle name="Uwaga 3" xfId="31515" hidden="1"/>
    <cellStyle name="Uwaga 3" xfId="30534" hidden="1"/>
    <cellStyle name="Uwaga 3" xfId="31482" hidden="1"/>
    <cellStyle name="Uwaga 3" xfId="30574" hidden="1"/>
    <cellStyle name="Uwaga 3" xfId="30538" hidden="1"/>
    <cellStyle name="Uwaga 3" xfId="30542" hidden="1"/>
    <cellStyle name="Uwaga 3" xfId="28662" hidden="1"/>
    <cellStyle name="Uwaga 3" xfId="30582" hidden="1"/>
    <cellStyle name="Uwaga 3" xfId="31494" hidden="1"/>
    <cellStyle name="Uwaga 3" xfId="29607" hidden="1"/>
    <cellStyle name="Uwaga 3" xfId="28654" hidden="1"/>
    <cellStyle name="Uwaga 3" xfId="29588" hidden="1"/>
    <cellStyle name="Uwaga 3" xfId="31516" hidden="1"/>
    <cellStyle name="Uwaga 3" xfId="31479" hidden="1"/>
    <cellStyle name="Uwaga 3" xfId="29555" hidden="1"/>
    <cellStyle name="Uwaga 3" xfId="31483" hidden="1"/>
    <cellStyle name="Uwaga 3" xfId="30539" hidden="1"/>
    <cellStyle name="Uwaga 3" xfId="29596" hidden="1"/>
    <cellStyle name="Uwaga 3" xfId="29559" hidden="1"/>
    <cellStyle name="Uwaga 3" xfId="31487" hidden="1"/>
    <cellStyle name="Uwaga 3" xfId="31491" hidden="1"/>
    <cellStyle name="Uwaga 3" xfId="29604" hidden="1"/>
    <cellStyle name="Uwaga 3" xfId="31532" hidden="1"/>
    <cellStyle name="Uwaga 3" xfId="30551" hidden="1"/>
    <cellStyle name="Uwaga 3" xfId="28653" hidden="1"/>
    <cellStyle name="Uwaga 3" xfId="31547" hidden="1"/>
    <cellStyle name="Uwaga 3" xfId="31549" hidden="1"/>
    <cellStyle name="Uwaga 3" xfId="31552" hidden="1"/>
    <cellStyle name="Uwaga 3" xfId="31555" hidden="1"/>
    <cellStyle name="Uwaga 3" xfId="31557" hidden="1"/>
    <cellStyle name="Uwaga 3" xfId="31558" hidden="1"/>
    <cellStyle name="Uwaga 3" xfId="31560" hidden="1"/>
    <cellStyle name="Uwaga 3" xfId="31567" hidden="1"/>
    <cellStyle name="Uwaga 3" xfId="31570" hidden="1"/>
    <cellStyle name="Uwaga 3" xfId="31573" hidden="1"/>
    <cellStyle name="Uwaga 3" xfId="31577" hidden="1"/>
    <cellStyle name="Uwaga 3" xfId="31580" hidden="1"/>
    <cellStyle name="Uwaga 3" xfId="31583" hidden="1"/>
    <cellStyle name="Uwaga 3" xfId="31585" hidden="1"/>
    <cellStyle name="Uwaga 3" xfId="31588" hidden="1"/>
    <cellStyle name="Uwaga 3" xfId="31591" hidden="1"/>
    <cellStyle name="Uwaga 3" xfId="31593" hidden="1"/>
    <cellStyle name="Uwaga 3" xfId="31594" hidden="1"/>
    <cellStyle name="Uwaga 3" xfId="31597" hidden="1"/>
    <cellStyle name="Uwaga 3" xfId="31604" hidden="1"/>
    <cellStyle name="Uwaga 3" xfId="31607" hidden="1"/>
    <cellStyle name="Uwaga 3" xfId="31610" hidden="1"/>
    <cellStyle name="Uwaga 3" xfId="31614" hidden="1"/>
    <cellStyle name="Uwaga 3" xfId="31617" hidden="1"/>
    <cellStyle name="Uwaga 3" xfId="31619" hidden="1"/>
    <cellStyle name="Uwaga 3" xfId="31622" hidden="1"/>
    <cellStyle name="Uwaga 3" xfId="31625" hidden="1"/>
    <cellStyle name="Uwaga 3" xfId="31628" hidden="1"/>
    <cellStyle name="Uwaga 3" xfId="31629" hidden="1"/>
    <cellStyle name="Uwaga 3" xfId="31630" hidden="1"/>
    <cellStyle name="Uwaga 3" xfId="31632" hidden="1"/>
    <cellStyle name="Uwaga 3" xfId="31638" hidden="1"/>
    <cellStyle name="Uwaga 3" xfId="31639" hidden="1"/>
    <cellStyle name="Uwaga 3" xfId="31641" hidden="1"/>
    <cellStyle name="Uwaga 3" xfId="31647" hidden="1"/>
    <cellStyle name="Uwaga 3" xfId="31649" hidden="1"/>
    <cellStyle name="Uwaga 3" xfId="31652" hidden="1"/>
    <cellStyle name="Uwaga 3" xfId="31656" hidden="1"/>
    <cellStyle name="Uwaga 3" xfId="31657" hidden="1"/>
    <cellStyle name="Uwaga 3" xfId="31659" hidden="1"/>
    <cellStyle name="Uwaga 3" xfId="31665" hidden="1"/>
    <cellStyle name="Uwaga 3" xfId="31666" hidden="1"/>
    <cellStyle name="Uwaga 3" xfId="31667" hidden="1"/>
    <cellStyle name="Uwaga 3" xfId="31675" hidden="1"/>
    <cellStyle name="Uwaga 3" xfId="31678" hidden="1"/>
    <cellStyle name="Uwaga 3" xfId="31681" hidden="1"/>
    <cellStyle name="Uwaga 3" xfId="31684" hidden="1"/>
    <cellStyle name="Uwaga 3" xfId="31687" hidden="1"/>
    <cellStyle name="Uwaga 3" xfId="31690" hidden="1"/>
    <cellStyle name="Uwaga 3" xfId="31693" hidden="1"/>
    <cellStyle name="Uwaga 3" xfId="31696" hidden="1"/>
    <cellStyle name="Uwaga 3" xfId="31699" hidden="1"/>
    <cellStyle name="Uwaga 3" xfId="31701" hidden="1"/>
    <cellStyle name="Uwaga 3" xfId="31702" hidden="1"/>
    <cellStyle name="Uwaga 3" xfId="31704" hidden="1"/>
    <cellStyle name="Uwaga 3" xfId="31711" hidden="1"/>
    <cellStyle name="Uwaga 3" xfId="31714" hidden="1"/>
    <cellStyle name="Uwaga 3" xfId="31717" hidden="1"/>
    <cellStyle name="Uwaga 3" xfId="31720" hidden="1"/>
    <cellStyle name="Uwaga 3" xfId="31723" hidden="1"/>
    <cellStyle name="Uwaga 3" xfId="31726" hidden="1"/>
    <cellStyle name="Uwaga 3" xfId="31729" hidden="1"/>
    <cellStyle name="Uwaga 3" xfId="31731" hidden="1"/>
    <cellStyle name="Uwaga 3" xfId="31734" hidden="1"/>
    <cellStyle name="Uwaga 3" xfId="31737" hidden="1"/>
    <cellStyle name="Uwaga 3" xfId="31738" hidden="1"/>
    <cellStyle name="Uwaga 3" xfId="31739" hidden="1"/>
    <cellStyle name="Uwaga 3" xfId="31746" hidden="1"/>
    <cellStyle name="Uwaga 3" xfId="31747" hidden="1"/>
    <cellStyle name="Uwaga 3" xfId="31749" hidden="1"/>
    <cellStyle name="Uwaga 3" xfId="31755" hidden="1"/>
    <cellStyle name="Uwaga 3" xfId="31756" hidden="1"/>
    <cellStyle name="Uwaga 3" xfId="31758" hidden="1"/>
    <cellStyle name="Uwaga 3" xfId="31764" hidden="1"/>
    <cellStyle name="Uwaga 3" xfId="31765" hidden="1"/>
    <cellStyle name="Uwaga 3" xfId="31767" hidden="1"/>
    <cellStyle name="Uwaga 3" xfId="31773" hidden="1"/>
    <cellStyle name="Uwaga 3" xfId="31774" hidden="1"/>
    <cellStyle name="Uwaga 3" xfId="31775" hidden="1"/>
    <cellStyle name="Uwaga 3" xfId="31783" hidden="1"/>
    <cellStyle name="Uwaga 3" xfId="31785" hidden="1"/>
    <cellStyle name="Uwaga 3" xfId="31788" hidden="1"/>
    <cellStyle name="Uwaga 3" xfId="31792" hidden="1"/>
    <cellStyle name="Uwaga 3" xfId="31795" hidden="1"/>
    <cellStyle name="Uwaga 3" xfId="31798" hidden="1"/>
    <cellStyle name="Uwaga 3" xfId="31801" hidden="1"/>
    <cellStyle name="Uwaga 3" xfId="31803" hidden="1"/>
    <cellStyle name="Uwaga 3" xfId="31806" hidden="1"/>
    <cellStyle name="Uwaga 3" xfId="31809" hidden="1"/>
    <cellStyle name="Uwaga 3" xfId="31810" hidden="1"/>
    <cellStyle name="Uwaga 3" xfId="31811" hidden="1"/>
    <cellStyle name="Uwaga 3" xfId="31818" hidden="1"/>
    <cellStyle name="Uwaga 3" xfId="31820" hidden="1"/>
    <cellStyle name="Uwaga 3" xfId="31822" hidden="1"/>
    <cellStyle name="Uwaga 3" xfId="31827" hidden="1"/>
    <cellStyle name="Uwaga 3" xfId="31829" hidden="1"/>
    <cellStyle name="Uwaga 3" xfId="31831" hidden="1"/>
    <cellStyle name="Uwaga 3" xfId="31836" hidden="1"/>
    <cellStyle name="Uwaga 3" xfId="31838" hidden="1"/>
    <cellStyle name="Uwaga 3" xfId="31840" hidden="1"/>
    <cellStyle name="Uwaga 3" xfId="31845" hidden="1"/>
    <cellStyle name="Uwaga 3" xfId="31846" hidden="1"/>
    <cellStyle name="Uwaga 3" xfId="31847" hidden="1"/>
    <cellStyle name="Uwaga 3" xfId="31854" hidden="1"/>
    <cellStyle name="Uwaga 3" xfId="31856" hidden="1"/>
    <cellStyle name="Uwaga 3" xfId="31858" hidden="1"/>
    <cellStyle name="Uwaga 3" xfId="31863" hidden="1"/>
    <cellStyle name="Uwaga 3" xfId="31865" hidden="1"/>
    <cellStyle name="Uwaga 3" xfId="31867" hidden="1"/>
    <cellStyle name="Uwaga 3" xfId="31872" hidden="1"/>
    <cellStyle name="Uwaga 3" xfId="31874" hidden="1"/>
    <cellStyle name="Uwaga 3" xfId="31875" hidden="1"/>
    <cellStyle name="Uwaga 3" xfId="31881" hidden="1"/>
    <cellStyle name="Uwaga 3" xfId="31882" hidden="1"/>
    <cellStyle name="Uwaga 3" xfId="31883" hidden="1"/>
    <cellStyle name="Uwaga 3" xfId="31890" hidden="1"/>
    <cellStyle name="Uwaga 3" xfId="31892" hidden="1"/>
    <cellStyle name="Uwaga 3" xfId="31894" hidden="1"/>
    <cellStyle name="Uwaga 3" xfId="31899" hidden="1"/>
    <cellStyle name="Uwaga 3" xfId="31901" hidden="1"/>
    <cellStyle name="Uwaga 3" xfId="31903" hidden="1"/>
    <cellStyle name="Uwaga 3" xfId="31908" hidden="1"/>
    <cellStyle name="Uwaga 3" xfId="31910" hidden="1"/>
    <cellStyle name="Uwaga 3" xfId="31912" hidden="1"/>
    <cellStyle name="Uwaga 3" xfId="31917" hidden="1"/>
    <cellStyle name="Uwaga 3" xfId="31918" hidden="1"/>
    <cellStyle name="Uwaga 3" xfId="31920" hidden="1"/>
    <cellStyle name="Uwaga 3" xfId="31926" hidden="1"/>
    <cellStyle name="Uwaga 3" xfId="31927" hidden="1"/>
    <cellStyle name="Uwaga 3" xfId="31928" hidden="1"/>
    <cellStyle name="Uwaga 3" xfId="31935" hidden="1"/>
    <cellStyle name="Uwaga 3" xfId="31936" hidden="1"/>
    <cellStyle name="Uwaga 3" xfId="31937" hidden="1"/>
    <cellStyle name="Uwaga 3" xfId="31944" hidden="1"/>
    <cellStyle name="Uwaga 3" xfId="31945" hidden="1"/>
    <cellStyle name="Uwaga 3" xfId="31946" hidden="1"/>
    <cellStyle name="Uwaga 3" xfId="31953" hidden="1"/>
    <cellStyle name="Uwaga 3" xfId="31954" hidden="1"/>
    <cellStyle name="Uwaga 3" xfId="31955" hidden="1"/>
    <cellStyle name="Uwaga 3" xfId="31962" hidden="1"/>
    <cellStyle name="Uwaga 3" xfId="31963" hidden="1"/>
    <cellStyle name="Uwaga 3" xfId="31964" hidden="1"/>
    <cellStyle name="Uwaga 3" xfId="32049" hidden="1"/>
    <cellStyle name="Uwaga 3" xfId="32050" hidden="1"/>
    <cellStyle name="Uwaga 3" xfId="32052" hidden="1"/>
    <cellStyle name="Uwaga 3" xfId="32064" hidden="1"/>
    <cellStyle name="Uwaga 3" xfId="32065" hidden="1"/>
    <cellStyle name="Uwaga 3" xfId="32070" hidden="1"/>
    <cellStyle name="Uwaga 3" xfId="32079" hidden="1"/>
    <cellStyle name="Uwaga 3" xfId="32080" hidden="1"/>
    <cellStyle name="Uwaga 3" xfId="32085" hidden="1"/>
    <cellStyle name="Uwaga 3" xfId="32094" hidden="1"/>
    <cellStyle name="Uwaga 3" xfId="32095" hidden="1"/>
    <cellStyle name="Uwaga 3" xfId="32096" hidden="1"/>
    <cellStyle name="Uwaga 3" xfId="32109" hidden="1"/>
    <cellStyle name="Uwaga 3" xfId="32114" hidden="1"/>
    <cellStyle name="Uwaga 3" xfId="32119" hidden="1"/>
    <cellStyle name="Uwaga 3" xfId="32129" hidden="1"/>
    <cellStyle name="Uwaga 3" xfId="32134" hidden="1"/>
    <cellStyle name="Uwaga 3" xfId="32138" hidden="1"/>
    <cellStyle name="Uwaga 3" xfId="32145" hidden="1"/>
    <cellStyle name="Uwaga 3" xfId="32150" hidden="1"/>
    <cellStyle name="Uwaga 3" xfId="32153" hidden="1"/>
    <cellStyle name="Uwaga 3" xfId="32159" hidden="1"/>
    <cellStyle name="Uwaga 3" xfId="32164" hidden="1"/>
    <cellStyle name="Uwaga 3" xfId="32168" hidden="1"/>
    <cellStyle name="Uwaga 3" xfId="32169" hidden="1"/>
    <cellStyle name="Uwaga 3" xfId="32170" hidden="1"/>
    <cellStyle name="Uwaga 3" xfId="32174" hidden="1"/>
    <cellStyle name="Uwaga 3" xfId="32186" hidden="1"/>
    <cellStyle name="Uwaga 3" xfId="32191" hidden="1"/>
    <cellStyle name="Uwaga 3" xfId="32196" hidden="1"/>
    <cellStyle name="Uwaga 3" xfId="32201" hidden="1"/>
    <cellStyle name="Uwaga 3" xfId="32206" hidden="1"/>
    <cellStyle name="Uwaga 3" xfId="32211" hidden="1"/>
    <cellStyle name="Uwaga 3" xfId="32215" hidden="1"/>
    <cellStyle name="Uwaga 3" xfId="32219" hidden="1"/>
    <cellStyle name="Uwaga 3" xfId="32224" hidden="1"/>
    <cellStyle name="Uwaga 3" xfId="32229" hidden="1"/>
    <cellStyle name="Uwaga 3" xfId="32230" hidden="1"/>
    <cellStyle name="Uwaga 3" xfId="32232" hidden="1"/>
    <cellStyle name="Uwaga 3" xfId="32245" hidden="1"/>
    <cellStyle name="Uwaga 3" xfId="32249" hidden="1"/>
    <cellStyle name="Uwaga 3" xfId="32254" hidden="1"/>
    <cellStyle name="Uwaga 3" xfId="32261" hidden="1"/>
    <cellStyle name="Uwaga 3" xfId="32265" hidden="1"/>
    <cellStyle name="Uwaga 3" xfId="32270" hidden="1"/>
    <cellStyle name="Uwaga 3" xfId="32275" hidden="1"/>
    <cellStyle name="Uwaga 3" xfId="32278" hidden="1"/>
    <cellStyle name="Uwaga 3" xfId="32283" hidden="1"/>
    <cellStyle name="Uwaga 3" xfId="32289" hidden="1"/>
    <cellStyle name="Uwaga 3" xfId="32290" hidden="1"/>
    <cellStyle name="Uwaga 3" xfId="32293" hidden="1"/>
    <cellStyle name="Uwaga 3" xfId="32306" hidden="1"/>
    <cellStyle name="Uwaga 3" xfId="32310" hidden="1"/>
    <cellStyle name="Uwaga 3" xfId="32315" hidden="1"/>
    <cellStyle name="Uwaga 3" xfId="32322" hidden="1"/>
    <cellStyle name="Uwaga 3" xfId="32327" hidden="1"/>
    <cellStyle name="Uwaga 3" xfId="32331" hidden="1"/>
    <cellStyle name="Uwaga 3" xfId="32336" hidden="1"/>
    <cellStyle name="Uwaga 3" xfId="32340" hidden="1"/>
    <cellStyle name="Uwaga 3" xfId="32345" hidden="1"/>
    <cellStyle name="Uwaga 3" xfId="32349" hidden="1"/>
    <cellStyle name="Uwaga 3" xfId="32350" hidden="1"/>
    <cellStyle name="Uwaga 3" xfId="32352" hidden="1"/>
    <cellStyle name="Uwaga 3" xfId="32364" hidden="1"/>
    <cellStyle name="Uwaga 3" xfId="32365" hidden="1"/>
    <cellStyle name="Uwaga 3" xfId="32367" hidden="1"/>
    <cellStyle name="Uwaga 3" xfId="32379" hidden="1"/>
    <cellStyle name="Uwaga 3" xfId="32381" hidden="1"/>
    <cellStyle name="Uwaga 3" xfId="32384" hidden="1"/>
    <cellStyle name="Uwaga 3" xfId="32394" hidden="1"/>
    <cellStyle name="Uwaga 3" xfId="32395" hidden="1"/>
    <cellStyle name="Uwaga 3" xfId="32397" hidden="1"/>
    <cellStyle name="Uwaga 3" xfId="32409" hidden="1"/>
    <cellStyle name="Uwaga 3" xfId="32410" hidden="1"/>
    <cellStyle name="Uwaga 3" xfId="32411" hidden="1"/>
    <cellStyle name="Uwaga 3" xfId="32425" hidden="1"/>
    <cellStyle name="Uwaga 3" xfId="32428" hidden="1"/>
    <cellStyle name="Uwaga 3" xfId="32432" hidden="1"/>
    <cellStyle name="Uwaga 3" xfId="32440" hidden="1"/>
    <cellStyle name="Uwaga 3" xfId="32443" hidden="1"/>
    <cellStyle name="Uwaga 3" xfId="32447" hidden="1"/>
    <cellStyle name="Uwaga 3" xfId="32455" hidden="1"/>
    <cellStyle name="Uwaga 3" xfId="32458" hidden="1"/>
    <cellStyle name="Uwaga 3" xfId="32462" hidden="1"/>
    <cellStyle name="Uwaga 3" xfId="32469" hidden="1"/>
    <cellStyle name="Uwaga 3" xfId="32470" hidden="1"/>
    <cellStyle name="Uwaga 3" xfId="32472" hidden="1"/>
    <cellStyle name="Uwaga 3" xfId="32485" hidden="1"/>
    <cellStyle name="Uwaga 3" xfId="32488" hidden="1"/>
    <cellStyle name="Uwaga 3" xfId="32491" hidden="1"/>
    <cellStyle name="Uwaga 3" xfId="32500" hidden="1"/>
    <cellStyle name="Uwaga 3" xfId="32503" hidden="1"/>
    <cellStyle name="Uwaga 3" xfId="32507" hidden="1"/>
    <cellStyle name="Uwaga 3" xfId="32515" hidden="1"/>
    <cellStyle name="Uwaga 3" xfId="32517" hidden="1"/>
    <cellStyle name="Uwaga 3" xfId="32520" hidden="1"/>
    <cellStyle name="Uwaga 3" xfId="32529" hidden="1"/>
    <cellStyle name="Uwaga 3" xfId="32530" hidden="1"/>
    <cellStyle name="Uwaga 3" xfId="32531" hidden="1"/>
    <cellStyle name="Uwaga 3" xfId="32544" hidden="1"/>
    <cellStyle name="Uwaga 3" xfId="32545" hidden="1"/>
    <cellStyle name="Uwaga 3" xfId="32547" hidden="1"/>
    <cellStyle name="Uwaga 3" xfId="32559" hidden="1"/>
    <cellStyle name="Uwaga 3" xfId="32560" hidden="1"/>
    <cellStyle name="Uwaga 3" xfId="32562" hidden="1"/>
    <cellStyle name="Uwaga 3" xfId="32574" hidden="1"/>
    <cellStyle name="Uwaga 3" xfId="32575" hidden="1"/>
    <cellStyle name="Uwaga 3" xfId="32577" hidden="1"/>
    <cellStyle name="Uwaga 3" xfId="32589" hidden="1"/>
    <cellStyle name="Uwaga 3" xfId="32590" hidden="1"/>
    <cellStyle name="Uwaga 3" xfId="32591" hidden="1"/>
    <cellStyle name="Uwaga 3" xfId="32605" hidden="1"/>
    <cellStyle name="Uwaga 3" xfId="32607" hidden="1"/>
    <cellStyle name="Uwaga 3" xfId="32610" hidden="1"/>
    <cellStyle name="Uwaga 3" xfId="32620" hidden="1"/>
    <cellStyle name="Uwaga 3" xfId="32623" hidden="1"/>
    <cellStyle name="Uwaga 3" xfId="32626" hidden="1"/>
    <cellStyle name="Uwaga 3" xfId="32635" hidden="1"/>
    <cellStyle name="Uwaga 3" xfId="32637" hidden="1"/>
    <cellStyle name="Uwaga 3" xfId="32640" hidden="1"/>
    <cellStyle name="Uwaga 3" xfId="32649" hidden="1"/>
    <cellStyle name="Uwaga 3" xfId="32650" hidden="1"/>
    <cellStyle name="Uwaga 3" xfId="32651" hidden="1"/>
    <cellStyle name="Uwaga 3" xfId="32664" hidden="1"/>
    <cellStyle name="Uwaga 3" xfId="32666" hidden="1"/>
    <cellStyle name="Uwaga 3" xfId="32668" hidden="1"/>
    <cellStyle name="Uwaga 3" xfId="32679" hidden="1"/>
    <cellStyle name="Uwaga 3" xfId="32681" hidden="1"/>
    <cellStyle name="Uwaga 3" xfId="32683" hidden="1"/>
    <cellStyle name="Uwaga 3" xfId="32694" hidden="1"/>
    <cellStyle name="Uwaga 3" xfId="32696" hidden="1"/>
    <cellStyle name="Uwaga 3" xfId="32698" hidden="1"/>
    <cellStyle name="Uwaga 3" xfId="32709" hidden="1"/>
    <cellStyle name="Uwaga 3" xfId="32710" hidden="1"/>
    <cellStyle name="Uwaga 3" xfId="32711" hidden="1"/>
    <cellStyle name="Uwaga 3" xfId="32724" hidden="1"/>
    <cellStyle name="Uwaga 3" xfId="32726" hidden="1"/>
    <cellStyle name="Uwaga 3" xfId="32728" hidden="1"/>
    <cellStyle name="Uwaga 3" xfId="32739" hidden="1"/>
    <cellStyle name="Uwaga 3" xfId="32741" hidden="1"/>
    <cellStyle name="Uwaga 3" xfId="32743" hidden="1"/>
    <cellStyle name="Uwaga 3" xfId="32754" hidden="1"/>
    <cellStyle name="Uwaga 3" xfId="32756" hidden="1"/>
    <cellStyle name="Uwaga 3" xfId="32757" hidden="1"/>
    <cellStyle name="Uwaga 3" xfId="32769" hidden="1"/>
    <cellStyle name="Uwaga 3" xfId="32770" hidden="1"/>
    <cellStyle name="Uwaga 3" xfId="32771" hidden="1"/>
    <cellStyle name="Uwaga 3" xfId="32784" hidden="1"/>
    <cellStyle name="Uwaga 3" xfId="32786" hidden="1"/>
    <cellStyle name="Uwaga 3" xfId="32788" hidden="1"/>
    <cellStyle name="Uwaga 3" xfId="32799" hidden="1"/>
    <cellStyle name="Uwaga 3" xfId="32801" hidden="1"/>
    <cellStyle name="Uwaga 3" xfId="32803" hidden="1"/>
    <cellStyle name="Uwaga 3" xfId="32814" hidden="1"/>
    <cellStyle name="Uwaga 3" xfId="32816" hidden="1"/>
    <cellStyle name="Uwaga 3" xfId="32818" hidden="1"/>
    <cellStyle name="Uwaga 3" xfId="32829" hidden="1"/>
    <cellStyle name="Uwaga 3" xfId="32830" hidden="1"/>
    <cellStyle name="Uwaga 3" xfId="32832" hidden="1"/>
    <cellStyle name="Uwaga 3" xfId="32843" hidden="1"/>
    <cellStyle name="Uwaga 3" xfId="32845" hidden="1"/>
    <cellStyle name="Uwaga 3" xfId="32846" hidden="1"/>
    <cellStyle name="Uwaga 3" xfId="32855" hidden="1"/>
    <cellStyle name="Uwaga 3" xfId="32858" hidden="1"/>
    <cellStyle name="Uwaga 3" xfId="32860" hidden="1"/>
    <cellStyle name="Uwaga 3" xfId="32871" hidden="1"/>
    <cellStyle name="Uwaga 3" xfId="32873" hidden="1"/>
    <cellStyle name="Uwaga 3" xfId="32875" hidden="1"/>
    <cellStyle name="Uwaga 3" xfId="32887" hidden="1"/>
    <cellStyle name="Uwaga 3" xfId="32889" hidden="1"/>
    <cellStyle name="Uwaga 3" xfId="32891" hidden="1"/>
    <cellStyle name="Uwaga 3" xfId="32899" hidden="1"/>
    <cellStyle name="Uwaga 3" xfId="32901" hidden="1"/>
    <cellStyle name="Uwaga 3" xfId="32904" hidden="1"/>
    <cellStyle name="Uwaga 3" xfId="32894" hidden="1"/>
    <cellStyle name="Uwaga 3" xfId="32893" hidden="1"/>
    <cellStyle name="Uwaga 3" xfId="32892" hidden="1"/>
    <cellStyle name="Uwaga 3" xfId="32879" hidden="1"/>
    <cellStyle name="Uwaga 3" xfId="32878" hidden="1"/>
    <cellStyle name="Uwaga 3" xfId="32877" hidden="1"/>
    <cellStyle name="Uwaga 3" xfId="32864" hidden="1"/>
    <cellStyle name="Uwaga 3" xfId="32863" hidden="1"/>
    <cellStyle name="Uwaga 3" xfId="32862" hidden="1"/>
    <cellStyle name="Uwaga 3" xfId="32849" hidden="1"/>
    <cellStyle name="Uwaga 3" xfId="32848" hidden="1"/>
    <cellStyle name="Uwaga 3" xfId="32847" hidden="1"/>
    <cellStyle name="Uwaga 3" xfId="32834" hidden="1"/>
    <cellStyle name="Uwaga 3" xfId="32833" hidden="1"/>
    <cellStyle name="Uwaga 3" xfId="32831" hidden="1"/>
    <cellStyle name="Uwaga 3" xfId="32820" hidden="1"/>
    <cellStyle name="Uwaga 3" xfId="32817" hidden="1"/>
    <cellStyle name="Uwaga 3" xfId="32815" hidden="1"/>
    <cellStyle name="Uwaga 3" xfId="32805" hidden="1"/>
    <cellStyle name="Uwaga 3" xfId="32802" hidden="1"/>
    <cellStyle name="Uwaga 3" xfId="32800" hidden="1"/>
    <cellStyle name="Uwaga 3" xfId="32790" hidden="1"/>
    <cellStyle name="Uwaga 3" xfId="32787" hidden="1"/>
    <cellStyle name="Uwaga 3" xfId="32785" hidden="1"/>
    <cellStyle name="Uwaga 3" xfId="32775" hidden="1"/>
    <cellStyle name="Uwaga 3" xfId="32773" hidden="1"/>
    <cellStyle name="Uwaga 3" xfId="32772" hidden="1"/>
    <cellStyle name="Uwaga 3" xfId="32760" hidden="1"/>
    <cellStyle name="Uwaga 3" xfId="32758" hidden="1"/>
    <cellStyle name="Uwaga 3" xfId="32755" hidden="1"/>
    <cellStyle name="Uwaga 3" xfId="32745" hidden="1"/>
    <cellStyle name="Uwaga 3" xfId="32742" hidden="1"/>
    <cellStyle name="Uwaga 3" xfId="32740" hidden="1"/>
    <cellStyle name="Uwaga 3" xfId="32730" hidden="1"/>
    <cellStyle name="Uwaga 3" xfId="32727" hidden="1"/>
    <cellStyle name="Uwaga 3" xfId="32725" hidden="1"/>
    <cellStyle name="Uwaga 3" xfId="32715" hidden="1"/>
    <cellStyle name="Uwaga 3" xfId="32713" hidden="1"/>
    <cellStyle name="Uwaga 3" xfId="32712" hidden="1"/>
    <cellStyle name="Uwaga 3" xfId="32700" hidden="1"/>
    <cellStyle name="Uwaga 3" xfId="32697" hidden="1"/>
    <cellStyle name="Uwaga 3" xfId="32695" hidden="1"/>
    <cellStyle name="Uwaga 3" xfId="32685" hidden="1"/>
    <cellStyle name="Uwaga 3" xfId="32682" hidden="1"/>
    <cellStyle name="Uwaga 3" xfId="32680" hidden="1"/>
    <cellStyle name="Uwaga 3" xfId="32670" hidden="1"/>
    <cellStyle name="Uwaga 3" xfId="32667" hidden="1"/>
    <cellStyle name="Uwaga 3" xfId="32665" hidden="1"/>
    <cellStyle name="Uwaga 3" xfId="32655" hidden="1"/>
    <cellStyle name="Uwaga 3" xfId="32653" hidden="1"/>
    <cellStyle name="Uwaga 3" xfId="32652" hidden="1"/>
    <cellStyle name="Uwaga 3" xfId="32639" hidden="1"/>
    <cellStyle name="Uwaga 3" xfId="32636" hidden="1"/>
    <cellStyle name="Uwaga 3" xfId="32634" hidden="1"/>
    <cellStyle name="Uwaga 3" xfId="32624" hidden="1"/>
    <cellStyle name="Uwaga 3" xfId="32621" hidden="1"/>
    <cellStyle name="Uwaga 3" xfId="32619" hidden="1"/>
    <cellStyle name="Uwaga 3" xfId="32609" hidden="1"/>
    <cellStyle name="Uwaga 3" xfId="32606" hidden="1"/>
    <cellStyle name="Uwaga 3" xfId="32604" hidden="1"/>
    <cellStyle name="Uwaga 3" xfId="32595" hidden="1"/>
    <cellStyle name="Uwaga 3" xfId="32593" hidden="1"/>
    <cellStyle name="Uwaga 3" xfId="32592" hidden="1"/>
    <cellStyle name="Uwaga 3" xfId="32580" hidden="1"/>
    <cellStyle name="Uwaga 3" xfId="32578" hidden="1"/>
    <cellStyle name="Uwaga 3" xfId="32576" hidden="1"/>
    <cellStyle name="Uwaga 3" xfId="32565" hidden="1"/>
    <cellStyle name="Uwaga 3" xfId="32563" hidden="1"/>
    <cellStyle name="Uwaga 3" xfId="32561" hidden="1"/>
    <cellStyle name="Uwaga 3" xfId="32550" hidden="1"/>
    <cellStyle name="Uwaga 3" xfId="32548" hidden="1"/>
    <cellStyle name="Uwaga 3" xfId="32546" hidden="1"/>
    <cellStyle name="Uwaga 3" xfId="32535" hidden="1"/>
    <cellStyle name="Uwaga 3" xfId="32533" hidden="1"/>
    <cellStyle name="Uwaga 3" xfId="32532" hidden="1"/>
    <cellStyle name="Uwaga 3" xfId="32519" hidden="1"/>
    <cellStyle name="Uwaga 3" xfId="32516" hidden="1"/>
    <cellStyle name="Uwaga 3" xfId="32514" hidden="1"/>
    <cellStyle name="Uwaga 3" xfId="32504" hidden="1"/>
    <cellStyle name="Uwaga 3" xfId="32501" hidden="1"/>
    <cellStyle name="Uwaga 3" xfId="32499" hidden="1"/>
    <cellStyle name="Uwaga 3" xfId="32489" hidden="1"/>
    <cellStyle name="Uwaga 3" xfId="32486" hidden="1"/>
    <cellStyle name="Uwaga 3" xfId="32484" hidden="1"/>
    <cellStyle name="Uwaga 3" xfId="32475" hidden="1"/>
    <cellStyle name="Uwaga 3" xfId="32473" hidden="1"/>
    <cellStyle name="Uwaga 3" xfId="32471" hidden="1"/>
    <cellStyle name="Uwaga 3" xfId="32459" hidden="1"/>
    <cellStyle name="Uwaga 3" xfId="32456" hidden="1"/>
    <cellStyle name="Uwaga 3" xfId="32454" hidden="1"/>
    <cellStyle name="Uwaga 3" xfId="32444" hidden="1"/>
    <cellStyle name="Uwaga 3" xfId="32441" hidden="1"/>
    <cellStyle name="Uwaga 3" xfId="32439" hidden="1"/>
    <cellStyle name="Uwaga 3" xfId="32429" hidden="1"/>
    <cellStyle name="Uwaga 3" xfId="32426" hidden="1"/>
    <cellStyle name="Uwaga 3" xfId="32424" hidden="1"/>
    <cellStyle name="Uwaga 3" xfId="32417" hidden="1"/>
    <cellStyle name="Uwaga 3" xfId="32414" hidden="1"/>
    <cellStyle name="Uwaga 3" xfId="32412" hidden="1"/>
    <cellStyle name="Uwaga 3" xfId="32402" hidden="1"/>
    <cellStyle name="Uwaga 3" xfId="32399" hidden="1"/>
    <cellStyle name="Uwaga 3" xfId="32396" hidden="1"/>
    <cellStyle name="Uwaga 3" xfId="32387" hidden="1"/>
    <cellStyle name="Uwaga 3" xfId="32383" hidden="1"/>
    <cellStyle name="Uwaga 3" xfId="32380" hidden="1"/>
    <cellStyle name="Uwaga 3" xfId="32372" hidden="1"/>
    <cellStyle name="Uwaga 3" xfId="32369" hidden="1"/>
    <cellStyle name="Uwaga 3" xfId="32366" hidden="1"/>
    <cellStyle name="Uwaga 3" xfId="32357" hidden="1"/>
    <cellStyle name="Uwaga 3" xfId="32354" hidden="1"/>
    <cellStyle name="Uwaga 3" xfId="32351" hidden="1"/>
    <cellStyle name="Uwaga 3" xfId="32341" hidden="1"/>
    <cellStyle name="Uwaga 3" xfId="32337" hidden="1"/>
    <cellStyle name="Uwaga 3" xfId="32334" hidden="1"/>
    <cellStyle name="Uwaga 3" xfId="32325" hidden="1"/>
    <cellStyle name="Uwaga 3" xfId="32321" hidden="1"/>
    <cellStyle name="Uwaga 3" xfId="32319" hidden="1"/>
    <cellStyle name="Uwaga 3" xfId="32311" hidden="1"/>
    <cellStyle name="Uwaga 3" xfId="32307" hidden="1"/>
    <cellStyle name="Uwaga 3" xfId="32304" hidden="1"/>
    <cellStyle name="Uwaga 3" xfId="32297" hidden="1"/>
    <cellStyle name="Uwaga 3" xfId="32294" hidden="1"/>
    <cellStyle name="Uwaga 3" xfId="32291" hidden="1"/>
    <cellStyle name="Uwaga 3" xfId="32282" hidden="1"/>
    <cellStyle name="Uwaga 3" xfId="32277" hidden="1"/>
    <cellStyle name="Uwaga 3" xfId="32274" hidden="1"/>
    <cellStyle name="Uwaga 3" xfId="32267" hidden="1"/>
    <cellStyle name="Uwaga 3" xfId="32262" hidden="1"/>
    <cellStyle name="Uwaga 3" xfId="32259" hidden="1"/>
    <cellStyle name="Uwaga 3" xfId="32252" hidden="1"/>
    <cellStyle name="Uwaga 3" xfId="32247" hidden="1"/>
    <cellStyle name="Uwaga 3" xfId="32244" hidden="1"/>
    <cellStyle name="Uwaga 3" xfId="32238" hidden="1"/>
    <cellStyle name="Uwaga 3" xfId="32234" hidden="1"/>
    <cellStyle name="Uwaga 3" xfId="32231" hidden="1"/>
    <cellStyle name="Uwaga 3" xfId="32223" hidden="1"/>
    <cellStyle name="Uwaga 3" xfId="32218" hidden="1"/>
    <cellStyle name="Uwaga 3" xfId="32214" hidden="1"/>
    <cellStyle name="Uwaga 3" xfId="32208" hidden="1"/>
    <cellStyle name="Uwaga 3" xfId="32203" hidden="1"/>
    <cellStyle name="Uwaga 3" xfId="32199" hidden="1"/>
    <cellStyle name="Uwaga 3" xfId="32193" hidden="1"/>
    <cellStyle name="Uwaga 3" xfId="32188" hidden="1"/>
    <cellStyle name="Uwaga 3" xfId="32184" hidden="1"/>
    <cellStyle name="Uwaga 3" xfId="32179" hidden="1"/>
    <cellStyle name="Uwaga 3" xfId="32175" hidden="1"/>
    <cellStyle name="Uwaga 3" xfId="32171" hidden="1"/>
    <cellStyle name="Uwaga 3" xfId="32163" hidden="1"/>
    <cellStyle name="Uwaga 3" xfId="32158" hidden="1"/>
    <cellStyle name="Uwaga 3" xfId="32154" hidden="1"/>
    <cellStyle name="Uwaga 3" xfId="32148" hidden="1"/>
    <cellStyle name="Uwaga 3" xfId="32143" hidden="1"/>
    <cellStyle name="Uwaga 3" xfId="32139" hidden="1"/>
    <cellStyle name="Uwaga 3" xfId="32133" hidden="1"/>
    <cellStyle name="Uwaga 3" xfId="32128" hidden="1"/>
    <cellStyle name="Uwaga 3" xfId="32124" hidden="1"/>
    <cellStyle name="Uwaga 3" xfId="32120" hidden="1"/>
    <cellStyle name="Uwaga 3" xfId="32115" hidden="1"/>
    <cellStyle name="Uwaga 3" xfId="32110" hidden="1"/>
    <cellStyle name="Uwaga 3" xfId="32105" hidden="1"/>
    <cellStyle name="Uwaga 3" xfId="32101" hidden="1"/>
    <cellStyle name="Uwaga 3" xfId="32097" hidden="1"/>
    <cellStyle name="Uwaga 3" xfId="32090" hidden="1"/>
    <cellStyle name="Uwaga 3" xfId="32086" hidden="1"/>
    <cellStyle name="Uwaga 3" xfId="32081" hidden="1"/>
    <cellStyle name="Uwaga 3" xfId="32075" hidden="1"/>
    <cellStyle name="Uwaga 3" xfId="32071" hidden="1"/>
    <cellStyle name="Uwaga 3" xfId="32066" hidden="1"/>
    <cellStyle name="Uwaga 3" xfId="32060" hidden="1"/>
    <cellStyle name="Uwaga 3" xfId="32056" hidden="1"/>
    <cellStyle name="Uwaga 3" xfId="32051" hidden="1"/>
    <cellStyle name="Uwaga 3" xfId="32045" hidden="1"/>
    <cellStyle name="Uwaga 3" xfId="32041" hidden="1"/>
    <cellStyle name="Uwaga 3" xfId="32037" hidden="1"/>
    <cellStyle name="Uwaga 3" xfId="32897" hidden="1"/>
    <cellStyle name="Uwaga 3" xfId="32896" hidden="1"/>
    <cellStyle name="Uwaga 3" xfId="32895" hidden="1"/>
    <cellStyle name="Uwaga 3" xfId="32882" hidden="1"/>
    <cellStyle name="Uwaga 3" xfId="32881" hidden="1"/>
    <cellStyle name="Uwaga 3" xfId="32880" hidden="1"/>
    <cellStyle name="Uwaga 3" xfId="32867" hidden="1"/>
    <cellStyle name="Uwaga 3" xfId="32866" hidden="1"/>
    <cellStyle name="Uwaga 3" xfId="32865" hidden="1"/>
    <cellStyle name="Uwaga 3" xfId="32852" hidden="1"/>
    <cellStyle name="Uwaga 3" xfId="32851" hidden="1"/>
    <cellStyle name="Uwaga 3" xfId="32850" hidden="1"/>
    <cellStyle name="Uwaga 3" xfId="32837" hidden="1"/>
    <cellStyle name="Uwaga 3" xfId="32836" hidden="1"/>
    <cellStyle name="Uwaga 3" xfId="32835" hidden="1"/>
    <cellStyle name="Uwaga 3" xfId="32823" hidden="1"/>
    <cellStyle name="Uwaga 3" xfId="32821" hidden="1"/>
    <cellStyle name="Uwaga 3" xfId="32819" hidden="1"/>
    <cellStyle name="Uwaga 3" xfId="32808" hidden="1"/>
    <cellStyle name="Uwaga 3" xfId="32806" hidden="1"/>
    <cellStyle name="Uwaga 3" xfId="32804" hidden="1"/>
    <cellStyle name="Uwaga 3" xfId="32793" hidden="1"/>
    <cellStyle name="Uwaga 3" xfId="32791" hidden="1"/>
    <cellStyle name="Uwaga 3" xfId="32789" hidden="1"/>
    <cellStyle name="Uwaga 3" xfId="32778" hidden="1"/>
    <cellStyle name="Uwaga 3" xfId="32776" hidden="1"/>
    <cellStyle name="Uwaga 3" xfId="32774" hidden="1"/>
    <cellStyle name="Uwaga 3" xfId="32763" hidden="1"/>
    <cellStyle name="Uwaga 3" xfId="32761" hidden="1"/>
    <cellStyle name="Uwaga 3" xfId="32759" hidden="1"/>
    <cellStyle name="Uwaga 3" xfId="32748" hidden="1"/>
    <cellStyle name="Uwaga 3" xfId="32746" hidden="1"/>
    <cellStyle name="Uwaga 3" xfId="32744" hidden="1"/>
    <cellStyle name="Uwaga 3" xfId="32733" hidden="1"/>
    <cellStyle name="Uwaga 3" xfId="32731" hidden="1"/>
    <cellStyle name="Uwaga 3" xfId="32729" hidden="1"/>
    <cellStyle name="Uwaga 3" xfId="32718" hidden="1"/>
    <cellStyle name="Uwaga 3" xfId="32716" hidden="1"/>
    <cellStyle name="Uwaga 3" xfId="32714" hidden="1"/>
    <cellStyle name="Uwaga 3" xfId="32703" hidden="1"/>
    <cellStyle name="Uwaga 3" xfId="32701" hidden="1"/>
    <cellStyle name="Uwaga 3" xfId="32699" hidden="1"/>
    <cellStyle name="Uwaga 3" xfId="32688" hidden="1"/>
    <cellStyle name="Uwaga 3" xfId="32686" hidden="1"/>
    <cellStyle name="Uwaga 3" xfId="32684" hidden="1"/>
    <cellStyle name="Uwaga 3" xfId="32673" hidden="1"/>
    <cellStyle name="Uwaga 3" xfId="32671" hidden="1"/>
    <cellStyle name="Uwaga 3" xfId="32669" hidden="1"/>
    <cellStyle name="Uwaga 3" xfId="32658" hidden="1"/>
    <cellStyle name="Uwaga 3" xfId="32656" hidden="1"/>
    <cellStyle name="Uwaga 3" xfId="32654" hidden="1"/>
    <cellStyle name="Uwaga 3" xfId="32643" hidden="1"/>
    <cellStyle name="Uwaga 3" xfId="32641" hidden="1"/>
    <cellStyle name="Uwaga 3" xfId="32638" hidden="1"/>
    <cellStyle name="Uwaga 3" xfId="32628" hidden="1"/>
    <cellStyle name="Uwaga 3" xfId="32625" hidden="1"/>
    <cellStyle name="Uwaga 3" xfId="32622" hidden="1"/>
    <cellStyle name="Uwaga 3" xfId="32613" hidden="1"/>
    <cellStyle name="Uwaga 3" xfId="32611" hidden="1"/>
    <cellStyle name="Uwaga 3" xfId="32608" hidden="1"/>
    <cellStyle name="Uwaga 3" xfId="32598" hidden="1"/>
    <cellStyle name="Uwaga 3" xfId="32596" hidden="1"/>
    <cellStyle name="Uwaga 3" xfId="32594" hidden="1"/>
    <cellStyle name="Uwaga 3" xfId="32583" hidden="1"/>
    <cellStyle name="Uwaga 3" xfId="32581" hidden="1"/>
    <cellStyle name="Uwaga 3" xfId="32579" hidden="1"/>
    <cellStyle name="Uwaga 3" xfId="32568" hidden="1"/>
    <cellStyle name="Uwaga 3" xfId="32566" hidden="1"/>
    <cellStyle name="Uwaga 3" xfId="32564" hidden="1"/>
    <cellStyle name="Uwaga 3" xfId="32553" hidden="1"/>
    <cellStyle name="Uwaga 3" xfId="32551" hidden="1"/>
    <cellStyle name="Uwaga 3" xfId="32549" hidden="1"/>
    <cellStyle name="Uwaga 3" xfId="32538" hidden="1"/>
    <cellStyle name="Uwaga 3" xfId="32536" hidden="1"/>
    <cellStyle name="Uwaga 3" xfId="32534" hidden="1"/>
    <cellStyle name="Uwaga 3" xfId="32523" hidden="1"/>
    <cellStyle name="Uwaga 3" xfId="32521" hidden="1"/>
    <cellStyle name="Uwaga 3" xfId="32518" hidden="1"/>
    <cellStyle name="Uwaga 3" xfId="32508" hidden="1"/>
    <cellStyle name="Uwaga 3" xfId="32505" hidden="1"/>
    <cellStyle name="Uwaga 3" xfId="32502" hidden="1"/>
    <cellStyle name="Uwaga 3" xfId="32493" hidden="1"/>
    <cellStyle name="Uwaga 3" xfId="32490" hidden="1"/>
    <cellStyle name="Uwaga 3" xfId="32487" hidden="1"/>
    <cellStyle name="Uwaga 3" xfId="32478" hidden="1"/>
    <cellStyle name="Uwaga 3" xfId="32476" hidden="1"/>
    <cellStyle name="Uwaga 3" xfId="32474" hidden="1"/>
    <cellStyle name="Uwaga 3" xfId="32463" hidden="1"/>
    <cellStyle name="Uwaga 3" xfId="32460" hidden="1"/>
    <cellStyle name="Uwaga 3" xfId="32457" hidden="1"/>
    <cellStyle name="Uwaga 3" xfId="32448" hidden="1"/>
    <cellStyle name="Uwaga 3" xfId="32445" hidden="1"/>
    <cellStyle name="Uwaga 3" xfId="32442" hidden="1"/>
    <cellStyle name="Uwaga 3" xfId="32433" hidden="1"/>
    <cellStyle name="Uwaga 3" xfId="32430" hidden="1"/>
    <cellStyle name="Uwaga 3" xfId="32427" hidden="1"/>
    <cellStyle name="Uwaga 3" xfId="32420" hidden="1"/>
    <cellStyle name="Uwaga 3" xfId="32416" hidden="1"/>
    <cellStyle name="Uwaga 3" xfId="32413" hidden="1"/>
    <cellStyle name="Uwaga 3" xfId="32405" hidden="1"/>
    <cellStyle name="Uwaga 3" xfId="32401" hidden="1"/>
    <cellStyle name="Uwaga 3" xfId="32398" hidden="1"/>
    <cellStyle name="Uwaga 3" xfId="32390" hidden="1"/>
    <cellStyle name="Uwaga 3" xfId="32386" hidden="1"/>
    <cellStyle name="Uwaga 3" xfId="32382" hidden="1"/>
    <cellStyle name="Uwaga 3" xfId="32375" hidden="1"/>
    <cellStyle name="Uwaga 3" xfId="32371" hidden="1"/>
    <cellStyle name="Uwaga 3" xfId="32368" hidden="1"/>
    <cellStyle name="Uwaga 3" xfId="32360" hidden="1"/>
    <cellStyle name="Uwaga 3" xfId="32356" hidden="1"/>
    <cellStyle name="Uwaga 3" xfId="32353" hidden="1"/>
    <cellStyle name="Uwaga 3" xfId="32344" hidden="1"/>
    <cellStyle name="Uwaga 3" xfId="32339" hidden="1"/>
    <cellStyle name="Uwaga 3" xfId="32335" hidden="1"/>
    <cellStyle name="Uwaga 3" xfId="32329" hidden="1"/>
    <cellStyle name="Uwaga 3" xfId="32324" hidden="1"/>
    <cellStyle name="Uwaga 3" xfId="32320" hidden="1"/>
    <cellStyle name="Uwaga 3" xfId="32314" hidden="1"/>
    <cellStyle name="Uwaga 3" xfId="32309" hidden="1"/>
    <cellStyle name="Uwaga 3" xfId="32305" hidden="1"/>
    <cellStyle name="Uwaga 3" xfId="32300" hidden="1"/>
    <cellStyle name="Uwaga 3" xfId="32296" hidden="1"/>
    <cellStyle name="Uwaga 3" xfId="32292" hidden="1"/>
    <cellStyle name="Uwaga 3" xfId="32285" hidden="1"/>
    <cellStyle name="Uwaga 3" xfId="32280" hidden="1"/>
    <cellStyle name="Uwaga 3" xfId="32276" hidden="1"/>
    <cellStyle name="Uwaga 3" xfId="32269" hidden="1"/>
    <cellStyle name="Uwaga 3" xfId="32264" hidden="1"/>
    <cellStyle name="Uwaga 3" xfId="32260" hidden="1"/>
    <cellStyle name="Uwaga 3" xfId="32255" hidden="1"/>
    <cellStyle name="Uwaga 3" xfId="32250" hidden="1"/>
    <cellStyle name="Uwaga 3" xfId="32246" hidden="1"/>
    <cellStyle name="Uwaga 3" xfId="32240" hidden="1"/>
    <cellStyle name="Uwaga 3" xfId="32236" hidden="1"/>
    <cellStyle name="Uwaga 3" xfId="32233" hidden="1"/>
    <cellStyle name="Uwaga 3" xfId="32226" hidden="1"/>
    <cellStyle name="Uwaga 3" xfId="32221" hidden="1"/>
    <cellStyle name="Uwaga 3" xfId="32216" hidden="1"/>
    <cellStyle name="Uwaga 3" xfId="32210" hidden="1"/>
    <cellStyle name="Uwaga 3" xfId="32205" hidden="1"/>
    <cellStyle name="Uwaga 3" xfId="32200" hidden="1"/>
    <cellStyle name="Uwaga 3" xfId="32195" hidden="1"/>
    <cellStyle name="Uwaga 3" xfId="32190" hidden="1"/>
    <cellStyle name="Uwaga 3" xfId="32185" hidden="1"/>
    <cellStyle name="Uwaga 3" xfId="32181" hidden="1"/>
    <cellStyle name="Uwaga 3" xfId="32177" hidden="1"/>
    <cellStyle name="Uwaga 3" xfId="32172" hidden="1"/>
    <cellStyle name="Uwaga 3" xfId="32165" hidden="1"/>
    <cellStyle name="Uwaga 3" xfId="32160" hidden="1"/>
    <cellStyle name="Uwaga 3" xfId="32155" hidden="1"/>
    <cellStyle name="Uwaga 3" xfId="32149" hidden="1"/>
    <cellStyle name="Uwaga 3" xfId="32144" hidden="1"/>
    <cellStyle name="Uwaga 3" xfId="32140" hidden="1"/>
    <cellStyle name="Uwaga 3" xfId="32135" hidden="1"/>
    <cellStyle name="Uwaga 3" xfId="32130" hidden="1"/>
    <cellStyle name="Uwaga 3" xfId="32125" hidden="1"/>
    <cellStyle name="Uwaga 3" xfId="32121" hidden="1"/>
    <cellStyle name="Uwaga 3" xfId="32116" hidden="1"/>
    <cellStyle name="Uwaga 3" xfId="32111" hidden="1"/>
    <cellStyle name="Uwaga 3" xfId="32106" hidden="1"/>
    <cellStyle name="Uwaga 3" xfId="32102" hidden="1"/>
    <cellStyle name="Uwaga 3" xfId="32098" hidden="1"/>
    <cellStyle name="Uwaga 3" xfId="32091" hidden="1"/>
    <cellStyle name="Uwaga 3" xfId="32087" hidden="1"/>
    <cellStyle name="Uwaga 3" xfId="32082" hidden="1"/>
    <cellStyle name="Uwaga 3" xfId="32076" hidden="1"/>
    <cellStyle name="Uwaga 3" xfId="32072" hidden="1"/>
    <cellStyle name="Uwaga 3" xfId="32067" hidden="1"/>
    <cellStyle name="Uwaga 3" xfId="32061" hidden="1"/>
    <cellStyle name="Uwaga 3" xfId="32057" hidden="1"/>
    <cellStyle name="Uwaga 3" xfId="32053" hidden="1"/>
    <cellStyle name="Uwaga 3" xfId="32046" hidden="1"/>
    <cellStyle name="Uwaga 3" xfId="32042" hidden="1"/>
    <cellStyle name="Uwaga 3" xfId="32038" hidden="1"/>
    <cellStyle name="Uwaga 3" xfId="32902" hidden="1"/>
    <cellStyle name="Uwaga 3" xfId="32900" hidden="1"/>
    <cellStyle name="Uwaga 3" xfId="32898" hidden="1"/>
    <cellStyle name="Uwaga 3" xfId="32885" hidden="1"/>
    <cellStyle name="Uwaga 3" xfId="32884" hidden="1"/>
    <cellStyle name="Uwaga 3" xfId="32883" hidden="1"/>
    <cellStyle name="Uwaga 3" xfId="32870" hidden="1"/>
    <cellStyle name="Uwaga 3" xfId="32869" hidden="1"/>
    <cellStyle name="Uwaga 3" xfId="32868" hidden="1"/>
    <cellStyle name="Uwaga 3" xfId="32856" hidden="1"/>
    <cellStyle name="Uwaga 3" xfId="32854" hidden="1"/>
    <cellStyle name="Uwaga 3" xfId="32853" hidden="1"/>
    <cellStyle name="Uwaga 3" xfId="32840" hidden="1"/>
    <cellStyle name="Uwaga 3" xfId="32839" hidden="1"/>
    <cellStyle name="Uwaga 3" xfId="32838" hidden="1"/>
    <cellStyle name="Uwaga 3" xfId="32826" hidden="1"/>
    <cellStyle name="Uwaga 3" xfId="32824" hidden="1"/>
    <cellStyle name="Uwaga 3" xfId="32822" hidden="1"/>
    <cellStyle name="Uwaga 3" xfId="32811" hidden="1"/>
    <cellStyle name="Uwaga 3" xfId="32809" hidden="1"/>
    <cellStyle name="Uwaga 3" xfId="32807" hidden="1"/>
    <cellStyle name="Uwaga 3" xfId="32796" hidden="1"/>
    <cellStyle name="Uwaga 3" xfId="32794" hidden="1"/>
    <cellStyle name="Uwaga 3" xfId="32792" hidden="1"/>
    <cellStyle name="Uwaga 3" xfId="32781" hidden="1"/>
    <cellStyle name="Uwaga 3" xfId="32779" hidden="1"/>
    <cellStyle name="Uwaga 3" xfId="32777" hidden="1"/>
    <cellStyle name="Uwaga 3" xfId="32766" hidden="1"/>
    <cellStyle name="Uwaga 3" xfId="32764" hidden="1"/>
    <cellStyle name="Uwaga 3" xfId="32762" hidden="1"/>
    <cellStyle name="Uwaga 3" xfId="32751" hidden="1"/>
    <cellStyle name="Uwaga 3" xfId="32749" hidden="1"/>
    <cellStyle name="Uwaga 3" xfId="32747" hidden="1"/>
    <cellStyle name="Uwaga 3" xfId="32736" hidden="1"/>
    <cellStyle name="Uwaga 3" xfId="32734" hidden="1"/>
    <cellStyle name="Uwaga 3" xfId="32732" hidden="1"/>
    <cellStyle name="Uwaga 3" xfId="32721" hidden="1"/>
    <cellStyle name="Uwaga 3" xfId="32719" hidden="1"/>
    <cellStyle name="Uwaga 3" xfId="32717" hidden="1"/>
    <cellStyle name="Uwaga 3" xfId="32706" hidden="1"/>
    <cellStyle name="Uwaga 3" xfId="32704" hidden="1"/>
    <cellStyle name="Uwaga 3" xfId="32702" hidden="1"/>
    <cellStyle name="Uwaga 3" xfId="32691" hidden="1"/>
    <cellStyle name="Uwaga 3" xfId="32689" hidden="1"/>
    <cellStyle name="Uwaga 3" xfId="32687" hidden="1"/>
    <cellStyle name="Uwaga 3" xfId="32676" hidden="1"/>
    <cellStyle name="Uwaga 3" xfId="32674" hidden="1"/>
    <cellStyle name="Uwaga 3" xfId="32672" hidden="1"/>
    <cellStyle name="Uwaga 3" xfId="32661" hidden="1"/>
    <cellStyle name="Uwaga 3" xfId="32659" hidden="1"/>
    <cellStyle name="Uwaga 3" xfId="32657" hidden="1"/>
    <cellStyle name="Uwaga 3" xfId="32646" hidden="1"/>
    <cellStyle name="Uwaga 3" xfId="32644" hidden="1"/>
    <cellStyle name="Uwaga 3" xfId="32642" hidden="1"/>
    <cellStyle name="Uwaga 3" xfId="32631" hidden="1"/>
    <cellStyle name="Uwaga 3" xfId="32629" hidden="1"/>
    <cellStyle name="Uwaga 3" xfId="32627" hidden="1"/>
    <cellStyle name="Uwaga 3" xfId="32616" hidden="1"/>
    <cellStyle name="Uwaga 3" xfId="32614" hidden="1"/>
    <cellStyle name="Uwaga 3" xfId="32612" hidden="1"/>
    <cellStyle name="Uwaga 3" xfId="32601" hidden="1"/>
    <cellStyle name="Uwaga 3" xfId="32599" hidden="1"/>
    <cellStyle name="Uwaga 3" xfId="32597" hidden="1"/>
    <cellStyle name="Uwaga 3" xfId="32586" hidden="1"/>
    <cellStyle name="Uwaga 3" xfId="32584" hidden="1"/>
    <cellStyle name="Uwaga 3" xfId="32582" hidden="1"/>
    <cellStyle name="Uwaga 3" xfId="32571" hidden="1"/>
    <cellStyle name="Uwaga 3" xfId="32569" hidden="1"/>
    <cellStyle name="Uwaga 3" xfId="32567" hidden="1"/>
    <cellStyle name="Uwaga 3" xfId="32556" hidden="1"/>
    <cellStyle name="Uwaga 3" xfId="32554" hidden="1"/>
    <cellStyle name="Uwaga 3" xfId="32552" hidden="1"/>
    <cellStyle name="Uwaga 3" xfId="32541" hidden="1"/>
    <cellStyle name="Uwaga 3" xfId="32539" hidden="1"/>
    <cellStyle name="Uwaga 3" xfId="32537" hidden="1"/>
    <cellStyle name="Uwaga 3" xfId="32526" hidden="1"/>
    <cellStyle name="Uwaga 3" xfId="32524" hidden="1"/>
    <cellStyle name="Uwaga 3" xfId="32522" hidden="1"/>
    <cellStyle name="Uwaga 3" xfId="32511" hidden="1"/>
    <cellStyle name="Uwaga 3" xfId="32509" hidden="1"/>
    <cellStyle name="Uwaga 3" xfId="32506" hidden="1"/>
    <cellStyle name="Uwaga 3" xfId="32496" hidden="1"/>
    <cellStyle name="Uwaga 3" xfId="32494" hidden="1"/>
    <cellStyle name="Uwaga 3" xfId="32492" hidden="1"/>
    <cellStyle name="Uwaga 3" xfId="32481" hidden="1"/>
    <cellStyle name="Uwaga 3" xfId="32479" hidden="1"/>
    <cellStyle name="Uwaga 3" xfId="32477" hidden="1"/>
    <cellStyle name="Uwaga 3" xfId="32466" hidden="1"/>
    <cellStyle name="Uwaga 3" xfId="32464" hidden="1"/>
    <cellStyle name="Uwaga 3" xfId="32461" hidden="1"/>
    <cellStyle name="Uwaga 3" xfId="32451" hidden="1"/>
    <cellStyle name="Uwaga 3" xfId="32449" hidden="1"/>
    <cellStyle name="Uwaga 3" xfId="32446" hidden="1"/>
    <cellStyle name="Uwaga 3" xfId="32436" hidden="1"/>
    <cellStyle name="Uwaga 3" xfId="32434" hidden="1"/>
    <cellStyle name="Uwaga 3" xfId="32431" hidden="1"/>
    <cellStyle name="Uwaga 3" xfId="32422" hidden="1"/>
    <cellStyle name="Uwaga 3" xfId="32419" hidden="1"/>
    <cellStyle name="Uwaga 3" xfId="32415" hidden="1"/>
    <cellStyle name="Uwaga 3" xfId="32407" hidden="1"/>
    <cellStyle name="Uwaga 3" xfId="32404" hidden="1"/>
    <cellStyle name="Uwaga 3" xfId="32400" hidden="1"/>
    <cellStyle name="Uwaga 3" xfId="32392" hidden="1"/>
    <cellStyle name="Uwaga 3" xfId="32389" hidden="1"/>
    <cellStyle name="Uwaga 3" xfId="32385" hidden="1"/>
    <cellStyle name="Uwaga 3" xfId="32377" hidden="1"/>
    <cellStyle name="Uwaga 3" xfId="32374" hidden="1"/>
    <cellStyle name="Uwaga 3" xfId="32370" hidden="1"/>
    <cellStyle name="Uwaga 3" xfId="32362" hidden="1"/>
    <cellStyle name="Uwaga 3" xfId="32359" hidden="1"/>
    <cellStyle name="Uwaga 3" xfId="32355" hidden="1"/>
    <cellStyle name="Uwaga 3" xfId="32347" hidden="1"/>
    <cellStyle name="Uwaga 3" xfId="32343" hidden="1"/>
    <cellStyle name="Uwaga 3" xfId="32338" hidden="1"/>
    <cellStyle name="Uwaga 3" xfId="32332" hidden="1"/>
    <cellStyle name="Uwaga 3" xfId="32328" hidden="1"/>
    <cellStyle name="Uwaga 3" xfId="32323" hidden="1"/>
    <cellStyle name="Uwaga 3" xfId="32317" hidden="1"/>
    <cellStyle name="Uwaga 3" xfId="32313" hidden="1"/>
    <cellStyle name="Uwaga 3" xfId="32308" hidden="1"/>
    <cellStyle name="Uwaga 3" xfId="32302" hidden="1"/>
    <cellStyle name="Uwaga 3" xfId="32299" hidden="1"/>
    <cellStyle name="Uwaga 3" xfId="32295" hidden="1"/>
    <cellStyle name="Uwaga 3" xfId="32287" hidden="1"/>
    <cellStyle name="Uwaga 3" xfId="32284" hidden="1"/>
    <cellStyle name="Uwaga 3" xfId="32279" hidden="1"/>
    <cellStyle name="Uwaga 3" xfId="32272" hidden="1"/>
    <cellStyle name="Uwaga 3" xfId="32268" hidden="1"/>
    <cellStyle name="Uwaga 3" xfId="32263" hidden="1"/>
    <cellStyle name="Uwaga 3" xfId="32257" hidden="1"/>
    <cellStyle name="Uwaga 3" xfId="32253" hidden="1"/>
    <cellStyle name="Uwaga 3" xfId="32248" hidden="1"/>
    <cellStyle name="Uwaga 3" xfId="32242" hidden="1"/>
    <cellStyle name="Uwaga 3" xfId="32239" hidden="1"/>
    <cellStyle name="Uwaga 3" xfId="32235" hidden="1"/>
    <cellStyle name="Uwaga 3" xfId="32227" hidden="1"/>
    <cellStyle name="Uwaga 3" xfId="32222" hidden="1"/>
    <cellStyle name="Uwaga 3" xfId="32217" hidden="1"/>
    <cellStyle name="Uwaga 3" xfId="32212" hidden="1"/>
    <cellStyle name="Uwaga 3" xfId="32207" hidden="1"/>
    <cellStyle name="Uwaga 3" xfId="32202" hidden="1"/>
    <cellStyle name="Uwaga 3" xfId="32197" hidden="1"/>
    <cellStyle name="Uwaga 3" xfId="32192" hidden="1"/>
    <cellStyle name="Uwaga 3" xfId="32187" hidden="1"/>
    <cellStyle name="Uwaga 3" xfId="32182" hidden="1"/>
    <cellStyle name="Uwaga 3" xfId="32178" hidden="1"/>
    <cellStyle name="Uwaga 3" xfId="32173" hidden="1"/>
    <cellStyle name="Uwaga 3" xfId="32166" hidden="1"/>
    <cellStyle name="Uwaga 3" xfId="32161" hidden="1"/>
    <cellStyle name="Uwaga 3" xfId="32156" hidden="1"/>
    <cellStyle name="Uwaga 3" xfId="32151" hidden="1"/>
    <cellStyle name="Uwaga 3" xfId="32146" hidden="1"/>
    <cellStyle name="Uwaga 3" xfId="32141" hidden="1"/>
    <cellStyle name="Uwaga 3" xfId="32136" hidden="1"/>
    <cellStyle name="Uwaga 3" xfId="32131" hidden="1"/>
    <cellStyle name="Uwaga 3" xfId="32126" hidden="1"/>
    <cellStyle name="Uwaga 3" xfId="32122" hidden="1"/>
    <cellStyle name="Uwaga 3" xfId="32117" hidden="1"/>
    <cellStyle name="Uwaga 3" xfId="32112" hidden="1"/>
    <cellStyle name="Uwaga 3" xfId="32107" hidden="1"/>
    <cellStyle name="Uwaga 3" xfId="32103" hidden="1"/>
    <cellStyle name="Uwaga 3" xfId="32099" hidden="1"/>
    <cellStyle name="Uwaga 3" xfId="32092" hidden="1"/>
    <cellStyle name="Uwaga 3" xfId="32088" hidden="1"/>
    <cellStyle name="Uwaga 3" xfId="32083" hidden="1"/>
    <cellStyle name="Uwaga 3" xfId="32077" hidden="1"/>
    <cellStyle name="Uwaga 3" xfId="32073" hidden="1"/>
    <cellStyle name="Uwaga 3" xfId="32068" hidden="1"/>
    <cellStyle name="Uwaga 3" xfId="32062" hidden="1"/>
    <cellStyle name="Uwaga 3" xfId="32058" hidden="1"/>
    <cellStyle name="Uwaga 3" xfId="32054" hidden="1"/>
    <cellStyle name="Uwaga 3" xfId="32047" hidden="1"/>
    <cellStyle name="Uwaga 3" xfId="32043" hidden="1"/>
    <cellStyle name="Uwaga 3" xfId="32039" hidden="1"/>
    <cellStyle name="Uwaga 3" xfId="32906" hidden="1"/>
    <cellStyle name="Uwaga 3" xfId="32905" hidden="1"/>
    <cellStyle name="Uwaga 3" xfId="32903" hidden="1"/>
    <cellStyle name="Uwaga 3" xfId="32890" hidden="1"/>
    <cellStyle name="Uwaga 3" xfId="32888" hidden="1"/>
    <cellStyle name="Uwaga 3" xfId="32886" hidden="1"/>
    <cellStyle name="Uwaga 3" xfId="32876" hidden="1"/>
    <cellStyle name="Uwaga 3" xfId="32874" hidden="1"/>
    <cellStyle name="Uwaga 3" xfId="32872" hidden="1"/>
    <cellStyle name="Uwaga 3" xfId="32861" hidden="1"/>
    <cellStyle name="Uwaga 3" xfId="32859" hidden="1"/>
    <cellStyle name="Uwaga 3" xfId="32857" hidden="1"/>
    <cellStyle name="Uwaga 3" xfId="32844" hidden="1"/>
    <cellStyle name="Uwaga 3" xfId="32842" hidden="1"/>
    <cellStyle name="Uwaga 3" xfId="32841" hidden="1"/>
    <cellStyle name="Uwaga 3" xfId="32828" hidden="1"/>
    <cellStyle name="Uwaga 3" xfId="32827" hidden="1"/>
    <cellStyle name="Uwaga 3" xfId="32825" hidden="1"/>
    <cellStyle name="Uwaga 3" xfId="32813" hidden="1"/>
    <cellStyle name="Uwaga 3" xfId="32812" hidden="1"/>
    <cellStyle name="Uwaga 3" xfId="32810" hidden="1"/>
    <cellStyle name="Uwaga 3" xfId="32798" hidden="1"/>
    <cellStyle name="Uwaga 3" xfId="32797" hidden="1"/>
    <cellStyle name="Uwaga 3" xfId="32795" hidden="1"/>
    <cellStyle name="Uwaga 3" xfId="32783" hidden="1"/>
    <cellStyle name="Uwaga 3" xfId="32782" hidden="1"/>
    <cellStyle name="Uwaga 3" xfId="32780" hidden="1"/>
    <cellStyle name="Uwaga 3" xfId="32768" hidden="1"/>
    <cellStyle name="Uwaga 3" xfId="32767" hidden="1"/>
    <cellStyle name="Uwaga 3" xfId="32765" hidden="1"/>
    <cellStyle name="Uwaga 3" xfId="32753" hidden="1"/>
    <cellStyle name="Uwaga 3" xfId="32752" hidden="1"/>
    <cellStyle name="Uwaga 3" xfId="32750" hidden="1"/>
    <cellStyle name="Uwaga 3" xfId="32738" hidden="1"/>
    <cellStyle name="Uwaga 3" xfId="32737" hidden="1"/>
    <cellStyle name="Uwaga 3" xfId="32735" hidden="1"/>
    <cellStyle name="Uwaga 3" xfId="32723" hidden="1"/>
    <cellStyle name="Uwaga 3" xfId="32722" hidden="1"/>
    <cellStyle name="Uwaga 3" xfId="32720" hidden="1"/>
    <cellStyle name="Uwaga 3" xfId="32708" hidden="1"/>
    <cellStyle name="Uwaga 3" xfId="32707" hidden="1"/>
    <cellStyle name="Uwaga 3" xfId="32705" hidden="1"/>
    <cellStyle name="Uwaga 3" xfId="32693" hidden="1"/>
    <cellStyle name="Uwaga 3" xfId="32692" hidden="1"/>
    <cellStyle name="Uwaga 3" xfId="32690" hidden="1"/>
    <cellStyle name="Uwaga 3" xfId="32678" hidden="1"/>
    <cellStyle name="Uwaga 3" xfId="32677" hidden="1"/>
    <cellStyle name="Uwaga 3" xfId="32675" hidden="1"/>
    <cellStyle name="Uwaga 3" xfId="32663" hidden="1"/>
    <cellStyle name="Uwaga 3" xfId="32662" hidden="1"/>
    <cellStyle name="Uwaga 3" xfId="32660" hidden="1"/>
    <cellStyle name="Uwaga 3" xfId="32648" hidden="1"/>
    <cellStyle name="Uwaga 3" xfId="32647" hidden="1"/>
    <cellStyle name="Uwaga 3" xfId="32645" hidden="1"/>
    <cellStyle name="Uwaga 3" xfId="32633" hidden="1"/>
    <cellStyle name="Uwaga 3" xfId="32632" hidden="1"/>
    <cellStyle name="Uwaga 3" xfId="32630" hidden="1"/>
    <cellStyle name="Uwaga 3" xfId="32618" hidden="1"/>
    <cellStyle name="Uwaga 3" xfId="32617" hidden="1"/>
    <cellStyle name="Uwaga 3" xfId="32615" hidden="1"/>
    <cellStyle name="Uwaga 3" xfId="32603" hidden="1"/>
    <cellStyle name="Uwaga 3" xfId="32602" hidden="1"/>
    <cellStyle name="Uwaga 3" xfId="32600" hidden="1"/>
    <cellStyle name="Uwaga 3" xfId="32588" hidden="1"/>
    <cellStyle name="Uwaga 3" xfId="32587" hidden="1"/>
    <cellStyle name="Uwaga 3" xfId="32585" hidden="1"/>
    <cellStyle name="Uwaga 3" xfId="32573" hidden="1"/>
    <cellStyle name="Uwaga 3" xfId="32572" hidden="1"/>
    <cellStyle name="Uwaga 3" xfId="32570" hidden="1"/>
    <cellStyle name="Uwaga 3" xfId="32558" hidden="1"/>
    <cellStyle name="Uwaga 3" xfId="32557" hidden="1"/>
    <cellStyle name="Uwaga 3" xfId="32555" hidden="1"/>
    <cellStyle name="Uwaga 3" xfId="32543" hidden="1"/>
    <cellStyle name="Uwaga 3" xfId="32542" hidden="1"/>
    <cellStyle name="Uwaga 3" xfId="32540" hidden="1"/>
    <cellStyle name="Uwaga 3" xfId="32528" hidden="1"/>
    <cellStyle name="Uwaga 3" xfId="32527" hidden="1"/>
    <cellStyle name="Uwaga 3" xfId="32525" hidden="1"/>
    <cellStyle name="Uwaga 3" xfId="32513" hidden="1"/>
    <cellStyle name="Uwaga 3" xfId="32512" hidden="1"/>
    <cellStyle name="Uwaga 3" xfId="32510" hidden="1"/>
    <cellStyle name="Uwaga 3" xfId="32498" hidden="1"/>
    <cellStyle name="Uwaga 3" xfId="32497" hidden="1"/>
    <cellStyle name="Uwaga 3" xfId="32495" hidden="1"/>
    <cellStyle name="Uwaga 3" xfId="32483" hidden="1"/>
    <cellStyle name="Uwaga 3" xfId="32482" hidden="1"/>
    <cellStyle name="Uwaga 3" xfId="32480" hidden="1"/>
    <cellStyle name="Uwaga 3" xfId="32468" hidden="1"/>
    <cellStyle name="Uwaga 3" xfId="32467" hidden="1"/>
    <cellStyle name="Uwaga 3" xfId="32465" hidden="1"/>
    <cellStyle name="Uwaga 3" xfId="32453" hidden="1"/>
    <cellStyle name="Uwaga 3" xfId="32452" hidden="1"/>
    <cellStyle name="Uwaga 3" xfId="32450" hidden="1"/>
    <cellStyle name="Uwaga 3" xfId="32438" hidden="1"/>
    <cellStyle name="Uwaga 3" xfId="32437" hidden="1"/>
    <cellStyle name="Uwaga 3" xfId="32435" hidden="1"/>
    <cellStyle name="Uwaga 3" xfId="32423" hidden="1"/>
    <cellStyle name="Uwaga 3" xfId="32421" hidden="1"/>
    <cellStyle name="Uwaga 3" xfId="32418" hidden="1"/>
    <cellStyle name="Uwaga 3" xfId="32408" hidden="1"/>
    <cellStyle name="Uwaga 3" xfId="32406" hidden="1"/>
    <cellStyle name="Uwaga 3" xfId="32403" hidden="1"/>
    <cellStyle name="Uwaga 3" xfId="32393" hidden="1"/>
    <cellStyle name="Uwaga 3" xfId="32391" hidden="1"/>
    <cellStyle name="Uwaga 3" xfId="32388" hidden="1"/>
    <cellStyle name="Uwaga 3" xfId="32378" hidden="1"/>
    <cellStyle name="Uwaga 3" xfId="32376" hidden="1"/>
    <cellStyle name="Uwaga 3" xfId="32373" hidden="1"/>
    <cellStyle name="Uwaga 3" xfId="32363" hidden="1"/>
    <cellStyle name="Uwaga 3" xfId="32361" hidden="1"/>
    <cellStyle name="Uwaga 3" xfId="32358" hidden="1"/>
    <cellStyle name="Uwaga 3" xfId="32348" hidden="1"/>
    <cellStyle name="Uwaga 3" xfId="32346" hidden="1"/>
    <cellStyle name="Uwaga 3" xfId="32342" hidden="1"/>
    <cellStyle name="Uwaga 3" xfId="32333" hidden="1"/>
    <cellStyle name="Uwaga 3" xfId="32330" hidden="1"/>
    <cellStyle name="Uwaga 3" xfId="32326" hidden="1"/>
    <cellStyle name="Uwaga 3" xfId="32318" hidden="1"/>
    <cellStyle name="Uwaga 3" xfId="32316" hidden="1"/>
    <cellStyle name="Uwaga 3" xfId="32312" hidden="1"/>
    <cellStyle name="Uwaga 3" xfId="32303" hidden="1"/>
    <cellStyle name="Uwaga 3" xfId="32301" hidden="1"/>
    <cellStyle name="Uwaga 3" xfId="32298" hidden="1"/>
    <cellStyle name="Uwaga 3" xfId="32288" hidden="1"/>
    <cellStyle name="Uwaga 3" xfId="32286" hidden="1"/>
    <cellStyle name="Uwaga 3" xfId="32281" hidden="1"/>
    <cellStyle name="Uwaga 3" xfId="32273" hidden="1"/>
    <cellStyle name="Uwaga 3" xfId="32271" hidden="1"/>
    <cellStyle name="Uwaga 3" xfId="32266" hidden="1"/>
    <cellStyle name="Uwaga 3" xfId="32258" hidden="1"/>
    <cellStyle name="Uwaga 3" xfId="32256" hidden="1"/>
    <cellStyle name="Uwaga 3" xfId="32251" hidden="1"/>
    <cellStyle name="Uwaga 3" xfId="32243" hidden="1"/>
    <cellStyle name="Uwaga 3" xfId="32241" hidden="1"/>
    <cellStyle name="Uwaga 3" xfId="32237" hidden="1"/>
    <cellStyle name="Uwaga 3" xfId="32228" hidden="1"/>
    <cellStyle name="Uwaga 3" xfId="32225" hidden="1"/>
    <cellStyle name="Uwaga 3" xfId="32220" hidden="1"/>
    <cellStyle name="Uwaga 3" xfId="32213" hidden="1"/>
    <cellStyle name="Uwaga 3" xfId="32209" hidden="1"/>
    <cellStyle name="Uwaga 3" xfId="32204" hidden="1"/>
    <cellStyle name="Uwaga 3" xfId="32198" hidden="1"/>
    <cellStyle name="Uwaga 3" xfId="32194" hidden="1"/>
    <cellStyle name="Uwaga 3" xfId="32189" hidden="1"/>
    <cellStyle name="Uwaga 3" xfId="32183" hidden="1"/>
    <cellStyle name="Uwaga 3" xfId="32180" hidden="1"/>
    <cellStyle name="Uwaga 3" xfId="32176" hidden="1"/>
    <cellStyle name="Uwaga 3" xfId="32167" hidden="1"/>
    <cellStyle name="Uwaga 3" xfId="32162" hidden="1"/>
    <cellStyle name="Uwaga 3" xfId="32157" hidden="1"/>
    <cellStyle name="Uwaga 3" xfId="32152" hidden="1"/>
    <cellStyle name="Uwaga 3" xfId="32147" hidden="1"/>
    <cellStyle name="Uwaga 3" xfId="32142" hidden="1"/>
    <cellStyle name="Uwaga 3" xfId="32137" hidden="1"/>
    <cellStyle name="Uwaga 3" xfId="32132" hidden="1"/>
    <cellStyle name="Uwaga 3" xfId="32127" hidden="1"/>
    <cellStyle name="Uwaga 3" xfId="32123" hidden="1"/>
    <cellStyle name="Uwaga 3" xfId="32118" hidden="1"/>
    <cellStyle name="Uwaga 3" xfId="32113" hidden="1"/>
    <cellStyle name="Uwaga 3" xfId="32108" hidden="1"/>
    <cellStyle name="Uwaga 3" xfId="32104" hidden="1"/>
    <cellStyle name="Uwaga 3" xfId="32100" hidden="1"/>
    <cellStyle name="Uwaga 3" xfId="32093" hidden="1"/>
    <cellStyle name="Uwaga 3" xfId="32089" hidden="1"/>
    <cellStyle name="Uwaga 3" xfId="32084" hidden="1"/>
    <cellStyle name="Uwaga 3" xfId="32078" hidden="1"/>
    <cellStyle name="Uwaga 3" xfId="32074" hidden="1"/>
    <cellStyle name="Uwaga 3" xfId="32069" hidden="1"/>
    <cellStyle name="Uwaga 3" xfId="32063" hidden="1"/>
    <cellStyle name="Uwaga 3" xfId="32059" hidden="1"/>
    <cellStyle name="Uwaga 3" xfId="32055" hidden="1"/>
    <cellStyle name="Uwaga 3" xfId="32048" hidden="1"/>
    <cellStyle name="Uwaga 3" xfId="32044" hidden="1"/>
    <cellStyle name="Uwaga 3" xfId="32040" hidden="1"/>
    <cellStyle name="Uwaga 3" xfId="31958" hidden="1"/>
    <cellStyle name="Uwaga 3" xfId="31957" hidden="1"/>
    <cellStyle name="Uwaga 3" xfId="31956" hidden="1"/>
    <cellStyle name="Uwaga 3" xfId="31949" hidden="1"/>
    <cellStyle name="Uwaga 3" xfId="31948" hidden="1"/>
    <cellStyle name="Uwaga 3" xfId="31947" hidden="1"/>
    <cellStyle name="Uwaga 3" xfId="31940" hidden="1"/>
    <cellStyle name="Uwaga 3" xfId="31939" hidden="1"/>
    <cellStyle name="Uwaga 3" xfId="31938" hidden="1"/>
    <cellStyle name="Uwaga 3" xfId="31931" hidden="1"/>
    <cellStyle name="Uwaga 3" xfId="31930" hidden="1"/>
    <cellStyle name="Uwaga 3" xfId="31929" hidden="1"/>
    <cellStyle name="Uwaga 3" xfId="31922" hidden="1"/>
    <cellStyle name="Uwaga 3" xfId="31921" hidden="1"/>
    <cellStyle name="Uwaga 3" xfId="31919" hidden="1"/>
    <cellStyle name="Uwaga 3" xfId="31914" hidden="1"/>
    <cellStyle name="Uwaga 3" xfId="31911" hidden="1"/>
    <cellStyle name="Uwaga 3" xfId="31909" hidden="1"/>
    <cellStyle name="Uwaga 3" xfId="31905" hidden="1"/>
    <cellStyle name="Uwaga 3" xfId="31902" hidden="1"/>
    <cellStyle name="Uwaga 3" xfId="31900" hidden="1"/>
    <cellStyle name="Uwaga 3" xfId="31896" hidden="1"/>
    <cellStyle name="Uwaga 3" xfId="31893" hidden="1"/>
    <cellStyle name="Uwaga 3" xfId="31891" hidden="1"/>
    <cellStyle name="Uwaga 3" xfId="31887" hidden="1"/>
    <cellStyle name="Uwaga 3" xfId="31885" hidden="1"/>
    <cellStyle name="Uwaga 3" xfId="31884" hidden="1"/>
    <cellStyle name="Uwaga 3" xfId="31878" hidden="1"/>
    <cellStyle name="Uwaga 3" xfId="31876" hidden="1"/>
    <cellStyle name="Uwaga 3" xfId="31873" hidden="1"/>
    <cellStyle name="Uwaga 3" xfId="31869" hidden="1"/>
    <cellStyle name="Uwaga 3" xfId="31866" hidden="1"/>
    <cellStyle name="Uwaga 3" xfId="31864" hidden="1"/>
    <cellStyle name="Uwaga 3" xfId="31860" hidden="1"/>
    <cellStyle name="Uwaga 3" xfId="31857" hidden="1"/>
    <cellStyle name="Uwaga 3" xfId="31855" hidden="1"/>
    <cellStyle name="Uwaga 3" xfId="31851" hidden="1"/>
    <cellStyle name="Uwaga 3" xfId="31849" hidden="1"/>
    <cellStyle name="Uwaga 3" xfId="31848" hidden="1"/>
    <cellStyle name="Uwaga 3" xfId="31842" hidden="1"/>
    <cellStyle name="Uwaga 3" xfId="31839" hidden="1"/>
    <cellStyle name="Uwaga 3" xfId="31837" hidden="1"/>
    <cellStyle name="Uwaga 3" xfId="31833" hidden="1"/>
    <cellStyle name="Uwaga 3" xfId="31830" hidden="1"/>
    <cellStyle name="Uwaga 3" xfId="31828" hidden="1"/>
    <cellStyle name="Uwaga 3" xfId="31824" hidden="1"/>
    <cellStyle name="Uwaga 3" xfId="31821" hidden="1"/>
    <cellStyle name="Uwaga 3" xfId="31819" hidden="1"/>
    <cellStyle name="Uwaga 3" xfId="31815" hidden="1"/>
    <cellStyle name="Uwaga 3" xfId="31813" hidden="1"/>
    <cellStyle name="Uwaga 3" xfId="31812" hidden="1"/>
    <cellStyle name="Uwaga 3" xfId="31805" hidden="1"/>
    <cellStyle name="Uwaga 3" xfId="31802" hidden="1"/>
    <cellStyle name="Uwaga 3" xfId="31800" hidden="1"/>
    <cellStyle name="Uwaga 3" xfId="31796" hidden="1"/>
    <cellStyle name="Uwaga 3" xfId="31793" hidden="1"/>
    <cellStyle name="Uwaga 3" xfId="31791" hidden="1"/>
    <cellStyle name="Uwaga 3" xfId="31787" hidden="1"/>
    <cellStyle name="Uwaga 3" xfId="31784" hidden="1"/>
    <cellStyle name="Uwaga 3" xfId="31782" hidden="1"/>
    <cellStyle name="Uwaga 3" xfId="31779" hidden="1"/>
    <cellStyle name="Uwaga 3" xfId="31777" hidden="1"/>
    <cellStyle name="Uwaga 3" xfId="31776" hidden="1"/>
    <cellStyle name="Uwaga 3" xfId="31770" hidden="1"/>
    <cellStyle name="Uwaga 3" xfId="31768" hidden="1"/>
    <cellStyle name="Uwaga 3" xfId="31766" hidden="1"/>
    <cellStyle name="Uwaga 3" xfId="31761" hidden="1"/>
    <cellStyle name="Uwaga 3" xfId="31759" hidden="1"/>
    <cellStyle name="Uwaga 3" xfId="31757" hidden="1"/>
    <cellStyle name="Uwaga 3" xfId="31752" hidden="1"/>
    <cellStyle name="Uwaga 3" xfId="31750" hidden="1"/>
    <cellStyle name="Uwaga 3" xfId="31748" hidden="1"/>
    <cellStyle name="Uwaga 3" xfId="31743" hidden="1"/>
    <cellStyle name="Uwaga 3" xfId="31741" hidden="1"/>
    <cellStyle name="Uwaga 3" xfId="31740" hidden="1"/>
    <cellStyle name="Uwaga 3" xfId="31733" hidden="1"/>
    <cellStyle name="Uwaga 3" xfId="31730" hidden="1"/>
    <cellStyle name="Uwaga 3" xfId="31728" hidden="1"/>
    <cellStyle name="Uwaga 3" xfId="31724" hidden="1"/>
    <cellStyle name="Uwaga 3" xfId="31721" hidden="1"/>
    <cellStyle name="Uwaga 3" xfId="31719" hidden="1"/>
    <cellStyle name="Uwaga 3" xfId="31715" hidden="1"/>
    <cellStyle name="Uwaga 3" xfId="31712" hidden="1"/>
    <cellStyle name="Uwaga 3" xfId="31710" hidden="1"/>
    <cellStyle name="Uwaga 3" xfId="31707" hidden="1"/>
    <cellStyle name="Uwaga 3" xfId="31705" hidden="1"/>
    <cellStyle name="Uwaga 3" xfId="31703" hidden="1"/>
    <cellStyle name="Uwaga 3" xfId="31697" hidden="1"/>
    <cellStyle name="Uwaga 3" xfId="31694" hidden="1"/>
    <cellStyle name="Uwaga 3" xfId="31692" hidden="1"/>
    <cellStyle name="Uwaga 3" xfId="31688" hidden="1"/>
    <cellStyle name="Uwaga 3" xfId="31685" hidden="1"/>
    <cellStyle name="Uwaga 3" xfId="31683" hidden="1"/>
    <cellStyle name="Uwaga 3" xfId="31679" hidden="1"/>
    <cellStyle name="Uwaga 3" xfId="31676" hidden="1"/>
    <cellStyle name="Uwaga 3" xfId="31674" hidden="1"/>
    <cellStyle name="Uwaga 3" xfId="31672" hidden="1"/>
    <cellStyle name="Uwaga 3" xfId="31670" hidden="1"/>
    <cellStyle name="Uwaga 3" xfId="31668" hidden="1"/>
    <cellStyle name="Uwaga 3" xfId="31663" hidden="1"/>
    <cellStyle name="Uwaga 3" xfId="31661" hidden="1"/>
    <cellStyle name="Uwaga 3" xfId="31658" hidden="1"/>
    <cellStyle name="Uwaga 3" xfId="31654" hidden="1"/>
    <cellStyle name="Uwaga 3" xfId="31651" hidden="1"/>
    <cellStyle name="Uwaga 3" xfId="31648" hidden="1"/>
    <cellStyle name="Uwaga 3" xfId="31645" hidden="1"/>
    <cellStyle name="Uwaga 3" xfId="31643" hidden="1"/>
    <cellStyle name="Uwaga 3" xfId="31640" hidden="1"/>
    <cellStyle name="Uwaga 3" xfId="31636" hidden="1"/>
    <cellStyle name="Uwaga 3" xfId="31634" hidden="1"/>
    <cellStyle name="Uwaga 3" xfId="31631" hidden="1"/>
    <cellStyle name="Uwaga 3" xfId="31626" hidden="1"/>
    <cellStyle name="Uwaga 3" xfId="31623" hidden="1"/>
    <cellStyle name="Uwaga 3" xfId="31620" hidden="1"/>
    <cellStyle name="Uwaga 3" xfId="31616" hidden="1"/>
    <cellStyle name="Uwaga 3" xfId="31613" hidden="1"/>
    <cellStyle name="Uwaga 3" xfId="31611" hidden="1"/>
    <cellStyle name="Uwaga 3" xfId="31608" hidden="1"/>
    <cellStyle name="Uwaga 3" xfId="31605" hidden="1"/>
    <cellStyle name="Uwaga 3" xfId="31602" hidden="1"/>
    <cellStyle name="Uwaga 3" xfId="31600" hidden="1"/>
    <cellStyle name="Uwaga 3" xfId="31598" hidden="1"/>
    <cellStyle name="Uwaga 3" xfId="31595" hidden="1"/>
    <cellStyle name="Uwaga 3" xfId="31590" hidden="1"/>
    <cellStyle name="Uwaga 3" xfId="31587" hidden="1"/>
    <cellStyle name="Uwaga 3" xfId="31584" hidden="1"/>
    <cellStyle name="Uwaga 3" xfId="31581" hidden="1"/>
    <cellStyle name="Uwaga 3" xfId="31578" hidden="1"/>
    <cellStyle name="Uwaga 3" xfId="31575" hidden="1"/>
    <cellStyle name="Uwaga 3" xfId="31572" hidden="1"/>
    <cellStyle name="Uwaga 3" xfId="31569" hidden="1"/>
    <cellStyle name="Uwaga 3" xfId="31566" hidden="1"/>
    <cellStyle name="Uwaga 3" xfId="31564" hidden="1"/>
    <cellStyle name="Uwaga 3" xfId="31562" hidden="1"/>
    <cellStyle name="Uwaga 3" xfId="31559" hidden="1"/>
    <cellStyle name="Uwaga 3" xfId="31554" hidden="1"/>
    <cellStyle name="Uwaga 3" xfId="31551" hidden="1"/>
    <cellStyle name="Uwaga 3" xfId="31548" hidden="1"/>
    <cellStyle name="Uwaga 3" xfId="31545" hidden="1"/>
    <cellStyle name="Uwaga 3" xfId="29608" hidden="1"/>
    <cellStyle name="Uwaga 3" xfId="31495" hidden="1"/>
    <cellStyle name="Uwaga 3" xfId="29567" hidden="1"/>
    <cellStyle name="Uwaga 3" xfId="30583" hidden="1"/>
    <cellStyle name="Uwaga 3" xfId="28661" hidden="1"/>
    <cellStyle name="Uwaga 3" xfId="29600" hidden="1"/>
    <cellStyle name="Uwaga 3" xfId="30579" hidden="1"/>
    <cellStyle name="Uwaga 3" xfId="28665" hidden="1"/>
    <cellStyle name="Uwaga 3" xfId="31520" hidden="1"/>
    <cellStyle name="Uwaga 3" xfId="29592" hidden="1"/>
    <cellStyle name="Uwaga 3" xfId="30571" hidden="1"/>
    <cellStyle name="Uwaga 3" xfId="29551" hidden="1"/>
    <cellStyle name="Uwaga 3" xfId="30567" hidden="1"/>
    <cellStyle name="Uwaga 3" xfId="31512" hidden="1"/>
    <cellStyle name="Uwaga 3" xfId="30550" hidden="1"/>
    <cellStyle name="Uwaga 3" xfId="31531" hidden="1"/>
    <cellStyle name="Uwaga 3" xfId="29566" hidden="1"/>
    <cellStyle name="Uwaga 3" xfId="30546" hidden="1"/>
    <cellStyle name="Uwaga 3" xfId="31527" hidden="1"/>
    <cellStyle name="Uwaga 3" xfId="29599" hidden="1"/>
    <cellStyle name="Uwaga 3" xfId="31486" hidden="1"/>
    <cellStyle name="Uwaga 3" xfId="28666" hidden="1"/>
    <cellStyle name="Uwaga 3" xfId="29595" hidden="1"/>
    <cellStyle name="Uwaga 3" xfId="28670" hidden="1"/>
    <cellStyle name="Uwaga 3" xfId="29591" hidden="1"/>
    <cellStyle name="Uwaga 3" xfId="31478" hidden="1"/>
    <cellStyle name="Uwaga 3" xfId="29587" hidden="1"/>
    <cellStyle name="Uwaga 3" xfId="30566" hidden="1"/>
    <cellStyle name="Uwaga 3" xfId="28655" hidden="1"/>
    <cellStyle name="Uwaga 3" xfId="29565" hidden="1"/>
    <cellStyle name="Uwaga 3" xfId="28663" hidden="1"/>
    <cellStyle name="Uwaga 3" xfId="28667" hidden="1"/>
    <cellStyle name="Uwaga 3" xfId="29553" hidden="1"/>
    <cellStyle name="Uwaga 3" xfId="28675" hidden="1"/>
    <cellStyle name="Uwaga 3" xfId="29586" hidden="1"/>
    <cellStyle name="Uwaga 3" xfId="33028" hidden="1"/>
    <cellStyle name="Uwaga 3" xfId="33029" hidden="1"/>
    <cellStyle name="Uwaga 3" xfId="33031" hidden="1"/>
    <cellStyle name="Uwaga 3" xfId="33043" hidden="1"/>
    <cellStyle name="Uwaga 3" xfId="33044" hidden="1"/>
    <cellStyle name="Uwaga 3" xfId="33049" hidden="1"/>
    <cellStyle name="Uwaga 3" xfId="33058" hidden="1"/>
    <cellStyle name="Uwaga 3" xfId="33059" hidden="1"/>
    <cellStyle name="Uwaga 3" xfId="33064" hidden="1"/>
    <cellStyle name="Uwaga 3" xfId="33073" hidden="1"/>
    <cellStyle name="Uwaga 3" xfId="33074" hidden="1"/>
    <cellStyle name="Uwaga 3" xfId="33075" hidden="1"/>
    <cellStyle name="Uwaga 3" xfId="33088" hidden="1"/>
    <cellStyle name="Uwaga 3" xfId="33093" hidden="1"/>
    <cellStyle name="Uwaga 3" xfId="33098" hidden="1"/>
    <cellStyle name="Uwaga 3" xfId="33108" hidden="1"/>
    <cellStyle name="Uwaga 3" xfId="33113" hidden="1"/>
    <cellStyle name="Uwaga 3" xfId="33117" hidden="1"/>
    <cellStyle name="Uwaga 3" xfId="33124" hidden="1"/>
    <cellStyle name="Uwaga 3" xfId="33129" hidden="1"/>
    <cellStyle name="Uwaga 3" xfId="33132" hidden="1"/>
    <cellStyle name="Uwaga 3" xfId="33138" hidden="1"/>
    <cellStyle name="Uwaga 3" xfId="33143" hidden="1"/>
    <cellStyle name="Uwaga 3" xfId="33147" hidden="1"/>
    <cellStyle name="Uwaga 3" xfId="33148" hidden="1"/>
    <cellStyle name="Uwaga 3" xfId="33149" hidden="1"/>
    <cellStyle name="Uwaga 3" xfId="33153" hidden="1"/>
    <cellStyle name="Uwaga 3" xfId="33165" hidden="1"/>
    <cellStyle name="Uwaga 3" xfId="33170" hidden="1"/>
    <cellStyle name="Uwaga 3" xfId="33175" hidden="1"/>
    <cellStyle name="Uwaga 3" xfId="33180" hidden="1"/>
    <cellStyle name="Uwaga 3" xfId="33185" hidden="1"/>
    <cellStyle name="Uwaga 3" xfId="33190" hidden="1"/>
    <cellStyle name="Uwaga 3" xfId="33194" hidden="1"/>
    <cellStyle name="Uwaga 3" xfId="33198" hidden="1"/>
    <cellStyle name="Uwaga 3" xfId="33203" hidden="1"/>
    <cellStyle name="Uwaga 3" xfId="33208" hidden="1"/>
    <cellStyle name="Uwaga 3" xfId="33209" hidden="1"/>
    <cellStyle name="Uwaga 3" xfId="33211" hidden="1"/>
    <cellStyle name="Uwaga 3" xfId="33224" hidden="1"/>
    <cellStyle name="Uwaga 3" xfId="33228" hidden="1"/>
    <cellStyle name="Uwaga 3" xfId="33233" hidden="1"/>
    <cellStyle name="Uwaga 3" xfId="33240" hidden="1"/>
    <cellStyle name="Uwaga 3" xfId="33244" hidden="1"/>
    <cellStyle name="Uwaga 3" xfId="33249" hidden="1"/>
    <cellStyle name="Uwaga 3" xfId="33254" hidden="1"/>
    <cellStyle name="Uwaga 3" xfId="33257" hidden="1"/>
    <cellStyle name="Uwaga 3" xfId="33262" hidden="1"/>
    <cellStyle name="Uwaga 3" xfId="33268" hidden="1"/>
    <cellStyle name="Uwaga 3" xfId="33269" hidden="1"/>
    <cellStyle name="Uwaga 3" xfId="33272" hidden="1"/>
    <cellStyle name="Uwaga 3" xfId="33285" hidden="1"/>
    <cellStyle name="Uwaga 3" xfId="33289" hidden="1"/>
    <cellStyle name="Uwaga 3" xfId="33294" hidden="1"/>
    <cellStyle name="Uwaga 3" xfId="33301" hidden="1"/>
    <cellStyle name="Uwaga 3" xfId="33306" hidden="1"/>
    <cellStyle name="Uwaga 3" xfId="33310" hidden="1"/>
    <cellStyle name="Uwaga 3" xfId="33315" hidden="1"/>
    <cellStyle name="Uwaga 3" xfId="33319" hidden="1"/>
    <cellStyle name="Uwaga 3" xfId="33324" hidden="1"/>
    <cellStyle name="Uwaga 3" xfId="33328" hidden="1"/>
    <cellStyle name="Uwaga 3" xfId="33329" hidden="1"/>
    <cellStyle name="Uwaga 3" xfId="33331" hidden="1"/>
    <cellStyle name="Uwaga 3" xfId="33343" hidden="1"/>
    <cellStyle name="Uwaga 3" xfId="33344" hidden="1"/>
    <cellStyle name="Uwaga 3" xfId="33346" hidden="1"/>
    <cellStyle name="Uwaga 3" xfId="33358" hidden="1"/>
    <cellStyle name="Uwaga 3" xfId="33360" hidden="1"/>
    <cellStyle name="Uwaga 3" xfId="33363" hidden="1"/>
    <cellStyle name="Uwaga 3" xfId="33373" hidden="1"/>
    <cellStyle name="Uwaga 3" xfId="33374" hidden="1"/>
    <cellStyle name="Uwaga 3" xfId="33376" hidden="1"/>
    <cellStyle name="Uwaga 3" xfId="33388" hidden="1"/>
    <cellStyle name="Uwaga 3" xfId="33389" hidden="1"/>
    <cellStyle name="Uwaga 3" xfId="33390" hidden="1"/>
    <cellStyle name="Uwaga 3" xfId="33404" hidden="1"/>
    <cellStyle name="Uwaga 3" xfId="33407" hidden="1"/>
    <cellStyle name="Uwaga 3" xfId="33411" hidden="1"/>
    <cellStyle name="Uwaga 3" xfId="33419" hidden="1"/>
    <cellStyle name="Uwaga 3" xfId="33422" hidden="1"/>
    <cellStyle name="Uwaga 3" xfId="33426" hidden="1"/>
    <cellStyle name="Uwaga 3" xfId="33434" hidden="1"/>
    <cellStyle name="Uwaga 3" xfId="33437" hidden="1"/>
    <cellStyle name="Uwaga 3" xfId="33441" hidden="1"/>
    <cellStyle name="Uwaga 3" xfId="33448" hidden="1"/>
    <cellStyle name="Uwaga 3" xfId="33449" hidden="1"/>
    <cellStyle name="Uwaga 3" xfId="33451" hidden="1"/>
    <cellStyle name="Uwaga 3" xfId="33464" hidden="1"/>
    <cellStyle name="Uwaga 3" xfId="33467" hidden="1"/>
    <cellStyle name="Uwaga 3" xfId="33470" hidden="1"/>
    <cellStyle name="Uwaga 3" xfId="33479" hidden="1"/>
    <cellStyle name="Uwaga 3" xfId="33482" hidden="1"/>
    <cellStyle name="Uwaga 3" xfId="33486" hidden="1"/>
    <cellStyle name="Uwaga 3" xfId="33494" hidden="1"/>
    <cellStyle name="Uwaga 3" xfId="33496" hidden="1"/>
    <cellStyle name="Uwaga 3" xfId="33499" hidden="1"/>
    <cellStyle name="Uwaga 3" xfId="33508" hidden="1"/>
    <cellStyle name="Uwaga 3" xfId="33509" hidden="1"/>
    <cellStyle name="Uwaga 3" xfId="33510" hidden="1"/>
    <cellStyle name="Uwaga 3" xfId="33523" hidden="1"/>
    <cellStyle name="Uwaga 3" xfId="33524" hidden="1"/>
    <cellStyle name="Uwaga 3" xfId="33526" hidden="1"/>
    <cellStyle name="Uwaga 3" xfId="33538" hidden="1"/>
    <cellStyle name="Uwaga 3" xfId="33539" hidden="1"/>
    <cellStyle name="Uwaga 3" xfId="33541" hidden="1"/>
    <cellStyle name="Uwaga 3" xfId="33553" hidden="1"/>
    <cellStyle name="Uwaga 3" xfId="33554" hidden="1"/>
    <cellStyle name="Uwaga 3" xfId="33556" hidden="1"/>
    <cellStyle name="Uwaga 3" xfId="33568" hidden="1"/>
    <cellStyle name="Uwaga 3" xfId="33569" hidden="1"/>
    <cellStyle name="Uwaga 3" xfId="33570" hidden="1"/>
    <cellStyle name="Uwaga 3" xfId="33584" hidden="1"/>
    <cellStyle name="Uwaga 3" xfId="33586" hidden="1"/>
    <cellStyle name="Uwaga 3" xfId="33589" hidden="1"/>
    <cellStyle name="Uwaga 3" xfId="33599" hidden="1"/>
    <cellStyle name="Uwaga 3" xfId="33602" hidden="1"/>
    <cellStyle name="Uwaga 3" xfId="33605" hidden="1"/>
    <cellStyle name="Uwaga 3" xfId="33614" hidden="1"/>
    <cellStyle name="Uwaga 3" xfId="33616" hidden="1"/>
    <cellStyle name="Uwaga 3" xfId="33619" hidden="1"/>
    <cellStyle name="Uwaga 3" xfId="33628" hidden="1"/>
    <cellStyle name="Uwaga 3" xfId="33629" hidden="1"/>
    <cellStyle name="Uwaga 3" xfId="33630" hidden="1"/>
    <cellStyle name="Uwaga 3" xfId="33643" hidden="1"/>
    <cellStyle name="Uwaga 3" xfId="33645" hidden="1"/>
    <cellStyle name="Uwaga 3" xfId="33647" hidden="1"/>
    <cellStyle name="Uwaga 3" xfId="33658" hidden="1"/>
    <cellStyle name="Uwaga 3" xfId="33660" hidden="1"/>
    <cellStyle name="Uwaga 3" xfId="33662" hidden="1"/>
    <cellStyle name="Uwaga 3" xfId="33673" hidden="1"/>
    <cellStyle name="Uwaga 3" xfId="33675" hidden="1"/>
    <cellStyle name="Uwaga 3" xfId="33677" hidden="1"/>
    <cellStyle name="Uwaga 3" xfId="33688" hidden="1"/>
    <cellStyle name="Uwaga 3" xfId="33689" hidden="1"/>
    <cellStyle name="Uwaga 3" xfId="33690" hidden="1"/>
    <cellStyle name="Uwaga 3" xfId="33703" hidden="1"/>
    <cellStyle name="Uwaga 3" xfId="33705" hidden="1"/>
    <cellStyle name="Uwaga 3" xfId="33707" hidden="1"/>
    <cellStyle name="Uwaga 3" xfId="33718" hidden="1"/>
    <cellStyle name="Uwaga 3" xfId="33720" hidden="1"/>
    <cellStyle name="Uwaga 3" xfId="33722" hidden="1"/>
    <cellStyle name="Uwaga 3" xfId="33733" hidden="1"/>
    <cellStyle name="Uwaga 3" xfId="33735" hidden="1"/>
    <cellStyle name="Uwaga 3" xfId="33736" hidden="1"/>
    <cellStyle name="Uwaga 3" xfId="33748" hidden="1"/>
    <cellStyle name="Uwaga 3" xfId="33749" hidden="1"/>
    <cellStyle name="Uwaga 3" xfId="33750" hidden="1"/>
    <cellStyle name="Uwaga 3" xfId="33763" hidden="1"/>
    <cellStyle name="Uwaga 3" xfId="33765" hidden="1"/>
    <cellStyle name="Uwaga 3" xfId="33767" hidden="1"/>
    <cellStyle name="Uwaga 3" xfId="33778" hidden="1"/>
    <cellStyle name="Uwaga 3" xfId="33780" hidden="1"/>
    <cellStyle name="Uwaga 3" xfId="33782" hidden="1"/>
    <cellStyle name="Uwaga 3" xfId="33793" hidden="1"/>
    <cellStyle name="Uwaga 3" xfId="33795" hidden="1"/>
    <cellStyle name="Uwaga 3" xfId="33797" hidden="1"/>
    <cellStyle name="Uwaga 3" xfId="33808" hidden="1"/>
    <cellStyle name="Uwaga 3" xfId="33809" hidden="1"/>
    <cellStyle name="Uwaga 3" xfId="33811" hidden="1"/>
    <cellStyle name="Uwaga 3" xfId="33822" hidden="1"/>
    <cellStyle name="Uwaga 3" xfId="33824" hidden="1"/>
    <cellStyle name="Uwaga 3" xfId="33825" hidden="1"/>
    <cellStyle name="Uwaga 3" xfId="33834" hidden="1"/>
    <cellStyle name="Uwaga 3" xfId="33837" hidden="1"/>
    <cellStyle name="Uwaga 3" xfId="33839" hidden="1"/>
    <cellStyle name="Uwaga 3" xfId="33850" hidden="1"/>
    <cellStyle name="Uwaga 3" xfId="33852" hidden="1"/>
    <cellStyle name="Uwaga 3" xfId="33854" hidden="1"/>
    <cellStyle name="Uwaga 3" xfId="33866" hidden="1"/>
    <cellStyle name="Uwaga 3" xfId="33868" hidden="1"/>
    <cellStyle name="Uwaga 3" xfId="33870" hidden="1"/>
    <cellStyle name="Uwaga 3" xfId="33878" hidden="1"/>
    <cellStyle name="Uwaga 3" xfId="33880" hidden="1"/>
    <cellStyle name="Uwaga 3" xfId="33883" hidden="1"/>
    <cellStyle name="Uwaga 3" xfId="33873" hidden="1"/>
    <cellStyle name="Uwaga 3" xfId="33872" hidden="1"/>
    <cellStyle name="Uwaga 3" xfId="33871" hidden="1"/>
    <cellStyle name="Uwaga 3" xfId="33858" hidden="1"/>
    <cellStyle name="Uwaga 3" xfId="33857" hidden="1"/>
    <cellStyle name="Uwaga 3" xfId="33856" hidden="1"/>
    <cellStyle name="Uwaga 3" xfId="33843" hidden="1"/>
    <cellStyle name="Uwaga 3" xfId="33842" hidden="1"/>
    <cellStyle name="Uwaga 3" xfId="33841" hidden="1"/>
    <cellStyle name="Uwaga 3" xfId="33828" hidden="1"/>
    <cellStyle name="Uwaga 3" xfId="33827" hidden="1"/>
    <cellStyle name="Uwaga 3" xfId="33826" hidden="1"/>
    <cellStyle name="Uwaga 3" xfId="33813" hidden="1"/>
    <cellStyle name="Uwaga 3" xfId="33812" hidden="1"/>
    <cellStyle name="Uwaga 3" xfId="33810" hidden="1"/>
    <cellStyle name="Uwaga 3" xfId="33799" hidden="1"/>
    <cellStyle name="Uwaga 3" xfId="33796" hidden="1"/>
    <cellStyle name="Uwaga 3" xfId="33794" hidden="1"/>
    <cellStyle name="Uwaga 3" xfId="33784" hidden="1"/>
    <cellStyle name="Uwaga 3" xfId="33781" hidden="1"/>
    <cellStyle name="Uwaga 3" xfId="33779" hidden="1"/>
    <cellStyle name="Uwaga 3" xfId="33769" hidden="1"/>
    <cellStyle name="Uwaga 3" xfId="33766" hidden="1"/>
    <cellStyle name="Uwaga 3" xfId="33764" hidden="1"/>
    <cellStyle name="Uwaga 3" xfId="33754" hidden="1"/>
    <cellStyle name="Uwaga 3" xfId="33752" hidden="1"/>
    <cellStyle name="Uwaga 3" xfId="33751" hidden="1"/>
    <cellStyle name="Uwaga 3" xfId="33739" hidden="1"/>
    <cellStyle name="Uwaga 3" xfId="33737" hidden="1"/>
    <cellStyle name="Uwaga 3" xfId="33734" hidden="1"/>
    <cellStyle name="Uwaga 3" xfId="33724" hidden="1"/>
    <cellStyle name="Uwaga 3" xfId="33721" hidden="1"/>
    <cellStyle name="Uwaga 3" xfId="33719" hidden="1"/>
    <cellStyle name="Uwaga 3" xfId="33709" hidden="1"/>
    <cellStyle name="Uwaga 3" xfId="33706" hidden="1"/>
    <cellStyle name="Uwaga 3" xfId="33704" hidden="1"/>
    <cellStyle name="Uwaga 3" xfId="33694" hidden="1"/>
    <cellStyle name="Uwaga 3" xfId="33692" hidden="1"/>
    <cellStyle name="Uwaga 3" xfId="33691" hidden="1"/>
    <cellStyle name="Uwaga 3" xfId="33679" hidden="1"/>
    <cellStyle name="Uwaga 3" xfId="33676" hidden="1"/>
    <cellStyle name="Uwaga 3" xfId="33674" hidden="1"/>
    <cellStyle name="Uwaga 3" xfId="33664" hidden="1"/>
    <cellStyle name="Uwaga 3" xfId="33661" hidden="1"/>
    <cellStyle name="Uwaga 3" xfId="33659" hidden="1"/>
    <cellStyle name="Uwaga 3" xfId="33649" hidden="1"/>
    <cellStyle name="Uwaga 3" xfId="33646" hidden="1"/>
    <cellStyle name="Uwaga 3" xfId="33644" hidden="1"/>
    <cellStyle name="Uwaga 3" xfId="33634" hidden="1"/>
    <cellStyle name="Uwaga 3" xfId="33632" hidden="1"/>
    <cellStyle name="Uwaga 3" xfId="33631" hidden="1"/>
    <cellStyle name="Uwaga 3" xfId="33618" hidden="1"/>
    <cellStyle name="Uwaga 3" xfId="33615" hidden="1"/>
    <cellStyle name="Uwaga 3" xfId="33613" hidden="1"/>
    <cellStyle name="Uwaga 3" xfId="33603" hidden="1"/>
    <cellStyle name="Uwaga 3" xfId="33600" hidden="1"/>
    <cellStyle name="Uwaga 3" xfId="33598" hidden="1"/>
    <cellStyle name="Uwaga 3" xfId="33588" hidden="1"/>
    <cellStyle name="Uwaga 3" xfId="33585" hidden="1"/>
    <cellStyle name="Uwaga 3" xfId="33583" hidden="1"/>
    <cellStyle name="Uwaga 3" xfId="33574" hidden="1"/>
    <cellStyle name="Uwaga 3" xfId="33572" hidden="1"/>
    <cellStyle name="Uwaga 3" xfId="33571" hidden="1"/>
    <cellStyle name="Uwaga 3" xfId="33559" hidden="1"/>
    <cellStyle name="Uwaga 3" xfId="33557" hidden="1"/>
    <cellStyle name="Uwaga 3" xfId="33555" hidden="1"/>
    <cellStyle name="Uwaga 3" xfId="33544" hidden="1"/>
    <cellStyle name="Uwaga 3" xfId="33542" hidden="1"/>
    <cellStyle name="Uwaga 3" xfId="33540" hidden="1"/>
    <cellStyle name="Uwaga 3" xfId="33529" hidden="1"/>
    <cellStyle name="Uwaga 3" xfId="33527" hidden="1"/>
    <cellStyle name="Uwaga 3" xfId="33525" hidden="1"/>
    <cellStyle name="Uwaga 3" xfId="33514" hidden="1"/>
    <cellStyle name="Uwaga 3" xfId="33512" hidden="1"/>
    <cellStyle name="Uwaga 3" xfId="33511" hidden="1"/>
    <cellStyle name="Uwaga 3" xfId="33498" hidden="1"/>
    <cellStyle name="Uwaga 3" xfId="33495" hidden="1"/>
    <cellStyle name="Uwaga 3" xfId="33493" hidden="1"/>
    <cellStyle name="Uwaga 3" xfId="33483" hidden="1"/>
    <cellStyle name="Uwaga 3" xfId="33480" hidden="1"/>
    <cellStyle name="Uwaga 3" xfId="33478" hidden="1"/>
    <cellStyle name="Uwaga 3" xfId="33468" hidden="1"/>
    <cellStyle name="Uwaga 3" xfId="33465" hidden="1"/>
    <cellStyle name="Uwaga 3" xfId="33463" hidden="1"/>
    <cellStyle name="Uwaga 3" xfId="33454" hidden="1"/>
    <cellStyle name="Uwaga 3" xfId="33452" hidden="1"/>
    <cellStyle name="Uwaga 3" xfId="33450" hidden="1"/>
    <cellStyle name="Uwaga 3" xfId="33438" hidden="1"/>
    <cellStyle name="Uwaga 3" xfId="33435" hidden="1"/>
    <cellStyle name="Uwaga 3" xfId="33433" hidden="1"/>
    <cellStyle name="Uwaga 3" xfId="33423" hidden="1"/>
    <cellStyle name="Uwaga 3" xfId="33420" hidden="1"/>
    <cellStyle name="Uwaga 3" xfId="33418" hidden="1"/>
    <cellStyle name="Uwaga 3" xfId="33408" hidden="1"/>
    <cellStyle name="Uwaga 3" xfId="33405" hidden="1"/>
    <cellStyle name="Uwaga 3" xfId="33403" hidden="1"/>
    <cellStyle name="Uwaga 3" xfId="33396" hidden="1"/>
    <cellStyle name="Uwaga 3" xfId="33393" hidden="1"/>
    <cellStyle name="Uwaga 3" xfId="33391" hidden="1"/>
    <cellStyle name="Uwaga 3" xfId="33381" hidden="1"/>
    <cellStyle name="Uwaga 3" xfId="33378" hidden="1"/>
    <cellStyle name="Uwaga 3" xfId="33375" hidden="1"/>
    <cellStyle name="Uwaga 3" xfId="33366" hidden="1"/>
    <cellStyle name="Uwaga 3" xfId="33362" hidden="1"/>
    <cellStyle name="Uwaga 3" xfId="33359" hidden="1"/>
    <cellStyle name="Uwaga 3" xfId="33351" hidden="1"/>
    <cellStyle name="Uwaga 3" xfId="33348" hidden="1"/>
    <cellStyle name="Uwaga 3" xfId="33345" hidden="1"/>
    <cellStyle name="Uwaga 3" xfId="33336" hidden="1"/>
    <cellStyle name="Uwaga 3" xfId="33333" hidden="1"/>
    <cellStyle name="Uwaga 3" xfId="33330" hidden="1"/>
    <cellStyle name="Uwaga 3" xfId="33320" hidden="1"/>
    <cellStyle name="Uwaga 3" xfId="33316" hidden="1"/>
    <cellStyle name="Uwaga 3" xfId="33313" hidden="1"/>
    <cellStyle name="Uwaga 3" xfId="33304" hidden="1"/>
    <cellStyle name="Uwaga 3" xfId="33300" hidden="1"/>
    <cellStyle name="Uwaga 3" xfId="33298" hidden="1"/>
    <cellStyle name="Uwaga 3" xfId="33290" hidden="1"/>
    <cellStyle name="Uwaga 3" xfId="33286" hidden="1"/>
    <cellStyle name="Uwaga 3" xfId="33283" hidden="1"/>
    <cellStyle name="Uwaga 3" xfId="33276" hidden="1"/>
    <cellStyle name="Uwaga 3" xfId="33273" hidden="1"/>
    <cellStyle name="Uwaga 3" xfId="33270" hidden="1"/>
    <cellStyle name="Uwaga 3" xfId="33261" hidden="1"/>
    <cellStyle name="Uwaga 3" xfId="33256" hidden="1"/>
    <cellStyle name="Uwaga 3" xfId="33253" hidden="1"/>
    <cellStyle name="Uwaga 3" xfId="33246" hidden="1"/>
    <cellStyle name="Uwaga 3" xfId="33241" hidden="1"/>
    <cellStyle name="Uwaga 3" xfId="33238" hidden="1"/>
    <cellStyle name="Uwaga 3" xfId="33231" hidden="1"/>
    <cellStyle name="Uwaga 3" xfId="33226" hidden="1"/>
    <cellStyle name="Uwaga 3" xfId="33223" hidden="1"/>
    <cellStyle name="Uwaga 3" xfId="33217" hidden="1"/>
    <cellStyle name="Uwaga 3" xfId="33213" hidden="1"/>
    <cellStyle name="Uwaga 3" xfId="33210" hidden="1"/>
    <cellStyle name="Uwaga 3" xfId="33202" hidden="1"/>
    <cellStyle name="Uwaga 3" xfId="33197" hidden="1"/>
    <cellStyle name="Uwaga 3" xfId="33193" hidden="1"/>
    <cellStyle name="Uwaga 3" xfId="33187" hidden="1"/>
    <cellStyle name="Uwaga 3" xfId="33182" hidden="1"/>
    <cellStyle name="Uwaga 3" xfId="33178" hidden="1"/>
    <cellStyle name="Uwaga 3" xfId="33172" hidden="1"/>
    <cellStyle name="Uwaga 3" xfId="33167" hidden="1"/>
    <cellStyle name="Uwaga 3" xfId="33163" hidden="1"/>
    <cellStyle name="Uwaga 3" xfId="33158" hidden="1"/>
    <cellStyle name="Uwaga 3" xfId="33154" hidden="1"/>
    <cellStyle name="Uwaga 3" xfId="33150" hidden="1"/>
    <cellStyle name="Uwaga 3" xfId="33142" hidden="1"/>
    <cellStyle name="Uwaga 3" xfId="33137" hidden="1"/>
    <cellStyle name="Uwaga 3" xfId="33133" hidden="1"/>
    <cellStyle name="Uwaga 3" xfId="33127" hidden="1"/>
    <cellStyle name="Uwaga 3" xfId="33122" hidden="1"/>
    <cellStyle name="Uwaga 3" xfId="33118" hidden="1"/>
    <cellStyle name="Uwaga 3" xfId="33112" hidden="1"/>
    <cellStyle name="Uwaga 3" xfId="33107" hidden="1"/>
    <cellStyle name="Uwaga 3" xfId="33103" hidden="1"/>
    <cellStyle name="Uwaga 3" xfId="33099" hidden="1"/>
    <cellStyle name="Uwaga 3" xfId="33094" hidden="1"/>
    <cellStyle name="Uwaga 3" xfId="33089" hidden="1"/>
    <cellStyle name="Uwaga 3" xfId="33084" hidden="1"/>
    <cellStyle name="Uwaga 3" xfId="33080" hidden="1"/>
    <cellStyle name="Uwaga 3" xfId="33076" hidden="1"/>
    <cellStyle name="Uwaga 3" xfId="33069" hidden="1"/>
    <cellStyle name="Uwaga 3" xfId="33065" hidden="1"/>
    <cellStyle name="Uwaga 3" xfId="33060" hidden="1"/>
    <cellStyle name="Uwaga 3" xfId="33054" hidden="1"/>
    <cellStyle name="Uwaga 3" xfId="33050" hidden="1"/>
    <cellStyle name="Uwaga 3" xfId="33045" hidden="1"/>
    <cellStyle name="Uwaga 3" xfId="33039" hidden="1"/>
    <cellStyle name="Uwaga 3" xfId="33035" hidden="1"/>
    <cellStyle name="Uwaga 3" xfId="33030" hidden="1"/>
    <cellStyle name="Uwaga 3" xfId="33024" hidden="1"/>
    <cellStyle name="Uwaga 3" xfId="33020" hidden="1"/>
    <cellStyle name="Uwaga 3" xfId="33016" hidden="1"/>
    <cellStyle name="Uwaga 3" xfId="33876" hidden="1"/>
    <cellStyle name="Uwaga 3" xfId="33875" hidden="1"/>
    <cellStyle name="Uwaga 3" xfId="33874" hidden="1"/>
    <cellStyle name="Uwaga 3" xfId="33861" hidden="1"/>
    <cellStyle name="Uwaga 3" xfId="33860" hidden="1"/>
    <cellStyle name="Uwaga 3" xfId="33859" hidden="1"/>
    <cellStyle name="Uwaga 3" xfId="33846" hidden="1"/>
    <cellStyle name="Uwaga 3" xfId="33845" hidden="1"/>
    <cellStyle name="Uwaga 3" xfId="33844" hidden="1"/>
    <cellStyle name="Uwaga 3" xfId="33831" hidden="1"/>
    <cellStyle name="Uwaga 3" xfId="33830" hidden="1"/>
    <cellStyle name="Uwaga 3" xfId="33829" hidden="1"/>
    <cellStyle name="Uwaga 3" xfId="33816" hidden="1"/>
    <cellStyle name="Uwaga 3" xfId="33815" hidden="1"/>
    <cellStyle name="Uwaga 3" xfId="33814" hidden="1"/>
    <cellStyle name="Uwaga 3" xfId="33802" hidden="1"/>
    <cellStyle name="Uwaga 3" xfId="33800" hidden="1"/>
    <cellStyle name="Uwaga 3" xfId="33798" hidden="1"/>
    <cellStyle name="Uwaga 3" xfId="33787" hidden="1"/>
    <cellStyle name="Uwaga 3" xfId="33785" hidden="1"/>
    <cellStyle name="Uwaga 3" xfId="33783" hidden="1"/>
    <cellStyle name="Uwaga 3" xfId="33772" hidden="1"/>
    <cellStyle name="Uwaga 3" xfId="33770" hidden="1"/>
    <cellStyle name="Uwaga 3" xfId="33768" hidden="1"/>
    <cellStyle name="Uwaga 3" xfId="33757" hidden="1"/>
    <cellStyle name="Uwaga 3" xfId="33755" hidden="1"/>
    <cellStyle name="Uwaga 3" xfId="33753" hidden="1"/>
    <cellStyle name="Uwaga 3" xfId="33742" hidden="1"/>
    <cellStyle name="Uwaga 3" xfId="33740" hidden="1"/>
    <cellStyle name="Uwaga 3" xfId="33738" hidden="1"/>
    <cellStyle name="Uwaga 3" xfId="33727" hidden="1"/>
    <cellStyle name="Uwaga 3" xfId="33725" hidden="1"/>
    <cellStyle name="Uwaga 3" xfId="33723" hidden="1"/>
    <cellStyle name="Uwaga 3" xfId="33712" hidden="1"/>
    <cellStyle name="Uwaga 3" xfId="33710" hidden="1"/>
    <cellStyle name="Uwaga 3" xfId="33708" hidden="1"/>
    <cellStyle name="Uwaga 3" xfId="33697" hidden="1"/>
    <cellStyle name="Uwaga 3" xfId="33695" hidden="1"/>
    <cellStyle name="Uwaga 3" xfId="33693" hidden="1"/>
    <cellStyle name="Uwaga 3" xfId="33682" hidden="1"/>
    <cellStyle name="Uwaga 3" xfId="33680" hidden="1"/>
    <cellStyle name="Uwaga 3" xfId="33678" hidden="1"/>
    <cellStyle name="Uwaga 3" xfId="33667" hidden="1"/>
    <cellStyle name="Uwaga 3" xfId="33665" hidden="1"/>
    <cellStyle name="Uwaga 3" xfId="33663" hidden="1"/>
    <cellStyle name="Uwaga 3" xfId="33652" hidden="1"/>
    <cellStyle name="Uwaga 3" xfId="33650" hidden="1"/>
    <cellStyle name="Uwaga 3" xfId="33648" hidden="1"/>
    <cellStyle name="Uwaga 3" xfId="33637" hidden="1"/>
    <cellStyle name="Uwaga 3" xfId="33635" hidden="1"/>
    <cellStyle name="Uwaga 3" xfId="33633" hidden="1"/>
    <cellStyle name="Uwaga 3" xfId="33622" hidden="1"/>
    <cellStyle name="Uwaga 3" xfId="33620" hidden="1"/>
    <cellStyle name="Uwaga 3" xfId="33617" hidden="1"/>
    <cellStyle name="Uwaga 3" xfId="33607" hidden="1"/>
    <cellStyle name="Uwaga 3" xfId="33604" hidden="1"/>
    <cellStyle name="Uwaga 3" xfId="33601" hidden="1"/>
    <cellStyle name="Uwaga 3" xfId="33592" hidden="1"/>
    <cellStyle name="Uwaga 3" xfId="33590" hidden="1"/>
    <cellStyle name="Uwaga 3" xfId="33587" hidden="1"/>
    <cellStyle name="Uwaga 3" xfId="33577" hidden="1"/>
    <cellStyle name="Uwaga 3" xfId="33575" hidden="1"/>
    <cellStyle name="Uwaga 3" xfId="33573" hidden="1"/>
    <cellStyle name="Uwaga 3" xfId="33562" hidden="1"/>
    <cellStyle name="Uwaga 3" xfId="33560" hidden="1"/>
    <cellStyle name="Uwaga 3" xfId="33558" hidden="1"/>
    <cellStyle name="Uwaga 3" xfId="33547" hidden="1"/>
    <cellStyle name="Uwaga 3" xfId="33545" hidden="1"/>
    <cellStyle name="Uwaga 3" xfId="33543" hidden="1"/>
    <cellStyle name="Uwaga 3" xfId="33532" hidden="1"/>
    <cellStyle name="Uwaga 3" xfId="33530" hidden="1"/>
    <cellStyle name="Uwaga 3" xfId="33528" hidden="1"/>
    <cellStyle name="Uwaga 3" xfId="33517" hidden="1"/>
    <cellStyle name="Uwaga 3" xfId="33515" hidden="1"/>
    <cellStyle name="Uwaga 3" xfId="33513" hidden="1"/>
    <cellStyle name="Uwaga 3" xfId="33502" hidden="1"/>
    <cellStyle name="Uwaga 3" xfId="33500" hidden="1"/>
    <cellStyle name="Uwaga 3" xfId="33497" hidden="1"/>
    <cellStyle name="Uwaga 3" xfId="33487" hidden="1"/>
    <cellStyle name="Uwaga 3" xfId="33484" hidden="1"/>
    <cellStyle name="Uwaga 3" xfId="33481" hidden="1"/>
    <cellStyle name="Uwaga 3" xfId="33472" hidden="1"/>
    <cellStyle name="Uwaga 3" xfId="33469" hidden="1"/>
    <cellStyle name="Uwaga 3" xfId="33466" hidden="1"/>
    <cellStyle name="Uwaga 3" xfId="33457" hidden="1"/>
    <cellStyle name="Uwaga 3" xfId="33455" hidden="1"/>
    <cellStyle name="Uwaga 3" xfId="33453" hidden="1"/>
    <cellStyle name="Uwaga 3" xfId="33442" hidden="1"/>
    <cellStyle name="Uwaga 3" xfId="33439" hidden="1"/>
    <cellStyle name="Uwaga 3" xfId="33436" hidden="1"/>
    <cellStyle name="Uwaga 3" xfId="33427" hidden="1"/>
    <cellStyle name="Uwaga 3" xfId="33424" hidden="1"/>
    <cellStyle name="Uwaga 3" xfId="33421" hidden="1"/>
    <cellStyle name="Uwaga 3" xfId="33412" hidden="1"/>
    <cellStyle name="Uwaga 3" xfId="33409" hidden="1"/>
    <cellStyle name="Uwaga 3" xfId="33406" hidden="1"/>
    <cellStyle name="Uwaga 3" xfId="33399" hidden="1"/>
    <cellStyle name="Uwaga 3" xfId="33395" hidden="1"/>
    <cellStyle name="Uwaga 3" xfId="33392" hidden="1"/>
    <cellStyle name="Uwaga 3" xfId="33384" hidden="1"/>
    <cellStyle name="Uwaga 3" xfId="33380" hidden="1"/>
    <cellStyle name="Uwaga 3" xfId="33377" hidden="1"/>
    <cellStyle name="Uwaga 3" xfId="33369" hidden="1"/>
    <cellStyle name="Uwaga 3" xfId="33365" hidden="1"/>
    <cellStyle name="Uwaga 3" xfId="33361" hidden="1"/>
    <cellStyle name="Uwaga 3" xfId="33354" hidden="1"/>
    <cellStyle name="Uwaga 3" xfId="33350" hidden="1"/>
    <cellStyle name="Uwaga 3" xfId="33347" hidden="1"/>
    <cellStyle name="Uwaga 3" xfId="33339" hidden="1"/>
    <cellStyle name="Uwaga 3" xfId="33335" hidden="1"/>
    <cellStyle name="Uwaga 3" xfId="33332" hidden="1"/>
    <cellStyle name="Uwaga 3" xfId="33323" hidden="1"/>
    <cellStyle name="Uwaga 3" xfId="33318" hidden="1"/>
    <cellStyle name="Uwaga 3" xfId="33314" hidden="1"/>
    <cellStyle name="Uwaga 3" xfId="33308" hidden="1"/>
    <cellStyle name="Uwaga 3" xfId="33303" hidden="1"/>
    <cellStyle name="Uwaga 3" xfId="33299" hidden="1"/>
    <cellStyle name="Uwaga 3" xfId="33293" hidden="1"/>
    <cellStyle name="Uwaga 3" xfId="33288" hidden="1"/>
    <cellStyle name="Uwaga 3" xfId="33284" hidden="1"/>
    <cellStyle name="Uwaga 3" xfId="33279" hidden="1"/>
    <cellStyle name="Uwaga 3" xfId="33275" hidden="1"/>
    <cellStyle name="Uwaga 3" xfId="33271" hidden="1"/>
    <cellStyle name="Uwaga 3" xfId="33264" hidden="1"/>
    <cellStyle name="Uwaga 3" xfId="33259" hidden="1"/>
    <cellStyle name="Uwaga 3" xfId="33255" hidden="1"/>
    <cellStyle name="Uwaga 3" xfId="33248" hidden="1"/>
    <cellStyle name="Uwaga 3" xfId="33243" hidden="1"/>
    <cellStyle name="Uwaga 3" xfId="33239" hidden="1"/>
    <cellStyle name="Uwaga 3" xfId="33234" hidden="1"/>
    <cellStyle name="Uwaga 3" xfId="33229" hidden="1"/>
    <cellStyle name="Uwaga 3" xfId="33225" hidden="1"/>
    <cellStyle name="Uwaga 3" xfId="33219" hidden="1"/>
    <cellStyle name="Uwaga 3" xfId="33215" hidden="1"/>
    <cellStyle name="Uwaga 3" xfId="33212" hidden="1"/>
    <cellStyle name="Uwaga 3" xfId="33205" hidden="1"/>
    <cellStyle name="Uwaga 3" xfId="33200" hidden="1"/>
    <cellStyle name="Uwaga 3" xfId="33195" hidden="1"/>
    <cellStyle name="Uwaga 3" xfId="33189" hidden="1"/>
    <cellStyle name="Uwaga 3" xfId="33184" hidden="1"/>
    <cellStyle name="Uwaga 3" xfId="33179" hidden="1"/>
    <cellStyle name="Uwaga 3" xfId="33174" hidden="1"/>
    <cellStyle name="Uwaga 3" xfId="33169" hidden="1"/>
    <cellStyle name="Uwaga 3" xfId="33164" hidden="1"/>
    <cellStyle name="Uwaga 3" xfId="33160" hidden="1"/>
    <cellStyle name="Uwaga 3" xfId="33156" hidden="1"/>
    <cellStyle name="Uwaga 3" xfId="33151" hidden="1"/>
    <cellStyle name="Uwaga 3" xfId="33144" hidden="1"/>
    <cellStyle name="Uwaga 3" xfId="33139" hidden="1"/>
    <cellStyle name="Uwaga 3" xfId="33134" hidden="1"/>
    <cellStyle name="Uwaga 3" xfId="33128" hidden="1"/>
    <cellStyle name="Uwaga 3" xfId="33123" hidden="1"/>
    <cellStyle name="Uwaga 3" xfId="33119" hidden="1"/>
    <cellStyle name="Uwaga 3" xfId="33114" hidden="1"/>
    <cellStyle name="Uwaga 3" xfId="33109" hidden="1"/>
    <cellStyle name="Uwaga 3" xfId="33104" hidden="1"/>
    <cellStyle name="Uwaga 3" xfId="33100" hidden="1"/>
    <cellStyle name="Uwaga 3" xfId="33095" hidden="1"/>
    <cellStyle name="Uwaga 3" xfId="33090" hidden="1"/>
    <cellStyle name="Uwaga 3" xfId="33085" hidden="1"/>
    <cellStyle name="Uwaga 3" xfId="33081" hidden="1"/>
    <cellStyle name="Uwaga 3" xfId="33077" hidden="1"/>
    <cellStyle name="Uwaga 3" xfId="33070" hidden="1"/>
    <cellStyle name="Uwaga 3" xfId="33066" hidden="1"/>
    <cellStyle name="Uwaga 3" xfId="33061" hidden="1"/>
    <cellStyle name="Uwaga 3" xfId="33055" hidden="1"/>
    <cellStyle name="Uwaga 3" xfId="33051" hidden="1"/>
    <cellStyle name="Uwaga 3" xfId="33046" hidden="1"/>
    <cellStyle name="Uwaga 3" xfId="33040" hidden="1"/>
    <cellStyle name="Uwaga 3" xfId="33036" hidden="1"/>
    <cellStyle name="Uwaga 3" xfId="33032" hidden="1"/>
    <cellStyle name="Uwaga 3" xfId="33025" hidden="1"/>
    <cellStyle name="Uwaga 3" xfId="33021" hidden="1"/>
    <cellStyle name="Uwaga 3" xfId="33017" hidden="1"/>
    <cellStyle name="Uwaga 3" xfId="33881" hidden="1"/>
    <cellStyle name="Uwaga 3" xfId="33879" hidden="1"/>
    <cellStyle name="Uwaga 3" xfId="33877" hidden="1"/>
    <cellStyle name="Uwaga 3" xfId="33864" hidden="1"/>
    <cellStyle name="Uwaga 3" xfId="33863" hidden="1"/>
    <cellStyle name="Uwaga 3" xfId="33862" hidden="1"/>
    <cellStyle name="Uwaga 3" xfId="33849" hidden="1"/>
    <cellStyle name="Uwaga 3" xfId="33848" hidden="1"/>
    <cellStyle name="Uwaga 3" xfId="33847" hidden="1"/>
    <cellStyle name="Uwaga 3" xfId="33835" hidden="1"/>
    <cellStyle name="Uwaga 3" xfId="33833" hidden="1"/>
    <cellStyle name="Uwaga 3" xfId="33832" hidden="1"/>
    <cellStyle name="Uwaga 3" xfId="33819" hidden="1"/>
    <cellStyle name="Uwaga 3" xfId="33818" hidden="1"/>
    <cellStyle name="Uwaga 3" xfId="33817" hidden="1"/>
    <cellStyle name="Uwaga 3" xfId="33805" hidden="1"/>
    <cellStyle name="Uwaga 3" xfId="33803" hidden="1"/>
    <cellStyle name="Uwaga 3" xfId="33801" hidden="1"/>
    <cellStyle name="Uwaga 3" xfId="33790" hidden="1"/>
    <cellStyle name="Uwaga 3" xfId="33788" hidden="1"/>
    <cellStyle name="Uwaga 3" xfId="33786" hidden="1"/>
    <cellStyle name="Uwaga 3" xfId="33775" hidden="1"/>
    <cellStyle name="Uwaga 3" xfId="33773" hidden="1"/>
    <cellStyle name="Uwaga 3" xfId="33771" hidden="1"/>
    <cellStyle name="Uwaga 3" xfId="33760" hidden="1"/>
    <cellStyle name="Uwaga 3" xfId="33758" hidden="1"/>
    <cellStyle name="Uwaga 3" xfId="33756" hidden="1"/>
    <cellStyle name="Uwaga 3" xfId="33745" hidden="1"/>
    <cellStyle name="Uwaga 3" xfId="33743" hidden="1"/>
    <cellStyle name="Uwaga 3" xfId="33741" hidden="1"/>
    <cellStyle name="Uwaga 3" xfId="33730" hidden="1"/>
    <cellStyle name="Uwaga 3" xfId="33728" hidden="1"/>
    <cellStyle name="Uwaga 3" xfId="33726" hidden="1"/>
    <cellStyle name="Uwaga 3" xfId="33715" hidden="1"/>
    <cellStyle name="Uwaga 3" xfId="33713" hidden="1"/>
    <cellStyle name="Uwaga 3" xfId="33711" hidden="1"/>
    <cellStyle name="Uwaga 3" xfId="33700" hidden="1"/>
    <cellStyle name="Uwaga 3" xfId="33698" hidden="1"/>
    <cellStyle name="Uwaga 3" xfId="33696" hidden="1"/>
    <cellStyle name="Uwaga 3" xfId="33685" hidden="1"/>
    <cellStyle name="Uwaga 3" xfId="33683" hidden="1"/>
    <cellStyle name="Uwaga 3" xfId="33681" hidden="1"/>
    <cellStyle name="Uwaga 3" xfId="33670" hidden="1"/>
    <cellStyle name="Uwaga 3" xfId="33668" hidden="1"/>
    <cellStyle name="Uwaga 3" xfId="33666" hidden="1"/>
    <cellStyle name="Uwaga 3" xfId="33655" hidden="1"/>
    <cellStyle name="Uwaga 3" xfId="33653" hidden="1"/>
    <cellStyle name="Uwaga 3" xfId="33651" hidden="1"/>
    <cellStyle name="Uwaga 3" xfId="33640" hidden="1"/>
    <cellStyle name="Uwaga 3" xfId="33638" hidden="1"/>
    <cellStyle name="Uwaga 3" xfId="33636" hidden="1"/>
    <cellStyle name="Uwaga 3" xfId="33625" hidden="1"/>
    <cellStyle name="Uwaga 3" xfId="33623" hidden="1"/>
    <cellStyle name="Uwaga 3" xfId="33621" hidden="1"/>
    <cellStyle name="Uwaga 3" xfId="33610" hidden="1"/>
    <cellStyle name="Uwaga 3" xfId="33608" hidden="1"/>
    <cellStyle name="Uwaga 3" xfId="33606" hidden="1"/>
    <cellStyle name="Uwaga 3" xfId="33595" hidden="1"/>
    <cellStyle name="Uwaga 3" xfId="33593" hidden="1"/>
    <cellStyle name="Uwaga 3" xfId="33591" hidden="1"/>
    <cellStyle name="Uwaga 3" xfId="33580" hidden="1"/>
    <cellStyle name="Uwaga 3" xfId="33578" hidden="1"/>
    <cellStyle name="Uwaga 3" xfId="33576" hidden="1"/>
    <cellStyle name="Uwaga 3" xfId="33565" hidden="1"/>
    <cellStyle name="Uwaga 3" xfId="33563" hidden="1"/>
    <cellStyle name="Uwaga 3" xfId="33561" hidden="1"/>
    <cellStyle name="Uwaga 3" xfId="33550" hidden="1"/>
    <cellStyle name="Uwaga 3" xfId="33548" hidden="1"/>
    <cellStyle name="Uwaga 3" xfId="33546" hidden="1"/>
    <cellStyle name="Uwaga 3" xfId="33535" hidden="1"/>
    <cellStyle name="Uwaga 3" xfId="33533" hidden="1"/>
    <cellStyle name="Uwaga 3" xfId="33531" hidden="1"/>
    <cellStyle name="Uwaga 3" xfId="33520" hidden="1"/>
    <cellStyle name="Uwaga 3" xfId="33518" hidden="1"/>
    <cellStyle name="Uwaga 3" xfId="33516" hidden="1"/>
    <cellStyle name="Uwaga 3" xfId="33505" hidden="1"/>
    <cellStyle name="Uwaga 3" xfId="33503" hidden="1"/>
    <cellStyle name="Uwaga 3" xfId="33501" hidden="1"/>
    <cellStyle name="Uwaga 3" xfId="33490" hidden="1"/>
    <cellStyle name="Uwaga 3" xfId="33488" hidden="1"/>
    <cellStyle name="Uwaga 3" xfId="33485" hidden="1"/>
    <cellStyle name="Uwaga 3" xfId="33475" hidden="1"/>
    <cellStyle name="Uwaga 3" xfId="33473" hidden="1"/>
    <cellStyle name="Uwaga 3" xfId="33471" hidden="1"/>
    <cellStyle name="Uwaga 3" xfId="33460" hidden="1"/>
    <cellStyle name="Uwaga 3" xfId="33458" hidden="1"/>
    <cellStyle name="Uwaga 3" xfId="33456" hidden="1"/>
    <cellStyle name="Uwaga 3" xfId="33445" hidden="1"/>
    <cellStyle name="Uwaga 3" xfId="33443" hidden="1"/>
    <cellStyle name="Uwaga 3" xfId="33440" hidden="1"/>
    <cellStyle name="Uwaga 3" xfId="33430" hidden="1"/>
    <cellStyle name="Uwaga 3" xfId="33428" hidden="1"/>
    <cellStyle name="Uwaga 3" xfId="33425" hidden="1"/>
    <cellStyle name="Uwaga 3" xfId="33415" hidden="1"/>
    <cellStyle name="Uwaga 3" xfId="33413" hidden="1"/>
    <cellStyle name="Uwaga 3" xfId="33410" hidden="1"/>
    <cellStyle name="Uwaga 3" xfId="33401" hidden="1"/>
    <cellStyle name="Uwaga 3" xfId="33398" hidden="1"/>
    <cellStyle name="Uwaga 3" xfId="33394" hidden="1"/>
    <cellStyle name="Uwaga 3" xfId="33386" hidden="1"/>
    <cellStyle name="Uwaga 3" xfId="33383" hidden="1"/>
    <cellStyle name="Uwaga 3" xfId="33379" hidden="1"/>
    <cellStyle name="Uwaga 3" xfId="33371" hidden="1"/>
    <cellStyle name="Uwaga 3" xfId="33368" hidden="1"/>
    <cellStyle name="Uwaga 3" xfId="33364" hidden="1"/>
    <cellStyle name="Uwaga 3" xfId="33356" hidden="1"/>
    <cellStyle name="Uwaga 3" xfId="33353" hidden="1"/>
    <cellStyle name="Uwaga 3" xfId="33349" hidden="1"/>
    <cellStyle name="Uwaga 3" xfId="33341" hidden="1"/>
    <cellStyle name="Uwaga 3" xfId="33338" hidden="1"/>
    <cellStyle name="Uwaga 3" xfId="33334" hidden="1"/>
    <cellStyle name="Uwaga 3" xfId="33326" hidden="1"/>
    <cellStyle name="Uwaga 3" xfId="33322" hidden="1"/>
    <cellStyle name="Uwaga 3" xfId="33317" hidden="1"/>
    <cellStyle name="Uwaga 3" xfId="33311" hidden="1"/>
    <cellStyle name="Uwaga 3" xfId="33307" hidden="1"/>
    <cellStyle name="Uwaga 3" xfId="33302" hidden="1"/>
    <cellStyle name="Uwaga 3" xfId="33296" hidden="1"/>
    <cellStyle name="Uwaga 3" xfId="33292" hidden="1"/>
    <cellStyle name="Uwaga 3" xfId="33287" hidden="1"/>
    <cellStyle name="Uwaga 3" xfId="33281" hidden="1"/>
    <cellStyle name="Uwaga 3" xfId="33278" hidden="1"/>
    <cellStyle name="Uwaga 3" xfId="33274" hidden="1"/>
    <cellStyle name="Uwaga 3" xfId="33266" hidden="1"/>
    <cellStyle name="Uwaga 3" xfId="33263" hidden="1"/>
    <cellStyle name="Uwaga 3" xfId="33258" hidden="1"/>
    <cellStyle name="Uwaga 3" xfId="33251" hidden="1"/>
    <cellStyle name="Uwaga 3" xfId="33247" hidden="1"/>
    <cellStyle name="Uwaga 3" xfId="33242" hidden="1"/>
    <cellStyle name="Uwaga 3" xfId="33236" hidden="1"/>
    <cellStyle name="Uwaga 3" xfId="33232" hidden="1"/>
    <cellStyle name="Uwaga 3" xfId="33227" hidden="1"/>
    <cellStyle name="Uwaga 3" xfId="33221" hidden="1"/>
    <cellStyle name="Uwaga 3" xfId="33218" hidden="1"/>
    <cellStyle name="Uwaga 3" xfId="33214" hidden="1"/>
    <cellStyle name="Uwaga 3" xfId="33206" hidden="1"/>
    <cellStyle name="Uwaga 3" xfId="33201" hidden="1"/>
    <cellStyle name="Uwaga 3" xfId="33196" hidden="1"/>
    <cellStyle name="Uwaga 3" xfId="33191" hidden="1"/>
    <cellStyle name="Uwaga 3" xfId="33186" hidden="1"/>
    <cellStyle name="Uwaga 3" xfId="33181" hidden="1"/>
    <cellStyle name="Uwaga 3" xfId="33176" hidden="1"/>
    <cellStyle name="Uwaga 3" xfId="33171" hidden="1"/>
    <cellStyle name="Uwaga 3" xfId="33166" hidden="1"/>
    <cellStyle name="Uwaga 3" xfId="33161" hidden="1"/>
    <cellStyle name="Uwaga 3" xfId="33157" hidden="1"/>
    <cellStyle name="Uwaga 3" xfId="33152" hidden="1"/>
    <cellStyle name="Uwaga 3" xfId="33145" hidden="1"/>
    <cellStyle name="Uwaga 3" xfId="33140" hidden="1"/>
    <cellStyle name="Uwaga 3" xfId="33135" hidden="1"/>
    <cellStyle name="Uwaga 3" xfId="33130" hidden="1"/>
    <cellStyle name="Uwaga 3" xfId="33125" hidden="1"/>
    <cellStyle name="Uwaga 3" xfId="33120" hidden="1"/>
    <cellStyle name="Uwaga 3" xfId="33115" hidden="1"/>
    <cellStyle name="Uwaga 3" xfId="33110" hidden="1"/>
    <cellStyle name="Uwaga 3" xfId="33105" hidden="1"/>
    <cellStyle name="Uwaga 3" xfId="33101" hidden="1"/>
    <cellStyle name="Uwaga 3" xfId="33096" hidden="1"/>
    <cellStyle name="Uwaga 3" xfId="33091" hidden="1"/>
    <cellStyle name="Uwaga 3" xfId="33086" hidden="1"/>
    <cellStyle name="Uwaga 3" xfId="33082" hidden="1"/>
    <cellStyle name="Uwaga 3" xfId="33078" hidden="1"/>
    <cellStyle name="Uwaga 3" xfId="33071" hidden="1"/>
    <cellStyle name="Uwaga 3" xfId="33067" hidden="1"/>
    <cellStyle name="Uwaga 3" xfId="33062" hidden="1"/>
    <cellStyle name="Uwaga 3" xfId="33056" hidden="1"/>
    <cellStyle name="Uwaga 3" xfId="33052" hidden="1"/>
    <cellStyle name="Uwaga 3" xfId="33047" hidden="1"/>
    <cellStyle name="Uwaga 3" xfId="33041" hidden="1"/>
    <cellStyle name="Uwaga 3" xfId="33037" hidden="1"/>
    <cellStyle name="Uwaga 3" xfId="33033" hidden="1"/>
    <cellStyle name="Uwaga 3" xfId="33026" hidden="1"/>
    <cellStyle name="Uwaga 3" xfId="33022" hidden="1"/>
    <cellStyle name="Uwaga 3" xfId="33018" hidden="1"/>
    <cellStyle name="Uwaga 3" xfId="33885" hidden="1"/>
    <cellStyle name="Uwaga 3" xfId="33884" hidden="1"/>
    <cellStyle name="Uwaga 3" xfId="33882" hidden="1"/>
    <cellStyle name="Uwaga 3" xfId="33869" hidden="1"/>
    <cellStyle name="Uwaga 3" xfId="33867" hidden="1"/>
    <cellStyle name="Uwaga 3" xfId="33865" hidden="1"/>
    <cellStyle name="Uwaga 3" xfId="33855" hidden="1"/>
    <cellStyle name="Uwaga 3" xfId="33853" hidden="1"/>
    <cellStyle name="Uwaga 3" xfId="33851" hidden="1"/>
    <cellStyle name="Uwaga 3" xfId="33840" hidden="1"/>
    <cellStyle name="Uwaga 3" xfId="33838" hidden="1"/>
    <cellStyle name="Uwaga 3" xfId="33836" hidden="1"/>
    <cellStyle name="Uwaga 3" xfId="33823" hidden="1"/>
    <cellStyle name="Uwaga 3" xfId="33821" hidden="1"/>
    <cellStyle name="Uwaga 3" xfId="33820" hidden="1"/>
    <cellStyle name="Uwaga 3" xfId="33807" hidden="1"/>
    <cellStyle name="Uwaga 3" xfId="33806" hidden="1"/>
    <cellStyle name="Uwaga 3" xfId="33804" hidden="1"/>
    <cellStyle name="Uwaga 3" xfId="33792" hidden="1"/>
    <cellStyle name="Uwaga 3" xfId="33791" hidden="1"/>
    <cellStyle name="Uwaga 3" xfId="33789" hidden="1"/>
    <cellStyle name="Uwaga 3" xfId="33777" hidden="1"/>
    <cellStyle name="Uwaga 3" xfId="33776" hidden="1"/>
    <cellStyle name="Uwaga 3" xfId="33774" hidden="1"/>
    <cellStyle name="Uwaga 3" xfId="33762" hidden="1"/>
    <cellStyle name="Uwaga 3" xfId="33761" hidden="1"/>
    <cellStyle name="Uwaga 3" xfId="33759" hidden="1"/>
    <cellStyle name="Uwaga 3" xfId="33747" hidden="1"/>
    <cellStyle name="Uwaga 3" xfId="33746" hidden="1"/>
    <cellStyle name="Uwaga 3" xfId="33744" hidden="1"/>
    <cellStyle name="Uwaga 3" xfId="33732" hidden="1"/>
    <cellStyle name="Uwaga 3" xfId="33731" hidden="1"/>
    <cellStyle name="Uwaga 3" xfId="33729" hidden="1"/>
    <cellStyle name="Uwaga 3" xfId="33717" hidden="1"/>
    <cellStyle name="Uwaga 3" xfId="33716" hidden="1"/>
    <cellStyle name="Uwaga 3" xfId="33714" hidden="1"/>
    <cellStyle name="Uwaga 3" xfId="33702" hidden="1"/>
    <cellStyle name="Uwaga 3" xfId="33701" hidden="1"/>
    <cellStyle name="Uwaga 3" xfId="33699" hidden="1"/>
    <cellStyle name="Uwaga 3" xfId="33687" hidden="1"/>
    <cellStyle name="Uwaga 3" xfId="33686" hidden="1"/>
    <cellStyle name="Uwaga 3" xfId="33684" hidden="1"/>
    <cellStyle name="Uwaga 3" xfId="33672" hidden="1"/>
    <cellStyle name="Uwaga 3" xfId="33671" hidden="1"/>
    <cellStyle name="Uwaga 3" xfId="33669" hidden="1"/>
    <cellStyle name="Uwaga 3" xfId="33657" hidden="1"/>
    <cellStyle name="Uwaga 3" xfId="33656" hidden="1"/>
    <cellStyle name="Uwaga 3" xfId="33654" hidden="1"/>
    <cellStyle name="Uwaga 3" xfId="33642" hidden="1"/>
    <cellStyle name="Uwaga 3" xfId="33641" hidden="1"/>
    <cellStyle name="Uwaga 3" xfId="33639" hidden="1"/>
    <cellStyle name="Uwaga 3" xfId="33627" hidden="1"/>
    <cellStyle name="Uwaga 3" xfId="33626" hidden="1"/>
    <cellStyle name="Uwaga 3" xfId="33624" hidden="1"/>
    <cellStyle name="Uwaga 3" xfId="33612" hidden="1"/>
    <cellStyle name="Uwaga 3" xfId="33611" hidden="1"/>
    <cellStyle name="Uwaga 3" xfId="33609" hidden="1"/>
    <cellStyle name="Uwaga 3" xfId="33597" hidden="1"/>
    <cellStyle name="Uwaga 3" xfId="33596" hidden="1"/>
    <cellStyle name="Uwaga 3" xfId="33594" hidden="1"/>
    <cellStyle name="Uwaga 3" xfId="33582" hidden="1"/>
    <cellStyle name="Uwaga 3" xfId="33581" hidden="1"/>
    <cellStyle name="Uwaga 3" xfId="33579" hidden="1"/>
    <cellStyle name="Uwaga 3" xfId="33567" hidden="1"/>
    <cellStyle name="Uwaga 3" xfId="33566" hidden="1"/>
    <cellStyle name="Uwaga 3" xfId="33564" hidden="1"/>
    <cellStyle name="Uwaga 3" xfId="33552" hidden="1"/>
    <cellStyle name="Uwaga 3" xfId="33551" hidden="1"/>
    <cellStyle name="Uwaga 3" xfId="33549" hidden="1"/>
    <cellStyle name="Uwaga 3" xfId="33537" hidden="1"/>
    <cellStyle name="Uwaga 3" xfId="33536" hidden="1"/>
    <cellStyle name="Uwaga 3" xfId="33534" hidden="1"/>
    <cellStyle name="Uwaga 3" xfId="33522" hidden="1"/>
    <cellStyle name="Uwaga 3" xfId="33521" hidden="1"/>
    <cellStyle name="Uwaga 3" xfId="33519" hidden="1"/>
    <cellStyle name="Uwaga 3" xfId="33507" hidden="1"/>
    <cellStyle name="Uwaga 3" xfId="33506" hidden="1"/>
    <cellStyle name="Uwaga 3" xfId="33504" hidden="1"/>
    <cellStyle name="Uwaga 3" xfId="33492" hidden="1"/>
    <cellStyle name="Uwaga 3" xfId="33491" hidden="1"/>
    <cellStyle name="Uwaga 3" xfId="33489" hidden="1"/>
    <cellStyle name="Uwaga 3" xfId="33477" hidden="1"/>
    <cellStyle name="Uwaga 3" xfId="33476" hidden="1"/>
    <cellStyle name="Uwaga 3" xfId="33474" hidden="1"/>
    <cellStyle name="Uwaga 3" xfId="33462" hidden="1"/>
    <cellStyle name="Uwaga 3" xfId="33461" hidden="1"/>
    <cellStyle name="Uwaga 3" xfId="33459" hidden="1"/>
    <cellStyle name="Uwaga 3" xfId="33447" hidden="1"/>
    <cellStyle name="Uwaga 3" xfId="33446" hidden="1"/>
    <cellStyle name="Uwaga 3" xfId="33444" hidden="1"/>
    <cellStyle name="Uwaga 3" xfId="33432" hidden="1"/>
    <cellStyle name="Uwaga 3" xfId="33431" hidden="1"/>
    <cellStyle name="Uwaga 3" xfId="33429" hidden="1"/>
    <cellStyle name="Uwaga 3" xfId="33417" hidden="1"/>
    <cellStyle name="Uwaga 3" xfId="33416" hidden="1"/>
    <cellStyle name="Uwaga 3" xfId="33414" hidden="1"/>
    <cellStyle name="Uwaga 3" xfId="33402" hidden="1"/>
    <cellStyle name="Uwaga 3" xfId="33400" hidden="1"/>
    <cellStyle name="Uwaga 3" xfId="33397" hidden="1"/>
    <cellStyle name="Uwaga 3" xfId="33387" hidden="1"/>
    <cellStyle name="Uwaga 3" xfId="33385" hidden="1"/>
    <cellStyle name="Uwaga 3" xfId="33382" hidden="1"/>
    <cellStyle name="Uwaga 3" xfId="33372" hidden="1"/>
    <cellStyle name="Uwaga 3" xfId="33370" hidden="1"/>
    <cellStyle name="Uwaga 3" xfId="33367" hidden="1"/>
    <cellStyle name="Uwaga 3" xfId="33357" hidden="1"/>
    <cellStyle name="Uwaga 3" xfId="33355" hidden="1"/>
    <cellStyle name="Uwaga 3" xfId="33352" hidden="1"/>
    <cellStyle name="Uwaga 3" xfId="33342" hidden="1"/>
    <cellStyle name="Uwaga 3" xfId="33340" hidden="1"/>
    <cellStyle name="Uwaga 3" xfId="33337" hidden="1"/>
    <cellStyle name="Uwaga 3" xfId="33327" hidden="1"/>
    <cellStyle name="Uwaga 3" xfId="33325" hidden="1"/>
    <cellStyle name="Uwaga 3" xfId="33321" hidden="1"/>
    <cellStyle name="Uwaga 3" xfId="33312" hidden="1"/>
    <cellStyle name="Uwaga 3" xfId="33309" hidden="1"/>
    <cellStyle name="Uwaga 3" xfId="33305" hidden="1"/>
    <cellStyle name="Uwaga 3" xfId="33297" hidden="1"/>
    <cellStyle name="Uwaga 3" xfId="33295" hidden="1"/>
    <cellStyle name="Uwaga 3" xfId="33291" hidden="1"/>
    <cellStyle name="Uwaga 3" xfId="33282" hidden="1"/>
    <cellStyle name="Uwaga 3" xfId="33280" hidden="1"/>
    <cellStyle name="Uwaga 3" xfId="33277" hidden="1"/>
    <cellStyle name="Uwaga 3" xfId="33267" hidden="1"/>
    <cellStyle name="Uwaga 3" xfId="33265" hidden="1"/>
    <cellStyle name="Uwaga 3" xfId="33260" hidden="1"/>
    <cellStyle name="Uwaga 3" xfId="33252" hidden="1"/>
    <cellStyle name="Uwaga 3" xfId="33250" hidden="1"/>
    <cellStyle name="Uwaga 3" xfId="33245" hidden="1"/>
    <cellStyle name="Uwaga 3" xfId="33237" hidden="1"/>
    <cellStyle name="Uwaga 3" xfId="33235" hidden="1"/>
    <cellStyle name="Uwaga 3" xfId="33230" hidden="1"/>
    <cellStyle name="Uwaga 3" xfId="33222" hidden="1"/>
    <cellStyle name="Uwaga 3" xfId="33220" hidden="1"/>
    <cellStyle name="Uwaga 3" xfId="33216" hidden="1"/>
    <cellStyle name="Uwaga 3" xfId="33207" hidden="1"/>
    <cellStyle name="Uwaga 3" xfId="33204" hidden="1"/>
    <cellStyle name="Uwaga 3" xfId="33199" hidden="1"/>
    <cellStyle name="Uwaga 3" xfId="33192" hidden="1"/>
    <cellStyle name="Uwaga 3" xfId="33188" hidden="1"/>
    <cellStyle name="Uwaga 3" xfId="33183" hidden="1"/>
    <cellStyle name="Uwaga 3" xfId="33177" hidden="1"/>
    <cellStyle name="Uwaga 3" xfId="33173" hidden="1"/>
    <cellStyle name="Uwaga 3" xfId="33168" hidden="1"/>
    <cellStyle name="Uwaga 3" xfId="33162" hidden="1"/>
    <cellStyle name="Uwaga 3" xfId="33159" hidden="1"/>
    <cellStyle name="Uwaga 3" xfId="33155" hidden="1"/>
    <cellStyle name="Uwaga 3" xfId="33146" hidden="1"/>
    <cellStyle name="Uwaga 3" xfId="33141" hidden="1"/>
    <cellStyle name="Uwaga 3" xfId="33136" hidden="1"/>
    <cellStyle name="Uwaga 3" xfId="33131" hidden="1"/>
    <cellStyle name="Uwaga 3" xfId="33126" hidden="1"/>
    <cellStyle name="Uwaga 3" xfId="33121" hidden="1"/>
    <cellStyle name="Uwaga 3" xfId="33116" hidden="1"/>
    <cellStyle name="Uwaga 3" xfId="33111" hidden="1"/>
    <cellStyle name="Uwaga 3" xfId="33106" hidden="1"/>
    <cellStyle name="Uwaga 3" xfId="33102" hidden="1"/>
    <cellStyle name="Uwaga 3" xfId="33097" hidden="1"/>
    <cellStyle name="Uwaga 3" xfId="33092" hidden="1"/>
    <cellStyle name="Uwaga 3" xfId="33087" hidden="1"/>
    <cellStyle name="Uwaga 3" xfId="33083" hidden="1"/>
    <cellStyle name="Uwaga 3" xfId="33079" hidden="1"/>
    <cellStyle name="Uwaga 3" xfId="33072" hidden="1"/>
    <cellStyle name="Uwaga 3" xfId="33068" hidden="1"/>
    <cellStyle name="Uwaga 3" xfId="33063" hidden="1"/>
    <cellStyle name="Uwaga 3" xfId="33057" hidden="1"/>
    <cellStyle name="Uwaga 3" xfId="33053" hidden="1"/>
    <cellStyle name="Uwaga 3" xfId="33048" hidden="1"/>
    <cellStyle name="Uwaga 3" xfId="33042" hidden="1"/>
    <cellStyle name="Uwaga 3" xfId="33038" hidden="1"/>
    <cellStyle name="Uwaga 3" xfId="33034" hidden="1"/>
    <cellStyle name="Uwaga 3" xfId="33027" hidden="1"/>
    <cellStyle name="Uwaga 3" xfId="33023" hidden="1"/>
    <cellStyle name="Uwaga 3" xfId="33019" hidden="1"/>
    <cellStyle name="Uwaga 3" xfId="31961" hidden="1"/>
    <cellStyle name="Uwaga 3" xfId="31960" hidden="1"/>
    <cellStyle name="Uwaga 3" xfId="31959" hidden="1"/>
    <cellStyle name="Uwaga 3" xfId="31952" hidden="1"/>
    <cellStyle name="Uwaga 3" xfId="31951" hidden="1"/>
    <cellStyle name="Uwaga 3" xfId="31950" hidden="1"/>
    <cellStyle name="Uwaga 3" xfId="31943" hidden="1"/>
    <cellStyle name="Uwaga 3" xfId="31942" hidden="1"/>
    <cellStyle name="Uwaga 3" xfId="31941" hidden="1"/>
    <cellStyle name="Uwaga 3" xfId="31934" hidden="1"/>
    <cellStyle name="Uwaga 3" xfId="31933" hidden="1"/>
    <cellStyle name="Uwaga 3" xfId="31932" hidden="1"/>
    <cellStyle name="Uwaga 3" xfId="31925" hidden="1"/>
    <cellStyle name="Uwaga 3" xfId="31924" hidden="1"/>
    <cellStyle name="Uwaga 3" xfId="31923" hidden="1"/>
    <cellStyle name="Uwaga 3" xfId="31916" hidden="1"/>
    <cellStyle name="Uwaga 3" xfId="31915" hidden="1"/>
    <cellStyle name="Uwaga 3" xfId="31913" hidden="1"/>
    <cellStyle name="Uwaga 3" xfId="31907" hidden="1"/>
    <cellStyle name="Uwaga 3" xfId="31906" hidden="1"/>
    <cellStyle name="Uwaga 3" xfId="31904" hidden="1"/>
    <cellStyle name="Uwaga 3" xfId="31898" hidden="1"/>
    <cellStyle name="Uwaga 3" xfId="31897" hidden="1"/>
    <cellStyle name="Uwaga 3" xfId="31895" hidden="1"/>
    <cellStyle name="Uwaga 3" xfId="31889" hidden="1"/>
    <cellStyle name="Uwaga 3" xfId="31888" hidden="1"/>
    <cellStyle name="Uwaga 3" xfId="31886" hidden="1"/>
    <cellStyle name="Uwaga 3" xfId="31880" hidden="1"/>
    <cellStyle name="Uwaga 3" xfId="31879" hidden="1"/>
    <cellStyle name="Uwaga 3" xfId="31877" hidden="1"/>
    <cellStyle name="Uwaga 3" xfId="31871" hidden="1"/>
    <cellStyle name="Uwaga 3" xfId="31870" hidden="1"/>
    <cellStyle name="Uwaga 3" xfId="31868" hidden="1"/>
    <cellStyle name="Uwaga 3" xfId="31862" hidden="1"/>
    <cellStyle name="Uwaga 3" xfId="31861" hidden="1"/>
    <cellStyle name="Uwaga 3" xfId="31859" hidden="1"/>
    <cellStyle name="Uwaga 3" xfId="31853" hidden="1"/>
    <cellStyle name="Uwaga 3" xfId="31852" hidden="1"/>
    <cellStyle name="Uwaga 3" xfId="31850" hidden="1"/>
    <cellStyle name="Uwaga 3" xfId="31844" hidden="1"/>
    <cellStyle name="Uwaga 3" xfId="31843" hidden="1"/>
    <cellStyle name="Uwaga 3" xfId="31841" hidden="1"/>
    <cellStyle name="Uwaga 3" xfId="31835" hidden="1"/>
    <cellStyle name="Uwaga 3" xfId="31834" hidden="1"/>
    <cellStyle name="Uwaga 3" xfId="31832" hidden="1"/>
    <cellStyle name="Uwaga 3" xfId="31826" hidden="1"/>
    <cellStyle name="Uwaga 3" xfId="31825" hidden="1"/>
    <cellStyle name="Uwaga 3" xfId="31823" hidden="1"/>
    <cellStyle name="Uwaga 3" xfId="31817" hidden="1"/>
    <cellStyle name="Uwaga 3" xfId="31816" hidden="1"/>
    <cellStyle name="Uwaga 3" xfId="31814" hidden="1"/>
    <cellStyle name="Uwaga 3" xfId="31808" hidden="1"/>
    <cellStyle name="Uwaga 3" xfId="31807" hidden="1"/>
    <cellStyle name="Uwaga 3" xfId="31804" hidden="1"/>
    <cellStyle name="Uwaga 3" xfId="31799" hidden="1"/>
    <cellStyle name="Uwaga 3" xfId="31797" hidden="1"/>
    <cellStyle name="Uwaga 3" xfId="31794" hidden="1"/>
    <cellStyle name="Uwaga 3" xfId="31790" hidden="1"/>
    <cellStyle name="Uwaga 3" xfId="31789" hidden="1"/>
    <cellStyle name="Uwaga 3" xfId="31786" hidden="1"/>
    <cellStyle name="Uwaga 3" xfId="31781" hidden="1"/>
    <cellStyle name="Uwaga 3" xfId="31780" hidden="1"/>
    <cellStyle name="Uwaga 3" xfId="31778" hidden="1"/>
    <cellStyle name="Uwaga 3" xfId="31772" hidden="1"/>
    <cellStyle name="Uwaga 3" xfId="31771" hidden="1"/>
    <cellStyle name="Uwaga 3" xfId="31769" hidden="1"/>
    <cellStyle name="Uwaga 3" xfId="31763" hidden="1"/>
    <cellStyle name="Uwaga 3" xfId="31762" hidden="1"/>
    <cellStyle name="Uwaga 3" xfId="31760" hidden="1"/>
    <cellStyle name="Uwaga 3" xfId="31754" hidden="1"/>
    <cellStyle name="Uwaga 3" xfId="31753" hidden="1"/>
    <cellStyle name="Uwaga 3" xfId="31751" hidden="1"/>
    <cellStyle name="Uwaga 3" xfId="31745" hidden="1"/>
    <cellStyle name="Uwaga 3" xfId="31744" hidden="1"/>
    <cellStyle name="Uwaga 3" xfId="31742" hidden="1"/>
    <cellStyle name="Uwaga 3" xfId="31736" hidden="1"/>
    <cellStyle name="Uwaga 3" xfId="31735" hidden="1"/>
    <cellStyle name="Uwaga 3" xfId="31732" hidden="1"/>
    <cellStyle name="Uwaga 3" xfId="31727" hidden="1"/>
    <cellStyle name="Uwaga 3" xfId="31725" hidden="1"/>
    <cellStyle name="Uwaga 3" xfId="31722" hidden="1"/>
    <cellStyle name="Uwaga 3" xfId="31718" hidden="1"/>
    <cellStyle name="Uwaga 3" xfId="31716" hidden="1"/>
    <cellStyle name="Uwaga 3" xfId="31713" hidden="1"/>
    <cellStyle name="Uwaga 3" xfId="31709" hidden="1"/>
    <cellStyle name="Uwaga 3" xfId="31708" hidden="1"/>
    <cellStyle name="Uwaga 3" xfId="31706" hidden="1"/>
    <cellStyle name="Uwaga 3" xfId="31700" hidden="1"/>
    <cellStyle name="Uwaga 3" xfId="31698" hidden="1"/>
    <cellStyle name="Uwaga 3" xfId="31695" hidden="1"/>
    <cellStyle name="Uwaga 3" xfId="31691" hidden="1"/>
    <cellStyle name="Uwaga 3" xfId="31689" hidden="1"/>
    <cellStyle name="Uwaga 3" xfId="31686" hidden="1"/>
    <cellStyle name="Uwaga 3" xfId="31682" hidden="1"/>
    <cellStyle name="Uwaga 3" xfId="31680" hidden="1"/>
    <cellStyle name="Uwaga 3" xfId="31677" hidden="1"/>
    <cellStyle name="Uwaga 3" xfId="31673" hidden="1"/>
    <cellStyle name="Uwaga 3" xfId="31671" hidden="1"/>
    <cellStyle name="Uwaga 3" xfId="31669" hidden="1"/>
    <cellStyle name="Uwaga 3" xfId="31664" hidden="1"/>
    <cellStyle name="Uwaga 3" xfId="31662" hidden="1"/>
    <cellStyle name="Uwaga 3" xfId="31660" hidden="1"/>
    <cellStyle name="Uwaga 3" xfId="31655" hidden="1"/>
    <cellStyle name="Uwaga 3" xfId="31653" hidden="1"/>
    <cellStyle name="Uwaga 3" xfId="31650" hidden="1"/>
    <cellStyle name="Uwaga 3" xfId="31646" hidden="1"/>
    <cellStyle name="Uwaga 3" xfId="31644" hidden="1"/>
    <cellStyle name="Uwaga 3" xfId="31642" hidden="1"/>
    <cellStyle name="Uwaga 3" xfId="31637" hidden="1"/>
    <cellStyle name="Uwaga 3" xfId="31635" hidden="1"/>
    <cellStyle name="Uwaga 3" xfId="31633" hidden="1"/>
    <cellStyle name="Uwaga 3" xfId="31627" hidden="1"/>
    <cellStyle name="Uwaga 3" xfId="31624" hidden="1"/>
    <cellStyle name="Uwaga 3" xfId="31621" hidden="1"/>
    <cellStyle name="Uwaga 3" xfId="31618" hidden="1"/>
    <cellStyle name="Uwaga 3" xfId="31615" hidden="1"/>
    <cellStyle name="Uwaga 3" xfId="31612" hidden="1"/>
    <cellStyle name="Uwaga 3" xfId="31609" hidden="1"/>
    <cellStyle name="Uwaga 3" xfId="31606" hidden="1"/>
    <cellStyle name="Uwaga 3" xfId="31603" hidden="1"/>
    <cellStyle name="Uwaga 3" xfId="31601" hidden="1"/>
    <cellStyle name="Uwaga 3" xfId="31599" hidden="1"/>
    <cellStyle name="Uwaga 3" xfId="31596" hidden="1"/>
    <cellStyle name="Uwaga 3" xfId="31592" hidden="1"/>
    <cellStyle name="Uwaga 3" xfId="31589" hidden="1"/>
    <cellStyle name="Uwaga 3" xfId="31586" hidden="1"/>
    <cellStyle name="Uwaga 3" xfId="31582" hidden="1"/>
    <cellStyle name="Uwaga 3" xfId="31579" hidden="1"/>
    <cellStyle name="Uwaga 3" xfId="31576" hidden="1"/>
    <cellStyle name="Uwaga 3" xfId="31574" hidden="1"/>
    <cellStyle name="Uwaga 3" xfId="31571" hidden="1"/>
    <cellStyle name="Uwaga 3" xfId="31568" hidden="1"/>
    <cellStyle name="Uwaga 3" xfId="31565" hidden="1"/>
    <cellStyle name="Uwaga 3" xfId="31563" hidden="1"/>
    <cellStyle name="Uwaga 3" xfId="31561" hidden="1"/>
    <cellStyle name="Uwaga 3" xfId="31556" hidden="1"/>
    <cellStyle name="Uwaga 3" xfId="31553" hidden="1"/>
    <cellStyle name="Uwaga 3" xfId="31550" hidden="1"/>
    <cellStyle name="Uwaga 3" xfId="31546" hidden="1"/>
    <cellStyle name="Uwaga 3" xfId="29571" hidden="1"/>
    <cellStyle name="Uwaga 3" xfId="30587" hidden="1"/>
    <cellStyle name="Uwaga 3" xfId="28657" hidden="1"/>
    <cellStyle name="Uwaga 3" xfId="30547" hidden="1"/>
    <cellStyle name="Uwaga 3" xfId="31528" hidden="1"/>
    <cellStyle name="Uwaga 3" xfId="29563" hidden="1"/>
    <cellStyle name="Uwaga 3" xfId="30543" hidden="1"/>
    <cellStyle name="Uwaga 3" xfId="31524" hidden="1"/>
    <cellStyle name="Uwaga 3" xfId="30575" hidden="1"/>
    <cellStyle name="Uwaga 3" xfId="28669" hidden="1"/>
    <cellStyle name="Uwaga 3" xfId="30535" hidden="1"/>
    <cellStyle name="Uwaga 3" xfId="28673" hidden="1"/>
    <cellStyle name="Uwaga 3" xfId="30531" hidden="1"/>
    <cellStyle name="Uwaga 3" xfId="31475" hidden="1"/>
    <cellStyle name="Uwaga 3" xfId="29570" hidden="1"/>
    <cellStyle name="Uwaga 3" xfId="30586" hidden="1"/>
    <cellStyle name="Uwaga 3" xfId="28658" hidden="1"/>
    <cellStyle name="Uwaga 3" xfId="29603" hidden="1"/>
    <cellStyle name="Uwaga 3" xfId="31490" hidden="1"/>
    <cellStyle name="Uwaga 3" xfId="29562" hidden="1"/>
    <cellStyle name="Uwaga 3" xfId="30578" hidden="1"/>
    <cellStyle name="Uwaga 3" xfId="31523" hidden="1"/>
    <cellStyle name="Uwaga 3" xfId="29558" hidden="1"/>
    <cellStyle name="Uwaga 3" xfId="31519" hidden="1"/>
    <cellStyle name="Uwaga 3" xfId="29554" hidden="1"/>
    <cellStyle name="Uwaga 3" xfId="30570" hidden="1"/>
    <cellStyle name="Uwaga 3" xfId="29550" hidden="1"/>
    <cellStyle name="Uwaga 3" xfId="30530" hidden="1"/>
    <cellStyle name="Uwaga 3" xfId="31511" hidden="1"/>
    <cellStyle name="Uwaga 3" xfId="28659" hidden="1"/>
    <cellStyle name="Uwaga 3" xfId="29602" hidden="1"/>
    <cellStyle name="Uwaga 3" xfId="29561" hidden="1"/>
    <cellStyle name="Uwaga 3" xfId="28671" hidden="1"/>
    <cellStyle name="Uwaga 3" xfId="29590" hidden="1"/>
    <cellStyle name="Uwaga 3" xfId="29549" hidden="1"/>
    <cellStyle name="Uwaga 3" xfId="33971" hidden="1"/>
    <cellStyle name="Uwaga 3" xfId="33972" hidden="1"/>
    <cellStyle name="Uwaga 3" xfId="33974" hidden="1"/>
    <cellStyle name="Uwaga 3" xfId="33986" hidden="1"/>
    <cellStyle name="Uwaga 3" xfId="33987" hidden="1"/>
    <cellStyle name="Uwaga 3" xfId="33992" hidden="1"/>
    <cellStyle name="Uwaga 3" xfId="34001" hidden="1"/>
    <cellStyle name="Uwaga 3" xfId="34002" hidden="1"/>
    <cellStyle name="Uwaga 3" xfId="34007" hidden="1"/>
    <cellStyle name="Uwaga 3" xfId="34016" hidden="1"/>
    <cellStyle name="Uwaga 3" xfId="34017" hidden="1"/>
    <cellStyle name="Uwaga 3" xfId="34018" hidden="1"/>
    <cellStyle name="Uwaga 3" xfId="34031" hidden="1"/>
    <cellStyle name="Uwaga 3" xfId="34036" hidden="1"/>
    <cellStyle name="Uwaga 3" xfId="34041" hidden="1"/>
    <cellStyle name="Uwaga 3" xfId="34051" hidden="1"/>
    <cellStyle name="Uwaga 3" xfId="34056" hidden="1"/>
    <cellStyle name="Uwaga 3" xfId="34060" hidden="1"/>
    <cellStyle name="Uwaga 3" xfId="34067" hidden="1"/>
    <cellStyle name="Uwaga 3" xfId="34072" hidden="1"/>
    <cellStyle name="Uwaga 3" xfId="34075" hidden="1"/>
    <cellStyle name="Uwaga 3" xfId="34081" hidden="1"/>
    <cellStyle name="Uwaga 3" xfId="34086" hidden="1"/>
    <cellStyle name="Uwaga 3" xfId="34090" hidden="1"/>
    <cellStyle name="Uwaga 3" xfId="34091" hidden="1"/>
    <cellStyle name="Uwaga 3" xfId="34092" hidden="1"/>
    <cellStyle name="Uwaga 3" xfId="34096" hidden="1"/>
    <cellStyle name="Uwaga 3" xfId="34108" hidden="1"/>
    <cellStyle name="Uwaga 3" xfId="34113" hidden="1"/>
    <cellStyle name="Uwaga 3" xfId="34118" hidden="1"/>
    <cellStyle name="Uwaga 3" xfId="34123" hidden="1"/>
    <cellStyle name="Uwaga 3" xfId="34128" hidden="1"/>
    <cellStyle name="Uwaga 3" xfId="34133" hidden="1"/>
    <cellStyle name="Uwaga 3" xfId="34137" hidden="1"/>
    <cellStyle name="Uwaga 3" xfId="34141" hidden="1"/>
    <cellStyle name="Uwaga 3" xfId="34146" hidden="1"/>
    <cellStyle name="Uwaga 3" xfId="34151" hidden="1"/>
    <cellStyle name="Uwaga 3" xfId="34152" hidden="1"/>
    <cellStyle name="Uwaga 3" xfId="34154" hidden="1"/>
    <cellStyle name="Uwaga 3" xfId="34167" hidden="1"/>
    <cellStyle name="Uwaga 3" xfId="34171" hidden="1"/>
    <cellStyle name="Uwaga 3" xfId="34176" hidden="1"/>
    <cellStyle name="Uwaga 3" xfId="34183" hidden="1"/>
    <cellStyle name="Uwaga 3" xfId="34187" hidden="1"/>
    <cellStyle name="Uwaga 3" xfId="34192" hidden="1"/>
    <cellStyle name="Uwaga 3" xfId="34197" hidden="1"/>
    <cellStyle name="Uwaga 3" xfId="34200" hidden="1"/>
    <cellStyle name="Uwaga 3" xfId="34205" hidden="1"/>
    <cellStyle name="Uwaga 3" xfId="34211" hidden="1"/>
    <cellStyle name="Uwaga 3" xfId="34212" hidden="1"/>
    <cellStyle name="Uwaga 3" xfId="34215" hidden="1"/>
    <cellStyle name="Uwaga 3" xfId="34228" hidden="1"/>
    <cellStyle name="Uwaga 3" xfId="34232" hidden="1"/>
    <cellStyle name="Uwaga 3" xfId="34237" hidden="1"/>
    <cellStyle name="Uwaga 3" xfId="34244" hidden="1"/>
    <cellStyle name="Uwaga 3" xfId="34249" hidden="1"/>
    <cellStyle name="Uwaga 3" xfId="34253" hidden="1"/>
    <cellStyle name="Uwaga 3" xfId="34258" hidden="1"/>
    <cellStyle name="Uwaga 3" xfId="34262" hidden="1"/>
    <cellStyle name="Uwaga 3" xfId="34267" hidden="1"/>
    <cellStyle name="Uwaga 3" xfId="34271" hidden="1"/>
    <cellStyle name="Uwaga 3" xfId="34272" hidden="1"/>
    <cellStyle name="Uwaga 3" xfId="34274" hidden="1"/>
    <cellStyle name="Uwaga 3" xfId="34286" hidden="1"/>
    <cellStyle name="Uwaga 3" xfId="34287" hidden="1"/>
    <cellStyle name="Uwaga 3" xfId="34289" hidden="1"/>
    <cellStyle name="Uwaga 3" xfId="34301" hidden="1"/>
    <cellStyle name="Uwaga 3" xfId="34303" hidden="1"/>
    <cellStyle name="Uwaga 3" xfId="34306" hidden="1"/>
    <cellStyle name="Uwaga 3" xfId="34316" hidden="1"/>
    <cellStyle name="Uwaga 3" xfId="34317" hidden="1"/>
    <cellStyle name="Uwaga 3" xfId="34319" hidden="1"/>
    <cellStyle name="Uwaga 3" xfId="34331" hidden="1"/>
    <cellStyle name="Uwaga 3" xfId="34332" hidden="1"/>
    <cellStyle name="Uwaga 3" xfId="34333" hidden="1"/>
    <cellStyle name="Uwaga 3" xfId="34347" hidden="1"/>
    <cellStyle name="Uwaga 3" xfId="34350" hidden="1"/>
    <cellStyle name="Uwaga 3" xfId="34354" hidden="1"/>
    <cellStyle name="Uwaga 3" xfId="34362" hidden="1"/>
    <cellStyle name="Uwaga 3" xfId="34365" hidden="1"/>
    <cellStyle name="Uwaga 3" xfId="34369" hidden="1"/>
    <cellStyle name="Uwaga 3" xfId="34377" hidden="1"/>
    <cellStyle name="Uwaga 3" xfId="34380" hidden="1"/>
    <cellStyle name="Uwaga 3" xfId="34384" hidden="1"/>
    <cellStyle name="Uwaga 3" xfId="34391" hidden="1"/>
    <cellStyle name="Uwaga 3" xfId="34392" hidden="1"/>
    <cellStyle name="Uwaga 3" xfId="34394" hidden="1"/>
    <cellStyle name="Uwaga 3" xfId="34407" hidden="1"/>
    <cellStyle name="Uwaga 3" xfId="34410" hidden="1"/>
    <cellStyle name="Uwaga 3" xfId="34413" hidden="1"/>
    <cellStyle name="Uwaga 3" xfId="34422" hidden="1"/>
    <cellStyle name="Uwaga 3" xfId="34425" hidden="1"/>
    <cellStyle name="Uwaga 3" xfId="34429" hidden="1"/>
    <cellStyle name="Uwaga 3" xfId="34437" hidden="1"/>
    <cellStyle name="Uwaga 3" xfId="34439" hidden="1"/>
    <cellStyle name="Uwaga 3" xfId="34442" hidden="1"/>
    <cellStyle name="Uwaga 3" xfId="34451" hidden="1"/>
    <cellStyle name="Uwaga 3" xfId="34452" hidden="1"/>
    <cellStyle name="Uwaga 3" xfId="34453" hidden="1"/>
    <cellStyle name="Uwaga 3" xfId="34466" hidden="1"/>
    <cellStyle name="Uwaga 3" xfId="34467" hidden="1"/>
    <cellStyle name="Uwaga 3" xfId="34469" hidden="1"/>
    <cellStyle name="Uwaga 3" xfId="34481" hidden="1"/>
    <cellStyle name="Uwaga 3" xfId="34482" hidden="1"/>
    <cellStyle name="Uwaga 3" xfId="34484" hidden="1"/>
    <cellStyle name="Uwaga 3" xfId="34496" hidden="1"/>
    <cellStyle name="Uwaga 3" xfId="34497" hidden="1"/>
    <cellStyle name="Uwaga 3" xfId="34499" hidden="1"/>
    <cellStyle name="Uwaga 3" xfId="34511" hidden="1"/>
    <cellStyle name="Uwaga 3" xfId="34512" hidden="1"/>
    <cellStyle name="Uwaga 3" xfId="34513" hidden="1"/>
    <cellStyle name="Uwaga 3" xfId="34527" hidden="1"/>
    <cellStyle name="Uwaga 3" xfId="34529" hidden="1"/>
    <cellStyle name="Uwaga 3" xfId="34532" hidden="1"/>
    <cellStyle name="Uwaga 3" xfId="34542" hidden="1"/>
    <cellStyle name="Uwaga 3" xfId="34545" hidden="1"/>
    <cellStyle name="Uwaga 3" xfId="34548" hidden="1"/>
    <cellStyle name="Uwaga 3" xfId="34557" hidden="1"/>
    <cellStyle name="Uwaga 3" xfId="34559" hidden="1"/>
    <cellStyle name="Uwaga 3" xfId="34562" hidden="1"/>
    <cellStyle name="Uwaga 3" xfId="34571" hidden="1"/>
    <cellStyle name="Uwaga 3" xfId="34572" hidden="1"/>
    <cellStyle name="Uwaga 3" xfId="34573" hidden="1"/>
    <cellStyle name="Uwaga 3" xfId="34586" hidden="1"/>
    <cellStyle name="Uwaga 3" xfId="34588" hidden="1"/>
    <cellStyle name="Uwaga 3" xfId="34590" hidden="1"/>
    <cellStyle name="Uwaga 3" xfId="34601" hidden="1"/>
    <cellStyle name="Uwaga 3" xfId="34603" hidden="1"/>
    <cellStyle name="Uwaga 3" xfId="34605" hidden="1"/>
    <cellStyle name="Uwaga 3" xfId="34616" hidden="1"/>
    <cellStyle name="Uwaga 3" xfId="34618" hidden="1"/>
    <cellStyle name="Uwaga 3" xfId="34620" hidden="1"/>
    <cellStyle name="Uwaga 3" xfId="34631" hidden="1"/>
    <cellStyle name="Uwaga 3" xfId="34632" hidden="1"/>
    <cellStyle name="Uwaga 3" xfId="34633" hidden="1"/>
    <cellStyle name="Uwaga 3" xfId="34646" hidden="1"/>
    <cellStyle name="Uwaga 3" xfId="34648" hidden="1"/>
    <cellStyle name="Uwaga 3" xfId="34650" hidden="1"/>
    <cellStyle name="Uwaga 3" xfId="34661" hidden="1"/>
    <cellStyle name="Uwaga 3" xfId="34663" hidden="1"/>
    <cellStyle name="Uwaga 3" xfId="34665" hidden="1"/>
    <cellStyle name="Uwaga 3" xfId="34676" hidden="1"/>
    <cellStyle name="Uwaga 3" xfId="34678" hidden="1"/>
    <cellStyle name="Uwaga 3" xfId="34679" hidden="1"/>
    <cellStyle name="Uwaga 3" xfId="34691" hidden="1"/>
    <cellStyle name="Uwaga 3" xfId="34692" hidden="1"/>
    <cellStyle name="Uwaga 3" xfId="34693" hidden="1"/>
    <cellStyle name="Uwaga 3" xfId="34706" hidden="1"/>
    <cellStyle name="Uwaga 3" xfId="34708" hidden="1"/>
    <cellStyle name="Uwaga 3" xfId="34710" hidden="1"/>
    <cellStyle name="Uwaga 3" xfId="34721" hidden="1"/>
    <cellStyle name="Uwaga 3" xfId="34723" hidden="1"/>
    <cellStyle name="Uwaga 3" xfId="34725" hidden="1"/>
    <cellStyle name="Uwaga 3" xfId="34736" hidden="1"/>
    <cellStyle name="Uwaga 3" xfId="34738" hidden="1"/>
    <cellStyle name="Uwaga 3" xfId="34740" hidden="1"/>
    <cellStyle name="Uwaga 3" xfId="34751" hidden="1"/>
    <cellStyle name="Uwaga 3" xfId="34752" hidden="1"/>
    <cellStyle name="Uwaga 3" xfId="34754" hidden="1"/>
    <cellStyle name="Uwaga 3" xfId="34765" hidden="1"/>
    <cellStyle name="Uwaga 3" xfId="34767" hidden="1"/>
    <cellStyle name="Uwaga 3" xfId="34768" hidden="1"/>
    <cellStyle name="Uwaga 3" xfId="34777" hidden="1"/>
    <cellStyle name="Uwaga 3" xfId="34780" hidden="1"/>
    <cellStyle name="Uwaga 3" xfId="34782" hidden="1"/>
    <cellStyle name="Uwaga 3" xfId="34793" hidden="1"/>
    <cellStyle name="Uwaga 3" xfId="34795" hidden="1"/>
    <cellStyle name="Uwaga 3" xfId="34797" hidden="1"/>
    <cellStyle name="Uwaga 3" xfId="34809" hidden="1"/>
    <cellStyle name="Uwaga 3" xfId="34811" hidden="1"/>
    <cellStyle name="Uwaga 3" xfId="34813" hidden="1"/>
    <cellStyle name="Uwaga 3" xfId="34821" hidden="1"/>
    <cellStyle name="Uwaga 3" xfId="34823" hidden="1"/>
    <cellStyle name="Uwaga 3" xfId="34826" hidden="1"/>
    <cellStyle name="Uwaga 3" xfId="34816" hidden="1"/>
    <cellStyle name="Uwaga 3" xfId="34815" hidden="1"/>
    <cellStyle name="Uwaga 3" xfId="34814" hidden="1"/>
    <cellStyle name="Uwaga 3" xfId="34801" hidden="1"/>
    <cellStyle name="Uwaga 3" xfId="34800" hidden="1"/>
    <cellStyle name="Uwaga 3" xfId="34799" hidden="1"/>
    <cellStyle name="Uwaga 3" xfId="34786" hidden="1"/>
    <cellStyle name="Uwaga 3" xfId="34785" hidden="1"/>
    <cellStyle name="Uwaga 3" xfId="34784" hidden="1"/>
    <cellStyle name="Uwaga 3" xfId="34771" hidden="1"/>
    <cellStyle name="Uwaga 3" xfId="34770" hidden="1"/>
    <cellStyle name="Uwaga 3" xfId="34769" hidden="1"/>
    <cellStyle name="Uwaga 3" xfId="34756" hidden="1"/>
    <cellStyle name="Uwaga 3" xfId="34755" hidden="1"/>
    <cellStyle name="Uwaga 3" xfId="34753" hidden="1"/>
    <cellStyle name="Uwaga 3" xfId="34742" hidden="1"/>
    <cellStyle name="Uwaga 3" xfId="34739" hidden="1"/>
    <cellStyle name="Uwaga 3" xfId="34737" hidden="1"/>
    <cellStyle name="Uwaga 3" xfId="34727" hidden="1"/>
    <cellStyle name="Uwaga 3" xfId="34724" hidden="1"/>
    <cellStyle name="Uwaga 3" xfId="34722" hidden="1"/>
    <cellStyle name="Uwaga 3" xfId="34712" hidden="1"/>
    <cellStyle name="Uwaga 3" xfId="34709" hidden="1"/>
    <cellStyle name="Uwaga 3" xfId="34707" hidden="1"/>
    <cellStyle name="Uwaga 3" xfId="34697" hidden="1"/>
    <cellStyle name="Uwaga 3" xfId="34695" hidden="1"/>
    <cellStyle name="Uwaga 3" xfId="34694" hidden="1"/>
    <cellStyle name="Uwaga 3" xfId="34682" hidden="1"/>
    <cellStyle name="Uwaga 3" xfId="34680" hidden="1"/>
    <cellStyle name="Uwaga 3" xfId="34677" hidden="1"/>
    <cellStyle name="Uwaga 3" xfId="34667" hidden="1"/>
    <cellStyle name="Uwaga 3" xfId="34664" hidden="1"/>
    <cellStyle name="Uwaga 3" xfId="34662" hidden="1"/>
    <cellStyle name="Uwaga 3" xfId="34652" hidden="1"/>
    <cellStyle name="Uwaga 3" xfId="34649" hidden="1"/>
    <cellStyle name="Uwaga 3" xfId="34647" hidden="1"/>
    <cellStyle name="Uwaga 3" xfId="34637" hidden="1"/>
    <cellStyle name="Uwaga 3" xfId="34635" hidden="1"/>
    <cellStyle name="Uwaga 3" xfId="34634" hidden="1"/>
    <cellStyle name="Uwaga 3" xfId="34622" hidden="1"/>
    <cellStyle name="Uwaga 3" xfId="34619" hidden="1"/>
    <cellStyle name="Uwaga 3" xfId="34617" hidden="1"/>
    <cellStyle name="Uwaga 3" xfId="34607" hidden="1"/>
    <cellStyle name="Uwaga 3" xfId="34604" hidden="1"/>
    <cellStyle name="Uwaga 3" xfId="34602" hidden="1"/>
    <cellStyle name="Uwaga 3" xfId="34592" hidden="1"/>
    <cellStyle name="Uwaga 3" xfId="34589" hidden="1"/>
    <cellStyle name="Uwaga 3" xfId="34587" hidden="1"/>
    <cellStyle name="Uwaga 3" xfId="34577" hidden="1"/>
    <cellStyle name="Uwaga 3" xfId="34575" hidden="1"/>
    <cellStyle name="Uwaga 3" xfId="34574" hidden="1"/>
    <cellStyle name="Uwaga 3" xfId="34561" hidden="1"/>
    <cellStyle name="Uwaga 3" xfId="34558" hidden="1"/>
    <cellStyle name="Uwaga 3" xfId="34556" hidden="1"/>
    <cellStyle name="Uwaga 3" xfId="34546" hidden="1"/>
    <cellStyle name="Uwaga 3" xfId="34543" hidden="1"/>
    <cellStyle name="Uwaga 3" xfId="34541" hidden="1"/>
    <cellStyle name="Uwaga 3" xfId="34531" hidden="1"/>
    <cellStyle name="Uwaga 3" xfId="34528" hidden="1"/>
    <cellStyle name="Uwaga 3" xfId="34526" hidden="1"/>
    <cellStyle name="Uwaga 3" xfId="34517" hidden="1"/>
    <cellStyle name="Uwaga 3" xfId="34515" hidden="1"/>
    <cellStyle name="Uwaga 3" xfId="34514" hidden="1"/>
    <cellStyle name="Uwaga 3" xfId="34502" hidden="1"/>
    <cellStyle name="Uwaga 3" xfId="34500" hidden="1"/>
    <cellStyle name="Uwaga 3" xfId="34498" hidden="1"/>
    <cellStyle name="Uwaga 3" xfId="34487" hidden="1"/>
    <cellStyle name="Uwaga 3" xfId="34485" hidden="1"/>
    <cellStyle name="Uwaga 3" xfId="34483" hidden="1"/>
    <cellStyle name="Uwaga 3" xfId="34472" hidden="1"/>
    <cellStyle name="Uwaga 3" xfId="34470" hidden="1"/>
    <cellStyle name="Uwaga 3" xfId="34468" hidden="1"/>
    <cellStyle name="Uwaga 3" xfId="34457" hidden="1"/>
    <cellStyle name="Uwaga 3" xfId="34455" hidden="1"/>
    <cellStyle name="Uwaga 3" xfId="34454" hidden="1"/>
    <cellStyle name="Uwaga 3" xfId="34441" hidden="1"/>
    <cellStyle name="Uwaga 3" xfId="34438" hidden="1"/>
    <cellStyle name="Uwaga 3" xfId="34436" hidden="1"/>
    <cellStyle name="Uwaga 3" xfId="34426" hidden="1"/>
    <cellStyle name="Uwaga 3" xfId="34423" hidden="1"/>
    <cellStyle name="Uwaga 3" xfId="34421" hidden="1"/>
    <cellStyle name="Uwaga 3" xfId="34411" hidden="1"/>
    <cellStyle name="Uwaga 3" xfId="34408" hidden="1"/>
    <cellStyle name="Uwaga 3" xfId="34406" hidden="1"/>
    <cellStyle name="Uwaga 3" xfId="34397" hidden="1"/>
    <cellStyle name="Uwaga 3" xfId="34395" hidden="1"/>
    <cellStyle name="Uwaga 3" xfId="34393" hidden="1"/>
    <cellStyle name="Uwaga 3" xfId="34381" hidden="1"/>
    <cellStyle name="Uwaga 3" xfId="34378" hidden="1"/>
    <cellStyle name="Uwaga 3" xfId="34376" hidden="1"/>
    <cellStyle name="Uwaga 3" xfId="34366" hidden="1"/>
    <cellStyle name="Uwaga 3" xfId="34363" hidden="1"/>
    <cellStyle name="Uwaga 3" xfId="34361" hidden="1"/>
    <cellStyle name="Uwaga 3" xfId="34351" hidden="1"/>
    <cellStyle name="Uwaga 3" xfId="34348" hidden="1"/>
    <cellStyle name="Uwaga 3" xfId="34346" hidden="1"/>
    <cellStyle name="Uwaga 3" xfId="34339" hidden="1"/>
    <cellStyle name="Uwaga 3" xfId="34336" hidden="1"/>
    <cellStyle name="Uwaga 3" xfId="34334" hidden="1"/>
    <cellStyle name="Uwaga 3" xfId="34324" hidden="1"/>
    <cellStyle name="Uwaga 3" xfId="34321" hidden="1"/>
    <cellStyle name="Uwaga 3" xfId="34318" hidden="1"/>
    <cellStyle name="Uwaga 3" xfId="34309" hidden="1"/>
    <cellStyle name="Uwaga 3" xfId="34305" hidden="1"/>
    <cellStyle name="Uwaga 3" xfId="34302" hidden="1"/>
    <cellStyle name="Uwaga 3" xfId="34294" hidden="1"/>
    <cellStyle name="Uwaga 3" xfId="34291" hidden="1"/>
    <cellStyle name="Uwaga 3" xfId="34288" hidden="1"/>
    <cellStyle name="Uwaga 3" xfId="34279" hidden="1"/>
    <cellStyle name="Uwaga 3" xfId="34276" hidden="1"/>
    <cellStyle name="Uwaga 3" xfId="34273" hidden="1"/>
    <cellStyle name="Uwaga 3" xfId="34263" hidden="1"/>
    <cellStyle name="Uwaga 3" xfId="34259" hidden="1"/>
    <cellStyle name="Uwaga 3" xfId="34256" hidden="1"/>
    <cellStyle name="Uwaga 3" xfId="34247" hidden="1"/>
    <cellStyle name="Uwaga 3" xfId="34243" hidden="1"/>
    <cellStyle name="Uwaga 3" xfId="34241" hidden="1"/>
    <cellStyle name="Uwaga 3" xfId="34233" hidden="1"/>
    <cellStyle name="Uwaga 3" xfId="34229" hidden="1"/>
    <cellStyle name="Uwaga 3" xfId="34226" hidden="1"/>
    <cellStyle name="Uwaga 3" xfId="34219" hidden="1"/>
    <cellStyle name="Uwaga 3" xfId="34216" hidden="1"/>
    <cellStyle name="Uwaga 3" xfId="34213" hidden="1"/>
    <cellStyle name="Uwaga 3" xfId="34204" hidden="1"/>
    <cellStyle name="Uwaga 3" xfId="34199" hidden="1"/>
    <cellStyle name="Uwaga 3" xfId="34196" hidden="1"/>
    <cellStyle name="Uwaga 3" xfId="34189" hidden="1"/>
    <cellStyle name="Uwaga 3" xfId="34184" hidden="1"/>
    <cellStyle name="Uwaga 3" xfId="34181" hidden="1"/>
    <cellStyle name="Uwaga 3" xfId="34174" hidden="1"/>
    <cellStyle name="Uwaga 3" xfId="34169" hidden="1"/>
    <cellStyle name="Uwaga 3" xfId="34166" hidden="1"/>
    <cellStyle name="Uwaga 3" xfId="34160" hidden="1"/>
    <cellStyle name="Uwaga 3" xfId="34156" hidden="1"/>
    <cellStyle name="Uwaga 3" xfId="34153" hidden="1"/>
    <cellStyle name="Uwaga 3" xfId="34145" hidden="1"/>
    <cellStyle name="Uwaga 3" xfId="34140" hidden="1"/>
    <cellStyle name="Uwaga 3" xfId="34136" hidden="1"/>
    <cellStyle name="Uwaga 3" xfId="34130" hidden="1"/>
    <cellStyle name="Uwaga 3" xfId="34125" hidden="1"/>
    <cellStyle name="Uwaga 3" xfId="34121" hidden="1"/>
    <cellStyle name="Uwaga 3" xfId="34115" hidden="1"/>
    <cellStyle name="Uwaga 3" xfId="34110" hidden="1"/>
    <cellStyle name="Uwaga 3" xfId="34106" hidden="1"/>
    <cellStyle name="Uwaga 3" xfId="34101" hidden="1"/>
    <cellStyle name="Uwaga 3" xfId="34097" hidden="1"/>
    <cellStyle name="Uwaga 3" xfId="34093" hidden="1"/>
    <cellStyle name="Uwaga 3" xfId="34085" hidden="1"/>
    <cellStyle name="Uwaga 3" xfId="34080" hidden="1"/>
    <cellStyle name="Uwaga 3" xfId="34076" hidden="1"/>
    <cellStyle name="Uwaga 3" xfId="34070" hidden="1"/>
    <cellStyle name="Uwaga 3" xfId="34065" hidden="1"/>
    <cellStyle name="Uwaga 3" xfId="34061" hidden="1"/>
    <cellStyle name="Uwaga 3" xfId="34055" hidden="1"/>
    <cellStyle name="Uwaga 3" xfId="34050" hidden="1"/>
    <cellStyle name="Uwaga 3" xfId="34046" hidden="1"/>
    <cellStyle name="Uwaga 3" xfId="34042" hidden="1"/>
    <cellStyle name="Uwaga 3" xfId="34037" hidden="1"/>
    <cellStyle name="Uwaga 3" xfId="34032" hidden="1"/>
    <cellStyle name="Uwaga 3" xfId="34027" hidden="1"/>
    <cellStyle name="Uwaga 3" xfId="34023" hidden="1"/>
    <cellStyle name="Uwaga 3" xfId="34019" hidden="1"/>
    <cellStyle name="Uwaga 3" xfId="34012" hidden="1"/>
    <cellStyle name="Uwaga 3" xfId="34008" hidden="1"/>
    <cellStyle name="Uwaga 3" xfId="34003" hidden="1"/>
    <cellStyle name="Uwaga 3" xfId="33997" hidden="1"/>
    <cellStyle name="Uwaga 3" xfId="33993" hidden="1"/>
    <cellStyle name="Uwaga 3" xfId="33988" hidden="1"/>
    <cellStyle name="Uwaga 3" xfId="33982" hidden="1"/>
    <cellStyle name="Uwaga 3" xfId="33978" hidden="1"/>
    <cellStyle name="Uwaga 3" xfId="33973" hidden="1"/>
    <cellStyle name="Uwaga 3" xfId="33967" hidden="1"/>
    <cellStyle name="Uwaga 3" xfId="33963" hidden="1"/>
    <cellStyle name="Uwaga 3" xfId="33959" hidden="1"/>
    <cellStyle name="Uwaga 3" xfId="34819" hidden="1"/>
    <cellStyle name="Uwaga 3" xfId="34818" hidden="1"/>
    <cellStyle name="Uwaga 3" xfId="34817" hidden="1"/>
    <cellStyle name="Uwaga 3" xfId="34804" hidden="1"/>
    <cellStyle name="Uwaga 3" xfId="34803" hidden="1"/>
    <cellStyle name="Uwaga 3" xfId="34802" hidden="1"/>
    <cellStyle name="Uwaga 3" xfId="34789" hidden="1"/>
    <cellStyle name="Uwaga 3" xfId="34788" hidden="1"/>
    <cellStyle name="Uwaga 3" xfId="34787" hidden="1"/>
    <cellStyle name="Uwaga 3" xfId="34774" hidden="1"/>
    <cellStyle name="Uwaga 3" xfId="34773" hidden="1"/>
    <cellStyle name="Uwaga 3" xfId="34772" hidden="1"/>
    <cellStyle name="Uwaga 3" xfId="34759" hidden="1"/>
    <cellStyle name="Uwaga 3" xfId="34758" hidden="1"/>
    <cellStyle name="Uwaga 3" xfId="34757" hidden="1"/>
    <cellStyle name="Uwaga 3" xfId="34745" hidden="1"/>
    <cellStyle name="Uwaga 3" xfId="34743" hidden="1"/>
    <cellStyle name="Uwaga 3" xfId="34741" hidden="1"/>
    <cellStyle name="Uwaga 3" xfId="34730" hidden="1"/>
    <cellStyle name="Uwaga 3" xfId="34728" hidden="1"/>
    <cellStyle name="Uwaga 3" xfId="34726" hidden="1"/>
    <cellStyle name="Uwaga 3" xfId="34715" hidden="1"/>
    <cellStyle name="Uwaga 3" xfId="34713" hidden="1"/>
    <cellStyle name="Uwaga 3" xfId="34711" hidden="1"/>
    <cellStyle name="Uwaga 3" xfId="34700" hidden="1"/>
    <cellStyle name="Uwaga 3" xfId="34698" hidden="1"/>
    <cellStyle name="Uwaga 3" xfId="34696" hidden="1"/>
    <cellStyle name="Uwaga 3" xfId="34685" hidden="1"/>
    <cellStyle name="Uwaga 3" xfId="34683" hidden="1"/>
    <cellStyle name="Uwaga 3" xfId="34681" hidden="1"/>
    <cellStyle name="Uwaga 3" xfId="34670" hidden="1"/>
    <cellStyle name="Uwaga 3" xfId="34668" hidden="1"/>
    <cellStyle name="Uwaga 3" xfId="34666" hidden="1"/>
    <cellStyle name="Uwaga 3" xfId="34655" hidden="1"/>
    <cellStyle name="Uwaga 3" xfId="34653" hidden="1"/>
    <cellStyle name="Uwaga 3" xfId="34651" hidden="1"/>
    <cellStyle name="Uwaga 3" xfId="34640" hidden="1"/>
    <cellStyle name="Uwaga 3" xfId="34638" hidden="1"/>
    <cellStyle name="Uwaga 3" xfId="34636" hidden="1"/>
    <cellStyle name="Uwaga 3" xfId="34625" hidden="1"/>
    <cellStyle name="Uwaga 3" xfId="34623" hidden="1"/>
    <cellStyle name="Uwaga 3" xfId="34621" hidden="1"/>
    <cellStyle name="Uwaga 3" xfId="34610" hidden="1"/>
    <cellStyle name="Uwaga 3" xfId="34608" hidden="1"/>
    <cellStyle name="Uwaga 3" xfId="34606" hidden="1"/>
    <cellStyle name="Uwaga 3" xfId="34595" hidden="1"/>
    <cellStyle name="Uwaga 3" xfId="34593" hidden="1"/>
    <cellStyle name="Uwaga 3" xfId="34591" hidden="1"/>
    <cellStyle name="Uwaga 3" xfId="34580" hidden="1"/>
    <cellStyle name="Uwaga 3" xfId="34578" hidden="1"/>
    <cellStyle name="Uwaga 3" xfId="34576" hidden="1"/>
    <cellStyle name="Uwaga 3" xfId="34565" hidden="1"/>
    <cellStyle name="Uwaga 3" xfId="34563" hidden="1"/>
    <cellStyle name="Uwaga 3" xfId="34560" hidden="1"/>
    <cellStyle name="Uwaga 3" xfId="34550" hidden="1"/>
    <cellStyle name="Uwaga 3" xfId="34547" hidden="1"/>
    <cellStyle name="Uwaga 3" xfId="34544" hidden="1"/>
    <cellStyle name="Uwaga 3" xfId="34535" hidden="1"/>
    <cellStyle name="Uwaga 3" xfId="34533" hidden="1"/>
    <cellStyle name="Uwaga 3" xfId="34530" hidden="1"/>
    <cellStyle name="Uwaga 3" xfId="34520" hidden="1"/>
    <cellStyle name="Uwaga 3" xfId="34518" hidden="1"/>
    <cellStyle name="Uwaga 3" xfId="34516" hidden="1"/>
    <cellStyle name="Uwaga 3" xfId="34505" hidden="1"/>
    <cellStyle name="Uwaga 3" xfId="34503" hidden="1"/>
    <cellStyle name="Uwaga 3" xfId="34501" hidden="1"/>
    <cellStyle name="Uwaga 3" xfId="34490" hidden="1"/>
    <cellStyle name="Uwaga 3" xfId="34488" hidden="1"/>
    <cellStyle name="Uwaga 3" xfId="34486" hidden="1"/>
    <cellStyle name="Uwaga 3" xfId="34475" hidden="1"/>
    <cellStyle name="Uwaga 3" xfId="34473" hidden="1"/>
    <cellStyle name="Uwaga 3" xfId="34471" hidden="1"/>
    <cellStyle name="Uwaga 3" xfId="34460" hidden="1"/>
    <cellStyle name="Uwaga 3" xfId="34458" hidden="1"/>
    <cellStyle name="Uwaga 3" xfId="34456" hidden="1"/>
    <cellStyle name="Uwaga 3" xfId="34445" hidden="1"/>
    <cellStyle name="Uwaga 3" xfId="34443" hidden="1"/>
    <cellStyle name="Uwaga 3" xfId="34440" hidden="1"/>
    <cellStyle name="Uwaga 3" xfId="34430" hidden="1"/>
    <cellStyle name="Uwaga 3" xfId="34427" hidden="1"/>
    <cellStyle name="Uwaga 3" xfId="34424" hidden="1"/>
    <cellStyle name="Uwaga 3" xfId="34415" hidden="1"/>
    <cellStyle name="Uwaga 3" xfId="34412" hidden="1"/>
    <cellStyle name="Uwaga 3" xfId="34409" hidden="1"/>
    <cellStyle name="Uwaga 3" xfId="34400" hidden="1"/>
    <cellStyle name="Uwaga 3" xfId="34398" hidden="1"/>
    <cellStyle name="Uwaga 3" xfId="34396" hidden="1"/>
    <cellStyle name="Uwaga 3" xfId="34385" hidden="1"/>
    <cellStyle name="Uwaga 3" xfId="34382" hidden="1"/>
    <cellStyle name="Uwaga 3" xfId="34379" hidden="1"/>
    <cellStyle name="Uwaga 3" xfId="34370" hidden="1"/>
    <cellStyle name="Uwaga 3" xfId="34367" hidden="1"/>
    <cellStyle name="Uwaga 3" xfId="34364" hidden="1"/>
    <cellStyle name="Uwaga 3" xfId="34355" hidden="1"/>
    <cellStyle name="Uwaga 3" xfId="34352" hidden="1"/>
    <cellStyle name="Uwaga 3" xfId="34349" hidden="1"/>
    <cellStyle name="Uwaga 3" xfId="34342" hidden="1"/>
    <cellStyle name="Uwaga 3" xfId="34338" hidden="1"/>
    <cellStyle name="Uwaga 3" xfId="34335" hidden="1"/>
    <cellStyle name="Uwaga 3" xfId="34327" hidden="1"/>
    <cellStyle name="Uwaga 3" xfId="34323" hidden="1"/>
    <cellStyle name="Uwaga 3" xfId="34320" hidden="1"/>
    <cellStyle name="Uwaga 3" xfId="34312" hidden="1"/>
    <cellStyle name="Uwaga 3" xfId="34308" hidden="1"/>
    <cellStyle name="Uwaga 3" xfId="34304" hidden="1"/>
    <cellStyle name="Uwaga 3" xfId="34297" hidden="1"/>
    <cellStyle name="Uwaga 3" xfId="34293" hidden="1"/>
    <cellStyle name="Uwaga 3" xfId="34290" hidden="1"/>
    <cellStyle name="Uwaga 3" xfId="34282" hidden="1"/>
    <cellStyle name="Uwaga 3" xfId="34278" hidden="1"/>
    <cellStyle name="Uwaga 3" xfId="34275" hidden="1"/>
    <cellStyle name="Uwaga 3" xfId="34266" hidden="1"/>
    <cellStyle name="Uwaga 3" xfId="34261" hidden="1"/>
    <cellStyle name="Uwaga 3" xfId="34257" hidden="1"/>
    <cellStyle name="Uwaga 3" xfId="34251" hidden="1"/>
    <cellStyle name="Uwaga 3" xfId="34246" hidden="1"/>
    <cellStyle name="Uwaga 3" xfId="34242" hidden="1"/>
    <cellStyle name="Uwaga 3" xfId="34236" hidden="1"/>
    <cellStyle name="Uwaga 3" xfId="34231" hidden="1"/>
    <cellStyle name="Uwaga 3" xfId="34227" hidden="1"/>
    <cellStyle name="Uwaga 3" xfId="34222" hidden="1"/>
    <cellStyle name="Uwaga 3" xfId="34218" hidden="1"/>
    <cellStyle name="Uwaga 3" xfId="34214" hidden="1"/>
    <cellStyle name="Uwaga 3" xfId="34207" hidden="1"/>
    <cellStyle name="Uwaga 3" xfId="34202" hidden="1"/>
    <cellStyle name="Uwaga 3" xfId="34198" hidden="1"/>
    <cellStyle name="Uwaga 3" xfId="34191" hidden="1"/>
    <cellStyle name="Uwaga 3" xfId="34186" hidden="1"/>
    <cellStyle name="Uwaga 3" xfId="34182" hidden="1"/>
    <cellStyle name="Uwaga 3" xfId="34177" hidden="1"/>
    <cellStyle name="Uwaga 3" xfId="34172" hidden="1"/>
    <cellStyle name="Uwaga 3" xfId="34168" hidden="1"/>
    <cellStyle name="Uwaga 3" xfId="34162" hidden="1"/>
    <cellStyle name="Uwaga 3" xfId="34158" hidden="1"/>
    <cellStyle name="Uwaga 3" xfId="34155" hidden="1"/>
    <cellStyle name="Uwaga 3" xfId="34148" hidden="1"/>
    <cellStyle name="Uwaga 3" xfId="34143" hidden="1"/>
    <cellStyle name="Uwaga 3" xfId="34138" hidden="1"/>
    <cellStyle name="Uwaga 3" xfId="34132" hidden="1"/>
    <cellStyle name="Uwaga 3" xfId="34127" hidden="1"/>
    <cellStyle name="Uwaga 3" xfId="34122" hidden="1"/>
    <cellStyle name="Uwaga 3" xfId="34117" hidden="1"/>
    <cellStyle name="Uwaga 3" xfId="34112" hidden="1"/>
    <cellStyle name="Uwaga 3" xfId="34107" hidden="1"/>
    <cellStyle name="Uwaga 3" xfId="34103" hidden="1"/>
    <cellStyle name="Uwaga 3" xfId="34099" hidden="1"/>
    <cellStyle name="Uwaga 3" xfId="34094" hidden="1"/>
    <cellStyle name="Uwaga 3" xfId="34087" hidden="1"/>
    <cellStyle name="Uwaga 3" xfId="34082" hidden="1"/>
    <cellStyle name="Uwaga 3" xfId="34077" hidden="1"/>
    <cellStyle name="Uwaga 3" xfId="34071" hidden="1"/>
    <cellStyle name="Uwaga 3" xfId="34066" hidden="1"/>
    <cellStyle name="Uwaga 3" xfId="34062" hidden="1"/>
    <cellStyle name="Uwaga 3" xfId="34057" hidden="1"/>
    <cellStyle name="Uwaga 3" xfId="34052" hidden="1"/>
    <cellStyle name="Uwaga 3" xfId="34047" hidden="1"/>
    <cellStyle name="Uwaga 3" xfId="34043" hidden="1"/>
    <cellStyle name="Uwaga 3" xfId="34038" hidden="1"/>
    <cellStyle name="Uwaga 3" xfId="34033" hidden="1"/>
    <cellStyle name="Uwaga 3" xfId="34028" hidden="1"/>
    <cellStyle name="Uwaga 3" xfId="34024" hidden="1"/>
    <cellStyle name="Uwaga 3" xfId="34020" hidden="1"/>
    <cellStyle name="Uwaga 3" xfId="34013" hidden="1"/>
    <cellStyle name="Uwaga 3" xfId="34009" hidden="1"/>
    <cellStyle name="Uwaga 3" xfId="34004" hidden="1"/>
    <cellStyle name="Uwaga 3" xfId="33998" hidden="1"/>
    <cellStyle name="Uwaga 3" xfId="33994" hidden="1"/>
    <cellStyle name="Uwaga 3" xfId="33989" hidden="1"/>
    <cellStyle name="Uwaga 3" xfId="33983" hidden="1"/>
    <cellStyle name="Uwaga 3" xfId="33979" hidden="1"/>
    <cellStyle name="Uwaga 3" xfId="33975" hidden="1"/>
    <cellStyle name="Uwaga 3" xfId="33968" hidden="1"/>
    <cellStyle name="Uwaga 3" xfId="33964" hidden="1"/>
    <cellStyle name="Uwaga 3" xfId="33960" hidden="1"/>
    <cellStyle name="Uwaga 3" xfId="34824" hidden="1"/>
    <cellStyle name="Uwaga 3" xfId="34822" hidden="1"/>
    <cellStyle name="Uwaga 3" xfId="34820" hidden="1"/>
    <cellStyle name="Uwaga 3" xfId="34807" hidden="1"/>
    <cellStyle name="Uwaga 3" xfId="34806" hidden="1"/>
    <cellStyle name="Uwaga 3" xfId="34805" hidden="1"/>
    <cellStyle name="Uwaga 3" xfId="34792" hidden="1"/>
    <cellStyle name="Uwaga 3" xfId="34791" hidden="1"/>
    <cellStyle name="Uwaga 3" xfId="34790" hidden="1"/>
    <cellStyle name="Uwaga 3" xfId="34778" hidden="1"/>
    <cellStyle name="Uwaga 3" xfId="34776" hidden="1"/>
    <cellStyle name="Uwaga 3" xfId="34775" hidden="1"/>
    <cellStyle name="Uwaga 3" xfId="34762" hidden="1"/>
    <cellStyle name="Uwaga 3" xfId="34761" hidden="1"/>
    <cellStyle name="Uwaga 3" xfId="34760" hidden="1"/>
    <cellStyle name="Uwaga 3" xfId="34748" hidden="1"/>
    <cellStyle name="Uwaga 3" xfId="34746" hidden="1"/>
    <cellStyle name="Uwaga 3" xfId="34744" hidden="1"/>
    <cellStyle name="Uwaga 3" xfId="34733" hidden="1"/>
    <cellStyle name="Uwaga 3" xfId="34731" hidden="1"/>
    <cellStyle name="Uwaga 3" xfId="34729" hidden="1"/>
    <cellStyle name="Uwaga 3" xfId="34718" hidden="1"/>
    <cellStyle name="Uwaga 3" xfId="34716" hidden="1"/>
    <cellStyle name="Uwaga 3" xfId="34714" hidden="1"/>
    <cellStyle name="Uwaga 3" xfId="34703" hidden="1"/>
    <cellStyle name="Uwaga 3" xfId="34701" hidden="1"/>
    <cellStyle name="Uwaga 3" xfId="34699" hidden="1"/>
    <cellStyle name="Uwaga 3" xfId="34688" hidden="1"/>
    <cellStyle name="Uwaga 3" xfId="34686" hidden="1"/>
    <cellStyle name="Uwaga 3" xfId="34684" hidden="1"/>
    <cellStyle name="Uwaga 3" xfId="34673" hidden="1"/>
    <cellStyle name="Uwaga 3" xfId="34671" hidden="1"/>
    <cellStyle name="Uwaga 3" xfId="34669" hidden="1"/>
    <cellStyle name="Uwaga 3" xfId="34658" hidden="1"/>
    <cellStyle name="Uwaga 3" xfId="34656" hidden="1"/>
    <cellStyle name="Uwaga 3" xfId="34654" hidden="1"/>
    <cellStyle name="Uwaga 3" xfId="34643" hidden="1"/>
    <cellStyle name="Uwaga 3" xfId="34641" hidden="1"/>
    <cellStyle name="Uwaga 3" xfId="34639" hidden="1"/>
    <cellStyle name="Uwaga 3" xfId="34628" hidden="1"/>
    <cellStyle name="Uwaga 3" xfId="34626" hidden="1"/>
    <cellStyle name="Uwaga 3" xfId="34624" hidden="1"/>
    <cellStyle name="Uwaga 3" xfId="34613" hidden="1"/>
    <cellStyle name="Uwaga 3" xfId="34611" hidden="1"/>
    <cellStyle name="Uwaga 3" xfId="34609" hidden="1"/>
    <cellStyle name="Uwaga 3" xfId="34598" hidden="1"/>
    <cellStyle name="Uwaga 3" xfId="34596" hidden="1"/>
    <cellStyle name="Uwaga 3" xfId="34594" hidden="1"/>
    <cellStyle name="Uwaga 3" xfId="34583" hidden="1"/>
    <cellStyle name="Uwaga 3" xfId="34581" hidden="1"/>
    <cellStyle name="Uwaga 3" xfId="34579" hidden="1"/>
    <cellStyle name="Uwaga 3" xfId="34568" hidden="1"/>
    <cellStyle name="Uwaga 3" xfId="34566" hidden="1"/>
    <cellStyle name="Uwaga 3" xfId="34564" hidden="1"/>
    <cellStyle name="Uwaga 3" xfId="34553" hidden="1"/>
    <cellStyle name="Uwaga 3" xfId="34551" hidden="1"/>
    <cellStyle name="Uwaga 3" xfId="34549" hidden="1"/>
    <cellStyle name="Uwaga 3" xfId="34538" hidden="1"/>
    <cellStyle name="Uwaga 3" xfId="34536" hidden="1"/>
    <cellStyle name="Uwaga 3" xfId="34534" hidden="1"/>
    <cellStyle name="Uwaga 3" xfId="34523" hidden="1"/>
    <cellStyle name="Uwaga 3" xfId="34521" hidden="1"/>
    <cellStyle name="Uwaga 3" xfId="34519" hidden="1"/>
    <cellStyle name="Uwaga 3" xfId="34508" hidden="1"/>
    <cellStyle name="Uwaga 3" xfId="34506" hidden="1"/>
    <cellStyle name="Uwaga 3" xfId="34504" hidden="1"/>
    <cellStyle name="Uwaga 3" xfId="34493" hidden="1"/>
    <cellStyle name="Uwaga 3" xfId="34491" hidden="1"/>
    <cellStyle name="Uwaga 3" xfId="34489" hidden="1"/>
    <cellStyle name="Uwaga 3" xfId="34478" hidden="1"/>
    <cellStyle name="Uwaga 3" xfId="34476" hidden="1"/>
    <cellStyle name="Uwaga 3" xfId="34474" hidden="1"/>
    <cellStyle name="Uwaga 3" xfId="34463" hidden="1"/>
    <cellStyle name="Uwaga 3" xfId="34461" hidden="1"/>
    <cellStyle name="Uwaga 3" xfId="34459" hidden="1"/>
    <cellStyle name="Uwaga 3" xfId="34448" hidden="1"/>
    <cellStyle name="Uwaga 3" xfId="34446" hidden="1"/>
    <cellStyle name="Uwaga 3" xfId="34444" hidden="1"/>
    <cellStyle name="Uwaga 3" xfId="34433" hidden="1"/>
    <cellStyle name="Uwaga 3" xfId="34431" hidden="1"/>
    <cellStyle name="Uwaga 3" xfId="34428" hidden="1"/>
    <cellStyle name="Uwaga 3" xfId="34418" hidden="1"/>
    <cellStyle name="Uwaga 3" xfId="34416" hidden="1"/>
    <cellStyle name="Uwaga 3" xfId="34414" hidden="1"/>
    <cellStyle name="Uwaga 3" xfId="34403" hidden="1"/>
    <cellStyle name="Uwaga 3" xfId="34401" hidden="1"/>
    <cellStyle name="Uwaga 3" xfId="34399" hidden="1"/>
    <cellStyle name="Uwaga 3" xfId="34388" hidden="1"/>
    <cellStyle name="Uwaga 3" xfId="34386" hidden="1"/>
    <cellStyle name="Uwaga 3" xfId="34383" hidden="1"/>
    <cellStyle name="Uwaga 3" xfId="34373" hidden="1"/>
    <cellStyle name="Uwaga 3" xfId="34371" hidden="1"/>
    <cellStyle name="Uwaga 3" xfId="34368" hidden="1"/>
    <cellStyle name="Uwaga 3" xfId="34358" hidden="1"/>
    <cellStyle name="Uwaga 3" xfId="34356" hidden="1"/>
    <cellStyle name="Uwaga 3" xfId="34353" hidden="1"/>
    <cellStyle name="Uwaga 3" xfId="34344" hidden="1"/>
    <cellStyle name="Uwaga 3" xfId="34341" hidden="1"/>
    <cellStyle name="Uwaga 3" xfId="34337" hidden="1"/>
    <cellStyle name="Uwaga 3" xfId="34329" hidden="1"/>
    <cellStyle name="Uwaga 3" xfId="34326" hidden="1"/>
    <cellStyle name="Uwaga 3" xfId="34322" hidden="1"/>
    <cellStyle name="Uwaga 3" xfId="34314" hidden="1"/>
    <cellStyle name="Uwaga 3" xfId="34311" hidden="1"/>
    <cellStyle name="Uwaga 3" xfId="34307" hidden="1"/>
    <cellStyle name="Uwaga 3" xfId="34299" hidden="1"/>
    <cellStyle name="Uwaga 3" xfId="34296" hidden="1"/>
    <cellStyle name="Uwaga 3" xfId="34292" hidden="1"/>
    <cellStyle name="Uwaga 3" xfId="34284" hidden="1"/>
    <cellStyle name="Uwaga 3" xfId="34281" hidden="1"/>
    <cellStyle name="Uwaga 3" xfId="34277" hidden="1"/>
    <cellStyle name="Uwaga 3" xfId="34269" hidden="1"/>
    <cellStyle name="Uwaga 3" xfId="34265" hidden="1"/>
    <cellStyle name="Uwaga 3" xfId="34260" hidden="1"/>
    <cellStyle name="Uwaga 3" xfId="34254" hidden="1"/>
    <cellStyle name="Uwaga 3" xfId="34250" hidden="1"/>
    <cellStyle name="Uwaga 3" xfId="34245" hidden="1"/>
    <cellStyle name="Uwaga 3" xfId="34239" hidden="1"/>
    <cellStyle name="Uwaga 3" xfId="34235" hidden="1"/>
    <cellStyle name="Uwaga 3" xfId="34230" hidden="1"/>
    <cellStyle name="Uwaga 3" xfId="34224" hidden="1"/>
    <cellStyle name="Uwaga 3" xfId="34221" hidden="1"/>
    <cellStyle name="Uwaga 3" xfId="34217" hidden="1"/>
    <cellStyle name="Uwaga 3" xfId="34209" hidden="1"/>
    <cellStyle name="Uwaga 3" xfId="34206" hidden="1"/>
    <cellStyle name="Uwaga 3" xfId="34201" hidden="1"/>
    <cellStyle name="Uwaga 3" xfId="34194" hidden="1"/>
    <cellStyle name="Uwaga 3" xfId="34190" hidden="1"/>
    <cellStyle name="Uwaga 3" xfId="34185" hidden="1"/>
    <cellStyle name="Uwaga 3" xfId="34179" hidden="1"/>
    <cellStyle name="Uwaga 3" xfId="34175" hidden="1"/>
    <cellStyle name="Uwaga 3" xfId="34170" hidden="1"/>
    <cellStyle name="Uwaga 3" xfId="34164" hidden="1"/>
    <cellStyle name="Uwaga 3" xfId="34161" hidden="1"/>
    <cellStyle name="Uwaga 3" xfId="34157" hidden="1"/>
    <cellStyle name="Uwaga 3" xfId="34149" hidden="1"/>
    <cellStyle name="Uwaga 3" xfId="34144" hidden="1"/>
    <cellStyle name="Uwaga 3" xfId="34139" hidden="1"/>
    <cellStyle name="Uwaga 3" xfId="34134" hidden="1"/>
    <cellStyle name="Uwaga 3" xfId="34129" hidden="1"/>
    <cellStyle name="Uwaga 3" xfId="34124" hidden="1"/>
    <cellStyle name="Uwaga 3" xfId="34119" hidden="1"/>
    <cellStyle name="Uwaga 3" xfId="34114" hidden="1"/>
    <cellStyle name="Uwaga 3" xfId="34109" hidden="1"/>
    <cellStyle name="Uwaga 3" xfId="34104" hidden="1"/>
    <cellStyle name="Uwaga 3" xfId="34100" hidden="1"/>
    <cellStyle name="Uwaga 3" xfId="34095" hidden="1"/>
    <cellStyle name="Uwaga 3" xfId="34088" hidden="1"/>
    <cellStyle name="Uwaga 3" xfId="34083" hidden="1"/>
    <cellStyle name="Uwaga 3" xfId="34078" hidden="1"/>
    <cellStyle name="Uwaga 3" xfId="34073" hidden="1"/>
    <cellStyle name="Uwaga 3" xfId="34068" hidden="1"/>
    <cellStyle name="Uwaga 3" xfId="34063" hidden="1"/>
    <cellStyle name="Uwaga 3" xfId="34058" hidden="1"/>
    <cellStyle name="Uwaga 3" xfId="34053" hidden="1"/>
    <cellStyle name="Uwaga 3" xfId="34048" hidden="1"/>
    <cellStyle name="Uwaga 3" xfId="34044" hidden="1"/>
    <cellStyle name="Uwaga 3" xfId="34039" hidden="1"/>
    <cellStyle name="Uwaga 3" xfId="34034" hidden="1"/>
    <cellStyle name="Uwaga 3" xfId="34029" hidden="1"/>
    <cellStyle name="Uwaga 3" xfId="34025" hidden="1"/>
    <cellStyle name="Uwaga 3" xfId="34021" hidden="1"/>
    <cellStyle name="Uwaga 3" xfId="34014" hidden="1"/>
    <cellStyle name="Uwaga 3" xfId="34010" hidden="1"/>
    <cellStyle name="Uwaga 3" xfId="34005" hidden="1"/>
    <cellStyle name="Uwaga 3" xfId="33999" hidden="1"/>
    <cellStyle name="Uwaga 3" xfId="33995" hidden="1"/>
    <cellStyle name="Uwaga 3" xfId="33990" hidden="1"/>
    <cellStyle name="Uwaga 3" xfId="33984" hidden="1"/>
    <cellStyle name="Uwaga 3" xfId="33980" hidden="1"/>
    <cellStyle name="Uwaga 3" xfId="33976" hidden="1"/>
    <cellStyle name="Uwaga 3" xfId="33969" hidden="1"/>
    <cellStyle name="Uwaga 3" xfId="33965" hidden="1"/>
    <cellStyle name="Uwaga 3" xfId="33961" hidden="1"/>
    <cellStyle name="Uwaga 3" xfId="34828" hidden="1"/>
    <cellStyle name="Uwaga 3" xfId="34827" hidden="1"/>
    <cellStyle name="Uwaga 3" xfId="34825" hidden="1"/>
    <cellStyle name="Uwaga 3" xfId="34812" hidden="1"/>
    <cellStyle name="Uwaga 3" xfId="34810" hidden="1"/>
    <cellStyle name="Uwaga 3" xfId="34808" hidden="1"/>
    <cellStyle name="Uwaga 3" xfId="34798" hidden="1"/>
    <cellStyle name="Uwaga 3" xfId="34796" hidden="1"/>
    <cellStyle name="Uwaga 3" xfId="34794" hidden="1"/>
    <cellStyle name="Uwaga 3" xfId="34783" hidden="1"/>
    <cellStyle name="Uwaga 3" xfId="34781" hidden="1"/>
    <cellStyle name="Uwaga 3" xfId="34779" hidden="1"/>
    <cellStyle name="Uwaga 3" xfId="34766" hidden="1"/>
    <cellStyle name="Uwaga 3" xfId="34764" hidden="1"/>
    <cellStyle name="Uwaga 3" xfId="34763" hidden="1"/>
    <cellStyle name="Uwaga 3" xfId="34750" hidden="1"/>
    <cellStyle name="Uwaga 3" xfId="34749" hidden="1"/>
    <cellStyle name="Uwaga 3" xfId="34747" hidden="1"/>
    <cellStyle name="Uwaga 3" xfId="34735" hidden="1"/>
    <cellStyle name="Uwaga 3" xfId="34734" hidden="1"/>
    <cellStyle name="Uwaga 3" xfId="34732" hidden="1"/>
    <cellStyle name="Uwaga 3" xfId="34720" hidden="1"/>
    <cellStyle name="Uwaga 3" xfId="34719" hidden="1"/>
    <cellStyle name="Uwaga 3" xfId="34717" hidden="1"/>
    <cellStyle name="Uwaga 3" xfId="34705" hidden="1"/>
    <cellStyle name="Uwaga 3" xfId="34704" hidden="1"/>
    <cellStyle name="Uwaga 3" xfId="34702" hidden="1"/>
    <cellStyle name="Uwaga 3" xfId="34690" hidden="1"/>
    <cellStyle name="Uwaga 3" xfId="34689" hidden="1"/>
    <cellStyle name="Uwaga 3" xfId="34687" hidden="1"/>
    <cellStyle name="Uwaga 3" xfId="34675" hidden="1"/>
    <cellStyle name="Uwaga 3" xfId="34674" hidden="1"/>
    <cellStyle name="Uwaga 3" xfId="34672" hidden="1"/>
    <cellStyle name="Uwaga 3" xfId="34660" hidden="1"/>
    <cellStyle name="Uwaga 3" xfId="34659" hidden="1"/>
    <cellStyle name="Uwaga 3" xfId="34657" hidden="1"/>
    <cellStyle name="Uwaga 3" xfId="34645" hidden="1"/>
    <cellStyle name="Uwaga 3" xfId="34644" hidden="1"/>
    <cellStyle name="Uwaga 3" xfId="34642" hidden="1"/>
    <cellStyle name="Uwaga 3" xfId="34630" hidden="1"/>
    <cellStyle name="Uwaga 3" xfId="34629" hidden="1"/>
    <cellStyle name="Uwaga 3" xfId="34627" hidden="1"/>
    <cellStyle name="Uwaga 3" xfId="34615" hidden="1"/>
    <cellStyle name="Uwaga 3" xfId="34614" hidden="1"/>
    <cellStyle name="Uwaga 3" xfId="34612" hidden="1"/>
    <cellStyle name="Uwaga 3" xfId="34600" hidden="1"/>
    <cellStyle name="Uwaga 3" xfId="34599" hidden="1"/>
    <cellStyle name="Uwaga 3" xfId="34597" hidden="1"/>
    <cellStyle name="Uwaga 3" xfId="34585" hidden="1"/>
    <cellStyle name="Uwaga 3" xfId="34584" hidden="1"/>
    <cellStyle name="Uwaga 3" xfId="34582" hidden="1"/>
    <cellStyle name="Uwaga 3" xfId="34570" hidden="1"/>
    <cellStyle name="Uwaga 3" xfId="34569" hidden="1"/>
    <cellStyle name="Uwaga 3" xfId="34567" hidden="1"/>
    <cellStyle name="Uwaga 3" xfId="34555" hidden="1"/>
    <cellStyle name="Uwaga 3" xfId="34554" hidden="1"/>
    <cellStyle name="Uwaga 3" xfId="34552" hidden="1"/>
    <cellStyle name="Uwaga 3" xfId="34540" hidden="1"/>
    <cellStyle name="Uwaga 3" xfId="34539" hidden="1"/>
    <cellStyle name="Uwaga 3" xfId="34537" hidden="1"/>
    <cellStyle name="Uwaga 3" xfId="34525" hidden="1"/>
    <cellStyle name="Uwaga 3" xfId="34524" hidden="1"/>
    <cellStyle name="Uwaga 3" xfId="34522" hidden="1"/>
    <cellStyle name="Uwaga 3" xfId="34510" hidden="1"/>
    <cellStyle name="Uwaga 3" xfId="34509" hidden="1"/>
    <cellStyle name="Uwaga 3" xfId="34507" hidden="1"/>
    <cellStyle name="Uwaga 3" xfId="34495" hidden="1"/>
    <cellStyle name="Uwaga 3" xfId="34494" hidden="1"/>
    <cellStyle name="Uwaga 3" xfId="34492" hidden="1"/>
    <cellStyle name="Uwaga 3" xfId="34480" hidden="1"/>
    <cellStyle name="Uwaga 3" xfId="34479" hidden="1"/>
    <cellStyle name="Uwaga 3" xfId="34477" hidden="1"/>
    <cellStyle name="Uwaga 3" xfId="34465" hidden="1"/>
    <cellStyle name="Uwaga 3" xfId="34464" hidden="1"/>
    <cellStyle name="Uwaga 3" xfId="34462" hidden="1"/>
    <cellStyle name="Uwaga 3" xfId="34450" hidden="1"/>
    <cellStyle name="Uwaga 3" xfId="34449" hidden="1"/>
    <cellStyle name="Uwaga 3" xfId="34447" hidden="1"/>
    <cellStyle name="Uwaga 3" xfId="34435" hidden="1"/>
    <cellStyle name="Uwaga 3" xfId="34434" hidden="1"/>
    <cellStyle name="Uwaga 3" xfId="34432" hidden="1"/>
    <cellStyle name="Uwaga 3" xfId="34420" hidden="1"/>
    <cellStyle name="Uwaga 3" xfId="34419" hidden="1"/>
    <cellStyle name="Uwaga 3" xfId="34417" hidden="1"/>
    <cellStyle name="Uwaga 3" xfId="34405" hidden="1"/>
    <cellStyle name="Uwaga 3" xfId="34404" hidden="1"/>
    <cellStyle name="Uwaga 3" xfId="34402" hidden="1"/>
    <cellStyle name="Uwaga 3" xfId="34390" hidden="1"/>
    <cellStyle name="Uwaga 3" xfId="34389" hidden="1"/>
    <cellStyle name="Uwaga 3" xfId="34387" hidden="1"/>
    <cellStyle name="Uwaga 3" xfId="34375" hidden="1"/>
    <cellStyle name="Uwaga 3" xfId="34374" hidden="1"/>
    <cellStyle name="Uwaga 3" xfId="34372" hidden="1"/>
    <cellStyle name="Uwaga 3" xfId="34360" hidden="1"/>
    <cellStyle name="Uwaga 3" xfId="34359" hidden="1"/>
    <cellStyle name="Uwaga 3" xfId="34357" hidden="1"/>
    <cellStyle name="Uwaga 3" xfId="34345" hidden="1"/>
    <cellStyle name="Uwaga 3" xfId="34343" hidden="1"/>
    <cellStyle name="Uwaga 3" xfId="34340" hidden="1"/>
    <cellStyle name="Uwaga 3" xfId="34330" hidden="1"/>
    <cellStyle name="Uwaga 3" xfId="34328" hidden="1"/>
    <cellStyle name="Uwaga 3" xfId="34325" hidden="1"/>
    <cellStyle name="Uwaga 3" xfId="34315" hidden="1"/>
    <cellStyle name="Uwaga 3" xfId="34313" hidden="1"/>
    <cellStyle name="Uwaga 3" xfId="34310" hidden="1"/>
    <cellStyle name="Uwaga 3" xfId="34300" hidden="1"/>
    <cellStyle name="Uwaga 3" xfId="34298" hidden="1"/>
    <cellStyle name="Uwaga 3" xfId="34295" hidden="1"/>
    <cellStyle name="Uwaga 3" xfId="34285" hidden="1"/>
    <cellStyle name="Uwaga 3" xfId="34283" hidden="1"/>
    <cellStyle name="Uwaga 3" xfId="34280" hidden="1"/>
    <cellStyle name="Uwaga 3" xfId="34270" hidden="1"/>
    <cellStyle name="Uwaga 3" xfId="34268" hidden="1"/>
    <cellStyle name="Uwaga 3" xfId="34264" hidden="1"/>
    <cellStyle name="Uwaga 3" xfId="34255" hidden="1"/>
    <cellStyle name="Uwaga 3" xfId="34252" hidden="1"/>
    <cellStyle name="Uwaga 3" xfId="34248" hidden="1"/>
    <cellStyle name="Uwaga 3" xfId="34240" hidden="1"/>
    <cellStyle name="Uwaga 3" xfId="34238" hidden="1"/>
    <cellStyle name="Uwaga 3" xfId="34234" hidden="1"/>
    <cellStyle name="Uwaga 3" xfId="34225" hidden="1"/>
    <cellStyle name="Uwaga 3" xfId="34223" hidden="1"/>
    <cellStyle name="Uwaga 3" xfId="34220" hidden="1"/>
    <cellStyle name="Uwaga 3" xfId="34210" hidden="1"/>
    <cellStyle name="Uwaga 3" xfId="34208" hidden="1"/>
    <cellStyle name="Uwaga 3" xfId="34203" hidden="1"/>
    <cellStyle name="Uwaga 3" xfId="34195" hidden="1"/>
    <cellStyle name="Uwaga 3" xfId="34193" hidden="1"/>
    <cellStyle name="Uwaga 3" xfId="34188" hidden="1"/>
    <cellStyle name="Uwaga 3" xfId="34180" hidden="1"/>
    <cellStyle name="Uwaga 3" xfId="34178" hidden="1"/>
    <cellStyle name="Uwaga 3" xfId="34173" hidden="1"/>
    <cellStyle name="Uwaga 3" xfId="34165" hidden="1"/>
    <cellStyle name="Uwaga 3" xfId="34163" hidden="1"/>
    <cellStyle name="Uwaga 3" xfId="34159" hidden="1"/>
    <cellStyle name="Uwaga 3" xfId="34150" hidden="1"/>
    <cellStyle name="Uwaga 3" xfId="34147" hidden="1"/>
    <cellStyle name="Uwaga 3" xfId="34142" hidden="1"/>
    <cellStyle name="Uwaga 3" xfId="34135" hidden="1"/>
    <cellStyle name="Uwaga 3" xfId="34131" hidden="1"/>
    <cellStyle name="Uwaga 3" xfId="34126" hidden="1"/>
    <cellStyle name="Uwaga 3" xfId="34120" hidden="1"/>
    <cellStyle name="Uwaga 3" xfId="34116" hidden="1"/>
    <cellStyle name="Uwaga 3" xfId="34111" hidden="1"/>
    <cellStyle name="Uwaga 3" xfId="34105" hidden="1"/>
    <cellStyle name="Uwaga 3" xfId="34102" hidden="1"/>
    <cellStyle name="Uwaga 3" xfId="34098" hidden="1"/>
    <cellStyle name="Uwaga 3" xfId="34089" hidden="1"/>
    <cellStyle name="Uwaga 3" xfId="34084" hidden="1"/>
    <cellStyle name="Uwaga 3" xfId="34079" hidden="1"/>
    <cellStyle name="Uwaga 3" xfId="34074" hidden="1"/>
    <cellStyle name="Uwaga 3" xfId="34069" hidden="1"/>
    <cellStyle name="Uwaga 3" xfId="34064" hidden="1"/>
    <cellStyle name="Uwaga 3" xfId="34059" hidden="1"/>
    <cellStyle name="Uwaga 3" xfId="34054" hidden="1"/>
    <cellStyle name="Uwaga 3" xfId="34049" hidden="1"/>
    <cellStyle name="Uwaga 3" xfId="34045" hidden="1"/>
    <cellStyle name="Uwaga 3" xfId="34040" hidden="1"/>
    <cellStyle name="Uwaga 3" xfId="34035" hidden="1"/>
    <cellStyle name="Uwaga 3" xfId="34030" hidden="1"/>
    <cellStyle name="Uwaga 3" xfId="34026" hidden="1"/>
    <cellStyle name="Uwaga 3" xfId="34022" hidden="1"/>
    <cellStyle name="Uwaga 3" xfId="34015" hidden="1"/>
    <cellStyle name="Uwaga 3" xfId="34011" hidden="1"/>
    <cellStyle name="Uwaga 3" xfId="34006" hidden="1"/>
    <cellStyle name="Uwaga 3" xfId="34000" hidden="1"/>
    <cellStyle name="Uwaga 3" xfId="33996" hidden="1"/>
    <cellStyle name="Uwaga 3" xfId="33991" hidden="1"/>
    <cellStyle name="Uwaga 3" xfId="33985" hidden="1"/>
    <cellStyle name="Uwaga 3" xfId="33981" hidden="1"/>
    <cellStyle name="Uwaga 3" xfId="33977" hidden="1"/>
    <cellStyle name="Uwaga 3" xfId="33970" hidden="1"/>
    <cellStyle name="Uwaga 3" xfId="33966" hidden="1"/>
    <cellStyle name="Uwaga 3" xfId="33962" hidden="1"/>
    <cellStyle name="Uwaga 3" xfId="31498" hidden="1"/>
    <cellStyle name="Uwaga 3" xfId="28650" hidden="1"/>
    <cellStyle name="Uwaga 3" xfId="34857" hidden="1"/>
    <cellStyle name="Uwaga 3" xfId="34858" hidden="1"/>
    <cellStyle name="Uwaga 3" xfId="33951" hidden="1"/>
    <cellStyle name="Uwaga 3" xfId="32936" hidden="1"/>
    <cellStyle name="Uwaga 3" xfId="32974" hidden="1"/>
    <cellStyle name="Uwaga 3" xfId="32938" hidden="1"/>
    <cellStyle name="Uwaga 3" xfId="32948" hidden="1"/>
    <cellStyle name="Uwaga 3" xfId="32916" hidden="1"/>
    <cellStyle name="Uwaga 3" xfId="32028" hidden="1"/>
    <cellStyle name="Uwaga 3" xfId="33899" hidden="1"/>
    <cellStyle name="Uwaga 3" xfId="32020" hidden="1"/>
    <cellStyle name="Uwaga 3" xfId="32928" hidden="1"/>
    <cellStyle name="Uwaga 3" xfId="32968" hidden="1"/>
    <cellStyle name="Uwaga 3" xfId="32035" hidden="1"/>
    <cellStyle name="Uwaga 3" xfId="32913" hidden="1"/>
    <cellStyle name="Uwaga 3" xfId="33896" hidden="1"/>
    <cellStyle name="Uwaga 3" xfId="32957" hidden="1"/>
    <cellStyle name="Uwaga 3" xfId="33904" hidden="1"/>
    <cellStyle name="Uwaga 3" xfId="32961" hidden="1"/>
    <cellStyle name="Uwaga 3" xfId="32965" hidden="1"/>
    <cellStyle name="Uwaga 3" xfId="32034" hidden="1"/>
    <cellStyle name="Uwaga 3" xfId="32026" hidden="1"/>
    <cellStyle name="Uwaga 3" xfId="32022" hidden="1"/>
    <cellStyle name="Uwaga 3" xfId="32018" hidden="1"/>
    <cellStyle name="Uwaga 3" xfId="32029" hidden="1"/>
    <cellStyle name="Uwaga 3" xfId="34904" hidden="1"/>
    <cellStyle name="Uwaga 3" xfId="34907" hidden="1"/>
    <cellStyle name="Uwaga 3" xfId="34910" hidden="1"/>
    <cellStyle name="Uwaga 3" xfId="34913" hidden="1"/>
    <cellStyle name="Uwaga 3" xfId="34916" hidden="1"/>
    <cellStyle name="Uwaga 3" xfId="34919" hidden="1"/>
    <cellStyle name="Uwaga 3" xfId="34921" hidden="1"/>
    <cellStyle name="Uwaga 3" xfId="34924" hidden="1"/>
    <cellStyle name="Uwaga 3" xfId="34927" hidden="1"/>
    <cellStyle name="Uwaga 3" xfId="34929" hidden="1"/>
    <cellStyle name="Uwaga 3" xfId="34930" hidden="1"/>
    <cellStyle name="Uwaga 3" xfId="34932" hidden="1"/>
    <cellStyle name="Uwaga 3" xfId="34939" hidden="1"/>
    <cellStyle name="Uwaga 3" xfId="34942" hidden="1"/>
    <cellStyle name="Uwaga 3" xfId="34945" hidden="1"/>
    <cellStyle name="Uwaga 3" xfId="34949" hidden="1"/>
    <cellStyle name="Uwaga 3" xfId="34952" hidden="1"/>
    <cellStyle name="Uwaga 3" xfId="34955" hidden="1"/>
    <cellStyle name="Uwaga 3" xfId="34957" hidden="1"/>
    <cellStyle name="Uwaga 3" xfId="34960" hidden="1"/>
    <cellStyle name="Uwaga 3" xfId="34963" hidden="1"/>
    <cellStyle name="Uwaga 3" xfId="34965" hidden="1"/>
    <cellStyle name="Uwaga 3" xfId="34966" hidden="1"/>
    <cellStyle name="Uwaga 3" xfId="34969" hidden="1"/>
    <cellStyle name="Uwaga 3" xfId="34976" hidden="1"/>
    <cellStyle name="Uwaga 3" xfId="34979" hidden="1"/>
    <cellStyle name="Uwaga 3" xfId="34982" hidden="1"/>
    <cellStyle name="Uwaga 3" xfId="34986" hidden="1"/>
    <cellStyle name="Uwaga 3" xfId="34989" hidden="1"/>
    <cellStyle name="Uwaga 3" xfId="34991" hidden="1"/>
    <cellStyle name="Uwaga 3" xfId="34994" hidden="1"/>
    <cellStyle name="Uwaga 3" xfId="34997" hidden="1"/>
    <cellStyle name="Uwaga 3" xfId="35000" hidden="1"/>
    <cellStyle name="Uwaga 3" xfId="35001" hidden="1"/>
    <cellStyle name="Uwaga 3" xfId="35002" hidden="1"/>
    <cellStyle name="Uwaga 3" xfId="35004" hidden="1"/>
    <cellStyle name="Uwaga 3" xfId="35010" hidden="1"/>
    <cellStyle name="Uwaga 3" xfId="35011" hidden="1"/>
    <cellStyle name="Uwaga 3" xfId="35013" hidden="1"/>
    <cellStyle name="Uwaga 3" xfId="35019" hidden="1"/>
    <cellStyle name="Uwaga 3" xfId="35021" hidden="1"/>
    <cellStyle name="Uwaga 3" xfId="35024" hidden="1"/>
    <cellStyle name="Uwaga 3" xfId="35028" hidden="1"/>
    <cellStyle name="Uwaga 3" xfId="35029" hidden="1"/>
    <cellStyle name="Uwaga 3" xfId="35031" hidden="1"/>
    <cellStyle name="Uwaga 3" xfId="35037" hidden="1"/>
    <cellStyle name="Uwaga 3" xfId="35038" hidden="1"/>
    <cellStyle name="Uwaga 3" xfId="35039" hidden="1"/>
    <cellStyle name="Uwaga 3" xfId="35047" hidden="1"/>
    <cellStyle name="Uwaga 3" xfId="35050" hidden="1"/>
    <cellStyle name="Uwaga 3" xfId="35053" hidden="1"/>
    <cellStyle name="Uwaga 3" xfId="35056" hidden="1"/>
    <cellStyle name="Uwaga 3" xfId="35059" hidden="1"/>
    <cellStyle name="Uwaga 3" xfId="35062" hidden="1"/>
    <cellStyle name="Uwaga 3" xfId="35065" hidden="1"/>
    <cellStyle name="Uwaga 3" xfId="35068" hidden="1"/>
    <cellStyle name="Uwaga 3" xfId="35071" hidden="1"/>
    <cellStyle name="Uwaga 3" xfId="35073" hidden="1"/>
    <cellStyle name="Uwaga 3" xfId="35074" hidden="1"/>
    <cellStyle name="Uwaga 3" xfId="35076" hidden="1"/>
    <cellStyle name="Uwaga 3" xfId="35083" hidden="1"/>
    <cellStyle name="Uwaga 3" xfId="35086" hidden="1"/>
    <cellStyle name="Uwaga 3" xfId="35089" hidden="1"/>
    <cellStyle name="Uwaga 3" xfId="35092" hidden="1"/>
    <cellStyle name="Uwaga 3" xfId="35095" hidden="1"/>
    <cellStyle name="Uwaga 3" xfId="35098" hidden="1"/>
    <cellStyle name="Uwaga 3" xfId="35101" hidden="1"/>
    <cellStyle name="Uwaga 3" xfId="35103" hidden="1"/>
    <cellStyle name="Uwaga 3" xfId="35106" hidden="1"/>
    <cellStyle name="Uwaga 3" xfId="35109" hidden="1"/>
    <cellStyle name="Uwaga 3" xfId="35110" hidden="1"/>
    <cellStyle name="Uwaga 3" xfId="35111" hidden="1"/>
    <cellStyle name="Uwaga 3" xfId="35118" hidden="1"/>
    <cellStyle name="Uwaga 3" xfId="35119" hidden="1"/>
    <cellStyle name="Uwaga 3" xfId="35121" hidden="1"/>
    <cellStyle name="Uwaga 3" xfId="35127" hidden="1"/>
    <cellStyle name="Uwaga 3" xfId="35128" hidden="1"/>
    <cellStyle name="Uwaga 3" xfId="35130" hidden="1"/>
    <cellStyle name="Uwaga 3" xfId="35136" hidden="1"/>
    <cellStyle name="Uwaga 3" xfId="35137" hidden="1"/>
    <cellStyle name="Uwaga 3" xfId="35139" hidden="1"/>
    <cellStyle name="Uwaga 3" xfId="35145" hidden="1"/>
    <cellStyle name="Uwaga 3" xfId="35146" hidden="1"/>
    <cellStyle name="Uwaga 3" xfId="35147" hidden="1"/>
    <cellStyle name="Uwaga 3" xfId="35155" hidden="1"/>
    <cellStyle name="Uwaga 3" xfId="35157" hidden="1"/>
    <cellStyle name="Uwaga 3" xfId="35160" hidden="1"/>
    <cellStyle name="Uwaga 3" xfId="35164" hidden="1"/>
    <cellStyle name="Uwaga 3" xfId="35167" hidden="1"/>
    <cellStyle name="Uwaga 3" xfId="35170" hidden="1"/>
    <cellStyle name="Uwaga 3" xfId="35173" hidden="1"/>
    <cellStyle name="Uwaga 3" xfId="35175" hidden="1"/>
    <cellStyle name="Uwaga 3" xfId="35178" hidden="1"/>
    <cellStyle name="Uwaga 3" xfId="35181" hidden="1"/>
    <cellStyle name="Uwaga 3" xfId="35182" hidden="1"/>
    <cellStyle name="Uwaga 3" xfId="35183" hidden="1"/>
    <cellStyle name="Uwaga 3" xfId="35190" hidden="1"/>
    <cellStyle name="Uwaga 3" xfId="35192" hidden="1"/>
    <cellStyle name="Uwaga 3" xfId="35194" hidden="1"/>
    <cellStyle name="Uwaga 3" xfId="35199" hidden="1"/>
    <cellStyle name="Uwaga 3" xfId="35201" hidden="1"/>
    <cellStyle name="Uwaga 3" xfId="35203" hidden="1"/>
    <cellStyle name="Uwaga 3" xfId="35208" hidden="1"/>
    <cellStyle name="Uwaga 3" xfId="35210" hidden="1"/>
    <cellStyle name="Uwaga 3" xfId="35212" hidden="1"/>
    <cellStyle name="Uwaga 3" xfId="35217" hidden="1"/>
    <cellStyle name="Uwaga 3" xfId="35218" hidden="1"/>
    <cellStyle name="Uwaga 3" xfId="35219" hidden="1"/>
    <cellStyle name="Uwaga 3" xfId="35226" hidden="1"/>
    <cellStyle name="Uwaga 3" xfId="35228" hidden="1"/>
    <cellStyle name="Uwaga 3" xfId="35230" hidden="1"/>
    <cellStyle name="Uwaga 3" xfId="35235" hidden="1"/>
    <cellStyle name="Uwaga 3" xfId="35237" hidden="1"/>
    <cellStyle name="Uwaga 3" xfId="35239" hidden="1"/>
    <cellStyle name="Uwaga 3" xfId="35244" hidden="1"/>
    <cellStyle name="Uwaga 3" xfId="35246" hidden="1"/>
    <cellStyle name="Uwaga 3" xfId="35247" hidden="1"/>
    <cellStyle name="Uwaga 3" xfId="35253" hidden="1"/>
    <cellStyle name="Uwaga 3" xfId="35254" hidden="1"/>
    <cellStyle name="Uwaga 3" xfId="35255" hidden="1"/>
    <cellStyle name="Uwaga 3" xfId="35262" hidden="1"/>
    <cellStyle name="Uwaga 3" xfId="35264" hidden="1"/>
    <cellStyle name="Uwaga 3" xfId="35266" hidden="1"/>
    <cellStyle name="Uwaga 3" xfId="35271" hidden="1"/>
    <cellStyle name="Uwaga 3" xfId="35273" hidden="1"/>
    <cellStyle name="Uwaga 3" xfId="35275" hidden="1"/>
    <cellStyle name="Uwaga 3" xfId="35280" hidden="1"/>
    <cellStyle name="Uwaga 3" xfId="35282" hidden="1"/>
    <cellStyle name="Uwaga 3" xfId="35284" hidden="1"/>
    <cellStyle name="Uwaga 3" xfId="35289" hidden="1"/>
    <cellStyle name="Uwaga 3" xfId="35290" hidden="1"/>
    <cellStyle name="Uwaga 3" xfId="35292" hidden="1"/>
    <cellStyle name="Uwaga 3" xfId="35298" hidden="1"/>
    <cellStyle name="Uwaga 3" xfId="35299" hidden="1"/>
    <cellStyle name="Uwaga 3" xfId="35300" hidden="1"/>
    <cellStyle name="Uwaga 3" xfId="35307" hidden="1"/>
    <cellStyle name="Uwaga 3" xfId="35308" hidden="1"/>
    <cellStyle name="Uwaga 3" xfId="35309" hidden="1"/>
    <cellStyle name="Uwaga 3" xfId="35316" hidden="1"/>
    <cellStyle name="Uwaga 3" xfId="35317" hidden="1"/>
    <cellStyle name="Uwaga 3" xfId="35318" hidden="1"/>
    <cellStyle name="Uwaga 3" xfId="35325" hidden="1"/>
    <cellStyle name="Uwaga 3" xfId="35326" hidden="1"/>
    <cellStyle name="Uwaga 3" xfId="35327" hidden="1"/>
    <cellStyle name="Uwaga 3" xfId="35334" hidden="1"/>
    <cellStyle name="Uwaga 3" xfId="35335" hidden="1"/>
    <cellStyle name="Uwaga 3" xfId="35336" hidden="1"/>
    <cellStyle name="Uwaga 3" xfId="35386" hidden="1"/>
    <cellStyle name="Uwaga 3" xfId="35387" hidden="1"/>
    <cellStyle name="Uwaga 3" xfId="35389" hidden="1"/>
    <cellStyle name="Uwaga 3" xfId="35401" hidden="1"/>
    <cellStyle name="Uwaga 3" xfId="35402" hidden="1"/>
    <cellStyle name="Uwaga 3" xfId="35407" hidden="1"/>
    <cellStyle name="Uwaga 3" xfId="35416" hidden="1"/>
    <cellStyle name="Uwaga 3" xfId="35417" hidden="1"/>
    <cellStyle name="Uwaga 3" xfId="35422" hidden="1"/>
    <cellStyle name="Uwaga 3" xfId="35431" hidden="1"/>
    <cellStyle name="Uwaga 3" xfId="35432" hidden="1"/>
    <cellStyle name="Uwaga 3" xfId="35433" hidden="1"/>
    <cellStyle name="Uwaga 3" xfId="35446" hidden="1"/>
    <cellStyle name="Uwaga 3" xfId="35451" hidden="1"/>
    <cellStyle name="Uwaga 3" xfId="35456" hidden="1"/>
    <cellStyle name="Uwaga 3" xfId="35466" hidden="1"/>
    <cellStyle name="Uwaga 3" xfId="35471" hidden="1"/>
    <cellStyle name="Uwaga 3" xfId="35475" hidden="1"/>
    <cellStyle name="Uwaga 3" xfId="35482" hidden="1"/>
    <cellStyle name="Uwaga 3" xfId="35487" hidden="1"/>
    <cellStyle name="Uwaga 3" xfId="35490" hidden="1"/>
    <cellStyle name="Uwaga 3" xfId="35496" hidden="1"/>
    <cellStyle name="Uwaga 3" xfId="35501" hidden="1"/>
    <cellStyle name="Uwaga 3" xfId="35505" hidden="1"/>
    <cellStyle name="Uwaga 3" xfId="35506" hidden="1"/>
    <cellStyle name="Uwaga 3" xfId="35507" hidden="1"/>
    <cellStyle name="Uwaga 3" xfId="35511" hidden="1"/>
    <cellStyle name="Uwaga 3" xfId="35523" hidden="1"/>
    <cellStyle name="Uwaga 3" xfId="35528" hidden="1"/>
    <cellStyle name="Uwaga 3" xfId="35533" hidden="1"/>
    <cellStyle name="Uwaga 3" xfId="35538" hidden="1"/>
    <cellStyle name="Uwaga 3" xfId="35543" hidden="1"/>
    <cellStyle name="Uwaga 3" xfId="35548" hidden="1"/>
    <cellStyle name="Uwaga 3" xfId="35552" hidden="1"/>
    <cellStyle name="Uwaga 3" xfId="35556" hidden="1"/>
    <cellStyle name="Uwaga 3" xfId="35561" hidden="1"/>
    <cellStyle name="Uwaga 3" xfId="35566" hidden="1"/>
    <cellStyle name="Uwaga 3" xfId="35567" hidden="1"/>
    <cellStyle name="Uwaga 3" xfId="35569" hidden="1"/>
    <cellStyle name="Uwaga 3" xfId="35582" hidden="1"/>
    <cellStyle name="Uwaga 3" xfId="35586" hidden="1"/>
    <cellStyle name="Uwaga 3" xfId="35591" hidden="1"/>
    <cellStyle name="Uwaga 3" xfId="35598" hidden="1"/>
    <cellStyle name="Uwaga 3" xfId="35602" hidden="1"/>
    <cellStyle name="Uwaga 3" xfId="35607" hidden="1"/>
    <cellStyle name="Uwaga 3" xfId="35612" hidden="1"/>
    <cellStyle name="Uwaga 3" xfId="35615" hidden="1"/>
    <cellStyle name="Uwaga 3" xfId="35620" hidden="1"/>
    <cellStyle name="Uwaga 3" xfId="35626" hidden="1"/>
    <cellStyle name="Uwaga 3" xfId="35627" hidden="1"/>
    <cellStyle name="Uwaga 3" xfId="35630" hidden="1"/>
    <cellStyle name="Uwaga 3" xfId="35643" hidden="1"/>
    <cellStyle name="Uwaga 3" xfId="35647" hidden="1"/>
    <cellStyle name="Uwaga 3" xfId="35652" hidden="1"/>
    <cellStyle name="Uwaga 3" xfId="35659" hidden="1"/>
    <cellStyle name="Uwaga 3" xfId="35664" hidden="1"/>
    <cellStyle name="Uwaga 3" xfId="35668" hidden="1"/>
    <cellStyle name="Uwaga 3" xfId="35673" hidden="1"/>
    <cellStyle name="Uwaga 3" xfId="35677" hidden="1"/>
    <cellStyle name="Uwaga 3" xfId="35682" hidden="1"/>
    <cellStyle name="Uwaga 3" xfId="35686" hidden="1"/>
    <cellStyle name="Uwaga 3" xfId="35687" hidden="1"/>
    <cellStyle name="Uwaga 3" xfId="35689" hidden="1"/>
    <cellStyle name="Uwaga 3" xfId="35701" hidden="1"/>
    <cellStyle name="Uwaga 3" xfId="35702" hidden="1"/>
    <cellStyle name="Uwaga 3" xfId="35704" hidden="1"/>
    <cellStyle name="Uwaga 3" xfId="35716" hidden="1"/>
    <cellStyle name="Uwaga 3" xfId="35718" hidden="1"/>
    <cellStyle name="Uwaga 3" xfId="35721" hidden="1"/>
    <cellStyle name="Uwaga 3" xfId="35731" hidden="1"/>
    <cellStyle name="Uwaga 3" xfId="35732" hidden="1"/>
    <cellStyle name="Uwaga 3" xfId="35734" hidden="1"/>
    <cellStyle name="Uwaga 3" xfId="35746" hidden="1"/>
    <cellStyle name="Uwaga 3" xfId="35747" hidden="1"/>
    <cellStyle name="Uwaga 3" xfId="35748" hidden="1"/>
    <cellStyle name="Uwaga 3" xfId="35762" hidden="1"/>
    <cellStyle name="Uwaga 3" xfId="35765" hidden="1"/>
    <cellStyle name="Uwaga 3" xfId="35769" hidden="1"/>
    <cellStyle name="Uwaga 3" xfId="35777" hidden="1"/>
    <cellStyle name="Uwaga 3" xfId="35780" hidden="1"/>
    <cellStyle name="Uwaga 3" xfId="35784" hidden="1"/>
    <cellStyle name="Uwaga 3" xfId="35792" hidden="1"/>
    <cellStyle name="Uwaga 3" xfId="35795" hidden="1"/>
    <cellStyle name="Uwaga 3" xfId="35799" hidden="1"/>
    <cellStyle name="Uwaga 3" xfId="35806" hidden="1"/>
    <cellStyle name="Uwaga 3" xfId="35807" hidden="1"/>
    <cellStyle name="Uwaga 3" xfId="35809" hidden="1"/>
    <cellStyle name="Uwaga 3" xfId="35822" hidden="1"/>
    <cellStyle name="Uwaga 3" xfId="35825" hidden="1"/>
    <cellStyle name="Uwaga 3" xfId="35828" hidden="1"/>
    <cellStyle name="Uwaga 3" xfId="35837" hidden="1"/>
    <cellStyle name="Uwaga 3" xfId="35840" hidden="1"/>
    <cellStyle name="Uwaga 3" xfId="35844" hidden="1"/>
    <cellStyle name="Uwaga 3" xfId="35852" hidden="1"/>
    <cellStyle name="Uwaga 3" xfId="35854" hidden="1"/>
    <cellStyle name="Uwaga 3" xfId="35857" hidden="1"/>
    <cellStyle name="Uwaga 3" xfId="35866" hidden="1"/>
    <cellStyle name="Uwaga 3" xfId="35867" hidden="1"/>
    <cellStyle name="Uwaga 3" xfId="35868" hidden="1"/>
    <cellStyle name="Uwaga 3" xfId="35881" hidden="1"/>
    <cellStyle name="Uwaga 3" xfId="35882" hidden="1"/>
    <cellStyle name="Uwaga 3" xfId="35884" hidden="1"/>
    <cellStyle name="Uwaga 3" xfId="35896" hidden="1"/>
    <cellStyle name="Uwaga 3" xfId="35897" hidden="1"/>
    <cellStyle name="Uwaga 3" xfId="35899" hidden="1"/>
    <cellStyle name="Uwaga 3" xfId="35911" hidden="1"/>
    <cellStyle name="Uwaga 3" xfId="35912" hidden="1"/>
    <cellStyle name="Uwaga 3" xfId="35914" hidden="1"/>
    <cellStyle name="Uwaga 3" xfId="35926" hidden="1"/>
    <cellStyle name="Uwaga 3" xfId="35927" hidden="1"/>
    <cellStyle name="Uwaga 3" xfId="35928" hidden="1"/>
    <cellStyle name="Uwaga 3" xfId="35942" hidden="1"/>
    <cellStyle name="Uwaga 3" xfId="35944" hidden="1"/>
    <cellStyle name="Uwaga 3" xfId="35947" hidden="1"/>
    <cellStyle name="Uwaga 3" xfId="35957" hidden="1"/>
    <cellStyle name="Uwaga 3" xfId="35960" hidden="1"/>
    <cellStyle name="Uwaga 3" xfId="35963" hidden="1"/>
    <cellStyle name="Uwaga 3" xfId="35972" hidden="1"/>
    <cellStyle name="Uwaga 3" xfId="35974" hidden="1"/>
    <cellStyle name="Uwaga 3" xfId="35977" hidden="1"/>
    <cellStyle name="Uwaga 3" xfId="35986" hidden="1"/>
    <cellStyle name="Uwaga 3" xfId="35987" hidden="1"/>
    <cellStyle name="Uwaga 3" xfId="35988" hidden="1"/>
    <cellStyle name="Uwaga 3" xfId="36001" hidden="1"/>
    <cellStyle name="Uwaga 3" xfId="36003" hidden="1"/>
    <cellStyle name="Uwaga 3" xfId="36005" hidden="1"/>
    <cellStyle name="Uwaga 3" xfId="36016" hidden="1"/>
    <cellStyle name="Uwaga 3" xfId="36018" hidden="1"/>
    <cellStyle name="Uwaga 3" xfId="36020" hidden="1"/>
    <cellStyle name="Uwaga 3" xfId="36031" hidden="1"/>
    <cellStyle name="Uwaga 3" xfId="36033" hidden="1"/>
    <cellStyle name="Uwaga 3" xfId="36035" hidden="1"/>
    <cellStyle name="Uwaga 3" xfId="36046" hidden="1"/>
    <cellStyle name="Uwaga 3" xfId="36047" hidden="1"/>
    <cellStyle name="Uwaga 3" xfId="36048" hidden="1"/>
    <cellStyle name="Uwaga 3" xfId="36061" hidden="1"/>
    <cellStyle name="Uwaga 3" xfId="36063" hidden="1"/>
    <cellStyle name="Uwaga 3" xfId="36065" hidden="1"/>
    <cellStyle name="Uwaga 3" xfId="36076" hidden="1"/>
    <cellStyle name="Uwaga 3" xfId="36078" hidden="1"/>
    <cellStyle name="Uwaga 3" xfId="36080" hidden="1"/>
    <cellStyle name="Uwaga 3" xfId="36091" hidden="1"/>
    <cellStyle name="Uwaga 3" xfId="36093" hidden="1"/>
    <cellStyle name="Uwaga 3" xfId="36094" hidden="1"/>
    <cellStyle name="Uwaga 3" xfId="36106" hidden="1"/>
    <cellStyle name="Uwaga 3" xfId="36107" hidden="1"/>
    <cellStyle name="Uwaga 3" xfId="36108" hidden="1"/>
    <cellStyle name="Uwaga 3" xfId="36121" hidden="1"/>
    <cellStyle name="Uwaga 3" xfId="36123" hidden="1"/>
    <cellStyle name="Uwaga 3" xfId="36125" hidden="1"/>
    <cellStyle name="Uwaga 3" xfId="36136" hidden="1"/>
    <cellStyle name="Uwaga 3" xfId="36138" hidden="1"/>
    <cellStyle name="Uwaga 3" xfId="36140" hidden="1"/>
    <cellStyle name="Uwaga 3" xfId="36151" hidden="1"/>
    <cellStyle name="Uwaga 3" xfId="36153" hidden="1"/>
    <cellStyle name="Uwaga 3" xfId="36155" hidden="1"/>
    <cellStyle name="Uwaga 3" xfId="36166" hidden="1"/>
    <cellStyle name="Uwaga 3" xfId="36167" hidden="1"/>
    <cellStyle name="Uwaga 3" xfId="36169" hidden="1"/>
    <cellStyle name="Uwaga 3" xfId="36180" hidden="1"/>
    <cellStyle name="Uwaga 3" xfId="36182" hidden="1"/>
    <cellStyle name="Uwaga 3" xfId="36183" hidden="1"/>
    <cellStyle name="Uwaga 3" xfId="36192" hidden="1"/>
    <cellStyle name="Uwaga 3" xfId="36195" hidden="1"/>
    <cellStyle name="Uwaga 3" xfId="36197" hidden="1"/>
    <cellStyle name="Uwaga 3" xfId="36208" hidden="1"/>
    <cellStyle name="Uwaga 3" xfId="36210" hidden="1"/>
    <cellStyle name="Uwaga 3" xfId="36212" hidden="1"/>
    <cellStyle name="Uwaga 3" xfId="36224" hidden="1"/>
    <cellStyle name="Uwaga 3" xfId="36226" hidden="1"/>
    <cellStyle name="Uwaga 3" xfId="36228" hidden="1"/>
    <cellStyle name="Uwaga 3" xfId="36236" hidden="1"/>
    <cellStyle name="Uwaga 3" xfId="36238" hidden="1"/>
    <cellStyle name="Uwaga 3" xfId="36241" hidden="1"/>
    <cellStyle name="Uwaga 3" xfId="36231" hidden="1"/>
    <cellStyle name="Uwaga 3" xfId="36230" hidden="1"/>
    <cellStyle name="Uwaga 3" xfId="36229" hidden="1"/>
    <cellStyle name="Uwaga 3" xfId="36216" hidden="1"/>
    <cellStyle name="Uwaga 3" xfId="36215" hidden="1"/>
    <cellStyle name="Uwaga 3" xfId="36214" hidden="1"/>
    <cellStyle name="Uwaga 3" xfId="36201" hidden="1"/>
    <cellStyle name="Uwaga 3" xfId="36200" hidden="1"/>
    <cellStyle name="Uwaga 3" xfId="36199" hidden="1"/>
    <cellStyle name="Uwaga 3" xfId="36186" hidden="1"/>
    <cellStyle name="Uwaga 3" xfId="36185" hidden="1"/>
    <cellStyle name="Uwaga 3" xfId="36184" hidden="1"/>
    <cellStyle name="Uwaga 3" xfId="36171" hidden="1"/>
    <cellStyle name="Uwaga 3" xfId="36170" hidden="1"/>
    <cellStyle name="Uwaga 3" xfId="36168" hidden="1"/>
    <cellStyle name="Uwaga 3" xfId="36157" hidden="1"/>
    <cellStyle name="Uwaga 3" xfId="36154" hidden="1"/>
    <cellStyle name="Uwaga 3" xfId="36152" hidden="1"/>
    <cellStyle name="Uwaga 3" xfId="36142" hidden="1"/>
    <cellStyle name="Uwaga 3" xfId="36139" hidden="1"/>
    <cellStyle name="Uwaga 3" xfId="36137" hidden="1"/>
    <cellStyle name="Uwaga 3" xfId="36127" hidden="1"/>
    <cellStyle name="Uwaga 3" xfId="36124" hidden="1"/>
    <cellStyle name="Uwaga 3" xfId="36122" hidden="1"/>
    <cellStyle name="Uwaga 3" xfId="36112" hidden="1"/>
    <cellStyle name="Uwaga 3" xfId="36110" hidden="1"/>
    <cellStyle name="Uwaga 3" xfId="36109" hidden="1"/>
    <cellStyle name="Uwaga 3" xfId="36097" hidden="1"/>
    <cellStyle name="Uwaga 3" xfId="36095" hidden="1"/>
    <cellStyle name="Uwaga 3" xfId="36092" hidden="1"/>
    <cellStyle name="Uwaga 3" xfId="36082" hidden="1"/>
    <cellStyle name="Uwaga 3" xfId="36079" hidden="1"/>
    <cellStyle name="Uwaga 3" xfId="36077" hidden="1"/>
    <cellStyle name="Uwaga 3" xfId="36067" hidden="1"/>
    <cellStyle name="Uwaga 3" xfId="36064" hidden="1"/>
    <cellStyle name="Uwaga 3" xfId="36062" hidden="1"/>
    <cellStyle name="Uwaga 3" xfId="36052" hidden="1"/>
    <cellStyle name="Uwaga 3" xfId="36050" hidden="1"/>
    <cellStyle name="Uwaga 3" xfId="36049" hidden="1"/>
    <cellStyle name="Uwaga 3" xfId="36037" hidden="1"/>
    <cellStyle name="Uwaga 3" xfId="36034" hidden="1"/>
    <cellStyle name="Uwaga 3" xfId="36032" hidden="1"/>
    <cellStyle name="Uwaga 3" xfId="36022" hidden="1"/>
    <cellStyle name="Uwaga 3" xfId="36019" hidden="1"/>
    <cellStyle name="Uwaga 3" xfId="36017" hidden="1"/>
    <cellStyle name="Uwaga 3" xfId="36007" hidden="1"/>
    <cellStyle name="Uwaga 3" xfId="36004" hidden="1"/>
    <cellStyle name="Uwaga 3" xfId="36002" hidden="1"/>
    <cellStyle name="Uwaga 3" xfId="35992" hidden="1"/>
    <cellStyle name="Uwaga 3" xfId="35990" hidden="1"/>
    <cellStyle name="Uwaga 3" xfId="35989" hidden="1"/>
    <cellStyle name="Uwaga 3" xfId="35976" hidden="1"/>
    <cellStyle name="Uwaga 3" xfId="35973" hidden="1"/>
    <cellStyle name="Uwaga 3" xfId="35971" hidden="1"/>
    <cellStyle name="Uwaga 3" xfId="35961" hidden="1"/>
    <cellStyle name="Uwaga 3" xfId="35958" hidden="1"/>
    <cellStyle name="Uwaga 3" xfId="35956" hidden="1"/>
    <cellStyle name="Uwaga 3" xfId="35946" hidden="1"/>
    <cellStyle name="Uwaga 3" xfId="35943" hidden="1"/>
    <cellStyle name="Uwaga 3" xfId="35941" hidden="1"/>
    <cellStyle name="Uwaga 3" xfId="35932" hidden="1"/>
    <cellStyle name="Uwaga 3" xfId="35930" hidden="1"/>
    <cellStyle name="Uwaga 3" xfId="35929" hidden="1"/>
    <cellStyle name="Uwaga 3" xfId="35917" hidden="1"/>
    <cellStyle name="Uwaga 3" xfId="35915" hidden="1"/>
    <cellStyle name="Uwaga 3" xfId="35913" hidden="1"/>
    <cellStyle name="Uwaga 3" xfId="35902" hidden="1"/>
    <cellStyle name="Uwaga 3" xfId="35900" hidden="1"/>
    <cellStyle name="Uwaga 3" xfId="35898" hidden="1"/>
    <cellStyle name="Uwaga 3" xfId="35887" hidden="1"/>
    <cellStyle name="Uwaga 3" xfId="35885" hidden="1"/>
    <cellStyle name="Uwaga 3" xfId="35883" hidden="1"/>
    <cellStyle name="Uwaga 3" xfId="35872" hidden="1"/>
    <cellStyle name="Uwaga 3" xfId="35870" hidden="1"/>
    <cellStyle name="Uwaga 3" xfId="35869" hidden="1"/>
    <cellStyle name="Uwaga 3" xfId="35856" hidden="1"/>
    <cellStyle name="Uwaga 3" xfId="35853" hidden="1"/>
    <cellStyle name="Uwaga 3" xfId="35851" hidden="1"/>
    <cellStyle name="Uwaga 3" xfId="35841" hidden="1"/>
    <cellStyle name="Uwaga 3" xfId="35838" hidden="1"/>
    <cellStyle name="Uwaga 3" xfId="35836" hidden="1"/>
    <cellStyle name="Uwaga 3" xfId="35826" hidden="1"/>
    <cellStyle name="Uwaga 3" xfId="35823" hidden="1"/>
    <cellStyle name="Uwaga 3" xfId="35821" hidden="1"/>
    <cellStyle name="Uwaga 3" xfId="35812" hidden="1"/>
    <cellStyle name="Uwaga 3" xfId="35810" hidden="1"/>
    <cellStyle name="Uwaga 3" xfId="35808" hidden="1"/>
    <cellStyle name="Uwaga 3" xfId="35796" hidden="1"/>
    <cellStyle name="Uwaga 3" xfId="35793" hidden="1"/>
    <cellStyle name="Uwaga 3" xfId="35791" hidden="1"/>
    <cellStyle name="Uwaga 3" xfId="35781" hidden="1"/>
    <cellStyle name="Uwaga 3" xfId="35778" hidden="1"/>
    <cellStyle name="Uwaga 3" xfId="35776" hidden="1"/>
    <cellStyle name="Uwaga 3" xfId="35766" hidden="1"/>
    <cellStyle name="Uwaga 3" xfId="35763" hidden="1"/>
    <cellStyle name="Uwaga 3" xfId="35761" hidden="1"/>
    <cellStyle name="Uwaga 3" xfId="35754" hidden="1"/>
    <cellStyle name="Uwaga 3" xfId="35751" hidden="1"/>
    <cellStyle name="Uwaga 3" xfId="35749" hidden="1"/>
    <cellStyle name="Uwaga 3" xfId="35739" hidden="1"/>
    <cellStyle name="Uwaga 3" xfId="35736" hidden="1"/>
    <cellStyle name="Uwaga 3" xfId="35733" hidden="1"/>
    <cellStyle name="Uwaga 3" xfId="35724" hidden="1"/>
    <cellStyle name="Uwaga 3" xfId="35720" hidden="1"/>
    <cellStyle name="Uwaga 3" xfId="35717" hidden="1"/>
    <cellStyle name="Uwaga 3" xfId="35709" hidden="1"/>
    <cellStyle name="Uwaga 3" xfId="35706" hidden="1"/>
    <cellStyle name="Uwaga 3" xfId="35703" hidden="1"/>
    <cellStyle name="Uwaga 3" xfId="35694" hidden="1"/>
    <cellStyle name="Uwaga 3" xfId="35691" hidden="1"/>
    <cellStyle name="Uwaga 3" xfId="35688" hidden="1"/>
    <cellStyle name="Uwaga 3" xfId="35678" hidden="1"/>
    <cellStyle name="Uwaga 3" xfId="35674" hidden="1"/>
    <cellStyle name="Uwaga 3" xfId="35671" hidden="1"/>
    <cellStyle name="Uwaga 3" xfId="35662" hidden="1"/>
    <cellStyle name="Uwaga 3" xfId="35658" hidden="1"/>
    <cellStyle name="Uwaga 3" xfId="35656" hidden="1"/>
    <cellStyle name="Uwaga 3" xfId="35648" hidden="1"/>
    <cellStyle name="Uwaga 3" xfId="35644" hidden="1"/>
    <cellStyle name="Uwaga 3" xfId="35641" hidden="1"/>
    <cellStyle name="Uwaga 3" xfId="35634" hidden="1"/>
    <cellStyle name="Uwaga 3" xfId="35631" hidden="1"/>
    <cellStyle name="Uwaga 3" xfId="35628" hidden="1"/>
    <cellStyle name="Uwaga 3" xfId="35619" hidden="1"/>
    <cellStyle name="Uwaga 3" xfId="35614" hidden="1"/>
    <cellStyle name="Uwaga 3" xfId="35611" hidden="1"/>
    <cellStyle name="Uwaga 3" xfId="35604" hidden="1"/>
    <cellStyle name="Uwaga 3" xfId="35599" hidden="1"/>
    <cellStyle name="Uwaga 3" xfId="35596" hidden="1"/>
    <cellStyle name="Uwaga 3" xfId="35589" hidden="1"/>
    <cellStyle name="Uwaga 3" xfId="35584" hidden="1"/>
    <cellStyle name="Uwaga 3" xfId="35581" hidden="1"/>
    <cellStyle name="Uwaga 3" xfId="35575" hidden="1"/>
    <cellStyle name="Uwaga 3" xfId="35571" hidden="1"/>
    <cellStyle name="Uwaga 3" xfId="35568" hidden="1"/>
    <cellStyle name="Uwaga 3" xfId="35560" hidden="1"/>
    <cellStyle name="Uwaga 3" xfId="35555" hidden="1"/>
    <cellStyle name="Uwaga 3" xfId="35551" hidden="1"/>
    <cellStyle name="Uwaga 3" xfId="35545" hidden="1"/>
    <cellStyle name="Uwaga 3" xfId="35540" hidden="1"/>
    <cellStyle name="Uwaga 3" xfId="35536" hidden="1"/>
    <cellStyle name="Uwaga 3" xfId="35530" hidden="1"/>
    <cellStyle name="Uwaga 3" xfId="35525" hidden="1"/>
    <cellStyle name="Uwaga 3" xfId="35521" hidden="1"/>
    <cellStyle name="Uwaga 3" xfId="35516" hidden="1"/>
    <cellStyle name="Uwaga 3" xfId="35512" hidden="1"/>
    <cellStyle name="Uwaga 3" xfId="35508" hidden="1"/>
    <cellStyle name="Uwaga 3" xfId="35500" hidden="1"/>
    <cellStyle name="Uwaga 3" xfId="35495" hidden="1"/>
    <cellStyle name="Uwaga 3" xfId="35491" hidden="1"/>
    <cellStyle name="Uwaga 3" xfId="35485" hidden="1"/>
    <cellStyle name="Uwaga 3" xfId="35480" hidden="1"/>
    <cellStyle name="Uwaga 3" xfId="35476" hidden="1"/>
    <cellStyle name="Uwaga 3" xfId="35470" hidden="1"/>
    <cellStyle name="Uwaga 3" xfId="35465" hidden="1"/>
    <cellStyle name="Uwaga 3" xfId="35461" hidden="1"/>
    <cellStyle name="Uwaga 3" xfId="35457" hidden="1"/>
    <cellStyle name="Uwaga 3" xfId="35452" hidden="1"/>
    <cellStyle name="Uwaga 3" xfId="35447" hidden="1"/>
    <cellStyle name="Uwaga 3" xfId="35442" hidden="1"/>
    <cellStyle name="Uwaga 3" xfId="35438" hidden="1"/>
    <cellStyle name="Uwaga 3" xfId="35434" hidden="1"/>
    <cellStyle name="Uwaga 3" xfId="35427" hidden="1"/>
    <cellStyle name="Uwaga 3" xfId="35423" hidden="1"/>
    <cellStyle name="Uwaga 3" xfId="35418" hidden="1"/>
    <cellStyle name="Uwaga 3" xfId="35412" hidden="1"/>
    <cellStyle name="Uwaga 3" xfId="35408" hidden="1"/>
    <cellStyle name="Uwaga 3" xfId="35403" hidden="1"/>
    <cellStyle name="Uwaga 3" xfId="35397" hidden="1"/>
    <cellStyle name="Uwaga 3" xfId="35393" hidden="1"/>
    <cellStyle name="Uwaga 3" xfId="35388" hidden="1"/>
    <cellStyle name="Uwaga 3" xfId="35382" hidden="1"/>
    <cellStyle name="Uwaga 3" xfId="35378" hidden="1"/>
    <cellStyle name="Uwaga 3" xfId="35374" hidden="1"/>
    <cellStyle name="Uwaga 3" xfId="36234" hidden="1"/>
    <cellStyle name="Uwaga 3" xfId="36233" hidden="1"/>
    <cellStyle name="Uwaga 3" xfId="36232" hidden="1"/>
    <cellStyle name="Uwaga 3" xfId="36219" hidden="1"/>
    <cellStyle name="Uwaga 3" xfId="36218" hidden="1"/>
    <cellStyle name="Uwaga 3" xfId="36217" hidden="1"/>
    <cellStyle name="Uwaga 3" xfId="36204" hidden="1"/>
    <cellStyle name="Uwaga 3" xfId="36203" hidden="1"/>
    <cellStyle name="Uwaga 3" xfId="36202" hidden="1"/>
    <cellStyle name="Uwaga 3" xfId="36189" hidden="1"/>
    <cellStyle name="Uwaga 3" xfId="36188" hidden="1"/>
    <cellStyle name="Uwaga 3" xfId="36187" hidden="1"/>
    <cellStyle name="Uwaga 3" xfId="36174" hidden="1"/>
    <cellStyle name="Uwaga 3" xfId="36173" hidden="1"/>
    <cellStyle name="Uwaga 3" xfId="36172" hidden="1"/>
    <cellStyle name="Uwaga 3" xfId="36160" hidden="1"/>
    <cellStyle name="Uwaga 3" xfId="36158" hidden="1"/>
    <cellStyle name="Uwaga 3" xfId="36156" hidden="1"/>
    <cellStyle name="Uwaga 3" xfId="36145" hidden="1"/>
    <cellStyle name="Uwaga 3" xfId="36143" hidden="1"/>
    <cellStyle name="Uwaga 3" xfId="36141" hidden="1"/>
    <cellStyle name="Uwaga 3" xfId="36130" hidden="1"/>
    <cellStyle name="Uwaga 3" xfId="36128" hidden="1"/>
    <cellStyle name="Uwaga 3" xfId="36126" hidden="1"/>
    <cellStyle name="Uwaga 3" xfId="36115" hidden="1"/>
    <cellStyle name="Uwaga 3" xfId="36113" hidden="1"/>
    <cellStyle name="Uwaga 3" xfId="36111" hidden="1"/>
    <cellStyle name="Uwaga 3" xfId="36100" hidden="1"/>
    <cellStyle name="Uwaga 3" xfId="36098" hidden="1"/>
    <cellStyle name="Uwaga 3" xfId="36096" hidden="1"/>
    <cellStyle name="Uwaga 3" xfId="36085" hidden="1"/>
    <cellStyle name="Uwaga 3" xfId="36083" hidden="1"/>
    <cellStyle name="Uwaga 3" xfId="36081" hidden="1"/>
    <cellStyle name="Uwaga 3" xfId="36070" hidden="1"/>
    <cellStyle name="Uwaga 3" xfId="36068" hidden="1"/>
    <cellStyle name="Uwaga 3" xfId="36066" hidden="1"/>
    <cellStyle name="Uwaga 3" xfId="36055" hidden="1"/>
    <cellStyle name="Uwaga 3" xfId="36053" hidden="1"/>
    <cellStyle name="Uwaga 3" xfId="36051" hidden="1"/>
    <cellStyle name="Uwaga 3" xfId="36040" hidden="1"/>
    <cellStyle name="Uwaga 3" xfId="36038" hidden="1"/>
    <cellStyle name="Uwaga 3" xfId="36036" hidden="1"/>
    <cellStyle name="Uwaga 3" xfId="36025" hidden="1"/>
    <cellStyle name="Uwaga 3" xfId="36023" hidden="1"/>
    <cellStyle name="Uwaga 3" xfId="36021" hidden="1"/>
    <cellStyle name="Uwaga 3" xfId="36010" hidden="1"/>
    <cellStyle name="Uwaga 3" xfId="36008" hidden="1"/>
    <cellStyle name="Uwaga 3" xfId="36006" hidden="1"/>
    <cellStyle name="Uwaga 3" xfId="35995" hidden="1"/>
    <cellStyle name="Uwaga 3" xfId="35993" hidden="1"/>
    <cellStyle name="Uwaga 3" xfId="35991" hidden="1"/>
    <cellStyle name="Uwaga 3" xfId="35980" hidden="1"/>
    <cellStyle name="Uwaga 3" xfId="35978" hidden="1"/>
    <cellStyle name="Uwaga 3" xfId="35975" hidden="1"/>
    <cellStyle name="Uwaga 3" xfId="35965" hidden="1"/>
    <cellStyle name="Uwaga 3" xfId="35962" hidden="1"/>
    <cellStyle name="Uwaga 3" xfId="35959" hidden="1"/>
    <cellStyle name="Uwaga 3" xfId="35950" hidden="1"/>
    <cellStyle name="Uwaga 3" xfId="35948" hidden="1"/>
    <cellStyle name="Uwaga 3" xfId="35945" hidden="1"/>
    <cellStyle name="Uwaga 3" xfId="35935" hidden="1"/>
    <cellStyle name="Uwaga 3" xfId="35933" hidden="1"/>
    <cellStyle name="Uwaga 3" xfId="35931" hidden="1"/>
    <cellStyle name="Uwaga 3" xfId="35920" hidden="1"/>
    <cellStyle name="Uwaga 3" xfId="35918" hidden="1"/>
    <cellStyle name="Uwaga 3" xfId="35916" hidden="1"/>
    <cellStyle name="Uwaga 3" xfId="35905" hidden="1"/>
    <cellStyle name="Uwaga 3" xfId="35903" hidden="1"/>
    <cellStyle name="Uwaga 3" xfId="35901" hidden="1"/>
    <cellStyle name="Uwaga 3" xfId="35890" hidden="1"/>
    <cellStyle name="Uwaga 3" xfId="35888" hidden="1"/>
    <cellStyle name="Uwaga 3" xfId="35886" hidden="1"/>
    <cellStyle name="Uwaga 3" xfId="35875" hidden="1"/>
    <cellStyle name="Uwaga 3" xfId="35873" hidden="1"/>
    <cellStyle name="Uwaga 3" xfId="35871" hidden="1"/>
    <cellStyle name="Uwaga 3" xfId="35860" hidden="1"/>
    <cellStyle name="Uwaga 3" xfId="35858" hidden="1"/>
    <cellStyle name="Uwaga 3" xfId="35855" hidden="1"/>
    <cellStyle name="Uwaga 3" xfId="35845" hidden="1"/>
    <cellStyle name="Uwaga 3" xfId="35842" hidden="1"/>
    <cellStyle name="Uwaga 3" xfId="35839" hidden="1"/>
    <cellStyle name="Uwaga 3" xfId="35830" hidden="1"/>
    <cellStyle name="Uwaga 3" xfId="35827" hidden="1"/>
    <cellStyle name="Uwaga 3" xfId="35824" hidden="1"/>
    <cellStyle name="Uwaga 3" xfId="35815" hidden="1"/>
    <cellStyle name="Uwaga 3" xfId="35813" hidden="1"/>
    <cellStyle name="Uwaga 3" xfId="35811" hidden="1"/>
    <cellStyle name="Uwaga 3" xfId="35800" hidden="1"/>
    <cellStyle name="Uwaga 3" xfId="35797" hidden="1"/>
    <cellStyle name="Uwaga 3" xfId="35794" hidden="1"/>
    <cellStyle name="Uwaga 3" xfId="35785" hidden="1"/>
    <cellStyle name="Uwaga 3" xfId="35782" hidden="1"/>
    <cellStyle name="Uwaga 3" xfId="35779" hidden="1"/>
    <cellStyle name="Uwaga 3" xfId="35770" hidden="1"/>
    <cellStyle name="Uwaga 3" xfId="35767" hidden="1"/>
    <cellStyle name="Uwaga 3" xfId="35764" hidden="1"/>
    <cellStyle name="Uwaga 3" xfId="35757" hidden="1"/>
    <cellStyle name="Uwaga 3" xfId="35753" hidden="1"/>
    <cellStyle name="Uwaga 3" xfId="35750" hidden="1"/>
    <cellStyle name="Uwaga 3" xfId="35742" hidden="1"/>
    <cellStyle name="Uwaga 3" xfId="35738" hidden="1"/>
    <cellStyle name="Uwaga 3" xfId="35735" hidden="1"/>
    <cellStyle name="Uwaga 3" xfId="35727" hidden="1"/>
    <cellStyle name="Uwaga 3" xfId="35723" hidden="1"/>
    <cellStyle name="Uwaga 3" xfId="35719" hidden="1"/>
    <cellStyle name="Uwaga 3" xfId="35712" hidden="1"/>
    <cellStyle name="Uwaga 3" xfId="35708" hidden="1"/>
    <cellStyle name="Uwaga 3" xfId="35705" hidden="1"/>
    <cellStyle name="Uwaga 3" xfId="35697" hidden="1"/>
    <cellStyle name="Uwaga 3" xfId="35693" hidden="1"/>
    <cellStyle name="Uwaga 3" xfId="35690" hidden="1"/>
    <cellStyle name="Uwaga 3" xfId="35681" hidden="1"/>
    <cellStyle name="Uwaga 3" xfId="35676" hidden="1"/>
    <cellStyle name="Uwaga 3" xfId="35672" hidden="1"/>
    <cellStyle name="Uwaga 3" xfId="35666" hidden="1"/>
    <cellStyle name="Uwaga 3" xfId="35661" hidden="1"/>
    <cellStyle name="Uwaga 3" xfId="35657" hidden="1"/>
    <cellStyle name="Uwaga 3" xfId="35651" hidden="1"/>
    <cellStyle name="Uwaga 3" xfId="35646" hidden="1"/>
    <cellStyle name="Uwaga 3" xfId="35642" hidden="1"/>
    <cellStyle name="Uwaga 3" xfId="35637" hidden="1"/>
    <cellStyle name="Uwaga 3" xfId="35633" hidden="1"/>
    <cellStyle name="Uwaga 3" xfId="35629" hidden="1"/>
    <cellStyle name="Uwaga 3" xfId="35622" hidden="1"/>
    <cellStyle name="Uwaga 3" xfId="35617" hidden="1"/>
    <cellStyle name="Uwaga 3" xfId="35613" hidden="1"/>
    <cellStyle name="Uwaga 3" xfId="35606" hidden="1"/>
    <cellStyle name="Uwaga 3" xfId="35601" hidden="1"/>
    <cellStyle name="Uwaga 3" xfId="35597" hidden="1"/>
    <cellStyle name="Uwaga 3" xfId="35592" hidden="1"/>
    <cellStyle name="Uwaga 3" xfId="35587" hidden="1"/>
    <cellStyle name="Uwaga 3" xfId="35583" hidden="1"/>
    <cellStyle name="Uwaga 3" xfId="35577" hidden="1"/>
    <cellStyle name="Uwaga 3" xfId="35573" hidden="1"/>
    <cellStyle name="Uwaga 3" xfId="35570" hidden="1"/>
    <cellStyle name="Uwaga 3" xfId="35563" hidden="1"/>
    <cellStyle name="Uwaga 3" xfId="35558" hidden="1"/>
    <cellStyle name="Uwaga 3" xfId="35553" hidden="1"/>
    <cellStyle name="Uwaga 3" xfId="35547" hidden="1"/>
    <cellStyle name="Uwaga 3" xfId="35542" hidden="1"/>
    <cellStyle name="Uwaga 3" xfId="35537" hidden="1"/>
    <cellStyle name="Uwaga 3" xfId="35532" hidden="1"/>
    <cellStyle name="Uwaga 3" xfId="35527" hidden="1"/>
    <cellStyle name="Uwaga 3" xfId="35522" hidden="1"/>
    <cellStyle name="Uwaga 3" xfId="35518" hidden="1"/>
    <cellStyle name="Uwaga 3" xfId="35514" hidden="1"/>
    <cellStyle name="Uwaga 3" xfId="35509" hidden="1"/>
    <cellStyle name="Uwaga 3" xfId="35502" hidden="1"/>
    <cellStyle name="Uwaga 3" xfId="35497" hidden="1"/>
    <cellStyle name="Uwaga 3" xfId="35492" hidden="1"/>
    <cellStyle name="Uwaga 3" xfId="35486" hidden="1"/>
    <cellStyle name="Uwaga 3" xfId="35481" hidden="1"/>
    <cellStyle name="Uwaga 3" xfId="35477" hidden="1"/>
    <cellStyle name="Uwaga 3" xfId="35472" hidden="1"/>
    <cellStyle name="Uwaga 3" xfId="35467" hidden="1"/>
    <cellStyle name="Uwaga 3" xfId="35462" hidden="1"/>
    <cellStyle name="Uwaga 3" xfId="35458" hidden="1"/>
    <cellStyle name="Uwaga 3" xfId="35453" hidden="1"/>
    <cellStyle name="Uwaga 3" xfId="35448" hidden="1"/>
    <cellStyle name="Uwaga 3" xfId="35443" hidden="1"/>
    <cellStyle name="Uwaga 3" xfId="35439" hidden="1"/>
    <cellStyle name="Uwaga 3" xfId="35435" hidden="1"/>
    <cellStyle name="Uwaga 3" xfId="35428" hidden="1"/>
    <cellStyle name="Uwaga 3" xfId="35424" hidden="1"/>
    <cellStyle name="Uwaga 3" xfId="35419" hidden="1"/>
    <cellStyle name="Uwaga 3" xfId="35413" hidden="1"/>
    <cellStyle name="Uwaga 3" xfId="35409" hidden="1"/>
    <cellStyle name="Uwaga 3" xfId="35404" hidden="1"/>
    <cellStyle name="Uwaga 3" xfId="35398" hidden="1"/>
    <cellStyle name="Uwaga 3" xfId="35394" hidden="1"/>
    <cellStyle name="Uwaga 3" xfId="35390" hidden="1"/>
    <cellStyle name="Uwaga 3" xfId="35383" hidden="1"/>
    <cellStyle name="Uwaga 3" xfId="35379" hidden="1"/>
    <cellStyle name="Uwaga 3" xfId="35375" hidden="1"/>
    <cellStyle name="Uwaga 3" xfId="36239" hidden="1"/>
    <cellStyle name="Uwaga 3" xfId="36237" hidden="1"/>
    <cellStyle name="Uwaga 3" xfId="36235" hidden="1"/>
    <cellStyle name="Uwaga 3" xfId="36222" hidden="1"/>
    <cellStyle name="Uwaga 3" xfId="36221" hidden="1"/>
    <cellStyle name="Uwaga 3" xfId="36220" hidden="1"/>
    <cellStyle name="Uwaga 3" xfId="36207" hidden="1"/>
    <cellStyle name="Uwaga 3" xfId="36206" hidden="1"/>
    <cellStyle name="Uwaga 3" xfId="36205" hidden="1"/>
    <cellStyle name="Uwaga 3" xfId="36193" hidden="1"/>
    <cellStyle name="Uwaga 3" xfId="36191" hidden="1"/>
    <cellStyle name="Uwaga 3" xfId="36190" hidden="1"/>
    <cellStyle name="Uwaga 3" xfId="36177" hidden="1"/>
    <cellStyle name="Uwaga 3" xfId="36176" hidden="1"/>
    <cellStyle name="Uwaga 3" xfId="36175" hidden="1"/>
    <cellStyle name="Uwaga 3" xfId="36163" hidden="1"/>
    <cellStyle name="Uwaga 3" xfId="36161" hidden="1"/>
    <cellStyle name="Uwaga 3" xfId="36159" hidden="1"/>
    <cellStyle name="Uwaga 3" xfId="36148" hidden="1"/>
    <cellStyle name="Uwaga 3" xfId="36146" hidden="1"/>
    <cellStyle name="Uwaga 3" xfId="36144" hidden="1"/>
    <cellStyle name="Uwaga 3" xfId="36133" hidden="1"/>
    <cellStyle name="Uwaga 3" xfId="36131" hidden="1"/>
    <cellStyle name="Uwaga 3" xfId="36129" hidden="1"/>
    <cellStyle name="Uwaga 3" xfId="36118" hidden="1"/>
    <cellStyle name="Uwaga 3" xfId="36116" hidden="1"/>
    <cellStyle name="Uwaga 3" xfId="36114" hidden="1"/>
    <cellStyle name="Uwaga 3" xfId="36103" hidden="1"/>
    <cellStyle name="Uwaga 3" xfId="36101" hidden="1"/>
    <cellStyle name="Uwaga 3" xfId="36099" hidden="1"/>
    <cellStyle name="Uwaga 3" xfId="36088" hidden="1"/>
    <cellStyle name="Uwaga 3" xfId="36086" hidden="1"/>
    <cellStyle name="Uwaga 3" xfId="36084" hidden="1"/>
    <cellStyle name="Uwaga 3" xfId="36073" hidden="1"/>
    <cellStyle name="Uwaga 3" xfId="36071" hidden="1"/>
    <cellStyle name="Uwaga 3" xfId="36069" hidden="1"/>
    <cellStyle name="Uwaga 3" xfId="36058" hidden="1"/>
    <cellStyle name="Uwaga 3" xfId="36056" hidden="1"/>
    <cellStyle name="Uwaga 3" xfId="36054" hidden="1"/>
    <cellStyle name="Uwaga 3" xfId="36043" hidden="1"/>
    <cellStyle name="Uwaga 3" xfId="36041" hidden="1"/>
    <cellStyle name="Uwaga 3" xfId="36039" hidden="1"/>
    <cellStyle name="Uwaga 3" xfId="36028" hidden="1"/>
    <cellStyle name="Uwaga 3" xfId="36026" hidden="1"/>
    <cellStyle name="Uwaga 3" xfId="36024" hidden="1"/>
    <cellStyle name="Uwaga 3" xfId="36013" hidden="1"/>
    <cellStyle name="Uwaga 3" xfId="36011" hidden="1"/>
    <cellStyle name="Uwaga 3" xfId="36009" hidden="1"/>
    <cellStyle name="Uwaga 3" xfId="35998" hidden="1"/>
    <cellStyle name="Uwaga 3" xfId="35996" hidden="1"/>
    <cellStyle name="Uwaga 3" xfId="35994" hidden="1"/>
    <cellStyle name="Uwaga 3" xfId="35983" hidden="1"/>
    <cellStyle name="Uwaga 3" xfId="35981" hidden="1"/>
    <cellStyle name="Uwaga 3" xfId="35979" hidden="1"/>
    <cellStyle name="Uwaga 3" xfId="35968" hidden="1"/>
    <cellStyle name="Uwaga 3" xfId="35966" hidden="1"/>
    <cellStyle name="Uwaga 3" xfId="35964" hidden="1"/>
    <cellStyle name="Uwaga 3" xfId="35953" hidden="1"/>
    <cellStyle name="Uwaga 3" xfId="35951" hidden="1"/>
    <cellStyle name="Uwaga 3" xfId="35949" hidden="1"/>
    <cellStyle name="Uwaga 3" xfId="35938" hidden="1"/>
    <cellStyle name="Uwaga 3" xfId="35936" hidden="1"/>
    <cellStyle name="Uwaga 3" xfId="35934" hidden="1"/>
    <cellStyle name="Uwaga 3" xfId="35923" hidden="1"/>
    <cellStyle name="Uwaga 3" xfId="35921" hidden="1"/>
    <cellStyle name="Uwaga 3" xfId="35919" hidden="1"/>
    <cellStyle name="Uwaga 3" xfId="35908" hidden="1"/>
    <cellStyle name="Uwaga 3" xfId="35906" hidden="1"/>
    <cellStyle name="Uwaga 3" xfId="35904" hidden="1"/>
    <cellStyle name="Uwaga 3" xfId="35893" hidden="1"/>
    <cellStyle name="Uwaga 3" xfId="35891" hidden="1"/>
    <cellStyle name="Uwaga 3" xfId="35889" hidden="1"/>
    <cellStyle name="Uwaga 3" xfId="35878" hidden="1"/>
    <cellStyle name="Uwaga 3" xfId="35876" hidden="1"/>
    <cellStyle name="Uwaga 3" xfId="35874" hidden="1"/>
    <cellStyle name="Uwaga 3" xfId="35863" hidden="1"/>
    <cellStyle name="Uwaga 3" xfId="35861" hidden="1"/>
    <cellStyle name="Uwaga 3" xfId="35859" hidden="1"/>
    <cellStyle name="Uwaga 3" xfId="35848" hidden="1"/>
    <cellStyle name="Uwaga 3" xfId="35846" hidden="1"/>
    <cellStyle name="Uwaga 3" xfId="35843" hidden="1"/>
    <cellStyle name="Uwaga 3" xfId="35833" hidden="1"/>
    <cellStyle name="Uwaga 3" xfId="35831" hidden="1"/>
    <cellStyle name="Uwaga 3" xfId="35829" hidden="1"/>
    <cellStyle name="Uwaga 3" xfId="35818" hidden="1"/>
    <cellStyle name="Uwaga 3" xfId="35816" hidden="1"/>
    <cellStyle name="Uwaga 3" xfId="35814" hidden="1"/>
    <cellStyle name="Uwaga 3" xfId="35803" hidden="1"/>
    <cellStyle name="Uwaga 3" xfId="35801" hidden="1"/>
    <cellStyle name="Uwaga 3" xfId="35798" hidden="1"/>
    <cellStyle name="Uwaga 3" xfId="35788" hidden="1"/>
    <cellStyle name="Uwaga 3" xfId="35786" hidden="1"/>
    <cellStyle name="Uwaga 3" xfId="35783" hidden="1"/>
    <cellStyle name="Uwaga 3" xfId="35773" hidden="1"/>
    <cellStyle name="Uwaga 3" xfId="35771" hidden="1"/>
    <cellStyle name="Uwaga 3" xfId="35768" hidden="1"/>
    <cellStyle name="Uwaga 3" xfId="35759" hidden="1"/>
    <cellStyle name="Uwaga 3" xfId="35756" hidden="1"/>
    <cellStyle name="Uwaga 3" xfId="35752" hidden="1"/>
    <cellStyle name="Uwaga 3" xfId="35744" hidden="1"/>
    <cellStyle name="Uwaga 3" xfId="35741" hidden="1"/>
    <cellStyle name="Uwaga 3" xfId="35737" hidden="1"/>
    <cellStyle name="Uwaga 3" xfId="35729" hidden="1"/>
    <cellStyle name="Uwaga 3" xfId="35726" hidden="1"/>
    <cellStyle name="Uwaga 3" xfId="35722" hidden="1"/>
    <cellStyle name="Uwaga 3" xfId="35714" hidden="1"/>
    <cellStyle name="Uwaga 3" xfId="35711" hidden="1"/>
    <cellStyle name="Uwaga 3" xfId="35707" hidden="1"/>
    <cellStyle name="Uwaga 3" xfId="35699" hidden="1"/>
    <cellStyle name="Uwaga 3" xfId="35696" hidden="1"/>
    <cellStyle name="Uwaga 3" xfId="35692" hidden="1"/>
    <cellStyle name="Uwaga 3" xfId="35684" hidden="1"/>
    <cellStyle name="Uwaga 3" xfId="35680" hidden="1"/>
    <cellStyle name="Uwaga 3" xfId="35675" hidden="1"/>
    <cellStyle name="Uwaga 3" xfId="35669" hidden="1"/>
    <cellStyle name="Uwaga 3" xfId="35665" hidden="1"/>
    <cellStyle name="Uwaga 3" xfId="35660" hidden="1"/>
    <cellStyle name="Uwaga 3" xfId="35654" hidden="1"/>
    <cellStyle name="Uwaga 3" xfId="35650" hidden="1"/>
    <cellStyle name="Uwaga 3" xfId="35645" hidden="1"/>
    <cellStyle name="Uwaga 3" xfId="35639" hidden="1"/>
    <cellStyle name="Uwaga 3" xfId="35636" hidden="1"/>
    <cellStyle name="Uwaga 3" xfId="35632" hidden="1"/>
    <cellStyle name="Uwaga 3" xfId="35624" hidden="1"/>
    <cellStyle name="Uwaga 3" xfId="35621" hidden="1"/>
    <cellStyle name="Uwaga 3" xfId="35616" hidden="1"/>
    <cellStyle name="Uwaga 3" xfId="35609" hidden="1"/>
    <cellStyle name="Uwaga 3" xfId="35605" hidden="1"/>
    <cellStyle name="Uwaga 3" xfId="35600" hidden="1"/>
    <cellStyle name="Uwaga 3" xfId="35594" hidden="1"/>
    <cellStyle name="Uwaga 3" xfId="35590" hidden="1"/>
    <cellStyle name="Uwaga 3" xfId="35585" hidden="1"/>
    <cellStyle name="Uwaga 3" xfId="35579" hidden="1"/>
    <cellStyle name="Uwaga 3" xfId="35576" hidden="1"/>
    <cellStyle name="Uwaga 3" xfId="35572" hidden="1"/>
    <cellStyle name="Uwaga 3" xfId="35564" hidden="1"/>
    <cellStyle name="Uwaga 3" xfId="35559" hidden="1"/>
    <cellStyle name="Uwaga 3" xfId="35554" hidden="1"/>
    <cellStyle name="Uwaga 3" xfId="35549" hidden="1"/>
    <cellStyle name="Uwaga 3" xfId="35544" hidden="1"/>
    <cellStyle name="Uwaga 3" xfId="35539" hidden="1"/>
    <cellStyle name="Uwaga 3" xfId="35534" hidden="1"/>
    <cellStyle name="Uwaga 3" xfId="35529" hidden="1"/>
    <cellStyle name="Uwaga 3" xfId="35524" hidden="1"/>
    <cellStyle name="Uwaga 3" xfId="35519" hidden="1"/>
    <cellStyle name="Uwaga 3" xfId="35515" hidden="1"/>
    <cellStyle name="Uwaga 3" xfId="35510" hidden="1"/>
    <cellStyle name="Uwaga 3" xfId="35503" hidden="1"/>
    <cellStyle name="Uwaga 3" xfId="35498" hidden="1"/>
    <cellStyle name="Uwaga 3" xfId="35493" hidden="1"/>
    <cellStyle name="Uwaga 3" xfId="35488" hidden="1"/>
    <cellStyle name="Uwaga 3" xfId="35483" hidden="1"/>
    <cellStyle name="Uwaga 3" xfId="35478" hidden="1"/>
    <cellStyle name="Uwaga 3" xfId="35473" hidden="1"/>
    <cellStyle name="Uwaga 3" xfId="35468" hidden="1"/>
    <cellStyle name="Uwaga 3" xfId="35463" hidden="1"/>
    <cellStyle name="Uwaga 3" xfId="35459" hidden="1"/>
    <cellStyle name="Uwaga 3" xfId="35454" hidden="1"/>
    <cellStyle name="Uwaga 3" xfId="35449" hidden="1"/>
    <cellStyle name="Uwaga 3" xfId="35444" hidden="1"/>
    <cellStyle name="Uwaga 3" xfId="35440" hidden="1"/>
    <cellStyle name="Uwaga 3" xfId="35436" hidden="1"/>
    <cellStyle name="Uwaga 3" xfId="35429" hidden="1"/>
    <cellStyle name="Uwaga 3" xfId="35425" hidden="1"/>
    <cellStyle name="Uwaga 3" xfId="35420" hidden="1"/>
    <cellStyle name="Uwaga 3" xfId="35414" hidden="1"/>
    <cellStyle name="Uwaga 3" xfId="35410" hidden="1"/>
    <cellStyle name="Uwaga 3" xfId="35405" hidden="1"/>
    <cellStyle name="Uwaga 3" xfId="35399" hidden="1"/>
    <cellStyle name="Uwaga 3" xfId="35395" hidden="1"/>
    <cellStyle name="Uwaga 3" xfId="35391" hidden="1"/>
    <cellStyle name="Uwaga 3" xfId="35384" hidden="1"/>
    <cellStyle name="Uwaga 3" xfId="35380" hidden="1"/>
    <cellStyle name="Uwaga 3" xfId="35376" hidden="1"/>
    <cellStyle name="Uwaga 3" xfId="36243" hidden="1"/>
    <cellStyle name="Uwaga 3" xfId="36242" hidden="1"/>
    <cellStyle name="Uwaga 3" xfId="36240" hidden="1"/>
    <cellStyle name="Uwaga 3" xfId="36227" hidden="1"/>
    <cellStyle name="Uwaga 3" xfId="36225" hidden="1"/>
    <cellStyle name="Uwaga 3" xfId="36223" hidden="1"/>
    <cellStyle name="Uwaga 3" xfId="36213" hidden="1"/>
    <cellStyle name="Uwaga 3" xfId="36211" hidden="1"/>
    <cellStyle name="Uwaga 3" xfId="36209" hidden="1"/>
    <cellStyle name="Uwaga 3" xfId="36198" hidden="1"/>
    <cellStyle name="Uwaga 3" xfId="36196" hidden="1"/>
    <cellStyle name="Uwaga 3" xfId="36194" hidden="1"/>
    <cellStyle name="Uwaga 3" xfId="36181" hidden="1"/>
    <cellStyle name="Uwaga 3" xfId="36179" hidden="1"/>
    <cellStyle name="Uwaga 3" xfId="36178" hidden="1"/>
    <cellStyle name="Uwaga 3" xfId="36165" hidden="1"/>
    <cellStyle name="Uwaga 3" xfId="36164" hidden="1"/>
    <cellStyle name="Uwaga 3" xfId="36162" hidden="1"/>
    <cellStyle name="Uwaga 3" xfId="36150" hidden="1"/>
    <cellStyle name="Uwaga 3" xfId="36149" hidden="1"/>
    <cellStyle name="Uwaga 3" xfId="36147" hidden="1"/>
    <cellStyle name="Uwaga 3" xfId="36135" hidden="1"/>
    <cellStyle name="Uwaga 3" xfId="36134" hidden="1"/>
    <cellStyle name="Uwaga 3" xfId="36132" hidden="1"/>
    <cellStyle name="Uwaga 3" xfId="36120" hidden="1"/>
    <cellStyle name="Uwaga 3" xfId="36119" hidden="1"/>
    <cellStyle name="Uwaga 3" xfId="36117" hidden="1"/>
    <cellStyle name="Uwaga 3" xfId="36105" hidden="1"/>
    <cellStyle name="Uwaga 3" xfId="36104" hidden="1"/>
    <cellStyle name="Uwaga 3" xfId="36102" hidden="1"/>
    <cellStyle name="Uwaga 3" xfId="36090" hidden="1"/>
    <cellStyle name="Uwaga 3" xfId="36089" hidden="1"/>
    <cellStyle name="Uwaga 3" xfId="36087" hidden="1"/>
    <cellStyle name="Uwaga 3" xfId="36075" hidden="1"/>
    <cellStyle name="Uwaga 3" xfId="36074" hidden="1"/>
    <cellStyle name="Uwaga 3" xfId="36072" hidden="1"/>
    <cellStyle name="Uwaga 3" xfId="36060" hidden="1"/>
    <cellStyle name="Uwaga 3" xfId="36059" hidden="1"/>
    <cellStyle name="Uwaga 3" xfId="36057" hidden="1"/>
    <cellStyle name="Uwaga 3" xfId="36045" hidden="1"/>
    <cellStyle name="Uwaga 3" xfId="36044" hidden="1"/>
    <cellStyle name="Uwaga 3" xfId="36042" hidden="1"/>
    <cellStyle name="Uwaga 3" xfId="36030" hidden="1"/>
    <cellStyle name="Uwaga 3" xfId="36029" hidden="1"/>
    <cellStyle name="Uwaga 3" xfId="36027" hidden="1"/>
    <cellStyle name="Uwaga 3" xfId="36015" hidden="1"/>
    <cellStyle name="Uwaga 3" xfId="36014" hidden="1"/>
    <cellStyle name="Uwaga 3" xfId="36012" hidden="1"/>
    <cellStyle name="Uwaga 3" xfId="36000" hidden="1"/>
    <cellStyle name="Uwaga 3" xfId="35999" hidden="1"/>
    <cellStyle name="Uwaga 3" xfId="35997" hidden="1"/>
    <cellStyle name="Uwaga 3" xfId="35985" hidden="1"/>
    <cellStyle name="Uwaga 3" xfId="35984" hidden="1"/>
    <cellStyle name="Uwaga 3" xfId="35982" hidden="1"/>
    <cellStyle name="Uwaga 3" xfId="35970" hidden="1"/>
    <cellStyle name="Uwaga 3" xfId="35969" hidden="1"/>
    <cellStyle name="Uwaga 3" xfId="35967" hidden="1"/>
    <cellStyle name="Uwaga 3" xfId="35955" hidden="1"/>
    <cellStyle name="Uwaga 3" xfId="35954" hidden="1"/>
    <cellStyle name="Uwaga 3" xfId="35952" hidden="1"/>
    <cellStyle name="Uwaga 3" xfId="35940" hidden="1"/>
    <cellStyle name="Uwaga 3" xfId="35939" hidden="1"/>
    <cellStyle name="Uwaga 3" xfId="35937" hidden="1"/>
    <cellStyle name="Uwaga 3" xfId="35925" hidden="1"/>
    <cellStyle name="Uwaga 3" xfId="35924" hidden="1"/>
    <cellStyle name="Uwaga 3" xfId="35922" hidden="1"/>
    <cellStyle name="Uwaga 3" xfId="35910" hidden="1"/>
    <cellStyle name="Uwaga 3" xfId="35909" hidden="1"/>
    <cellStyle name="Uwaga 3" xfId="35907" hidden="1"/>
    <cellStyle name="Uwaga 3" xfId="35895" hidden="1"/>
    <cellStyle name="Uwaga 3" xfId="35894" hidden="1"/>
    <cellStyle name="Uwaga 3" xfId="35892" hidden="1"/>
    <cellStyle name="Uwaga 3" xfId="35880" hidden="1"/>
    <cellStyle name="Uwaga 3" xfId="35879" hidden="1"/>
    <cellStyle name="Uwaga 3" xfId="35877" hidden="1"/>
    <cellStyle name="Uwaga 3" xfId="35865" hidden="1"/>
    <cellStyle name="Uwaga 3" xfId="35864" hidden="1"/>
    <cellStyle name="Uwaga 3" xfId="35862" hidden="1"/>
    <cellStyle name="Uwaga 3" xfId="35850" hidden="1"/>
    <cellStyle name="Uwaga 3" xfId="35849" hidden="1"/>
    <cellStyle name="Uwaga 3" xfId="35847" hidden="1"/>
    <cellStyle name="Uwaga 3" xfId="35835" hidden="1"/>
    <cellStyle name="Uwaga 3" xfId="35834" hidden="1"/>
    <cellStyle name="Uwaga 3" xfId="35832" hidden="1"/>
    <cellStyle name="Uwaga 3" xfId="35820" hidden="1"/>
    <cellStyle name="Uwaga 3" xfId="35819" hidden="1"/>
    <cellStyle name="Uwaga 3" xfId="35817" hidden="1"/>
    <cellStyle name="Uwaga 3" xfId="35805" hidden="1"/>
    <cellStyle name="Uwaga 3" xfId="35804" hidden="1"/>
    <cellStyle name="Uwaga 3" xfId="35802" hidden="1"/>
    <cellStyle name="Uwaga 3" xfId="35790" hidden="1"/>
    <cellStyle name="Uwaga 3" xfId="35789" hidden="1"/>
    <cellStyle name="Uwaga 3" xfId="35787" hidden="1"/>
    <cellStyle name="Uwaga 3" xfId="35775" hidden="1"/>
    <cellStyle name="Uwaga 3" xfId="35774" hidden="1"/>
    <cellStyle name="Uwaga 3" xfId="35772" hidden="1"/>
    <cellStyle name="Uwaga 3" xfId="35760" hidden="1"/>
    <cellStyle name="Uwaga 3" xfId="35758" hidden="1"/>
    <cellStyle name="Uwaga 3" xfId="35755" hidden="1"/>
    <cellStyle name="Uwaga 3" xfId="35745" hidden="1"/>
    <cellStyle name="Uwaga 3" xfId="35743" hidden="1"/>
    <cellStyle name="Uwaga 3" xfId="35740" hidden="1"/>
    <cellStyle name="Uwaga 3" xfId="35730" hidden="1"/>
    <cellStyle name="Uwaga 3" xfId="35728" hidden="1"/>
    <cellStyle name="Uwaga 3" xfId="35725" hidden="1"/>
    <cellStyle name="Uwaga 3" xfId="35715" hidden="1"/>
    <cellStyle name="Uwaga 3" xfId="35713" hidden="1"/>
    <cellStyle name="Uwaga 3" xfId="35710" hidden="1"/>
    <cellStyle name="Uwaga 3" xfId="35700" hidden="1"/>
    <cellStyle name="Uwaga 3" xfId="35698" hidden="1"/>
    <cellStyle name="Uwaga 3" xfId="35695" hidden="1"/>
    <cellStyle name="Uwaga 3" xfId="35685" hidden="1"/>
    <cellStyle name="Uwaga 3" xfId="35683" hidden="1"/>
    <cellStyle name="Uwaga 3" xfId="35679" hidden="1"/>
    <cellStyle name="Uwaga 3" xfId="35670" hidden="1"/>
    <cellStyle name="Uwaga 3" xfId="35667" hidden="1"/>
    <cellStyle name="Uwaga 3" xfId="35663" hidden="1"/>
    <cellStyle name="Uwaga 3" xfId="35655" hidden="1"/>
    <cellStyle name="Uwaga 3" xfId="35653" hidden="1"/>
    <cellStyle name="Uwaga 3" xfId="35649" hidden="1"/>
    <cellStyle name="Uwaga 3" xfId="35640" hidden="1"/>
    <cellStyle name="Uwaga 3" xfId="35638" hidden="1"/>
    <cellStyle name="Uwaga 3" xfId="35635" hidden="1"/>
    <cellStyle name="Uwaga 3" xfId="35625" hidden="1"/>
    <cellStyle name="Uwaga 3" xfId="35623" hidden="1"/>
    <cellStyle name="Uwaga 3" xfId="35618" hidden="1"/>
    <cellStyle name="Uwaga 3" xfId="35610" hidden="1"/>
    <cellStyle name="Uwaga 3" xfId="35608" hidden="1"/>
    <cellStyle name="Uwaga 3" xfId="35603" hidden="1"/>
    <cellStyle name="Uwaga 3" xfId="35595" hidden="1"/>
    <cellStyle name="Uwaga 3" xfId="35593" hidden="1"/>
    <cellStyle name="Uwaga 3" xfId="35588" hidden="1"/>
    <cellStyle name="Uwaga 3" xfId="35580" hidden="1"/>
    <cellStyle name="Uwaga 3" xfId="35578" hidden="1"/>
    <cellStyle name="Uwaga 3" xfId="35574" hidden="1"/>
    <cellStyle name="Uwaga 3" xfId="35565" hidden="1"/>
    <cellStyle name="Uwaga 3" xfId="35562" hidden="1"/>
    <cellStyle name="Uwaga 3" xfId="35557" hidden="1"/>
    <cellStyle name="Uwaga 3" xfId="35550" hidden="1"/>
    <cellStyle name="Uwaga 3" xfId="35546" hidden="1"/>
    <cellStyle name="Uwaga 3" xfId="35541" hidden="1"/>
    <cellStyle name="Uwaga 3" xfId="35535" hidden="1"/>
    <cellStyle name="Uwaga 3" xfId="35531" hidden="1"/>
    <cellStyle name="Uwaga 3" xfId="35526" hidden="1"/>
    <cellStyle name="Uwaga 3" xfId="35520" hidden="1"/>
    <cellStyle name="Uwaga 3" xfId="35517" hidden="1"/>
    <cellStyle name="Uwaga 3" xfId="35513" hidden="1"/>
    <cellStyle name="Uwaga 3" xfId="35504" hidden="1"/>
    <cellStyle name="Uwaga 3" xfId="35499" hidden="1"/>
    <cellStyle name="Uwaga 3" xfId="35494" hidden="1"/>
    <cellStyle name="Uwaga 3" xfId="35489" hidden="1"/>
    <cellStyle name="Uwaga 3" xfId="35484" hidden="1"/>
    <cellStyle name="Uwaga 3" xfId="35479" hidden="1"/>
    <cellStyle name="Uwaga 3" xfId="35474" hidden="1"/>
    <cellStyle name="Uwaga 3" xfId="35469" hidden="1"/>
    <cellStyle name="Uwaga 3" xfId="35464" hidden="1"/>
    <cellStyle name="Uwaga 3" xfId="35460" hidden="1"/>
    <cellStyle name="Uwaga 3" xfId="35455" hidden="1"/>
    <cellStyle name="Uwaga 3" xfId="35450" hidden="1"/>
    <cellStyle name="Uwaga 3" xfId="35445" hidden="1"/>
    <cellStyle name="Uwaga 3" xfId="35441" hidden="1"/>
    <cellStyle name="Uwaga 3" xfId="35437" hidden="1"/>
    <cellStyle name="Uwaga 3" xfId="35430" hidden="1"/>
    <cellStyle name="Uwaga 3" xfId="35426" hidden="1"/>
    <cellStyle name="Uwaga 3" xfId="35421" hidden="1"/>
    <cellStyle name="Uwaga 3" xfId="35415" hidden="1"/>
    <cellStyle name="Uwaga 3" xfId="35411" hidden="1"/>
    <cellStyle name="Uwaga 3" xfId="35406" hidden="1"/>
    <cellStyle name="Uwaga 3" xfId="35400" hidden="1"/>
    <cellStyle name="Uwaga 3" xfId="35396" hidden="1"/>
    <cellStyle name="Uwaga 3" xfId="35392" hidden="1"/>
    <cellStyle name="Uwaga 3" xfId="35385" hidden="1"/>
    <cellStyle name="Uwaga 3" xfId="35381" hidden="1"/>
    <cellStyle name="Uwaga 3" xfId="35377" hidden="1"/>
    <cellStyle name="Uwaga 3" xfId="35330" hidden="1"/>
    <cellStyle name="Uwaga 3" xfId="35329" hidden="1"/>
    <cellStyle name="Uwaga 3" xfId="35328" hidden="1"/>
    <cellStyle name="Uwaga 3" xfId="35321" hidden="1"/>
    <cellStyle name="Uwaga 3" xfId="35320" hidden="1"/>
    <cellStyle name="Uwaga 3" xfId="35319" hidden="1"/>
    <cellStyle name="Uwaga 3" xfId="35312" hidden="1"/>
    <cellStyle name="Uwaga 3" xfId="35311" hidden="1"/>
    <cellStyle name="Uwaga 3" xfId="35310" hidden="1"/>
    <cellStyle name="Uwaga 3" xfId="35303" hidden="1"/>
    <cellStyle name="Uwaga 3" xfId="35302" hidden="1"/>
    <cellStyle name="Uwaga 3" xfId="35301" hidden="1"/>
    <cellStyle name="Uwaga 3" xfId="35294" hidden="1"/>
    <cellStyle name="Uwaga 3" xfId="35293" hidden="1"/>
    <cellStyle name="Uwaga 3" xfId="35291" hidden="1"/>
    <cellStyle name="Uwaga 3" xfId="35286" hidden="1"/>
    <cellStyle name="Uwaga 3" xfId="35283" hidden="1"/>
    <cellStyle name="Uwaga 3" xfId="35281" hidden="1"/>
    <cellStyle name="Uwaga 3" xfId="35277" hidden="1"/>
    <cellStyle name="Uwaga 3" xfId="35274" hidden="1"/>
    <cellStyle name="Uwaga 3" xfId="35272" hidden="1"/>
    <cellStyle name="Uwaga 3" xfId="35268" hidden="1"/>
    <cellStyle name="Uwaga 3" xfId="35265" hidden="1"/>
    <cellStyle name="Uwaga 3" xfId="35263" hidden="1"/>
    <cellStyle name="Uwaga 3" xfId="35259" hidden="1"/>
    <cellStyle name="Uwaga 3" xfId="35257" hidden="1"/>
    <cellStyle name="Uwaga 3" xfId="35256" hidden="1"/>
    <cellStyle name="Uwaga 3" xfId="35250" hidden="1"/>
    <cellStyle name="Uwaga 3" xfId="35248" hidden="1"/>
    <cellStyle name="Uwaga 3" xfId="35245" hidden="1"/>
    <cellStyle name="Uwaga 3" xfId="35241" hidden="1"/>
    <cellStyle name="Uwaga 3" xfId="35238" hidden="1"/>
    <cellStyle name="Uwaga 3" xfId="35236" hidden="1"/>
    <cellStyle name="Uwaga 3" xfId="35232" hidden="1"/>
    <cellStyle name="Uwaga 3" xfId="35229" hidden="1"/>
    <cellStyle name="Uwaga 3" xfId="35227" hidden="1"/>
    <cellStyle name="Uwaga 3" xfId="35223" hidden="1"/>
    <cellStyle name="Uwaga 3" xfId="35221" hidden="1"/>
    <cellStyle name="Uwaga 3" xfId="35220" hidden="1"/>
    <cellStyle name="Uwaga 3" xfId="35214" hidden="1"/>
    <cellStyle name="Uwaga 3" xfId="35211" hidden="1"/>
    <cellStyle name="Uwaga 3" xfId="35209" hidden="1"/>
    <cellStyle name="Uwaga 3" xfId="35205" hidden="1"/>
    <cellStyle name="Uwaga 3" xfId="35202" hidden="1"/>
    <cellStyle name="Uwaga 3" xfId="35200" hidden="1"/>
    <cellStyle name="Uwaga 3" xfId="35196" hidden="1"/>
    <cellStyle name="Uwaga 3" xfId="35193" hidden="1"/>
    <cellStyle name="Uwaga 3" xfId="35191" hidden="1"/>
    <cellStyle name="Uwaga 3" xfId="35187" hidden="1"/>
    <cellStyle name="Uwaga 3" xfId="35185" hidden="1"/>
    <cellStyle name="Uwaga 3" xfId="35184" hidden="1"/>
    <cellStyle name="Uwaga 3" xfId="35177" hidden="1"/>
    <cellStyle name="Uwaga 3" xfId="35174" hidden="1"/>
    <cellStyle name="Uwaga 3" xfId="35172" hidden="1"/>
    <cellStyle name="Uwaga 3" xfId="35168" hidden="1"/>
    <cellStyle name="Uwaga 3" xfId="35165" hidden="1"/>
    <cellStyle name="Uwaga 3" xfId="35163" hidden="1"/>
    <cellStyle name="Uwaga 3" xfId="35159" hidden="1"/>
    <cellStyle name="Uwaga 3" xfId="35156" hidden="1"/>
    <cellStyle name="Uwaga 3" xfId="35154" hidden="1"/>
    <cellStyle name="Uwaga 3" xfId="35151" hidden="1"/>
    <cellStyle name="Uwaga 3" xfId="35149" hidden="1"/>
    <cellStyle name="Uwaga 3" xfId="35148" hidden="1"/>
    <cellStyle name="Uwaga 3" xfId="35142" hidden="1"/>
    <cellStyle name="Uwaga 3" xfId="35140" hidden="1"/>
    <cellStyle name="Uwaga 3" xfId="35138" hidden="1"/>
    <cellStyle name="Uwaga 3" xfId="35133" hidden="1"/>
    <cellStyle name="Uwaga 3" xfId="35131" hidden="1"/>
    <cellStyle name="Uwaga 3" xfId="35129" hidden="1"/>
    <cellStyle name="Uwaga 3" xfId="35124" hidden="1"/>
    <cellStyle name="Uwaga 3" xfId="35122" hidden="1"/>
    <cellStyle name="Uwaga 3" xfId="35120" hidden="1"/>
    <cellStyle name="Uwaga 3" xfId="35115" hidden="1"/>
    <cellStyle name="Uwaga 3" xfId="35113" hidden="1"/>
    <cellStyle name="Uwaga 3" xfId="35112" hidden="1"/>
    <cellStyle name="Uwaga 3" xfId="35105" hidden="1"/>
    <cellStyle name="Uwaga 3" xfId="35102" hidden="1"/>
    <cellStyle name="Uwaga 3" xfId="35100" hidden="1"/>
    <cellStyle name="Uwaga 3" xfId="35096" hidden="1"/>
    <cellStyle name="Uwaga 3" xfId="35093" hidden="1"/>
    <cellStyle name="Uwaga 3" xfId="35091" hidden="1"/>
    <cellStyle name="Uwaga 3" xfId="35087" hidden="1"/>
    <cellStyle name="Uwaga 3" xfId="35084" hidden="1"/>
    <cellStyle name="Uwaga 3" xfId="35082" hidden="1"/>
    <cellStyle name="Uwaga 3" xfId="35079" hidden="1"/>
    <cellStyle name="Uwaga 3" xfId="35077" hidden="1"/>
    <cellStyle name="Uwaga 3" xfId="35075" hidden="1"/>
    <cellStyle name="Uwaga 3" xfId="35069" hidden="1"/>
    <cellStyle name="Uwaga 3" xfId="35066" hidden="1"/>
    <cellStyle name="Uwaga 3" xfId="35064" hidden="1"/>
    <cellStyle name="Uwaga 3" xfId="35060" hidden="1"/>
    <cellStyle name="Uwaga 3" xfId="35057" hidden="1"/>
    <cellStyle name="Uwaga 3" xfId="35055" hidden="1"/>
    <cellStyle name="Uwaga 3" xfId="35051" hidden="1"/>
    <cellStyle name="Uwaga 3" xfId="35048" hidden="1"/>
    <cellStyle name="Uwaga 3" xfId="35046" hidden="1"/>
    <cellStyle name="Uwaga 3" xfId="35044" hidden="1"/>
    <cellStyle name="Uwaga 3" xfId="35042" hidden="1"/>
    <cellStyle name="Uwaga 3" xfId="35040" hidden="1"/>
    <cellStyle name="Uwaga 3" xfId="35035" hidden="1"/>
    <cellStyle name="Uwaga 3" xfId="35033" hidden="1"/>
    <cellStyle name="Uwaga 3" xfId="35030" hidden="1"/>
    <cellStyle name="Uwaga 3" xfId="35026" hidden="1"/>
    <cellStyle name="Uwaga 3" xfId="35023" hidden="1"/>
    <cellStyle name="Uwaga 3" xfId="35020" hidden="1"/>
    <cellStyle name="Uwaga 3" xfId="35017" hidden="1"/>
    <cellStyle name="Uwaga 3" xfId="35015" hidden="1"/>
    <cellStyle name="Uwaga 3" xfId="35012" hidden="1"/>
    <cellStyle name="Uwaga 3" xfId="35008" hidden="1"/>
    <cellStyle name="Uwaga 3" xfId="35006" hidden="1"/>
    <cellStyle name="Uwaga 3" xfId="35003" hidden="1"/>
    <cellStyle name="Uwaga 3" xfId="34998" hidden="1"/>
    <cellStyle name="Uwaga 3" xfId="34995" hidden="1"/>
    <cellStyle name="Uwaga 3" xfId="34992" hidden="1"/>
    <cellStyle name="Uwaga 3" xfId="34988" hidden="1"/>
    <cellStyle name="Uwaga 3" xfId="34985" hidden="1"/>
    <cellStyle name="Uwaga 3" xfId="34983" hidden="1"/>
    <cellStyle name="Uwaga 3" xfId="34980" hidden="1"/>
    <cellStyle name="Uwaga 3" xfId="34977" hidden="1"/>
    <cellStyle name="Uwaga 3" xfId="34974" hidden="1"/>
    <cellStyle name="Uwaga 3" xfId="34972" hidden="1"/>
    <cellStyle name="Uwaga 3" xfId="34970" hidden="1"/>
    <cellStyle name="Uwaga 3" xfId="34967" hidden="1"/>
    <cellStyle name="Uwaga 3" xfId="34962" hidden="1"/>
    <cellStyle name="Uwaga 3" xfId="34959" hidden="1"/>
    <cellStyle name="Uwaga 3" xfId="34956" hidden="1"/>
    <cellStyle name="Uwaga 3" xfId="34953" hidden="1"/>
    <cellStyle name="Uwaga 3" xfId="34950" hidden="1"/>
    <cellStyle name="Uwaga 3" xfId="34947" hidden="1"/>
    <cellStyle name="Uwaga 3" xfId="34944" hidden="1"/>
    <cellStyle name="Uwaga 3" xfId="34941" hidden="1"/>
    <cellStyle name="Uwaga 3" xfId="34938" hidden="1"/>
    <cellStyle name="Uwaga 3" xfId="34936" hidden="1"/>
    <cellStyle name="Uwaga 3" xfId="34934" hidden="1"/>
    <cellStyle name="Uwaga 3" xfId="34931" hidden="1"/>
    <cellStyle name="Uwaga 3" xfId="34926" hidden="1"/>
    <cellStyle name="Uwaga 3" xfId="34923" hidden="1"/>
    <cellStyle name="Uwaga 3" xfId="34920" hidden="1"/>
    <cellStyle name="Uwaga 3" xfId="34917" hidden="1"/>
    <cellStyle name="Uwaga 3" xfId="34914" hidden="1"/>
    <cellStyle name="Uwaga 3" xfId="34911" hidden="1"/>
    <cellStyle name="Uwaga 3" xfId="34908" hidden="1"/>
    <cellStyle name="Uwaga 3" xfId="34905" hidden="1"/>
    <cellStyle name="Uwaga 3" xfId="34902" hidden="1"/>
    <cellStyle name="Uwaga 3" xfId="32017" hidden="1"/>
    <cellStyle name="Uwaga 3" xfId="32025" hidden="1"/>
    <cellStyle name="Uwaga 3" xfId="32014" hidden="1"/>
    <cellStyle name="Uwaga 3" xfId="32015" hidden="1"/>
    <cellStyle name="Uwaga 3" xfId="33908" hidden="1"/>
    <cellStyle name="Uwaga 3" xfId="32925" hidden="1"/>
    <cellStyle name="Uwaga 3" xfId="32921" hidden="1"/>
    <cellStyle name="Uwaga 3" xfId="32027" hidden="1"/>
    <cellStyle name="Uwaga 3" xfId="32953" hidden="1"/>
    <cellStyle name="Uwaga 3" xfId="32949" hidden="1"/>
    <cellStyle name="Uwaga 3" xfId="32909" hidden="1"/>
    <cellStyle name="Uwaga 3" xfId="33888" hidden="1"/>
    <cellStyle name="Uwaga 3" xfId="32932" hidden="1"/>
    <cellStyle name="Uwaga 3" xfId="32016" hidden="1"/>
    <cellStyle name="Uwaga 3" xfId="33907" hidden="1"/>
    <cellStyle name="Uwaga 3" xfId="32960" hidden="1"/>
    <cellStyle name="Uwaga 3" xfId="32024" hidden="1"/>
    <cellStyle name="Uwaga 3" xfId="32956" hidden="1"/>
    <cellStyle name="Uwaga 3" xfId="33895" hidden="1"/>
    <cellStyle name="Uwaga 3" xfId="32912" hidden="1"/>
    <cellStyle name="Uwaga 3" xfId="32007" hidden="1"/>
    <cellStyle name="Uwaga 3" xfId="33953" hidden="1"/>
    <cellStyle name="Uwaga 3" xfId="32009" hidden="1"/>
    <cellStyle name="Uwaga 3" xfId="33915" hidden="1"/>
    <cellStyle name="Uwaga 3" xfId="32935" hidden="1"/>
    <cellStyle name="Uwaga 3" xfId="33914" hidden="1"/>
    <cellStyle name="Uwaga 3" xfId="31535" hidden="1"/>
    <cellStyle name="Uwaga 3" xfId="32933" hidden="1"/>
    <cellStyle name="Uwaga 3" xfId="33912" hidden="1"/>
    <cellStyle name="Uwaga 3" xfId="34855" hidden="1"/>
    <cellStyle name="Uwaga 3" xfId="36317" hidden="1"/>
    <cellStyle name="Uwaga 3" xfId="36318" hidden="1"/>
    <cellStyle name="Uwaga 3" xfId="36320" hidden="1"/>
    <cellStyle name="Uwaga 3" xfId="36332" hidden="1"/>
    <cellStyle name="Uwaga 3" xfId="36333" hidden="1"/>
    <cellStyle name="Uwaga 3" xfId="36338" hidden="1"/>
    <cellStyle name="Uwaga 3" xfId="36347" hidden="1"/>
    <cellStyle name="Uwaga 3" xfId="36348" hidden="1"/>
    <cellStyle name="Uwaga 3" xfId="36353" hidden="1"/>
    <cellStyle name="Uwaga 3" xfId="36362" hidden="1"/>
    <cellStyle name="Uwaga 3" xfId="36363" hidden="1"/>
    <cellStyle name="Uwaga 3" xfId="36364" hidden="1"/>
    <cellStyle name="Uwaga 3" xfId="36377" hidden="1"/>
    <cellStyle name="Uwaga 3" xfId="36382" hidden="1"/>
    <cellStyle name="Uwaga 3" xfId="36387" hidden="1"/>
    <cellStyle name="Uwaga 3" xfId="36397" hidden="1"/>
    <cellStyle name="Uwaga 3" xfId="36402" hidden="1"/>
    <cellStyle name="Uwaga 3" xfId="36406" hidden="1"/>
    <cellStyle name="Uwaga 3" xfId="36413" hidden="1"/>
    <cellStyle name="Uwaga 3" xfId="36418" hidden="1"/>
    <cellStyle name="Uwaga 3" xfId="36421" hidden="1"/>
    <cellStyle name="Uwaga 3" xfId="36427" hidden="1"/>
    <cellStyle name="Uwaga 3" xfId="36432" hidden="1"/>
    <cellStyle name="Uwaga 3" xfId="36436" hidden="1"/>
    <cellStyle name="Uwaga 3" xfId="36437" hidden="1"/>
    <cellStyle name="Uwaga 3" xfId="36438" hidden="1"/>
    <cellStyle name="Uwaga 3" xfId="36442" hidden="1"/>
    <cellStyle name="Uwaga 3" xfId="36454" hidden="1"/>
    <cellStyle name="Uwaga 3" xfId="36459" hidden="1"/>
    <cellStyle name="Uwaga 3" xfId="36464" hidden="1"/>
    <cellStyle name="Uwaga 3" xfId="36469" hidden="1"/>
    <cellStyle name="Uwaga 3" xfId="36474" hidden="1"/>
    <cellStyle name="Uwaga 3" xfId="36479" hidden="1"/>
    <cellStyle name="Uwaga 3" xfId="36483" hidden="1"/>
    <cellStyle name="Uwaga 3" xfId="36487" hidden="1"/>
    <cellStyle name="Uwaga 3" xfId="36492" hidden="1"/>
    <cellStyle name="Uwaga 3" xfId="36497" hidden="1"/>
    <cellStyle name="Uwaga 3" xfId="36498" hidden="1"/>
    <cellStyle name="Uwaga 3" xfId="36500" hidden="1"/>
    <cellStyle name="Uwaga 3" xfId="36513" hidden="1"/>
    <cellStyle name="Uwaga 3" xfId="36517" hidden="1"/>
    <cellStyle name="Uwaga 3" xfId="36522" hidden="1"/>
    <cellStyle name="Uwaga 3" xfId="36529" hidden="1"/>
    <cellStyle name="Uwaga 3" xfId="36533" hidden="1"/>
    <cellStyle name="Uwaga 3" xfId="36538" hidden="1"/>
    <cellStyle name="Uwaga 3" xfId="36543" hidden="1"/>
    <cellStyle name="Uwaga 3" xfId="36546" hidden="1"/>
    <cellStyle name="Uwaga 3" xfId="36551" hidden="1"/>
    <cellStyle name="Uwaga 3" xfId="36557" hidden="1"/>
    <cellStyle name="Uwaga 3" xfId="36558" hidden="1"/>
    <cellStyle name="Uwaga 3" xfId="36561" hidden="1"/>
    <cellStyle name="Uwaga 3" xfId="36574" hidden="1"/>
    <cellStyle name="Uwaga 3" xfId="36578" hidden="1"/>
    <cellStyle name="Uwaga 3" xfId="36583" hidden="1"/>
    <cellStyle name="Uwaga 3" xfId="36590" hidden="1"/>
    <cellStyle name="Uwaga 3" xfId="36595" hidden="1"/>
    <cellStyle name="Uwaga 3" xfId="36599" hidden="1"/>
    <cellStyle name="Uwaga 3" xfId="36604" hidden="1"/>
    <cellStyle name="Uwaga 3" xfId="36608" hidden="1"/>
    <cellStyle name="Uwaga 3" xfId="36613" hidden="1"/>
    <cellStyle name="Uwaga 3" xfId="36617" hidden="1"/>
    <cellStyle name="Uwaga 3" xfId="36618" hidden="1"/>
    <cellStyle name="Uwaga 3" xfId="36620" hidden="1"/>
    <cellStyle name="Uwaga 3" xfId="36632" hidden="1"/>
    <cellStyle name="Uwaga 3" xfId="36633" hidden="1"/>
    <cellStyle name="Uwaga 3" xfId="36635" hidden="1"/>
    <cellStyle name="Uwaga 3" xfId="36647" hidden="1"/>
    <cellStyle name="Uwaga 3" xfId="36649" hidden="1"/>
    <cellStyle name="Uwaga 3" xfId="36652" hidden="1"/>
    <cellStyle name="Uwaga 3" xfId="36662" hidden="1"/>
    <cellStyle name="Uwaga 3" xfId="36663" hidden="1"/>
    <cellStyle name="Uwaga 3" xfId="36665" hidden="1"/>
    <cellStyle name="Uwaga 3" xfId="36677" hidden="1"/>
    <cellStyle name="Uwaga 3" xfId="36678" hidden="1"/>
    <cellStyle name="Uwaga 3" xfId="36679" hidden="1"/>
    <cellStyle name="Uwaga 3" xfId="36693" hidden="1"/>
    <cellStyle name="Uwaga 3" xfId="36696" hidden="1"/>
    <cellStyle name="Uwaga 3" xfId="36700" hidden="1"/>
    <cellStyle name="Uwaga 3" xfId="36708" hidden="1"/>
    <cellStyle name="Uwaga 3" xfId="36711" hidden="1"/>
    <cellStyle name="Uwaga 3" xfId="36715" hidden="1"/>
    <cellStyle name="Uwaga 3" xfId="36723" hidden="1"/>
    <cellStyle name="Uwaga 3" xfId="36726" hidden="1"/>
    <cellStyle name="Uwaga 3" xfId="36730" hidden="1"/>
    <cellStyle name="Uwaga 3" xfId="36737" hidden="1"/>
    <cellStyle name="Uwaga 3" xfId="36738" hidden="1"/>
    <cellStyle name="Uwaga 3" xfId="36740" hidden="1"/>
    <cellStyle name="Uwaga 3" xfId="36753" hidden="1"/>
    <cellStyle name="Uwaga 3" xfId="36756" hidden="1"/>
    <cellStyle name="Uwaga 3" xfId="36759" hidden="1"/>
    <cellStyle name="Uwaga 3" xfId="36768" hidden="1"/>
    <cellStyle name="Uwaga 3" xfId="36771" hidden="1"/>
    <cellStyle name="Uwaga 3" xfId="36775" hidden="1"/>
    <cellStyle name="Uwaga 3" xfId="36783" hidden="1"/>
    <cellStyle name="Uwaga 3" xfId="36785" hidden="1"/>
    <cellStyle name="Uwaga 3" xfId="36788" hidden="1"/>
    <cellStyle name="Uwaga 3" xfId="36797" hidden="1"/>
    <cellStyle name="Uwaga 3" xfId="36798" hidden="1"/>
    <cellStyle name="Uwaga 3" xfId="36799" hidden="1"/>
    <cellStyle name="Uwaga 3" xfId="36812" hidden="1"/>
    <cellStyle name="Uwaga 3" xfId="36813" hidden="1"/>
    <cellStyle name="Uwaga 3" xfId="36815" hidden="1"/>
    <cellStyle name="Uwaga 3" xfId="36827" hidden="1"/>
    <cellStyle name="Uwaga 3" xfId="36828" hidden="1"/>
    <cellStyle name="Uwaga 3" xfId="36830" hidden="1"/>
    <cellStyle name="Uwaga 3" xfId="36842" hidden="1"/>
    <cellStyle name="Uwaga 3" xfId="36843" hidden="1"/>
    <cellStyle name="Uwaga 3" xfId="36845" hidden="1"/>
    <cellStyle name="Uwaga 3" xfId="36857" hidden="1"/>
    <cellStyle name="Uwaga 3" xfId="36858" hidden="1"/>
    <cellStyle name="Uwaga 3" xfId="36859" hidden="1"/>
    <cellStyle name="Uwaga 3" xfId="36873" hidden="1"/>
    <cellStyle name="Uwaga 3" xfId="36875" hidden="1"/>
    <cellStyle name="Uwaga 3" xfId="36878" hidden="1"/>
    <cellStyle name="Uwaga 3" xfId="36888" hidden="1"/>
    <cellStyle name="Uwaga 3" xfId="36891" hidden="1"/>
    <cellStyle name="Uwaga 3" xfId="36894" hidden="1"/>
    <cellStyle name="Uwaga 3" xfId="36903" hidden="1"/>
    <cellStyle name="Uwaga 3" xfId="36905" hidden="1"/>
    <cellStyle name="Uwaga 3" xfId="36908" hidden="1"/>
    <cellStyle name="Uwaga 3" xfId="36917" hidden="1"/>
    <cellStyle name="Uwaga 3" xfId="36918" hidden="1"/>
    <cellStyle name="Uwaga 3" xfId="36919" hidden="1"/>
    <cellStyle name="Uwaga 3" xfId="36932" hidden="1"/>
    <cellStyle name="Uwaga 3" xfId="36934" hidden="1"/>
    <cellStyle name="Uwaga 3" xfId="36936" hidden="1"/>
    <cellStyle name="Uwaga 3" xfId="36947" hidden="1"/>
    <cellStyle name="Uwaga 3" xfId="36949" hidden="1"/>
    <cellStyle name="Uwaga 3" xfId="36951" hidden="1"/>
    <cellStyle name="Uwaga 3" xfId="36962" hidden="1"/>
    <cellStyle name="Uwaga 3" xfId="36964" hidden="1"/>
    <cellStyle name="Uwaga 3" xfId="36966" hidden="1"/>
    <cellStyle name="Uwaga 3" xfId="36977" hidden="1"/>
    <cellStyle name="Uwaga 3" xfId="36978" hidden="1"/>
    <cellStyle name="Uwaga 3" xfId="36979" hidden="1"/>
    <cellStyle name="Uwaga 3" xfId="36992" hidden="1"/>
    <cellStyle name="Uwaga 3" xfId="36994" hidden="1"/>
    <cellStyle name="Uwaga 3" xfId="36996" hidden="1"/>
    <cellStyle name="Uwaga 3" xfId="37007" hidden="1"/>
    <cellStyle name="Uwaga 3" xfId="37009" hidden="1"/>
    <cellStyle name="Uwaga 3" xfId="37011" hidden="1"/>
    <cellStyle name="Uwaga 3" xfId="37022" hidden="1"/>
    <cellStyle name="Uwaga 3" xfId="37024" hidden="1"/>
    <cellStyle name="Uwaga 3" xfId="37025" hidden="1"/>
    <cellStyle name="Uwaga 3" xfId="37037" hidden="1"/>
    <cellStyle name="Uwaga 3" xfId="37038" hidden="1"/>
    <cellStyle name="Uwaga 3" xfId="37039" hidden="1"/>
    <cellStyle name="Uwaga 3" xfId="37052" hidden="1"/>
    <cellStyle name="Uwaga 3" xfId="37054" hidden="1"/>
    <cellStyle name="Uwaga 3" xfId="37056" hidden="1"/>
    <cellStyle name="Uwaga 3" xfId="37067" hidden="1"/>
    <cellStyle name="Uwaga 3" xfId="37069" hidden="1"/>
    <cellStyle name="Uwaga 3" xfId="37071" hidden="1"/>
    <cellStyle name="Uwaga 3" xfId="37082" hidden="1"/>
    <cellStyle name="Uwaga 3" xfId="37084" hidden="1"/>
    <cellStyle name="Uwaga 3" xfId="37086" hidden="1"/>
    <cellStyle name="Uwaga 3" xfId="37097" hidden="1"/>
    <cellStyle name="Uwaga 3" xfId="37098" hidden="1"/>
    <cellStyle name="Uwaga 3" xfId="37100" hidden="1"/>
    <cellStyle name="Uwaga 3" xfId="37111" hidden="1"/>
    <cellStyle name="Uwaga 3" xfId="37113" hidden="1"/>
    <cellStyle name="Uwaga 3" xfId="37114" hidden="1"/>
    <cellStyle name="Uwaga 3" xfId="37123" hidden="1"/>
    <cellStyle name="Uwaga 3" xfId="37126" hidden="1"/>
    <cellStyle name="Uwaga 3" xfId="37128" hidden="1"/>
    <cellStyle name="Uwaga 3" xfId="37139" hidden="1"/>
    <cellStyle name="Uwaga 3" xfId="37141" hidden="1"/>
    <cellStyle name="Uwaga 3" xfId="37143" hidden="1"/>
    <cellStyle name="Uwaga 3" xfId="37155" hidden="1"/>
    <cellStyle name="Uwaga 3" xfId="37157" hidden="1"/>
    <cellStyle name="Uwaga 3" xfId="37159" hidden="1"/>
    <cellStyle name="Uwaga 3" xfId="37167" hidden="1"/>
    <cellStyle name="Uwaga 3" xfId="37169" hidden="1"/>
    <cellStyle name="Uwaga 3" xfId="37172" hidden="1"/>
    <cellStyle name="Uwaga 3" xfId="37162" hidden="1"/>
    <cellStyle name="Uwaga 3" xfId="37161" hidden="1"/>
    <cellStyle name="Uwaga 3" xfId="37160" hidden="1"/>
    <cellStyle name="Uwaga 3" xfId="37147" hidden="1"/>
    <cellStyle name="Uwaga 3" xfId="37146" hidden="1"/>
    <cellStyle name="Uwaga 3" xfId="37145" hidden="1"/>
    <cellStyle name="Uwaga 3" xfId="37132" hidden="1"/>
    <cellStyle name="Uwaga 3" xfId="37131" hidden="1"/>
    <cellStyle name="Uwaga 3" xfId="37130" hidden="1"/>
    <cellStyle name="Uwaga 3" xfId="37117" hidden="1"/>
    <cellStyle name="Uwaga 3" xfId="37116" hidden="1"/>
    <cellStyle name="Uwaga 3" xfId="37115" hidden="1"/>
    <cellStyle name="Uwaga 3" xfId="37102" hidden="1"/>
    <cellStyle name="Uwaga 3" xfId="37101" hidden="1"/>
    <cellStyle name="Uwaga 3" xfId="37099" hidden="1"/>
    <cellStyle name="Uwaga 3" xfId="37088" hidden="1"/>
    <cellStyle name="Uwaga 3" xfId="37085" hidden="1"/>
    <cellStyle name="Uwaga 3" xfId="37083" hidden="1"/>
    <cellStyle name="Uwaga 3" xfId="37073" hidden="1"/>
    <cellStyle name="Uwaga 3" xfId="37070" hidden="1"/>
    <cellStyle name="Uwaga 3" xfId="37068" hidden="1"/>
    <cellStyle name="Uwaga 3" xfId="37058" hidden="1"/>
    <cellStyle name="Uwaga 3" xfId="37055" hidden="1"/>
    <cellStyle name="Uwaga 3" xfId="37053" hidden="1"/>
    <cellStyle name="Uwaga 3" xfId="37043" hidden="1"/>
    <cellStyle name="Uwaga 3" xfId="37041" hidden="1"/>
    <cellStyle name="Uwaga 3" xfId="37040" hidden="1"/>
    <cellStyle name="Uwaga 3" xfId="37028" hidden="1"/>
    <cellStyle name="Uwaga 3" xfId="37026" hidden="1"/>
    <cellStyle name="Uwaga 3" xfId="37023" hidden="1"/>
    <cellStyle name="Uwaga 3" xfId="37013" hidden="1"/>
    <cellStyle name="Uwaga 3" xfId="37010" hidden="1"/>
    <cellStyle name="Uwaga 3" xfId="37008" hidden="1"/>
    <cellStyle name="Uwaga 3" xfId="36998" hidden="1"/>
    <cellStyle name="Uwaga 3" xfId="36995" hidden="1"/>
    <cellStyle name="Uwaga 3" xfId="36993" hidden="1"/>
    <cellStyle name="Uwaga 3" xfId="36983" hidden="1"/>
    <cellStyle name="Uwaga 3" xfId="36981" hidden="1"/>
    <cellStyle name="Uwaga 3" xfId="36980" hidden="1"/>
    <cellStyle name="Uwaga 3" xfId="36968" hidden="1"/>
    <cellStyle name="Uwaga 3" xfId="36965" hidden="1"/>
    <cellStyle name="Uwaga 3" xfId="36963" hidden="1"/>
    <cellStyle name="Uwaga 3" xfId="36953" hidden="1"/>
    <cellStyle name="Uwaga 3" xfId="36950" hidden="1"/>
    <cellStyle name="Uwaga 3" xfId="36948" hidden="1"/>
    <cellStyle name="Uwaga 3" xfId="36938" hidden="1"/>
    <cellStyle name="Uwaga 3" xfId="36935" hidden="1"/>
    <cellStyle name="Uwaga 3" xfId="36933" hidden="1"/>
    <cellStyle name="Uwaga 3" xfId="36923" hidden="1"/>
    <cellStyle name="Uwaga 3" xfId="36921" hidden="1"/>
    <cellStyle name="Uwaga 3" xfId="36920" hidden="1"/>
    <cellStyle name="Uwaga 3" xfId="36907" hidden="1"/>
    <cellStyle name="Uwaga 3" xfId="36904" hidden="1"/>
    <cellStyle name="Uwaga 3" xfId="36902" hidden="1"/>
    <cellStyle name="Uwaga 3" xfId="36892" hidden="1"/>
    <cellStyle name="Uwaga 3" xfId="36889" hidden="1"/>
    <cellStyle name="Uwaga 3" xfId="36887" hidden="1"/>
    <cellStyle name="Uwaga 3" xfId="36877" hidden="1"/>
    <cellStyle name="Uwaga 3" xfId="36874" hidden="1"/>
    <cellStyle name="Uwaga 3" xfId="36872" hidden="1"/>
    <cellStyle name="Uwaga 3" xfId="36863" hidden="1"/>
    <cellStyle name="Uwaga 3" xfId="36861" hidden="1"/>
    <cellStyle name="Uwaga 3" xfId="36860" hidden="1"/>
    <cellStyle name="Uwaga 3" xfId="36848" hidden="1"/>
    <cellStyle name="Uwaga 3" xfId="36846" hidden="1"/>
    <cellStyle name="Uwaga 3" xfId="36844" hidden="1"/>
    <cellStyle name="Uwaga 3" xfId="36833" hidden="1"/>
    <cellStyle name="Uwaga 3" xfId="36831" hidden="1"/>
    <cellStyle name="Uwaga 3" xfId="36829" hidden="1"/>
    <cellStyle name="Uwaga 3" xfId="36818" hidden="1"/>
    <cellStyle name="Uwaga 3" xfId="36816" hidden="1"/>
    <cellStyle name="Uwaga 3" xfId="36814" hidden="1"/>
    <cellStyle name="Uwaga 3" xfId="36803" hidden="1"/>
    <cellStyle name="Uwaga 3" xfId="36801" hidden="1"/>
    <cellStyle name="Uwaga 3" xfId="36800" hidden="1"/>
    <cellStyle name="Uwaga 3" xfId="36787" hidden="1"/>
    <cellStyle name="Uwaga 3" xfId="36784" hidden="1"/>
    <cellStyle name="Uwaga 3" xfId="36782" hidden="1"/>
    <cellStyle name="Uwaga 3" xfId="36772" hidden="1"/>
    <cellStyle name="Uwaga 3" xfId="36769" hidden="1"/>
    <cellStyle name="Uwaga 3" xfId="36767" hidden="1"/>
    <cellStyle name="Uwaga 3" xfId="36757" hidden="1"/>
    <cellStyle name="Uwaga 3" xfId="36754" hidden="1"/>
    <cellStyle name="Uwaga 3" xfId="36752" hidden="1"/>
    <cellStyle name="Uwaga 3" xfId="36743" hidden="1"/>
    <cellStyle name="Uwaga 3" xfId="36741" hidden="1"/>
    <cellStyle name="Uwaga 3" xfId="36739" hidden="1"/>
    <cellStyle name="Uwaga 3" xfId="36727" hidden="1"/>
    <cellStyle name="Uwaga 3" xfId="36724" hidden="1"/>
    <cellStyle name="Uwaga 3" xfId="36722" hidden="1"/>
    <cellStyle name="Uwaga 3" xfId="36712" hidden="1"/>
    <cellStyle name="Uwaga 3" xfId="36709" hidden="1"/>
    <cellStyle name="Uwaga 3" xfId="36707" hidden="1"/>
    <cellStyle name="Uwaga 3" xfId="36697" hidden="1"/>
    <cellStyle name="Uwaga 3" xfId="36694" hidden="1"/>
    <cellStyle name="Uwaga 3" xfId="36692" hidden="1"/>
    <cellStyle name="Uwaga 3" xfId="36685" hidden="1"/>
    <cellStyle name="Uwaga 3" xfId="36682" hidden="1"/>
    <cellStyle name="Uwaga 3" xfId="36680" hidden="1"/>
    <cellStyle name="Uwaga 3" xfId="36670" hidden="1"/>
    <cellStyle name="Uwaga 3" xfId="36667" hidden="1"/>
    <cellStyle name="Uwaga 3" xfId="36664" hidden="1"/>
    <cellStyle name="Uwaga 3" xfId="36655" hidden="1"/>
    <cellStyle name="Uwaga 3" xfId="36651" hidden="1"/>
    <cellStyle name="Uwaga 3" xfId="36648" hidden="1"/>
    <cellStyle name="Uwaga 3" xfId="36640" hidden="1"/>
    <cellStyle name="Uwaga 3" xfId="36637" hidden="1"/>
    <cellStyle name="Uwaga 3" xfId="36634" hidden="1"/>
    <cellStyle name="Uwaga 3" xfId="36625" hidden="1"/>
    <cellStyle name="Uwaga 3" xfId="36622" hidden="1"/>
    <cellStyle name="Uwaga 3" xfId="36619" hidden="1"/>
    <cellStyle name="Uwaga 3" xfId="36609" hidden="1"/>
    <cellStyle name="Uwaga 3" xfId="36605" hidden="1"/>
    <cellStyle name="Uwaga 3" xfId="36602" hidden="1"/>
    <cellStyle name="Uwaga 3" xfId="36593" hidden="1"/>
    <cellStyle name="Uwaga 3" xfId="36589" hidden="1"/>
    <cellStyle name="Uwaga 3" xfId="36587" hidden="1"/>
    <cellStyle name="Uwaga 3" xfId="36579" hidden="1"/>
    <cellStyle name="Uwaga 3" xfId="36575" hidden="1"/>
    <cellStyle name="Uwaga 3" xfId="36572" hidden="1"/>
    <cellStyle name="Uwaga 3" xfId="36565" hidden="1"/>
    <cellStyle name="Uwaga 3" xfId="36562" hidden="1"/>
    <cellStyle name="Uwaga 3" xfId="36559" hidden="1"/>
    <cellStyle name="Uwaga 3" xfId="36550" hidden="1"/>
    <cellStyle name="Uwaga 3" xfId="36545" hidden="1"/>
    <cellStyle name="Uwaga 3" xfId="36542" hidden="1"/>
    <cellStyle name="Uwaga 3" xfId="36535" hidden="1"/>
    <cellStyle name="Uwaga 3" xfId="36530" hidden="1"/>
    <cellStyle name="Uwaga 3" xfId="36527" hidden="1"/>
    <cellStyle name="Uwaga 3" xfId="36520" hidden="1"/>
    <cellStyle name="Uwaga 3" xfId="36515" hidden="1"/>
    <cellStyle name="Uwaga 3" xfId="36512" hidden="1"/>
    <cellStyle name="Uwaga 3" xfId="36506" hidden="1"/>
    <cellStyle name="Uwaga 3" xfId="36502" hidden="1"/>
    <cellStyle name="Uwaga 3" xfId="36499" hidden="1"/>
    <cellStyle name="Uwaga 3" xfId="36491" hidden="1"/>
    <cellStyle name="Uwaga 3" xfId="36486" hidden="1"/>
    <cellStyle name="Uwaga 3" xfId="36482" hidden="1"/>
    <cellStyle name="Uwaga 3" xfId="36476" hidden="1"/>
    <cellStyle name="Uwaga 3" xfId="36471" hidden="1"/>
    <cellStyle name="Uwaga 3" xfId="36467" hidden="1"/>
    <cellStyle name="Uwaga 3" xfId="36461" hidden="1"/>
    <cellStyle name="Uwaga 3" xfId="36456" hidden="1"/>
    <cellStyle name="Uwaga 3" xfId="36452" hidden="1"/>
    <cellStyle name="Uwaga 3" xfId="36447" hidden="1"/>
    <cellStyle name="Uwaga 3" xfId="36443" hidden="1"/>
    <cellStyle name="Uwaga 3" xfId="36439" hidden="1"/>
    <cellStyle name="Uwaga 3" xfId="36431" hidden="1"/>
    <cellStyle name="Uwaga 3" xfId="36426" hidden="1"/>
    <cellStyle name="Uwaga 3" xfId="36422" hidden="1"/>
    <cellStyle name="Uwaga 3" xfId="36416" hidden="1"/>
    <cellStyle name="Uwaga 3" xfId="36411" hidden="1"/>
    <cellStyle name="Uwaga 3" xfId="36407" hidden="1"/>
    <cellStyle name="Uwaga 3" xfId="36401" hidden="1"/>
    <cellStyle name="Uwaga 3" xfId="36396" hidden="1"/>
    <cellStyle name="Uwaga 3" xfId="36392" hidden="1"/>
    <cellStyle name="Uwaga 3" xfId="36388" hidden="1"/>
    <cellStyle name="Uwaga 3" xfId="36383" hidden="1"/>
    <cellStyle name="Uwaga 3" xfId="36378" hidden="1"/>
    <cellStyle name="Uwaga 3" xfId="36373" hidden="1"/>
    <cellStyle name="Uwaga 3" xfId="36369" hidden="1"/>
    <cellStyle name="Uwaga 3" xfId="36365" hidden="1"/>
    <cellStyle name="Uwaga 3" xfId="36358" hidden="1"/>
    <cellStyle name="Uwaga 3" xfId="36354" hidden="1"/>
    <cellStyle name="Uwaga 3" xfId="36349" hidden="1"/>
    <cellStyle name="Uwaga 3" xfId="36343" hidden="1"/>
    <cellStyle name="Uwaga 3" xfId="36339" hidden="1"/>
    <cellStyle name="Uwaga 3" xfId="36334" hidden="1"/>
    <cellStyle name="Uwaga 3" xfId="36328" hidden="1"/>
    <cellStyle name="Uwaga 3" xfId="36324" hidden="1"/>
    <cellStyle name="Uwaga 3" xfId="36319" hidden="1"/>
    <cellStyle name="Uwaga 3" xfId="36313" hidden="1"/>
    <cellStyle name="Uwaga 3" xfId="36309" hidden="1"/>
    <cellStyle name="Uwaga 3" xfId="36305" hidden="1"/>
    <cellStyle name="Uwaga 3" xfId="37165" hidden="1"/>
    <cellStyle name="Uwaga 3" xfId="37164" hidden="1"/>
    <cellStyle name="Uwaga 3" xfId="37163" hidden="1"/>
    <cellStyle name="Uwaga 3" xfId="37150" hidden="1"/>
    <cellStyle name="Uwaga 3" xfId="37149" hidden="1"/>
    <cellStyle name="Uwaga 3" xfId="37148" hidden="1"/>
    <cellStyle name="Uwaga 3" xfId="37135" hidden="1"/>
    <cellStyle name="Uwaga 3" xfId="37134" hidden="1"/>
    <cellStyle name="Uwaga 3" xfId="37133" hidden="1"/>
    <cellStyle name="Uwaga 3" xfId="37120" hidden="1"/>
    <cellStyle name="Uwaga 3" xfId="37119" hidden="1"/>
    <cellStyle name="Uwaga 3" xfId="37118" hidden="1"/>
    <cellStyle name="Uwaga 3" xfId="37105" hidden="1"/>
    <cellStyle name="Uwaga 3" xfId="37104" hidden="1"/>
    <cellStyle name="Uwaga 3" xfId="37103" hidden="1"/>
    <cellStyle name="Uwaga 3" xfId="37091" hidden="1"/>
    <cellStyle name="Uwaga 3" xfId="37089" hidden="1"/>
    <cellStyle name="Uwaga 3" xfId="37087" hidden="1"/>
    <cellStyle name="Uwaga 3" xfId="37076" hidden="1"/>
    <cellStyle name="Uwaga 3" xfId="37074" hidden="1"/>
    <cellStyle name="Uwaga 3" xfId="37072" hidden="1"/>
    <cellStyle name="Uwaga 3" xfId="37061" hidden="1"/>
    <cellStyle name="Uwaga 3" xfId="37059" hidden="1"/>
    <cellStyle name="Uwaga 3" xfId="37057" hidden="1"/>
    <cellStyle name="Uwaga 3" xfId="37046" hidden="1"/>
    <cellStyle name="Uwaga 3" xfId="37044" hidden="1"/>
    <cellStyle name="Uwaga 3" xfId="37042" hidden="1"/>
    <cellStyle name="Uwaga 3" xfId="37031" hidden="1"/>
    <cellStyle name="Uwaga 3" xfId="37029" hidden="1"/>
    <cellStyle name="Uwaga 3" xfId="37027" hidden="1"/>
    <cellStyle name="Uwaga 3" xfId="37016" hidden="1"/>
    <cellStyle name="Uwaga 3" xfId="37014" hidden="1"/>
    <cellStyle name="Uwaga 3" xfId="37012" hidden="1"/>
    <cellStyle name="Uwaga 3" xfId="37001" hidden="1"/>
    <cellStyle name="Uwaga 3" xfId="36999" hidden="1"/>
    <cellStyle name="Uwaga 3" xfId="36997" hidden="1"/>
    <cellStyle name="Uwaga 3" xfId="36986" hidden="1"/>
    <cellStyle name="Uwaga 3" xfId="36984" hidden="1"/>
    <cellStyle name="Uwaga 3" xfId="36982" hidden="1"/>
    <cellStyle name="Uwaga 3" xfId="36971" hidden="1"/>
    <cellStyle name="Uwaga 3" xfId="36969" hidden="1"/>
    <cellStyle name="Uwaga 3" xfId="36967" hidden="1"/>
    <cellStyle name="Uwaga 3" xfId="36956" hidden="1"/>
    <cellStyle name="Uwaga 3" xfId="36954" hidden="1"/>
    <cellStyle name="Uwaga 3" xfId="36952" hidden="1"/>
    <cellStyle name="Uwaga 3" xfId="36941" hidden="1"/>
    <cellStyle name="Uwaga 3" xfId="36939" hidden="1"/>
    <cellStyle name="Uwaga 3" xfId="36937" hidden="1"/>
    <cellStyle name="Uwaga 3" xfId="36926" hidden="1"/>
    <cellStyle name="Uwaga 3" xfId="36924" hidden="1"/>
    <cellStyle name="Uwaga 3" xfId="36922" hidden="1"/>
    <cellStyle name="Uwaga 3" xfId="36911" hidden="1"/>
    <cellStyle name="Uwaga 3" xfId="36909" hidden="1"/>
    <cellStyle name="Uwaga 3" xfId="36906" hidden="1"/>
    <cellStyle name="Uwaga 3" xfId="36896" hidden="1"/>
    <cellStyle name="Uwaga 3" xfId="36893" hidden="1"/>
    <cellStyle name="Uwaga 3" xfId="36890" hidden="1"/>
    <cellStyle name="Uwaga 3" xfId="36881" hidden="1"/>
    <cellStyle name="Uwaga 3" xfId="36879" hidden="1"/>
    <cellStyle name="Uwaga 3" xfId="36876" hidden="1"/>
    <cellStyle name="Uwaga 3" xfId="36866" hidden="1"/>
    <cellStyle name="Uwaga 3" xfId="36864" hidden="1"/>
    <cellStyle name="Uwaga 3" xfId="36862" hidden="1"/>
    <cellStyle name="Uwaga 3" xfId="36851" hidden="1"/>
    <cellStyle name="Uwaga 3" xfId="36849" hidden="1"/>
    <cellStyle name="Uwaga 3" xfId="36847" hidden="1"/>
    <cellStyle name="Uwaga 3" xfId="36836" hidden="1"/>
    <cellStyle name="Uwaga 3" xfId="36834" hidden="1"/>
    <cellStyle name="Uwaga 3" xfId="36832" hidden="1"/>
    <cellStyle name="Uwaga 3" xfId="36821" hidden="1"/>
    <cellStyle name="Uwaga 3" xfId="36819" hidden="1"/>
    <cellStyle name="Uwaga 3" xfId="36817" hidden="1"/>
    <cellStyle name="Uwaga 3" xfId="36806" hidden="1"/>
    <cellStyle name="Uwaga 3" xfId="36804" hidden="1"/>
    <cellStyle name="Uwaga 3" xfId="36802" hidden="1"/>
    <cellStyle name="Uwaga 3" xfId="36791" hidden="1"/>
    <cellStyle name="Uwaga 3" xfId="36789" hidden="1"/>
    <cellStyle name="Uwaga 3" xfId="36786" hidden="1"/>
    <cellStyle name="Uwaga 3" xfId="36776" hidden="1"/>
    <cellStyle name="Uwaga 3" xfId="36773" hidden="1"/>
    <cellStyle name="Uwaga 3" xfId="36770" hidden="1"/>
    <cellStyle name="Uwaga 3" xfId="36761" hidden="1"/>
    <cellStyle name="Uwaga 3" xfId="36758" hidden="1"/>
    <cellStyle name="Uwaga 3" xfId="36755" hidden="1"/>
    <cellStyle name="Uwaga 3" xfId="36746" hidden="1"/>
    <cellStyle name="Uwaga 3" xfId="36744" hidden="1"/>
    <cellStyle name="Uwaga 3" xfId="36742" hidden="1"/>
    <cellStyle name="Uwaga 3" xfId="36731" hidden="1"/>
    <cellStyle name="Uwaga 3" xfId="36728" hidden="1"/>
    <cellStyle name="Uwaga 3" xfId="36725" hidden="1"/>
    <cellStyle name="Uwaga 3" xfId="36716" hidden="1"/>
    <cellStyle name="Uwaga 3" xfId="36713" hidden="1"/>
    <cellStyle name="Uwaga 3" xfId="36710" hidden="1"/>
    <cellStyle name="Uwaga 3" xfId="36701" hidden="1"/>
    <cellStyle name="Uwaga 3" xfId="36698" hidden="1"/>
    <cellStyle name="Uwaga 3" xfId="36695" hidden="1"/>
    <cellStyle name="Uwaga 3" xfId="36688" hidden="1"/>
    <cellStyle name="Uwaga 3" xfId="36684" hidden="1"/>
    <cellStyle name="Uwaga 3" xfId="36681" hidden="1"/>
    <cellStyle name="Uwaga 3" xfId="36673" hidden="1"/>
    <cellStyle name="Uwaga 3" xfId="36669" hidden="1"/>
    <cellStyle name="Uwaga 3" xfId="36666" hidden="1"/>
    <cellStyle name="Uwaga 3" xfId="36658" hidden="1"/>
    <cellStyle name="Uwaga 3" xfId="36654" hidden="1"/>
    <cellStyle name="Uwaga 3" xfId="36650" hidden="1"/>
    <cellStyle name="Uwaga 3" xfId="36643" hidden="1"/>
    <cellStyle name="Uwaga 3" xfId="36639" hidden="1"/>
    <cellStyle name="Uwaga 3" xfId="36636" hidden="1"/>
    <cellStyle name="Uwaga 3" xfId="36628" hidden="1"/>
    <cellStyle name="Uwaga 3" xfId="36624" hidden="1"/>
    <cellStyle name="Uwaga 3" xfId="36621" hidden="1"/>
    <cellStyle name="Uwaga 3" xfId="36612" hidden="1"/>
    <cellStyle name="Uwaga 3" xfId="36607" hidden="1"/>
    <cellStyle name="Uwaga 3" xfId="36603" hidden="1"/>
    <cellStyle name="Uwaga 3" xfId="36597" hidden="1"/>
    <cellStyle name="Uwaga 3" xfId="36592" hidden="1"/>
    <cellStyle name="Uwaga 3" xfId="36588" hidden="1"/>
    <cellStyle name="Uwaga 3" xfId="36582" hidden="1"/>
    <cellStyle name="Uwaga 3" xfId="36577" hidden="1"/>
    <cellStyle name="Uwaga 3" xfId="36573" hidden="1"/>
    <cellStyle name="Uwaga 3" xfId="36568" hidden="1"/>
    <cellStyle name="Uwaga 3" xfId="36564" hidden="1"/>
    <cellStyle name="Uwaga 3" xfId="36560" hidden="1"/>
    <cellStyle name="Uwaga 3" xfId="36553" hidden="1"/>
    <cellStyle name="Uwaga 3" xfId="36548" hidden="1"/>
    <cellStyle name="Uwaga 3" xfId="36544" hidden="1"/>
    <cellStyle name="Uwaga 3" xfId="36537" hidden="1"/>
    <cellStyle name="Uwaga 3" xfId="36532" hidden="1"/>
    <cellStyle name="Uwaga 3" xfId="36528" hidden="1"/>
    <cellStyle name="Uwaga 3" xfId="36523" hidden="1"/>
    <cellStyle name="Uwaga 3" xfId="36518" hidden="1"/>
    <cellStyle name="Uwaga 3" xfId="36514" hidden="1"/>
    <cellStyle name="Uwaga 3" xfId="36508" hidden="1"/>
    <cellStyle name="Uwaga 3" xfId="36504" hidden="1"/>
    <cellStyle name="Uwaga 3" xfId="36501" hidden="1"/>
    <cellStyle name="Uwaga 3" xfId="36494" hidden="1"/>
    <cellStyle name="Uwaga 3" xfId="36489" hidden="1"/>
    <cellStyle name="Uwaga 3" xfId="36484" hidden="1"/>
    <cellStyle name="Uwaga 3" xfId="36478" hidden="1"/>
    <cellStyle name="Uwaga 3" xfId="36473" hidden="1"/>
    <cellStyle name="Uwaga 3" xfId="36468" hidden="1"/>
    <cellStyle name="Uwaga 3" xfId="36463" hidden="1"/>
    <cellStyle name="Uwaga 3" xfId="36458" hidden="1"/>
    <cellStyle name="Uwaga 3" xfId="36453" hidden="1"/>
    <cellStyle name="Uwaga 3" xfId="36449" hidden="1"/>
    <cellStyle name="Uwaga 3" xfId="36445" hidden="1"/>
    <cellStyle name="Uwaga 3" xfId="36440" hidden="1"/>
    <cellStyle name="Uwaga 3" xfId="36433" hidden="1"/>
    <cellStyle name="Uwaga 3" xfId="36428" hidden="1"/>
    <cellStyle name="Uwaga 3" xfId="36423" hidden="1"/>
    <cellStyle name="Uwaga 3" xfId="36417" hidden="1"/>
    <cellStyle name="Uwaga 3" xfId="36412" hidden="1"/>
    <cellStyle name="Uwaga 3" xfId="36408" hidden="1"/>
    <cellStyle name="Uwaga 3" xfId="36403" hidden="1"/>
    <cellStyle name="Uwaga 3" xfId="36398" hidden="1"/>
    <cellStyle name="Uwaga 3" xfId="36393" hidden="1"/>
    <cellStyle name="Uwaga 3" xfId="36389" hidden="1"/>
    <cellStyle name="Uwaga 3" xfId="36384" hidden="1"/>
    <cellStyle name="Uwaga 3" xfId="36379" hidden="1"/>
    <cellStyle name="Uwaga 3" xfId="36374" hidden="1"/>
    <cellStyle name="Uwaga 3" xfId="36370" hidden="1"/>
    <cellStyle name="Uwaga 3" xfId="36366" hidden="1"/>
    <cellStyle name="Uwaga 3" xfId="36359" hidden="1"/>
    <cellStyle name="Uwaga 3" xfId="36355" hidden="1"/>
    <cellStyle name="Uwaga 3" xfId="36350" hidden="1"/>
    <cellStyle name="Uwaga 3" xfId="36344" hidden="1"/>
    <cellStyle name="Uwaga 3" xfId="36340" hidden="1"/>
    <cellStyle name="Uwaga 3" xfId="36335" hidden="1"/>
    <cellStyle name="Uwaga 3" xfId="36329" hidden="1"/>
    <cellStyle name="Uwaga 3" xfId="36325" hidden="1"/>
    <cellStyle name="Uwaga 3" xfId="36321" hidden="1"/>
    <cellStyle name="Uwaga 3" xfId="36314" hidden="1"/>
    <cellStyle name="Uwaga 3" xfId="36310" hidden="1"/>
    <cellStyle name="Uwaga 3" xfId="36306" hidden="1"/>
    <cellStyle name="Uwaga 3" xfId="37170" hidden="1"/>
    <cellStyle name="Uwaga 3" xfId="37168" hidden="1"/>
    <cellStyle name="Uwaga 3" xfId="37166" hidden="1"/>
    <cellStyle name="Uwaga 3" xfId="37153" hidden="1"/>
    <cellStyle name="Uwaga 3" xfId="37152" hidden="1"/>
    <cellStyle name="Uwaga 3" xfId="37151" hidden="1"/>
    <cellStyle name="Uwaga 3" xfId="37138" hidden="1"/>
    <cellStyle name="Uwaga 3" xfId="37137" hidden="1"/>
    <cellStyle name="Uwaga 3" xfId="37136" hidden="1"/>
    <cellStyle name="Uwaga 3" xfId="37124" hidden="1"/>
    <cellStyle name="Uwaga 3" xfId="37122" hidden="1"/>
    <cellStyle name="Uwaga 3" xfId="37121" hidden="1"/>
    <cellStyle name="Uwaga 3" xfId="37108" hidden="1"/>
    <cellStyle name="Uwaga 3" xfId="37107" hidden="1"/>
    <cellStyle name="Uwaga 3" xfId="37106" hidden="1"/>
    <cellStyle name="Uwaga 3" xfId="37094" hidden="1"/>
    <cellStyle name="Uwaga 3" xfId="37092" hidden="1"/>
    <cellStyle name="Uwaga 3" xfId="37090" hidden="1"/>
    <cellStyle name="Uwaga 3" xfId="37079" hidden="1"/>
    <cellStyle name="Uwaga 3" xfId="37077" hidden="1"/>
    <cellStyle name="Uwaga 3" xfId="37075" hidden="1"/>
    <cellStyle name="Uwaga 3" xfId="37064" hidden="1"/>
    <cellStyle name="Uwaga 3" xfId="37062" hidden="1"/>
    <cellStyle name="Uwaga 3" xfId="37060" hidden="1"/>
    <cellStyle name="Uwaga 3" xfId="37049" hidden="1"/>
    <cellStyle name="Uwaga 3" xfId="37047" hidden="1"/>
    <cellStyle name="Uwaga 3" xfId="37045" hidden="1"/>
    <cellStyle name="Uwaga 3" xfId="37034" hidden="1"/>
    <cellStyle name="Uwaga 3" xfId="37032" hidden="1"/>
    <cellStyle name="Uwaga 3" xfId="37030" hidden="1"/>
    <cellStyle name="Uwaga 3" xfId="37019" hidden="1"/>
    <cellStyle name="Uwaga 3" xfId="37017" hidden="1"/>
    <cellStyle name="Uwaga 3" xfId="37015" hidden="1"/>
    <cellStyle name="Uwaga 3" xfId="37004" hidden="1"/>
    <cellStyle name="Uwaga 3" xfId="37002" hidden="1"/>
    <cellStyle name="Uwaga 3" xfId="37000" hidden="1"/>
    <cellStyle name="Uwaga 3" xfId="36989" hidden="1"/>
    <cellStyle name="Uwaga 3" xfId="36987" hidden="1"/>
    <cellStyle name="Uwaga 3" xfId="36985" hidden="1"/>
    <cellStyle name="Uwaga 3" xfId="36974" hidden="1"/>
    <cellStyle name="Uwaga 3" xfId="36972" hidden="1"/>
    <cellStyle name="Uwaga 3" xfId="36970" hidden="1"/>
    <cellStyle name="Uwaga 3" xfId="36959" hidden="1"/>
    <cellStyle name="Uwaga 3" xfId="36957" hidden="1"/>
    <cellStyle name="Uwaga 3" xfId="36955" hidden="1"/>
    <cellStyle name="Uwaga 3" xfId="36944" hidden="1"/>
    <cellStyle name="Uwaga 3" xfId="36942" hidden="1"/>
    <cellStyle name="Uwaga 3" xfId="36940" hidden="1"/>
    <cellStyle name="Uwaga 3" xfId="36929" hidden="1"/>
    <cellStyle name="Uwaga 3" xfId="36927" hidden="1"/>
    <cellStyle name="Uwaga 3" xfId="36925" hidden="1"/>
    <cellStyle name="Uwaga 3" xfId="36914" hidden="1"/>
    <cellStyle name="Uwaga 3" xfId="36912" hidden="1"/>
    <cellStyle name="Uwaga 3" xfId="36910" hidden="1"/>
    <cellStyle name="Uwaga 3" xfId="36899" hidden="1"/>
    <cellStyle name="Uwaga 3" xfId="36897" hidden="1"/>
    <cellStyle name="Uwaga 3" xfId="36895" hidden="1"/>
    <cellStyle name="Uwaga 3" xfId="36884" hidden="1"/>
    <cellStyle name="Uwaga 3" xfId="36882" hidden="1"/>
    <cellStyle name="Uwaga 3" xfId="36880" hidden="1"/>
    <cellStyle name="Uwaga 3" xfId="36869" hidden="1"/>
    <cellStyle name="Uwaga 3" xfId="36867" hidden="1"/>
    <cellStyle name="Uwaga 3" xfId="36865" hidden="1"/>
    <cellStyle name="Uwaga 3" xfId="36854" hidden="1"/>
    <cellStyle name="Uwaga 3" xfId="36852" hidden="1"/>
    <cellStyle name="Uwaga 3" xfId="36850" hidden="1"/>
    <cellStyle name="Uwaga 3" xfId="36839" hidden="1"/>
    <cellStyle name="Uwaga 3" xfId="36837" hidden="1"/>
    <cellStyle name="Uwaga 3" xfId="36835" hidden="1"/>
    <cellStyle name="Uwaga 3" xfId="36824" hidden="1"/>
    <cellStyle name="Uwaga 3" xfId="36822" hidden="1"/>
    <cellStyle name="Uwaga 3" xfId="36820" hidden="1"/>
    <cellStyle name="Uwaga 3" xfId="36809" hidden="1"/>
    <cellStyle name="Uwaga 3" xfId="36807" hidden="1"/>
    <cellStyle name="Uwaga 3" xfId="36805" hidden="1"/>
    <cellStyle name="Uwaga 3" xfId="36794" hidden="1"/>
    <cellStyle name="Uwaga 3" xfId="36792" hidden="1"/>
    <cellStyle name="Uwaga 3" xfId="36790" hidden="1"/>
    <cellStyle name="Uwaga 3" xfId="36779" hidden="1"/>
    <cellStyle name="Uwaga 3" xfId="36777" hidden="1"/>
    <cellStyle name="Uwaga 3" xfId="36774" hidden="1"/>
    <cellStyle name="Uwaga 3" xfId="36764" hidden="1"/>
    <cellStyle name="Uwaga 3" xfId="36762" hidden="1"/>
    <cellStyle name="Uwaga 3" xfId="36760" hidden="1"/>
    <cellStyle name="Uwaga 3" xfId="36749" hidden="1"/>
    <cellStyle name="Uwaga 3" xfId="36747" hidden="1"/>
    <cellStyle name="Uwaga 3" xfId="36745" hidden="1"/>
    <cellStyle name="Uwaga 3" xfId="36734" hidden="1"/>
    <cellStyle name="Uwaga 3" xfId="36732" hidden="1"/>
    <cellStyle name="Uwaga 3" xfId="36729" hidden="1"/>
    <cellStyle name="Uwaga 3" xfId="36719" hidden="1"/>
    <cellStyle name="Uwaga 3" xfId="36717" hidden="1"/>
    <cellStyle name="Uwaga 3" xfId="36714" hidden="1"/>
    <cellStyle name="Uwaga 3" xfId="36704" hidden="1"/>
    <cellStyle name="Uwaga 3" xfId="36702" hidden="1"/>
    <cellStyle name="Uwaga 3" xfId="36699" hidden="1"/>
    <cellStyle name="Uwaga 3" xfId="36690" hidden="1"/>
    <cellStyle name="Uwaga 3" xfId="36687" hidden="1"/>
    <cellStyle name="Uwaga 3" xfId="36683" hidden="1"/>
    <cellStyle name="Uwaga 3" xfId="36675" hidden="1"/>
    <cellStyle name="Uwaga 3" xfId="36672" hidden="1"/>
    <cellStyle name="Uwaga 3" xfId="36668" hidden="1"/>
    <cellStyle name="Uwaga 3" xfId="36660" hidden="1"/>
    <cellStyle name="Uwaga 3" xfId="36657" hidden="1"/>
    <cellStyle name="Uwaga 3" xfId="36653" hidden="1"/>
    <cellStyle name="Uwaga 3" xfId="36645" hidden="1"/>
    <cellStyle name="Uwaga 3" xfId="36642" hidden="1"/>
    <cellStyle name="Uwaga 3" xfId="36638" hidden="1"/>
    <cellStyle name="Uwaga 3" xfId="36630" hidden="1"/>
    <cellStyle name="Uwaga 3" xfId="36627" hidden="1"/>
    <cellStyle name="Uwaga 3" xfId="36623" hidden="1"/>
    <cellStyle name="Uwaga 3" xfId="36615" hidden="1"/>
    <cellStyle name="Uwaga 3" xfId="36611" hidden="1"/>
    <cellStyle name="Uwaga 3" xfId="36606" hidden="1"/>
    <cellStyle name="Uwaga 3" xfId="36600" hidden="1"/>
    <cellStyle name="Uwaga 3" xfId="36596" hidden="1"/>
    <cellStyle name="Uwaga 3" xfId="36591" hidden="1"/>
    <cellStyle name="Uwaga 3" xfId="36585" hidden="1"/>
    <cellStyle name="Uwaga 3" xfId="36581" hidden="1"/>
    <cellStyle name="Uwaga 3" xfId="36576" hidden="1"/>
    <cellStyle name="Uwaga 3" xfId="36570" hidden="1"/>
    <cellStyle name="Uwaga 3" xfId="36567" hidden="1"/>
    <cellStyle name="Uwaga 3" xfId="36563" hidden="1"/>
    <cellStyle name="Uwaga 3" xfId="36555" hidden="1"/>
    <cellStyle name="Uwaga 3" xfId="36552" hidden="1"/>
    <cellStyle name="Uwaga 3" xfId="36547" hidden="1"/>
    <cellStyle name="Uwaga 3" xfId="36540" hidden="1"/>
    <cellStyle name="Uwaga 3" xfId="36536" hidden="1"/>
    <cellStyle name="Uwaga 3" xfId="36531" hidden="1"/>
    <cellStyle name="Uwaga 3" xfId="36525" hidden="1"/>
    <cellStyle name="Uwaga 3" xfId="36521" hidden="1"/>
    <cellStyle name="Uwaga 3" xfId="36516" hidden="1"/>
    <cellStyle name="Uwaga 3" xfId="36510" hidden="1"/>
    <cellStyle name="Uwaga 3" xfId="36507" hidden="1"/>
    <cellStyle name="Uwaga 3" xfId="36503" hidden="1"/>
    <cellStyle name="Uwaga 3" xfId="36495" hidden="1"/>
    <cellStyle name="Uwaga 3" xfId="36490" hidden="1"/>
    <cellStyle name="Uwaga 3" xfId="36485" hidden="1"/>
    <cellStyle name="Uwaga 3" xfId="36480" hidden="1"/>
    <cellStyle name="Uwaga 3" xfId="36475" hidden="1"/>
    <cellStyle name="Uwaga 3" xfId="36470" hidden="1"/>
    <cellStyle name="Uwaga 3" xfId="36465" hidden="1"/>
    <cellStyle name="Uwaga 3" xfId="36460" hidden="1"/>
    <cellStyle name="Uwaga 3" xfId="36455" hidden="1"/>
    <cellStyle name="Uwaga 3" xfId="36450" hidden="1"/>
    <cellStyle name="Uwaga 3" xfId="36446" hidden="1"/>
    <cellStyle name="Uwaga 3" xfId="36441" hidden="1"/>
    <cellStyle name="Uwaga 3" xfId="36434" hidden="1"/>
    <cellStyle name="Uwaga 3" xfId="36429" hidden="1"/>
    <cellStyle name="Uwaga 3" xfId="36424" hidden="1"/>
    <cellStyle name="Uwaga 3" xfId="36419" hidden="1"/>
    <cellStyle name="Uwaga 3" xfId="36414" hidden="1"/>
    <cellStyle name="Uwaga 3" xfId="36409" hidden="1"/>
    <cellStyle name="Uwaga 3" xfId="36404" hidden="1"/>
    <cellStyle name="Uwaga 3" xfId="36399" hidden="1"/>
    <cellStyle name="Uwaga 3" xfId="36394" hidden="1"/>
    <cellStyle name="Uwaga 3" xfId="36390" hidden="1"/>
    <cellStyle name="Uwaga 3" xfId="36385" hidden="1"/>
    <cellStyle name="Uwaga 3" xfId="36380" hidden="1"/>
    <cellStyle name="Uwaga 3" xfId="36375" hidden="1"/>
    <cellStyle name="Uwaga 3" xfId="36371" hidden="1"/>
    <cellStyle name="Uwaga 3" xfId="36367" hidden="1"/>
    <cellStyle name="Uwaga 3" xfId="36360" hidden="1"/>
    <cellStyle name="Uwaga 3" xfId="36356" hidden="1"/>
    <cellStyle name="Uwaga 3" xfId="36351" hidden="1"/>
    <cellStyle name="Uwaga 3" xfId="36345" hidden="1"/>
    <cellStyle name="Uwaga 3" xfId="36341" hidden="1"/>
    <cellStyle name="Uwaga 3" xfId="36336" hidden="1"/>
    <cellStyle name="Uwaga 3" xfId="36330" hidden="1"/>
    <cellStyle name="Uwaga 3" xfId="36326" hidden="1"/>
    <cellStyle name="Uwaga 3" xfId="36322" hidden="1"/>
    <cellStyle name="Uwaga 3" xfId="36315" hidden="1"/>
    <cellStyle name="Uwaga 3" xfId="36311" hidden="1"/>
    <cellStyle name="Uwaga 3" xfId="36307" hidden="1"/>
    <cellStyle name="Uwaga 3" xfId="37174" hidden="1"/>
    <cellStyle name="Uwaga 3" xfId="37173" hidden="1"/>
    <cellStyle name="Uwaga 3" xfId="37171" hidden="1"/>
    <cellStyle name="Uwaga 3" xfId="37158" hidden="1"/>
    <cellStyle name="Uwaga 3" xfId="37156" hidden="1"/>
    <cellStyle name="Uwaga 3" xfId="37154" hidden="1"/>
    <cellStyle name="Uwaga 3" xfId="37144" hidden="1"/>
    <cellStyle name="Uwaga 3" xfId="37142" hidden="1"/>
    <cellStyle name="Uwaga 3" xfId="37140" hidden="1"/>
    <cellStyle name="Uwaga 3" xfId="37129" hidden="1"/>
    <cellStyle name="Uwaga 3" xfId="37127" hidden="1"/>
    <cellStyle name="Uwaga 3" xfId="37125" hidden="1"/>
    <cellStyle name="Uwaga 3" xfId="37112" hidden="1"/>
    <cellStyle name="Uwaga 3" xfId="37110" hidden="1"/>
    <cellStyle name="Uwaga 3" xfId="37109" hidden="1"/>
    <cellStyle name="Uwaga 3" xfId="37096" hidden="1"/>
    <cellStyle name="Uwaga 3" xfId="37095" hidden="1"/>
    <cellStyle name="Uwaga 3" xfId="37093" hidden="1"/>
    <cellStyle name="Uwaga 3" xfId="37081" hidden="1"/>
    <cellStyle name="Uwaga 3" xfId="37080" hidden="1"/>
    <cellStyle name="Uwaga 3" xfId="37078" hidden="1"/>
    <cellStyle name="Uwaga 3" xfId="37066" hidden="1"/>
    <cellStyle name="Uwaga 3" xfId="37065" hidden="1"/>
    <cellStyle name="Uwaga 3" xfId="37063" hidden="1"/>
    <cellStyle name="Uwaga 3" xfId="37051" hidden="1"/>
    <cellStyle name="Uwaga 3" xfId="37050" hidden="1"/>
    <cellStyle name="Uwaga 3" xfId="37048" hidden="1"/>
    <cellStyle name="Uwaga 3" xfId="37036" hidden="1"/>
    <cellStyle name="Uwaga 3" xfId="37035" hidden="1"/>
    <cellStyle name="Uwaga 3" xfId="37033" hidden="1"/>
    <cellStyle name="Uwaga 3" xfId="37021" hidden="1"/>
    <cellStyle name="Uwaga 3" xfId="37020" hidden="1"/>
    <cellStyle name="Uwaga 3" xfId="37018" hidden="1"/>
    <cellStyle name="Uwaga 3" xfId="37006" hidden="1"/>
    <cellStyle name="Uwaga 3" xfId="37005" hidden="1"/>
    <cellStyle name="Uwaga 3" xfId="37003" hidden="1"/>
    <cellStyle name="Uwaga 3" xfId="36991" hidden="1"/>
    <cellStyle name="Uwaga 3" xfId="36990" hidden="1"/>
    <cellStyle name="Uwaga 3" xfId="36988" hidden="1"/>
    <cellStyle name="Uwaga 3" xfId="36976" hidden="1"/>
    <cellStyle name="Uwaga 3" xfId="36975" hidden="1"/>
    <cellStyle name="Uwaga 3" xfId="36973" hidden="1"/>
    <cellStyle name="Uwaga 3" xfId="36961" hidden="1"/>
    <cellStyle name="Uwaga 3" xfId="36960" hidden="1"/>
    <cellStyle name="Uwaga 3" xfId="36958" hidden="1"/>
    <cellStyle name="Uwaga 3" xfId="36946" hidden="1"/>
    <cellStyle name="Uwaga 3" xfId="36945" hidden="1"/>
    <cellStyle name="Uwaga 3" xfId="36943" hidden="1"/>
    <cellStyle name="Uwaga 3" xfId="36931" hidden="1"/>
    <cellStyle name="Uwaga 3" xfId="36930" hidden="1"/>
    <cellStyle name="Uwaga 3" xfId="36928" hidden="1"/>
    <cellStyle name="Uwaga 3" xfId="36916" hidden="1"/>
    <cellStyle name="Uwaga 3" xfId="36915" hidden="1"/>
    <cellStyle name="Uwaga 3" xfId="36913" hidden="1"/>
    <cellStyle name="Uwaga 3" xfId="36901" hidden="1"/>
    <cellStyle name="Uwaga 3" xfId="36900" hidden="1"/>
    <cellStyle name="Uwaga 3" xfId="36898" hidden="1"/>
    <cellStyle name="Uwaga 3" xfId="36886" hidden="1"/>
    <cellStyle name="Uwaga 3" xfId="36885" hidden="1"/>
    <cellStyle name="Uwaga 3" xfId="36883" hidden="1"/>
    <cellStyle name="Uwaga 3" xfId="36871" hidden="1"/>
    <cellStyle name="Uwaga 3" xfId="36870" hidden="1"/>
    <cellStyle name="Uwaga 3" xfId="36868" hidden="1"/>
    <cellStyle name="Uwaga 3" xfId="36856" hidden="1"/>
    <cellStyle name="Uwaga 3" xfId="36855" hidden="1"/>
    <cellStyle name="Uwaga 3" xfId="36853" hidden="1"/>
    <cellStyle name="Uwaga 3" xfId="36841" hidden="1"/>
    <cellStyle name="Uwaga 3" xfId="36840" hidden="1"/>
    <cellStyle name="Uwaga 3" xfId="36838" hidden="1"/>
    <cellStyle name="Uwaga 3" xfId="36826" hidden="1"/>
    <cellStyle name="Uwaga 3" xfId="36825" hidden="1"/>
    <cellStyle name="Uwaga 3" xfId="36823" hidden="1"/>
    <cellStyle name="Uwaga 3" xfId="36811" hidden="1"/>
    <cellStyle name="Uwaga 3" xfId="36810" hidden="1"/>
    <cellStyle name="Uwaga 3" xfId="36808" hidden="1"/>
    <cellStyle name="Uwaga 3" xfId="36796" hidden="1"/>
    <cellStyle name="Uwaga 3" xfId="36795" hidden="1"/>
    <cellStyle name="Uwaga 3" xfId="36793" hidden="1"/>
    <cellStyle name="Uwaga 3" xfId="36781" hidden="1"/>
    <cellStyle name="Uwaga 3" xfId="36780" hidden="1"/>
    <cellStyle name="Uwaga 3" xfId="36778" hidden="1"/>
    <cellStyle name="Uwaga 3" xfId="36766" hidden="1"/>
    <cellStyle name="Uwaga 3" xfId="36765" hidden="1"/>
    <cellStyle name="Uwaga 3" xfId="36763" hidden="1"/>
    <cellStyle name="Uwaga 3" xfId="36751" hidden="1"/>
    <cellStyle name="Uwaga 3" xfId="36750" hidden="1"/>
    <cellStyle name="Uwaga 3" xfId="36748" hidden="1"/>
    <cellStyle name="Uwaga 3" xfId="36736" hidden="1"/>
    <cellStyle name="Uwaga 3" xfId="36735" hidden="1"/>
    <cellStyle name="Uwaga 3" xfId="36733" hidden="1"/>
    <cellStyle name="Uwaga 3" xfId="36721" hidden="1"/>
    <cellStyle name="Uwaga 3" xfId="36720" hidden="1"/>
    <cellStyle name="Uwaga 3" xfId="36718" hidden="1"/>
    <cellStyle name="Uwaga 3" xfId="36706" hidden="1"/>
    <cellStyle name="Uwaga 3" xfId="36705" hidden="1"/>
    <cellStyle name="Uwaga 3" xfId="36703" hidden="1"/>
    <cellStyle name="Uwaga 3" xfId="36691" hidden="1"/>
    <cellStyle name="Uwaga 3" xfId="36689" hidden="1"/>
    <cellStyle name="Uwaga 3" xfId="36686" hidden="1"/>
    <cellStyle name="Uwaga 3" xfId="36676" hidden="1"/>
    <cellStyle name="Uwaga 3" xfId="36674" hidden="1"/>
    <cellStyle name="Uwaga 3" xfId="36671" hidden="1"/>
    <cellStyle name="Uwaga 3" xfId="36661" hidden="1"/>
    <cellStyle name="Uwaga 3" xfId="36659" hidden="1"/>
    <cellStyle name="Uwaga 3" xfId="36656" hidden="1"/>
    <cellStyle name="Uwaga 3" xfId="36646" hidden="1"/>
    <cellStyle name="Uwaga 3" xfId="36644" hidden="1"/>
    <cellStyle name="Uwaga 3" xfId="36641" hidden="1"/>
    <cellStyle name="Uwaga 3" xfId="36631" hidden="1"/>
    <cellStyle name="Uwaga 3" xfId="36629" hidden="1"/>
    <cellStyle name="Uwaga 3" xfId="36626" hidden="1"/>
    <cellStyle name="Uwaga 3" xfId="36616" hidden="1"/>
    <cellStyle name="Uwaga 3" xfId="36614" hidden="1"/>
    <cellStyle name="Uwaga 3" xfId="36610" hidden="1"/>
    <cellStyle name="Uwaga 3" xfId="36601" hidden="1"/>
    <cellStyle name="Uwaga 3" xfId="36598" hidden="1"/>
    <cellStyle name="Uwaga 3" xfId="36594" hidden="1"/>
    <cellStyle name="Uwaga 3" xfId="36586" hidden="1"/>
    <cellStyle name="Uwaga 3" xfId="36584" hidden="1"/>
    <cellStyle name="Uwaga 3" xfId="36580" hidden="1"/>
    <cellStyle name="Uwaga 3" xfId="36571" hidden="1"/>
    <cellStyle name="Uwaga 3" xfId="36569" hidden="1"/>
    <cellStyle name="Uwaga 3" xfId="36566" hidden="1"/>
    <cellStyle name="Uwaga 3" xfId="36556" hidden="1"/>
    <cellStyle name="Uwaga 3" xfId="36554" hidden="1"/>
    <cellStyle name="Uwaga 3" xfId="36549" hidden="1"/>
    <cellStyle name="Uwaga 3" xfId="36541" hidden="1"/>
    <cellStyle name="Uwaga 3" xfId="36539" hidden="1"/>
    <cellStyle name="Uwaga 3" xfId="36534" hidden="1"/>
    <cellStyle name="Uwaga 3" xfId="36526" hidden="1"/>
    <cellStyle name="Uwaga 3" xfId="36524" hidden="1"/>
    <cellStyle name="Uwaga 3" xfId="36519" hidden="1"/>
    <cellStyle name="Uwaga 3" xfId="36511" hidden="1"/>
    <cellStyle name="Uwaga 3" xfId="36509" hidden="1"/>
    <cellStyle name="Uwaga 3" xfId="36505" hidden="1"/>
    <cellStyle name="Uwaga 3" xfId="36496" hidden="1"/>
    <cellStyle name="Uwaga 3" xfId="36493" hidden="1"/>
    <cellStyle name="Uwaga 3" xfId="36488" hidden="1"/>
    <cellStyle name="Uwaga 3" xfId="36481" hidden="1"/>
    <cellStyle name="Uwaga 3" xfId="36477" hidden="1"/>
    <cellStyle name="Uwaga 3" xfId="36472" hidden="1"/>
    <cellStyle name="Uwaga 3" xfId="36466" hidden="1"/>
    <cellStyle name="Uwaga 3" xfId="36462" hidden="1"/>
    <cellStyle name="Uwaga 3" xfId="36457" hidden="1"/>
    <cellStyle name="Uwaga 3" xfId="36451" hidden="1"/>
    <cellStyle name="Uwaga 3" xfId="36448" hidden="1"/>
    <cellStyle name="Uwaga 3" xfId="36444" hidden="1"/>
    <cellStyle name="Uwaga 3" xfId="36435" hidden="1"/>
    <cellStyle name="Uwaga 3" xfId="36430" hidden="1"/>
    <cellStyle name="Uwaga 3" xfId="36425" hidden="1"/>
    <cellStyle name="Uwaga 3" xfId="36420" hidden="1"/>
    <cellStyle name="Uwaga 3" xfId="36415" hidden="1"/>
    <cellStyle name="Uwaga 3" xfId="36410" hidden="1"/>
    <cellStyle name="Uwaga 3" xfId="36405" hidden="1"/>
    <cellStyle name="Uwaga 3" xfId="36400" hidden="1"/>
    <cellStyle name="Uwaga 3" xfId="36395" hidden="1"/>
    <cellStyle name="Uwaga 3" xfId="36391" hidden="1"/>
    <cellStyle name="Uwaga 3" xfId="36386" hidden="1"/>
    <cellStyle name="Uwaga 3" xfId="36381" hidden="1"/>
    <cellStyle name="Uwaga 3" xfId="36376" hidden="1"/>
    <cellStyle name="Uwaga 3" xfId="36372" hidden="1"/>
    <cellStyle name="Uwaga 3" xfId="36368" hidden="1"/>
    <cellStyle name="Uwaga 3" xfId="36361" hidden="1"/>
    <cellStyle name="Uwaga 3" xfId="36357" hidden="1"/>
    <cellStyle name="Uwaga 3" xfId="36352" hidden="1"/>
    <cellStyle name="Uwaga 3" xfId="36346" hidden="1"/>
    <cellStyle name="Uwaga 3" xfId="36342" hidden="1"/>
    <cellStyle name="Uwaga 3" xfId="36337" hidden="1"/>
    <cellStyle name="Uwaga 3" xfId="36331" hidden="1"/>
    <cellStyle name="Uwaga 3" xfId="36327" hidden="1"/>
    <cellStyle name="Uwaga 3" xfId="36323" hidden="1"/>
    <cellStyle name="Uwaga 3" xfId="36316" hidden="1"/>
    <cellStyle name="Uwaga 3" xfId="36312" hidden="1"/>
    <cellStyle name="Uwaga 3" xfId="36308" hidden="1"/>
    <cellStyle name="Uwaga 3" xfId="35333" hidden="1"/>
    <cellStyle name="Uwaga 3" xfId="35332" hidden="1"/>
    <cellStyle name="Uwaga 3" xfId="35331" hidden="1"/>
    <cellStyle name="Uwaga 3" xfId="35324" hidden="1"/>
    <cellStyle name="Uwaga 3" xfId="35323" hidden="1"/>
    <cellStyle name="Uwaga 3" xfId="35322" hidden="1"/>
    <cellStyle name="Uwaga 3" xfId="35315" hidden="1"/>
    <cellStyle name="Uwaga 3" xfId="35314" hidden="1"/>
    <cellStyle name="Uwaga 3" xfId="35313" hidden="1"/>
    <cellStyle name="Uwaga 3" xfId="35306" hidden="1"/>
    <cellStyle name="Uwaga 3" xfId="35305" hidden="1"/>
    <cellStyle name="Uwaga 3" xfId="35304" hidden="1"/>
    <cellStyle name="Uwaga 3" xfId="35297" hidden="1"/>
    <cellStyle name="Uwaga 3" xfId="35296" hidden="1"/>
    <cellStyle name="Uwaga 3" xfId="35295" hidden="1"/>
    <cellStyle name="Uwaga 3" xfId="35288" hidden="1"/>
    <cellStyle name="Uwaga 3" xfId="35287" hidden="1"/>
    <cellStyle name="Uwaga 3" xfId="35285" hidden="1"/>
    <cellStyle name="Uwaga 3" xfId="35279" hidden="1"/>
    <cellStyle name="Uwaga 3" xfId="35278" hidden="1"/>
    <cellStyle name="Uwaga 3" xfId="35276" hidden="1"/>
    <cellStyle name="Uwaga 3" xfId="35270" hidden="1"/>
    <cellStyle name="Uwaga 3" xfId="35269" hidden="1"/>
    <cellStyle name="Uwaga 3" xfId="35267" hidden="1"/>
    <cellStyle name="Uwaga 3" xfId="35261" hidden="1"/>
    <cellStyle name="Uwaga 3" xfId="35260" hidden="1"/>
    <cellStyle name="Uwaga 3" xfId="35258" hidden="1"/>
    <cellStyle name="Uwaga 3" xfId="35252" hidden="1"/>
    <cellStyle name="Uwaga 3" xfId="35251" hidden="1"/>
    <cellStyle name="Uwaga 3" xfId="35249" hidden="1"/>
    <cellStyle name="Uwaga 3" xfId="35243" hidden="1"/>
    <cellStyle name="Uwaga 3" xfId="35242" hidden="1"/>
    <cellStyle name="Uwaga 3" xfId="35240" hidden="1"/>
    <cellStyle name="Uwaga 3" xfId="35234" hidden="1"/>
    <cellStyle name="Uwaga 3" xfId="35233" hidden="1"/>
    <cellStyle name="Uwaga 3" xfId="35231" hidden="1"/>
    <cellStyle name="Uwaga 3" xfId="35225" hidden="1"/>
    <cellStyle name="Uwaga 3" xfId="35224" hidden="1"/>
    <cellStyle name="Uwaga 3" xfId="35222" hidden="1"/>
    <cellStyle name="Uwaga 3" xfId="35216" hidden="1"/>
    <cellStyle name="Uwaga 3" xfId="35215" hidden="1"/>
    <cellStyle name="Uwaga 3" xfId="35213" hidden="1"/>
    <cellStyle name="Uwaga 3" xfId="35207" hidden="1"/>
    <cellStyle name="Uwaga 3" xfId="35206" hidden="1"/>
    <cellStyle name="Uwaga 3" xfId="35204" hidden="1"/>
    <cellStyle name="Uwaga 3" xfId="35198" hidden="1"/>
    <cellStyle name="Uwaga 3" xfId="35197" hidden="1"/>
    <cellStyle name="Uwaga 3" xfId="35195" hidden="1"/>
    <cellStyle name="Uwaga 3" xfId="35189" hidden="1"/>
    <cellStyle name="Uwaga 3" xfId="35188" hidden="1"/>
    <cellStyle name="Uwaga 3" xfId="35186" hidden="1"/>
    <cellStyle name="Uwaga 3" xfId="35180" hidden="1"/>
    <cellStyle name="Uwaga 3" xfId="35179" hidden="1"/>
    <cellStyle name="Uwaga 3" xfId="35176" hidden="1"/>
    <cellStyle name="Uwaga 3" xfId="35171" hidden="1"/>
    <cellStyle name="Uwaga 3" xfId="35169" hidden="1"/>
    <cellStyle name="Uwaga 3" xfId="35166" hidden="1"/>
    <cellStyle name="Uwaga 3" xfId="35162" hidden="1"/>
    <cellStyle name="Uwaga 3" xfId="35161" hidden="1"/>
    <cellStyle name="Uwaga 3" xfId="35158" hidden="1"/>
    <cellStyle name="Uwaga 3" xfId="35153" hidden="1"/>
    <cellStyle name="Uwaga 3" xfId="35152" hidden="1"/>
    <cellStyle name="Uwaga 3" xfId="35150" hidden="1"/>
    <cellStyle name="Uwaga 3" xfId="35144" hidden="1"/>
    <cellStyle name="Uwaga 3" xfId="35143" hidden="1"/>
    <cellStyle name="Uwaga 3" xfId="35141" hidden="1"/>
    <cellStyle name="Uwaga 3" xfId="35135" hidden="1"/>
    <cellStyle name="Uwaga 3" xfId="35134" hidden="1"/>
    <cellStyle name="Uwaga 3" xfId="35132" hidden="1"/>
    <cellStyle name="Uwaga 3" xfId="35126" hidden="1"/>
    <cellStyle name="Uwaga 3" xfId="35125" hidden="1"/>
    <cellStyle name="Uwaga 3" xfId="35123" hidden="1"/>
    <cellStyle name="Uwaga 3" xfId="35117" hidden="1"/>
    <cellStyle name="Uwaga 3" xfId="35116" hidden="1"/>
    <cellStyle name="Uwaga 3" xfId="35114" hidden="1"/>
    <cellStyle name="Uwaga 3" xfId="35108" hidden="1"/>
    <cellStyle name="Uwaga 3" xfId="35107" hidden="1"/>
    <cellStyle name="Uwaga 3" xfId="35104" hidden="1"/>
    <cellStyle name="Uwaga 3" xfId="35099" hidden="1"/>
    <cellStyle name="Uwaga 3" xfId="35097" hidden="1"/>
    <cellStyle name="Uwaga 3" xfId="35094" hidden="1"/>
    <cellStyle name="Uwaga 3" xfId="35090" hidden="1"/>
    <cellStyle name="Uwaga 3" xfId="35088" hidden="1"/>
    <cellStyle name="Uwaga 3" xfId="35085" hidden="1"/>
    <cellStyle name="Uwaga 3" xfId="35081" hidden="1"/>
    <cellStyle name="Uwaga 3" xfId="35080" hidden="1"/>
    <cellStyle name="Uwaga 3" xfId="35078" hidden="1"/>
    <cellStyle name="Uwaga 3" xfId="35072" hidden="1"/>
    <cellStyle name="Uwaga 3" xfId="35070" hidden="1"/>
    <cellStyle name="Uwaga 3" xfId="35067" hidden="1"/>
    <cellStyle name="Uwaga 3" xfId="35063" hidden="1"/>
    <cellStyle name="Uwaga 3" xfId="35061" hidden="1"/>
    <cellStyle name="Uwaga 3" xfId="35058" hidden="1"/>
    <cellStyle name="Uwaga 3" xfId="35054" hidden="1"/>
    <cellStyle name="Uwaga 3" xfId="35052" hidden="1"/>
    <cellStyle name="Uwaga 3" xfId="35049" hidden="1"/>
    <cellStyle name="Uwaga 3" xfId="35045" hidden="1"/>
    <cellStyle name="Uwaga 3" xfId="35043" hidden="1"/>
    <cellStyle name="Uwaga 3" xfId="35041" hidden="1"/>
    <cellStyle name="Uwaga 3" xfId="35036" hidden="1"/>
    <cellStyle name="Uwaga 3" xfId="35034" hidden="1"/>
    <cellStyle name="Uwaga 3" xfId="35032" hidden="1"/>
    <cellStyle name="Uwaga 3" xfId="35027" hidden="1"/>
    <cellStyle name="Uwaga 3" xfId="35025" hidden="1"/>
    <cellStyle name="Uwaga 3" xfId="35022" hidden="1"/>
    <cellStyle name="Uwaga 3" xfId="35018" hidden="1"/>
    <cellStyle name="Uwaga 3" xfId="35016" hidden="1"/>
    <cellStyle name="Uwaga 3" xfId="35014" hidden="1"/>
    <cellStyle name="Uwaga 3" xfId="35009" hidden="1"/>
    <cellStyle name="Uwaga 3" xfId="35007" hidden="1"/>
    <cellStyle name="Uwaga 3" xfId="35005" hidden="1"/>
    <cellStyle name="Uwaga 3" xfId="34999" hidden="1"/>
    <cellStyle name="Uwaga 3" xfId="34996" hidden="1"/>
    <cellStyle name="Uwaga 3" xfId="34993" hidden="1"/>
    <cellStyle name="Uwaga 3" xfId="34990" hidden="1"/>
    <cellStyle name="Uwaga 3" xfId="34987" hidden="1"/>
    <cellStyle name="Uwaga 3" xfId="34984" hidden="1"/>
    <cellStyle name="Uwaga 3" xfId="34981" hidden="1"/>
    <cellStyle name="Uwaga 3" xfId="34978" hidden="1"/>
    <cellStyle name="Uwaga 3" xfId="34975" hidden="1"/>
    <cellStyle name="Uwaga 3" xfId="34973" hidden="1"/>
    <cellStyle name="Uwaga 3" xfId="34971" hidden="1"/>
    <cellStyle name="Uwaga 3" xfId="34968" hidden="1"/>
    <cellStyle name="Uwaga 3" xfId="34964" hidden="1"/>
    <cellStyle name="Uwaga 3" xfId="34961" hidden="1"/>
    <cellStyle name="Uwaga 3" xfId="34958" hidden="1"/>
    <cellStyle name="Uwaga 3" xfId="34954" hidden="1"/>
    <cellStyle name="Uwaga 3" xfId="34951" hidden="1"/>
    <cellStyle name="Uwaga 3" xfId="34948" hidden="1"/>
    <cellStyle name="Uwaga 3" xfId="34946" hidden="1"/>
    <cellStyle name="Uwaga 3" xfId="34943" hidden="1"/>
    <cellStyle name="Uwaga 3" xfId="34940" hidden="1"/>
    <cellStyle name="Uwaga 3" xfId="34937" hidden="1"/>
    <cellStyle name="Uwaga 3" xfId="34935" hidden="1"/>
    <cellStyle name="Uwaga 3" xfId="34933" hidden="1"/>
    <cellStyle name="Uwaga 3" xfId="34928" hidden="1"/>
    <cellStyle name="Uwaga 3" xfId="34925" hidden="1"/>
    <cellStyle name="Uwaga 3" xfId="34922" hidden="1"/>
    <cellStyle name="Uwaga 3" xfId="34918" hidden="1"/>
    <cellStyle name="Uwaga 3" xfId="34915" hidden="1"/>
    <cellStyle name="Uwaga 3" xfId="34912" hidden="1"/>
    <cellStyle name="Uwaga 3" xfId="34909" hidden="1"/>
    <cellStyle name="Uwaga 3" xfId="34906" hidden="1"/>
    <cellStyle name="Uwaga 3" xfId="34903" hidden="1"/>
    <cellStyle name="Uwaga 3" xfId="32013" hidden="1"/>
    <cellStyle name="Uwaga 3" xfId="32021" hidden="1"/>
    <cellStyle name="Uwaga 3" xfId="32033" hidden="1"/>
    <cellStyle name="Uwaga 3" xfId="32030" hidden="1"/>
    <cellStyle name="Uwaga 3" xfId="32929" hidden="1"/>
    <cellStyle name="Uwaga 3" xfId="32019" hidden="1"/>
    <cellStyle name="Uwaga 3" xfId="32023" hidden="1"/>
    <cellStyle name="Uwaga 3" xfId="33900" hidden="1"/>
    <cellStyle name="Uwaga 3" xfId="32917" hidden="1"/>
    <cellStyle name="Uwaga 3" xfId="32031" hidden="1"/>
    <cellStyle name="Uwaga 3" xfId="33892" hidden="1"/>
    <cellStyle name="Uwaga 3" xfId="32945" hidden="1"/>
    <cellStyle name="Uwaga 3" xfId="32012" hidden="1"/>
    <cellStyle name="Uwaga 3" xfId="33911" hidden="1"/>
    <cellStyle name="Uwaga 3" xfId="32964" hidden="1"/>
    <cellStyle name="Uwaga 3" xfId="32924" hidden="1"/>
    <cellStyle name="Uwaga 3" xfId="33903" hidden="1"/>
    <cellStyle name="Uwaga 3" xfId="32920" hidden="1"/>
    <cellStyle name="Uwaga 3" xfId="32952" hidden="1"/>
    <cellStyle name="Uwaga 3" xfId="32032" hidden="1"/>
    <cellStyle name="Uwaga 3" xfId="33891" hidden="1"/>
    <cellStyle name="Uwaga 3" xfId="33917" hidden="1"/>
    <cellStyle name="Uwaga 3" xfId="34860" hidden="1"/>
    <cellStyle name="Uwaga 3" xfId="32972" hidden="1"/>
    <cellStyle name="Uwaga 3" xfId="32010" hidden="1"/>
    <cellStyle name="Uwaga 3" xfId="32971" hidden="1"/>
    <cellStyle name="Uwaga 3" xfId="33950" hidden="1"/>
    <cellStyle name="Uwaga 3" xfId="32011" hidden="1"/>
    <cellStyle name="Uwaga 3" xfId="32969" hidden="1"/>
    <cellStyle name="Uwaga 3" xfId="33948" hidden="1"/>
    <cellStyle name="Uwaga 3" xfId="37236" hidden="1"/>
    <cellStyle name="Uwaga 3" xfId="37237" hidden="1"/>
    <cellStyle name="Uwaga 3" xfId="37239" hidden="1"/>
    <cellStyle name="Uwaga 3" xfId="37251" hidden="1"/>
    <cellStyle name="Uwaga 3" xfId="37252" hidden="1"/>
    <cellStyle name="Uwaga 3" xfId="37257" hidden="1"/>
    <cellStyle name="Uwaga 3" xfId="37266" hidden="1"/>
    <cellStyle name="Uwaga 3" xfId="37267" hidden="1"/>
    <cellStyle name="Uwaga 3" xfId="37272" hidden="1"/>
    <cellStyle name="Uwaga 3" xfId="37281" hidden="1"/>
    <cellStyle name="Uwaga 3" xfId="37282" hidden="1"/>
    <cellStyle name="Uwaga 3" xfId="37283" hidden="1"/>
    <cellStyle name="Uwaga 3" xfId="37296" hidden="1"/>
    <cellStyle name="Uwaga 3" xfId="37301" hidden="1"/>
    <cellStyle name="Uwaga 3" xfId="37306" hidden="1"/>
    <cellStyle name="Uwaga 3" xfId="37316" hidden="1"/>
    <cellStyle name="Uwaga 3" xfId="37321" hidden="1"/>
    <cellStyle name="Uwaga 3" xfId="37325" hidden="1"/>
    <cellStyle name="Uwaga 3" xfId="37332" hidden="1"/>
    <cellStyle name="Uwaga 3" xfId="37337" hidden="1"/>
    <cellStyle name="Uwaga 3" xfId="37340" hidden="1"/>
    <cellStyle name="Uwaga 3" xfId="37346" hidden="1"/>
    <cellStyle name="Uwaga 3" xfId="37351" hidden="1"/>
    <cellStyle name="Uwaga 3" xfId="37355" hidden="1"/>
    <cellStyle name="Uwaga 3" xfId="37356" hidden="1"/>
    <cellStyle name="Uwaga 3" xfId="37357" hidden="1"/>
    <cellStyle name="Uwaga 3" xfId="37361" hidden="1"/>
    <cellStyle name="Uwaga 3" xfId="37373" hidden="1"/>
    <cellStyle name="Uwaga 3" xfId="37378" hidden="1"/>
    <cellStyle name="Uwaga 3" xfId="37383" hidden="1"/>
    <cellStyle name="Uwaga 3" xfId="37388" hidden="1"/>
    <cellStyle name="Uwaga 3" xfId="37393" hidden="1"/>
    <cellStyle name="Uwaga 3" xfId="37398" hidden="1"/>
    <cellStyle name="Uwaga 3" xfId="37402" hidden="1"/>
    <cellStyle name="Uwaga 3" xfId="37406" hidden="1"/>
    <cellStyle name="Uwaga 3" xfId="37411" hidden="1"/>
    <cellStyle name="Uwaga 3" xfId="37416" hidden="1"/>
    <cellStyle name="Uwaga 3" xfId="37417" hidden="1"/>
    <cellStyle name="Uwaga 3" xfId="37419" hidden="1"/>
    <cellStyle name="Uwaga 3" xfId="37432" hidden="1"/>
    <cellStyle name="Uwaga 3" xfId="37436" hidden="1"/>
    <cellStyle name="Uwaga 3" xfId="37441" hidden="1"/>
    <cellStyle name="Uwaga 3" xfId="37448" hidden="1"/>
    <cellStyle name="Uwaga 3" xfId="37452" hidden="1"/>
    <cellStyle name="Uwaga 3" xfId="37457" hidden="1"/>
    <cellStyle name="Uwaga 3" xfId="37462" hidden="1"/>
    <cellStyle name="Uwaga 3" xfId="37465" hidden="1"/>
    <cellStyle name="Uwaga 3" xfId="37470" hidden="1"/>
    <cellStyle name="Uwaga 3" xfId="37476" hidden="1"/>
    <cellStyle name="Uwaga 3" xfId="37477" hidden="1"/>
    <cellStyle name="Uwaga 3" xfId="37480" hidden="1"/>
    <cellStyle name="Uwaga 3" xfId="37493" hidden="1"/>
    <cellStyle name="Uwaga 3" xfId="37497" hidden="1"/>
    <cellStyle name="Uwaga 3" xfId="37502" hidden="1"/>
    <cellStyle name="Uwaga 3" xfId="37509" hidden="1"/>
    <cellStyle name="Uwaga 3" xfId="37514" hidden="1"/>
    <cellStyle name="Uwaga 3" xfId="37518" hidden="1"/>
    <cellStyle name="Uwaga 3" xfId="37523" hidden="1"/>
    <cellStyle name="Uwaga 3" xfId="37527" hidden="1"/>
    <cellStyle name="Uwaga 3" xfId="37532" hidden="1"/>
    <cellStyle name="Uwaga 3" xfId="37536" hidden="1"/>
    <cellStyle name="Uwaga 3" xfId="37537" hidden="1"/>
    <cellStyle name="Uwaga 3" xfId="37539" hidden="1"/>
    <cellStyle name="Uwaga 3" xfId="37551" hidden="1"/>
    <cellStyle name="Uwaga 3" xfId="37552" hidden="1"/>
    <cellStyle name="Uwaga 3" xfId="37554" hidden="1"/>
    <cellStyle name="Uwaga 3" xfId="37566" hidden="1"/>
    <cellStyle name="Uwaga 3" xfId="37568" hidden="1"/>
    <cellStyle name="Uwaga 3" xfId="37571" hidden="1"/>
    <cellStyle name="Uwaga 3" xfId="37581" hidden="1"/>
    <cellStyle name="Uwaga 3" xfId="37582" hidden="1"/>
    <cellStyle name="Uwaga 3" xfId="37584" hidden="1"/>
    <cellStyle name="Uwaga 3" xfId="37596" hidden="1"/>
    <cellStyle name="Uwaga 3" xfId="37597" hidden="1"/>
    <cellStyle name="Uwaga 3" xfId="37598" hidden="1"/>
    <cellStyle name="Uwaga 3" xfId="37612" hidden="1"/>
    <cellStyle name="Uwaga 3" xfId="37615" hidden="1"/>
    <cellStyle name="Uwaga 3" xfId="37619" hidden="1"/>
    <cellStyle name="Uwaga 3" xfId="37627" hidden="1"/>
    <cellStyle name="Uwaga 3" xfId="37630" hidden="1"/>
    <cellStyle name="Uwaga 3" xfId="37634" hidden="1"/>
    <cellStyle name="Uwaga 3" xfId="37642" hidden="1"/>
    <cellStyle name="Uwaga 3" xfId="37645" hidden="1"/>
    <cellStyle name="Uwaga 3" xfId="37649" hidden="1"/>
    <cellStyle name="Uwaga 3" xfId="37656" hidden="1"/>
    <cellStyle name="Uwaga 3" xfId="37657" hidden="1"/>
    <cellStyle name="Uwaga 3" xfId="37659" hidden="1"/>
    <cellStyle name="Uwaga 3" xfId="37672" hidden="1"/>
    <cellStyle name="Uwaga 3" xfId="37675" hidden="1"/>
    <cellStyle name="Uwaga 3" xfId="37678" hidden="1"/>
    <cellStyle name="Uwaga 3" xfId="37687" hidden="1"/>
    <cellStyle name="Uwaga 3" xfId="37690" hidden="1"/>
    <cellStyle name="Uwaga 3" xfId="37694" hidden="1"/>
    <cellStyle name="Uwaga 3" xfId="37702" hidden="1"/>
    <cellStyle name="Uwaga 3" xfId="37704" hidden="1"/>
    <cellStyle name="Uwaga 3" xfId="37707" hidden="1"/>
    <cellStyle name="Uwaga 3" xfId="37716" hidden="1"/>
    <cellStyle name="Uwaga 3" xfId="37717" hidden="1"/>
    <cellStyle name="Uwaga 3" xfId="37718" hidden="1"/>
    <cellStyle name="Uwaga 3" xfId="37731" hidden="1"/>
    <cellStyle name="Uwaga 3" xfId="37732" hidden="1"/>
    <cellStyle name="Uwaga 3" xfId="37734" hidden="1"/>
    <cellStyle name="Uwaga 3" xfId="37746" hidden="1"/>
    <cellStyle name="Uwaga 3" xfId="37747" hidden="1"/>
    <cellStyle name="Uwaga 3" xfId="37749" hidden="1"/>
    <cellStyle name="Uwaga 3" xfId="37761" hidden="1"/>
    <cellStyle name="Uwaga 3" xfId="37762" hidden="1"/>
    <cellStyle name="Uwaga 3" xfId="37764" hidden="1"/>
    <cellStyle name="Uwaga 3" xfId="37776" hidden="1"/>
    <cellStyle name="Uwaga 3" xfId="37777" hidden="1"/>
    <cellStyle name="Uwaga 3" xfId="37778" hidden="1"/>
    <cellStyle name="Uwaga 3" xfId="37792" hidden="1"/>
    <cellStyle name="Uwaga 3" xfId="37794" hidden="1"/>
    <cellStyle name="Uwaga 3" xfId="37797" hidden="1"/>
    <cellStyle name="Uwaga 3" xfId="37807" hidden="1"/>
    <cellStyle name="Uwaga 3" xfId="37810" hidden="1"/>
    <cellStyle name="Uwaga 3" xfId="37813" hidden="1"/>
    <cellStyle name="Uwaga 3" xfId="37822" hidden="1"/>
    <cellStyle name="Uwaga 3" xfId="37824" hidden="1"/>
    <cellStyle name="Uwaga 3" xfId="37827" hidden="1"/>
    <cellStyle name="Uwaga 3" xfId="37836" hidden="1"/>
    <cellStyle name="Uwaga 3" xfId="37837" hidden="1"/>
    <cellStyle name="Uwaga 3" xfId="37838" hidden="1"/>
    <cellStyle name="Uwaga 3" xfId="37851" hidden="1"/>
    <cellStyle name="Uwaga 3" xfId="37853" hidden="1"/>
    <cellStyle name="Uwaga 3" xfId="37855" hidden="1"/>
    <cellStyle name="Uwaga 3" xfId="37866" hidden="1"/>
    <cellStyle name="Uwaga 3" xfId="37868" hidden="1"/>
    <cellStyle name="Uwaga 3" xfId="37870" hidden="1"/>
    <cellStyle name="Uwaga 3" xfId="37881" hidden="1"/>
    <cellStyle name="Uwaga 3" xfId="37883" hidden="1"/>
    <cellStyle name="Uwaga 3" xfId="37885" hidden="1"/>
    <cellStyle name="Uwaga 3" xfId="37896" hidden="1"/>
    <cellStyle name="Uwaga 3" xfId="37897" hidden="1"/>
    <cellStyle name="Uwaga 3" xfId="37898" hidden="1"/>
    <cellStyle name="Uwaga 3" xfId="37911" hidden="1"/>
    <cellStyle name="Uwaga 3" xfId="37913" hidden="1"/>
    <cellStyle name="Uwaga 3" xfId="37915" hidden="1"/>
    <cellStyle name="Uwaga 3" xfId="37926" hidden="1"/>
    <cellStyle name="Uwaga 3" xfId="37928" hidden="1"/>
    <cellStyle name="Uwaga 3" xfId="37930" hidden="1"/>
    <cellStyle name="Uwaga 3" xfId="37941" hidden="1"/>
    <cellStyle name="Uwaga 3" xfId="37943" hidden="1"/>
    <cellStyle name="Uwaga 3" xfId="37944" hidden="1"/>
    <cellStyle name="Uwaga 3" xfId="37956" hidden="1"/>
    <cellStyle name="Uwaga 3" xfId="37957" hidden="1"/>
    <cellStyle name="Uwaga 3" xfId="37958" hidden="1"/>
    <cellStyle name="Uwaga 3" xfId="37971" hidden="1"/>
    <cellStyle name="Uwaga 3" xfId="37973" hidden="1"/>
    <cellStyle name="Uwaga 3" xfId="37975" hidden="1"/>
    <cellStyle name="Uwaga 3" xfId="37986" hidden="1"/>
    <cellStyle name="Uwaga 3" xfId="37988" hidden="1"/>
    <cellStyle name="Uwaga 3" xfId="37990" hidden="1"/>
    <cellStyle name="Uwaga 3" xfId="38001" hidden="1"/>
    <cellStyle name="Uwaga 3" xfId="38003" hidden="1"/>
    <cellStyle name="Uwaga 3" xfId="38005" hidden="1"/>
    <cellStyle name="Uwaga 3" xfId="38016" hidden="1"/>
    <cellStyle name="Uwaga 3" xfId="38017" hidden="1"/>
    <cellStyle name="Uwaga 3" xfId="38019" hidden="1"/>
    <cellStyle name="Uwaga 3" xfId="38030" hidden="1"/>
    <cellStyle name="Uwaga 3" xfId="38032" hidden="1"/>
    <cellStyle name="Uwaga 3" xfId="38033" hidden="1"/>
    <cellStyle name="Uwaga 3" xfId="38042" hidden="1"/>
    <cellStyle name="Uwaga 3" xfId="38045" hidden="1"/>
    <cellStyle name="Uwaga 3" xfId="38047" hidden="1"/>
    <cellStyle name="Uwaga 3" xfId="38058" hidden="1"/>
    <cellStyle name="Uwaga 3" xfId="38060" hidden="1"/>
    <cellStyle name="Uwaga 3" xfId="38062" hidden="1"/>
    <cellStyle name="Uwaga 3" xfId="38074" hidden="1"/>
    <cellStyle name="Uwaga 3" xfId="38076" hidden="1"/>
    <cellStyle name="Uwaga 3" xfId="38078" hidden="1"/>
    <cellStyle name="Uwaga 3" xfId="38086" hidden="1"/>
    <cellStyle name="Uwaga 3" xfId="38088" hidden="1"/>
    <cellStyle name="Uwaga 3" xfId="38091" hidden="1"/>
    <cellStyle name="Uwaga 3" xfId="38081" hidden="1"/>
    <cellStyle name="Uwaga 3" xfId="38080" hidden="1"/>
    <cellStyle name="Uwaga 3" xfId="38079" hidden="1"/>
    <cellStyle name="Uwaga 3" xfId="38066" hidden="1"/>
    <cellStyle name="Uwaga 3" xfId="38065" hidden="1"/>
    <cellStyle name="Uwaga 3" xfId="38064" hidden="1"/>
    <cellStyle name="Uwaga 3" xfId="38051" hidden="1"/>
    <cellStyle name="Uwaga 3" xfId="38050" hidden="1"/>
    <cellStyle name="Uwaga 3" xfId="38049" hidden="1"/>
    <cellStyle name="Uwaga 3" xfId="38036" hidden="1"/>
    <cellStyle name="Uwaga 3" xfId="38035" hidden="1"/>
    <cellStyle name="Uwaga 3" xfId="38034" hidden="1"/>
    <cellStyle name="Uwaga 3" xfId="38021" hidden="1"/>
    <cellStyle name="Uwaga 3" xfId="38020" hidden="1"/>
    <cellStyle name="Uwaga 3" xfId="38018" hidden="1"/>
    <cellStyle name="Uwaga 3" xfId="38007" hidden="1"/>
    <cellStyle name="Uwaga 3" xfId="38004" hidden="1"/>
    <cellStyle name="Uwaga 3" xfId="38002" hidden="1"/>
    <cellStyle name="Uwaga 3" xfId="37992" hidden="1"/>
    <cellStyle name="Uwaga 3" xfId="37989" hidden="1"/>
    <cellStyle name="Uwaga 3" xfId="37987" hidden="1"/>
    <cellStyle name="Uwaga 3" xfId="37977" hidden="1"/>
    <cellStyle name="Uwaga 3" xfId="37974" hidden="1"/>
    <cellStyle name="Uwaga 3" xfId="37972" hidden="1"/>
    <cellStyle name="Uwaga 3" xfId="37962" hidden="1"/>
    <cellStyle name="Uwaga 3" xfId="37960" hidden="1"/>
    <cellStyle name="Uwaga 3" xfId="37959" hidden="1"/>
    <cellStyle name="Uwaga 3" xfId="37947" hidden="1"/>
    <cellStyle name="Uwaga 3" xfId="37945" hidden="1"/>
    <cellStyle name="Uwaga 3" xfId="37942" hidden="1"/>
    <cellStyle name="Uwaga 3" xfId="37932" hidden="1"/>
    <cellStyle name="Uwaga 3" xfId="37929" hidden="1"/>
    <cellStyle name="Uwaga 3" xfId="37927" hidden="1"/>
    <cellStyle name="Uwaga 3" xfId="37917" hidden="1"/>
    <cellStyle name="Uwaga 3" xfId="37914" hidden="1"/>
    <cellStyle name="Uwaga 3" xfId="37912" hidden="1"/>
    <cellStyle name="Uwaga 3" xfId="37902" hidden="1"/>
    <cellStyle name="Uwaga 3" xfId="37900" hidden="1"/>
    <cellStyle name="Uwaga 3" xfId="37899" hidden="1"/>
    <cellStyle name="Uwaga 3" xfId="37887" hidden="1"/>
    <cellStyle name="Uwaga 3" xfId="37884" hidden="1"/>
    <cellStyle name="Uwaga 3" xfId="37882" hidden="1"/>
    <cellStyle name="Uwaga 3" xfId="37872" hidden="1"/>
    <cellStyle name="Uwaga 3" xfId="37869" hidden="1"/>
    <cellStyle name="Uwaga 3" xfId="37867" hidden="1"/>
    <cellStyle name="Uwaga 3" xfId="37857" hidden="1"/>
    <cellStyle name="Uwaga 3" xfId="37854" hidden="1"/>
    <cellStyle name="Uwaga 3" xfId="37852" hidden="1"/>
    <cellStyle name="Uwaga 3" xfId="37842" hidden="1"/>
    <cellStyle name="Uwaga 3" xfId="37840" hidden="1"/>
    <cellStyle name="Uwaga 3" xfId="37839" hidden="1"/>
    <cellStyle name="Uwaga 3" xfId="37826" hidden="1"/>
    <cellStyle name="Uwaga 3" xfId="37823" hidden="1"/>
    <cellStyle name="Uwaga 3" xfId="37821" hidden="1"/>
    <cellStyle name="Uwaga 3" xfId="37811" hidden="1"/>
    <cellStyle name="Uwaga 3" xfId="37808" hidden="1"/>
    <cellStyle name="Uwaga 3" xfId="37806" hidden="1"/>
    <cellStyle name="Uwaga 3" xfId="37796" hidden="1"/>
    <cellStyle name="Uwaga 3" xfId="37793" hidden="1"/>
    <cellStyle name="Uwaga 3" xfId="37791" hidden="1"/>
    <cellStyle name="Uwaga 3" xfId="37782" hidden="1"/>
    <cellStyle name="Uwaga 3" xfId="37780" hidden="1"/>
    <cellStyle name="Uwaga 3" xfId="37779" hidden="1"/>
    <cellStyle name="Uwaga 3" xfId="37767" hidden="1"/>
    <cellStyle name="Uwaga 3" xfId="37765" hidden="1"/>
    <cellStyle name="Uwaga 3" xfId="37763" hidden="1"/>
    <cellStyle name="Uwaga 3" xfId="37752" hidden="1"/>
    <cellStyle name="Uwaga 3" xfId="37750" hidden="1"/>
    <cellStyle name="Uwaga 3" xfId="37748" hidden="1"/>
    <cellStyle name="Uwaga 3" xfId="37737" hidden="1"/>
    <cellStyle name="Uwaga 3" xfId="37735" hidden="1"/>
    <cellStyle name="Uwaga 3" xfId="37733" hidden="1"/>
    <cellStyle name="Uwaga 3" xfId="37722" hidden="1"/>
    <cellStyle name="Uwaga 3" xfId="37720" hidden="1"/>
    <cellStyle name="Uwaga 3" xfId="37719" hidden="1"/>
    <cellStyle name="Uwaga 3" xfId="37706" hidden="1"/>
    <cellStyle name="Uwaga 3" xfId="37703" hidden="1"/>
    <cellStyle name="Uwaga 3" xfId="37701" hidden="1"/>
    <cellStyle name="Uwaga 3" xfId="37691" hidden="1"/>
    <cellStyle name="Uwaga 3" xfId="37688" hidden="1"/>
    <cellStyle name="Uwaga 3" xfId="37686" hidden="1"/>
    <cellStyle name="Uwaga 3" xfId="37676" hidden="1"/>
    <cellStyle name="Uwaga 3" xfId="37673" hidden="1"/>
    <cellStyle name="Uwaga 3" xfId="37671" hidden="1"/>
    <cellStyle name="Uwaga 3" xfId="37662" hidden="1"/>
    <cellStyle name="Uwaga 3" xfId="37660" hidden="1"/>
    <cellStyle name="Uwaga 3" xfId="37658" hidden="1"/>
    <cellStyle name="Uwaga 3" xfId="37646" hidden="1"/>
    <cellStyle name="Uwaga 3" xfId="37643" hidden="1"/>
    <cellStyle name="Uwaga 3" xfId="37641" hidden="1"/>
    <cellStyle name="Uwaga 3" xfId="37631" hidden="1"/>
    <cellStyle name="Uwaga 3" xfId="37628" hidden="1"/>
    <cellStyle name="Uwaga 3" xfId="37626" hidden="1"/>
    <cellStyle name="Uwaga 3" xfId="37616" hidden="1"/>
    <cellStyle name="Uwaga 3" xfId="37613" hidden="1"/>
    <cellStyle name="Uwaga 3" xfId="37611" hidden="1"/>
    <cellStyle name="Uwaga 3" xfId="37604" hidden="1"/>
    <cellStyle name="Uwaga 3" xfId="37601" hidden="1"/>
    <cellStyle name="Uwaga 3" xfId="37599" hidden="1"/>
    <cellStyle name="Uwaga 3" xfId="37589" hidden="1"/>
    <cellStyle name="Uwaga 3" xfId="37586" hidden="1"/>
    <cellStyle name="Uwaga 3" xfId="37583" hidden="1"/>
    <cellStyle name="Uwaga 3" xfId="37574" hidden="1"/>
    <cellStyle name="Uwaga 3" xfId="37570" hidden="1"/>
    <cellStyle name="Uwaga 3" xfId="37567" hidden="1"/>
    <cellStyle name="Uwaga 3" xfId="37559" hidden="1"/>
    <cellStyle name="Uwaga 3" xfId="37556" hidden="1"/>
    <cellStyle name="Uwaga 3" xfId="37553" hidden="1"/>
    <cellStyle name="Uwaga 3" xfId="37544" hidden="1"/>
    <cellStyle name="Uwaga 3" xfId="37541" hidden="1"/>
    <cellStyle name="Uwaga 3" xfId="37538" hidden="1"/>
    <cellStyle name="Uwaga 3" xfId="37528" hidden="1"/>
    <cellStyle name="Uwaga 3" xfId="37524" hidden="1"/>
    <cellStyle name="Uwaga 3" xfId="37521" hidden="1"/>
    <cellStyle name="Uwaga 3" xfId="37512" hidden="1"/>
    <cellStyle name="Uwaga 3" xfId="37508" hidden="1"/>
    <cellStyle name="Uwaga 3" xfId="37506" hidden="1"/>
    <cellStyle name="Uwaga 3" xfId="37498" hidden="1"/>
    <cellStyle name="Uwaga 3" xfId="37494" hidden="1"/>
    <cellStyle name="Uwaga 3" xfId="37491" hidden="1"/>
    <cellStyle name="Uwaga 3" xfId="37484" hidden="1"/>
    <cellStyle name="Uwaga 3" xfId="37481" hidden="1"/>
    <cellStyle name="Uwaga 3" xfId="37478" hidden="1"/>
    <cellStyle name="Uwaga 3" xfId="37469" hidden="1"/>
    <cellStyle name="Uwaga 3" xfId="37464" hidden="1"/>
    <cellStyle name="Uwaga 3" xfId="37461" hidden="1"/>
    <cellStyle name="Uwaga 3" xfId="37454" hidden="1"/>
    <cellStyle name="Uwaga 3" xfId="37449" hidden="1"/>
    <cellStyle name="Uwaga 3" xfId="37446" hidden="1"/>
    <cellStyle name="Uwaga 3" xfId="37439" hidden="1"/>
    <cellStyle name="Uwaga 3" xfId="37434" hidden="1"/>
    <cellStyle name="Uwaga 3" xfId="37431" hidden="1"/>
    <cellStyle name="Uwaga 3" xfId="37425" hidden="1"/>
    <cellStyle name="Uwaga 3" xfId="37421" hidden="1"/>
    <cellStyle name="Uwaga 3" xfId="37418" hidden="1"/>
    <cellStyle name="Uwaga 3" xfId="37410" hidden="1"/>
    <cellStyle name="Uwaga 3" xfId="37405" hidden="1"/>
    <cellStyle name="Uwaga 3" xfId="37401" hidden="1"/>
    <cellStyle name="Uwaga 3" xfId="37395" hidden="1"/>
    <cellStyle name="Uwaga 3" xfId="37390" hidden="1"/>
    <cellStyle name="Uwaga 3" xfId="37386" hidden="1"/>
    <cellStyle name="Uwaga 3" xfId="37380" hidden="1"/>
    <cellStyle name="Uwaga 3" xfId="37375" hidden="1"/>
    <cellStyle name="Uwaga 3" xfId="37371" hidden="1"/>
    <cellStyle name="Uwaga 3" xfId="37366" hidden="1"/>
    <cellStyle name="Uwaga 3" xfId="37362" hidden="1"/>
    <cellStyle name="Uwaga 3" xfId="37358" hidden="1"/>
    <cellStyle name="Uwaga 3" xfId="37350" hidden="1"/>
    <cellStyle name="Uwaga 3" xfId="37345" hidden="1"/>
    <cellStyle name="Uwaga 3" xfId="37341" hidden="1"/>
    <cellStyle name="Uwaga 3" xfId="37335" hidden="1"/>
    <cellStyle name="Uwaga 3" xfId="37330" hidden="1"/>
    <cellStyle name="Uwaga 3" xfId="37326" hidden="1"/>
    <cellStyle name="Uwaga 3" xfId="37320" hidden="1"/>
    <cellStyle name="Uwaga 3" xfId="37315" hidden="1"/>
    <cellStyle name="Uwaga 3" xfId="37311" hidden="1"/>
    <cellStyle name="Uwaga 3" xfId="37307" hidden="1"/>
    <cellStyle name="Uwaga 3" xfId="37302" hidden="1"/>
    <cellStyle name="Uwaga 3" xfId="37297" hidden="1"/>
    <cellStyle name="Uwaga 3" xfId="37292" hidden="1"/>
    <cellStyle name="Uwaga 3" xfId="37288" hidden="1"/>
    <cellStyle name="Uwaga 3" xfId="37284" hidden="1"/>
    <cellStyle name="Uwaga 3" xfId="37277" hidden="1"/>
    <cellStyle name="Uwaga 3" xfId="37273" hidden="1"/>
    <cellStyle name="Uwaga 3" xfId="37268" hidden="1"/>
    <cellStyle name="Uwaga 3" xfId="37262" hidden="1"/>
    <cellStyle name="Uwaga 3" xfId="37258" hidden="1"/>
    <cellStyle name="Uwaga 3" xfId="37253" hidden="1"/>
    <cellStyle name="Uwaga 3" xfId="37247" hidden="1"/>
    <cellStyle name="Uwaga 3" xfId="37243" hidden="1"/>
    <cellStyle name="Uwaga 3" xfId="37238" hidden="1"/>
    <cellStyle name="Uwaga 3" xfId="37232" hidden="1"/>
    <cellStyle name="Uwaga 3" xfId="37228" hidden="1"/>
    <cellStyle name="Uwaga 3" xfId="37224" hidden="1"/>
    <cellStyle name="Uwaga 3" xfId="38084" hidden="1"/>
    <cellStyle name="Uwaga 3" xfId="38083" hidden="1"/>
    <cellStyle name="Uwaga 3" xfId="38082" hidden="1"/>
    <cellStyle name="Uwaga 3" xfId="38069" hidden="1"/>
    <cellStyle name="Uwaga 3" xfId="38068" hidden="1"/>
    <cellStyle name="Uwaga 3" xfId="38067" hidden="1"/>
    <cellStyle name="Uwaga 3" xfId="38054" hidden="1"/>
    <cellStyle name="Uwaga 3" xfId="38053" hidden="1"/>
    <cellStyle name="Uwaga 3" xfId="38052" hidden="1"/>
    <cellStyle name="Uwaga 3" xfId="38039" hidden="1"/>
    <cellStyle name="Uwaga 3" xfId="38038" hidden="1"/>
    <cellStyle name="Uwaga 3" xfId="38037" hidden="1"/>
    <cellStyle name="Uwaga 3" xfId="38024" hidden="1"/>
    <cellStyle name="Uwaga 3" xfId="38023" hidden="1"/>
    <cellStyle name="Uwaga 3" xfId="38022" hidden="1"/>
    <cellStyle name="Uwaga 3" xfId="38010" hidden="1"/>
    <cellStyle name="Uwaga 3" xfId="38008" hidden="1"/>
    <cellStyle name="Uwaga 3" xfId="38006" hidden="1"/>
    <cellStyle name="Uwaga 3" xfId="37995" hidden="1"/>
    <cellStyle name="Uwaga 3" xfId="37993" hidden="1"/>
    <cellStyle name="Uwaga 3" xfId="37991" hidden="1"/>
    <cellStyle name="Uwaga 3" xfId="37980" hidden="1"/>
    <cellStyle name="Uwaga 3" xfId="37978" hidden="1"/>
    <cellStyle name="Uwaga 3" xfId="37976" hidden="1"/>
    <cellStyle name="Uwaga 3" xfId="37965" hidden="1"/>
    <cellStyle name="Uwaga 3" xfId="37963" hidden="1"/>
    <cellStyle name="Uwaga 3" xfId="37961" hidden="1"/>
    <cellStyle name="Uwaga 3" xfId="37950" hidden="1"/>
    <cellStyle name="Uwaga 3" xfId="37948" hidden="1"/>
    <cellStyle name="Uwaga 3" xfId="37946" hidden="1"/>
    <cellStyle name="Uwaga 3" xfId="37935" hidden="1"/>
    <cellStyle name="Uwaga 3" xfId="37933" hidden="1"/>
    <cellStyle name="Uwaga 3" xfId="37931" hidden="1"/>
    <cellStyle name="Uwaga 3" xfId="37920" hidden="1"/>
    <cellStyle name="Uwaga 3" xfId="37918" hidden="1"/>
    <cellStyle name="Uwaga 3" xfId="37916" hidden="1"/>
    <cellStyle name="Uwaga 3" xfId="37905" hidden="1"/>
    <cellStyle name="Uwaga 3" xfId="37903" hidden="1"/>
    <cellStyle name="Uwaga 3" xfId="37901" hidden="1"/>
    <cellStyle name="Uwaga 3" xfId="37890" hidden="1"/>
    <cellStyle name="Uwaga 3" xfId="37888" hidden="1"/>
    <cellStyle name="Uwaga 3" xfId="37886" hidden="1"/>
    <cellStyle name="Uwaga 3" xfId="37875" hidden="1"/>
    <cellStyle name="Uwaga 3" xfId="37873" hidden="1"/>
    <cellStyle name="Uwaga 3" xfId="37871" hidden="1"/>
    <cellStyle name="Uwaga 3" xfId="37860" hidden="1"/>
    <cellStyle name="Uwaga 3" xfId="37858" hidden="1"/>
    <cellStyle name="Uwaga 3" xfId="37856" hidden="1"/>
    <cellStyle name="Uwaga 3" xfId="37845" hidden="1"/>
    <cellStyle name="Uwaga 3" xfId="37843" hidden="1"/>
    <cellStyle name="Uwaga 3" xfId="37841" hidden="1"/>
    <cellStyle name="Uwaga 3" xfId="37830" hidden="1"/>
    <cellStyle name="Uwaga 3" xfId="37828" hidden="1"/>
    <cellStyle name="Uwaga 3" xfId="37825" hidden="1"/>
    <cellStyle name="Uwaga 3" xfId="37815" hidden="1"/>
    <cellStyle name="Uwaga 3" xfId="37812" hidden="1"/>
    <cellStyle name="Uwaga 3" xfId="37809" hidden="1"/>
    <cellStyle name="Uwaga 3" xfId="37800" hidden="1"/>
    <cellStyle name="Uwaga 3" xfId="37798" hidden="1"/>
    <cellStyle name="Uwaga 3" xfId="37795" hidden="1"/>
    <cellStyle name="Uwaga 3" xfId="37785" hidden="1"/>
    <cellStyle name="Uwaga 3" xfId="37783" hidden="1"/>
    <cellStyle name="Uwaga 3" xfId="37781" hidden="1"/>
    <cellStyle name="Uwaga 3" xfId="37770" hidden="1"/>
    <cellStyle name="Uwaga 3" xfId="37768" hidden="1"/>
    <cellStyle name="Uwaga 3" xfId="37766" hidden="1"/>
    <cellStyle name="Uwaga 3" xfId="37755" hidden="1"/>
    <cellStyle name="Uwaga 3" xfId="37753" hidden="1"/>
    <cellStyle name="Uwaga 3" xfId="37751" hidden="1"/>
    <cellStyle name="Uwaga 3" xfId="37740" hidden="1"/>
    <cellStyle name="Uwaga 3" xfId="37738" hidden="1"/>
    <cellStyle name="Uwaga 3" xfId="37736" hidden="1"/>
    <cellStyle name="Uwaga 3" xfId="37725" hidden="1"/>
    <cellStyle name="Uwaga 3" xfId="37723" hidden="1"/>
    <cellStyle name="Uwaga 3" xfId="37721" hidden="1"/>
    <cellStyle name="Uwaga 3" xfId="37710" hidden="1"/>
    <cellStyle name="Uwaga 3" xfId="37708" hidden="1"/>
    <cellStyle name="Uwaga 3" xfId="37705" hidden="1"/>
    <cellStyle name="Uwaga 3" xfId="37695" hidden="1"/>
    <cellStyle name="Uwaga 3" xfId="37692" hidden="1"/>
    <cellStyle name="Uwaga 3" xfId="37689" hidden="1"/>
    <cellStyle name="Uwaga 3" xfId="37680" hidden="1"/>
    <cellStyle name="Uwaga 3" xfId="37677" hidden="1"/>
    <cellStyle name="Uwaga 3" xfId="37674" hidden="1"/>
    <cellStyle name="Uwaga 3" xfId="37665" hidden="1"/>
    <cellStyle name="Uwaga 3" xfId="37663" hidden="1"/>
    <cellStyle name="Uwaga 3" xfId="37661" hidden="1"/>
    <cellStyle name="Uwaga 3" xfId="37650" hidden="1"/>
    <cellStyle name="Uwaga 3" xfId="37647" hidden="1"/>
    <cellStyle name="Uwaga 3" xfId="37644" hidden="1"/>
    <cellStyle name="Uwaga 3" xfId="37635" hidden="1"/>
    <cellStyle name="Uwaga 3" xfId="37632" hidden="1"/>
    <cellStyle name="Uwaga 3" xfId="37629" hidden="1"/>
    <cellStyle name="Uwaga 3" xfId="37620" hidden="1"/>
    <cellStyle name="Uwaga 3" xfId="37617" hidden="1"/>
    <cellStyle name="Uwaga 3" xfId="37614" hidden="1"/>
    <cellStyle name="Uwaga 3" xfId="37607" hidden="1"/>
    <cellStyle name="Uwaga 3" xfId="37603" hidden="1"/>
    <cellStyle name="Uwaga 3" xfId="37600" hidden="1"/>
    <cellStyle name="Uwaga 3" xfId="37592" hidden="1"/>
    <cellStyle name="Uwaga 3" xfId="37588" hidden="1"/>
    <cellStyle name="Uwaga 3" xfId="37585" hidden="1"/>
    <cellStyle name="Uwaga 3" xfId="37577" hidden="1"/>
    <cellStyle name="Uwaga 3" xfId="37573" hidden="1"/>
    <cellStyle name="Uwaga 3" xfId="37569" hidden="1"/>
    <cellStyle name="Uwaga 3" xfId="37562" hidden="1"/>
    <cellStyle name="Uwaga 3" xfId="37558" hidden="1"/>
    <cellStyle name="Uwaga 3" xfId="37555" hidden="1"/>
    <cellStyle name="Uwaga 3" xfId="37547" hidden="1"/>
    <cellStyle name="Uwaga 3" xfId="37543" hidden="1"/>
    <cellStyle name="Uwaga 3" xfId="37540" hidden="1"/>
    <cellStyle name="Uwaga 3" xfId="37531" hidden="1"/>
    <cellStyle name="Uwaga 3" xfId="37526" hidden="1"/>
    <cellStyle name="Uwaga 3" xfId="37522" hidden="1"/>
    <cellStyle name="Uwaga 3" xfId="37516" hidden="1"/>
    <cellStyle name="Uwaga 3" xfId="37511" hidden="1"/>
    <cellStyle name="Uwaga 3" xfId="37507" hidden="1"/>
    <cellStyle name="Uwaga 3" xfId="37501" hidden="1"/>
    <cellStyle name="Uwaga 3" xfId="37496" hidden="1"/>
    <cellStyle name="Uwaga 3" xfId="37492" hidden="1"/>
    <cellStyle name="Uwaga 3" xfId="37487" hidden="1"/>
    <cellStyle name="Uwaga 3" xfId="37483" hidden="1"/>
    <cellStyle name="Uwaga 3" xfId="37479" hidden="1"/>
    <cellStyle name="Uwaga 3" xfId="37472" hidden="1"/>
    <cellStyle name="Uwaga 3" xfId="37467" hidden="1"/>
    <cellStyle name="Uwaga 3" xfId="37463" hidden="1"/>
    <cellStyle name="Uwaga 3" xfId="37456" hidden="1"/>
    <cellStyle name="Uwaga 3" xfId="37451" hidden="1"/>
    <cellStyle name="Uwaga 3" xfId="37447" hidden="1"/>
    <cellStyle name="Uwaga 3" xfId="37442" hidden="1"/>
    <cellStyle name="Uwaga 3" xfId="37437" hidden="1"/>
    <cellStyle name="Uwaga 3" xfId="37433" hidden="1"/>
    <cellStyle name="Uwaga 3" xfId="37427" hidden="1"/>
    <cellStyle name="Uwaga 3" xfId="37423" hidden="1"/>
    <cellStyle name="Uwaga 3" xfId="37420" hidden="1"/>
    <cellStyle name="Uwaga 3" xfId="37413" hidden="1"/>
    <cellStyle name="Uwaga 3" xfId="37408" hidden="1"/>
    <cellStyle name="Uwaga 3" xfId="37403" hidden="1"/>
    <cellStyle name="Uwaga 3" xfId="37397" hidden="1"/>
    <cellStyle name="Uwaga 3" xfId="37392" hidden="1"/>
    <cellStyle name="Uwaga 3" xfId="37387" hidden="1"/>
    <cellStyle name="Uwaga 3" xfId="37382" hidden="1"/>
    <cellStyle name="Uwaga 3" xfId="37377" hidden="1"/>
    <cellStyle name="Uwaga 3" xfId="37372" hidden="1"/>
    <cellStyle name="Uwaga 3" xfId="37368" hidden="1"/>
    <cellStyle name="Uwaga 3" xfId="37364" hidden="1"/>
    <cellStyle name="Uwaga 3" xfId="37359" hidden="1"/>
    <cellStyle name="Uwaga 3" xfId="37352" hidden="1"/>
    <cellStyle name="Uwaga 3" xfId="37347" hidden="1"/>
    <cellStyle name="Uwaga 3" xfId="37342" hidden="1"/>
    <cellStyle name="Uwaga 3" xfId="37336" hidden="1"/>
    <cellStyle name="Uwaga 3" xfId="37331" hidden="1"/>
    <cellStyle name="Uwaga 3" xfId="37327" hidden="1"/>
    <cellStyle name="Uwaga 3" xfId="37322" hidden="1"/>
    <cellStyle name="Uwaga 3" xfId="37317" hidden="1"/>
    <cellStyle name="Uwaga 3" xfId="37312" hidden="1"/>
    <cellStyle name="Uwaga 3" xfId="37308" hidden="1"/>
    <cellStyle name="Uwaga 3" xfId="37303" hidden="1"/>
    <cellStyle name="Uwaga 3" xfId="37298" hidden="1"/>
    <cellStyle name="Uwaga 3" xfId="37293" hidden="1"/>
    <cellStyle name="Uwaga 3" xfId="37289" hidden="1"/>
    <cellStyle name="Uwaga 3" xfId="37285" hidden="1"/>
    <cellStyle name="Uwaga 3" xfId="37278" hidden="1"/>
    <cellStyle name="Uwaga 3" xfId="37274" hidden="1"/>
    <cellStyle name="Uwaga 3" xfId="37269" hidden="1"/>
    <cellStyle name="Uwaga 3" xfId="37263" hidden="1"/>
    <cellStyle name="Uwaga 3" xfId="37259" hidden="1"/>
    <cellStyle name="Uwaga 3" xfId="37254" hidden="1"/>
    <cellStyle name="Uwaga 3" xfId="37248" hidden="1"/>
    <cellStyle name="Uwaga 3" xfId="37244" hidden="1"/>
    <cellStyle name="Uwaga 3" xfId="37240" hidden="1"/>
    <cellStyle name="Uwaga 3" xfId="37233" hidden="1"/>
    <cellStyle name="Uwaga 3" xfId="37229" hidden="1"/>
    <cellStyle name="Uwaga 3" xfId="37225" hidden="1"/>
    <cellStyle name="Uwaga 3" xfId="38089" hidden="1"/>
    <cellStyle name="Uwaga 3" xfId="38087" hidden="1"/>
    <cellStyle name="Uwaga 3" xfId="38085" hidden="1"/>
    <cellStyle name="Uwaga 3" xfId="38072" hidden="1"/>
    <cellStyle name="Uwaga 3" xfId="38071" hidden="1"/>
    <cellStyle name="Uwaga 3" xfId="38070" hidden="1"/>
    <cellStyle name="Uwaga 3" xfId="38057" hidden="1"/>
    <cellStyle name="Uwaga 3" xfId="38056" hidden="1"/>
    <cellStyle name="Uwaga 3" xfId="38055" hidden="1"/>
    <cellStyle name="Uwaga 3" xfId="38043" hidden="1"/>
    <cellStyle name="Uwaga 3" xfId="38041" hidden="1"/>
    <cellStyle name="Uwaga 3" xfId="38040" hidden="1"/>
    <cellStyle name="Uwaga 3" xfId="38027" hidden="1"/>
    <cellStyle name="Uwaga 3" xfId="38026" hidden="1"/>
    <cellStyle name="Uwaga 3" xfId="38025" hidden="1"/>
    <cellStyle name="Uwaga 3" xfId="38013" hidden="1"/>
    <cellStyle name="Uwaga 3" xfId="38011" hidden="1"/>
    <cellStyle name="Uwaga 3" xfId="38009" hidden="1"/>
    <cellStyle name="Uwaga 3" xfId="37998" hidden="1"/>
    <cellStyle name="Uwaga 3" xfId="37996" hidden="1"/>
    <cellStyle name="Uwaga 3" xfId="37994" hidden="1"/>
    <cellStyle name="Uwaga 3" xfId="37983" hidden="1"/>
    <cellStyle name="Uwaga 3" xfId="37981" hidden="1"/>
    <cellStyle name="Uwaga 3" xfId="37979" hidden="1"/>
    <cellStyle name="Uwaga 3" xfId="37968" hidden="1"/>
    <cellStyle name="Uwaga 3" xfId="37966" hidden="1"/>
    <cellStyle name="Uwaga 3" xfId="37964" hidden="1"/>
    <cellStyle name="Uwaga 3" xfId="37953" hidden="1"/>
    <cellStyle name="Uwaga 3" xfId="37951" hidden="1"/>
    <cellStyle name="Uwaga 3" xfId="37949" hidden="1"/>
    <cellStyle name="Uwaga 3" xfId="37938" hidden="1"/>
    <cellStyle name="Uwaga 3" xfId="37936" hidden="1"/>
    <cellStyle name="Uwaga 3" xfId="37934" hidden="1"/>
    <cellStyle name="Uwaga 3" xfId="37923" hidden="1"/>
    <cellStyle name="Uwaga 3" xfId="37921" hidden="1"/>
    <cellStyle name="Uwaga 3" xfId="37919" hidden="1"/>
    <cellStyle name="Uwaga 3" xfId="37908" hidden="1"/>
    <cellStyle name="Uwaga 3" xfId="37906" hidden="1"/>
    <cellStyle name="Uwaga 3" xfId="37904" hidden="1"/>
    <cellStyle name="Uwaga 3" xfId="37893" hidden="1"/>
    <cellStyle name="Uwaga 3" xfId="37891" hidden="1"/>
    <cellStyle name="Uwaga 3" xfId="37889" hidden="1"/>
    <cellStyle name="Uwaga 3" xfId="37878" hidden="1"/>
    <cellStyle name="Uwaga 3" xfId="37876" hidden="1"/>
    <cellStyle name="Uwaga 3" xfId="37874" hidden="1"/>
    <cellStyle name="Uwaga 3" xfId="37863" hidden="1"/>
    <cellStyle name="Uwaga 3" xfId="37861" hidden="1"/>
    <cellStyle name="Uwaga 3" xfId="37859" hidden="1"/>
    <cellStyle name="Uwaga 3" xfId="37848" hidden="1"/>
    <cellStyle name="Uwaga 3" xfId="37846" hidden="1"/>
    <cellStyle name="Uwaga 3" xfId="37844" hidden="1"/>
    <cellStyle name="Uwaga 3" xfId="37833" hidden="1"/>
    <cellStyle name="Uwaga 3" xfId="37831" hidden="1"/>
    <cellStyle name="Uwaga 3" xfId="37829" hidden="1"/>
    <cellStyle name="Uwaga 3" xfId="37818" hidden="1"/>
    <cellStyle name="Uwaga 3" xfId="37816" hidden="1"/>
    <cellStyle name="Uwaga 3" xfId="37814" hidden="1"/>
    <cellStyle name="Uwaga 3" xfId="37803" hidden="1"/>
    <cellStyle name="Uwaga 3" xfId="37801" hidden="1"/>
    <cellStyle name="Uwaga 3" xfId="37799" hidden="1"/>
    <cellStyle name="Uwaga 3" xfId="37788" hidden="1"/>
    <cellStyle name="Uwaga 3" xfId="37786" hidden="1"/>
    <cellStyle name="Uwaga 3" xfId="37784" hidden="1"/>
    <cellStyle name="Uwaga 3" xfId="37773" hidden="1"/>
    <cellStyle name="Uwaga 3" xfId="37771" hidden="1"/>
    <cellStyle name="Uwaga 3" xfId="37769" hidden="1"/>
    <cellStyle name="Uwaga 3" xfId="37758" hidden="1"/>
    <cellStyle name="Uwaga 3" xfId="37756" hidden="1"/>
    <cellStyle name="Uwaga 3" xfId="37754" hidden="1"/>
    <cellStyle name="Uwaga 3" xfId="37743" hidden="1"/>
    <cellStyle name="Uwaga 3" xfId="37741" hidden="1"/>
    <cellStyle name="Uwaga 3" xfId="37739" hidden="1"/>
    <cellStyle name="Uwaga 3" xfId="37728" hidden="1"/>
    <cellStyle name="Uwaga 3" xfId="37726" hidden="1"/>
    <cellStyle name="Uwaga 3" xfId="37724" hidden="1"/>
    <cellStyle name="Uwaga 3" xfId="37713" hidden="1"/>
    <cellStyle name="Uwaga 3" xfId="37711" hidden="1"/>
    <cellStyle name="Uwaga 3" xfId="37709" hidden="1"/>
    <cellStyle name="Uwaga 3" xfId="37698" hidden="1"/>
    <cellStyle name="Uwaga 3" xfId="37696" hidden="1"/>
    <cellStyle name="Uwaga 3" xfId="37693" hidden="1"/>
    <cellStyle name="Uwaga 3" xfId="37683" hidden="1"/>
    <cellStyle name="Uwaga 3" xfId="37681" hidden="1"/>
    <cellStyle name="Uwaga 3" xfId="37679" hidden="1"/>
    <cellStyle name="Uwaga 3" xfId="37668" hidden="1"/>
    <cellStyle name="Uwaga 3" xfId="37666" hidden="1"/>
    <cellStyle name="Uwaga 3" xfId="37664" hidden="1"/>
    <cellStyle name="Uwaga 3" xfId="37653" hidden="1"/>
    <cellStyle name="Uwaga 3" xfId="37651" hidden="1"/>
    <cellStyle name="Uwaga 3" xfId="37648" hidden="1"/>
    <cellStyle name="Uwaga 3" xfId="37638" hidden="1"/>
    <cellStyle name="Uwaga 3" xfId="37636" hidden="1"/>
    <cellStyle name="Uwaga 3" xfId="37633" hidden="1"/>
    <cellStyle name="Uwaga 3" xfId="37623" hidden="1"/>
    <cellStyle name="Uwaga 3" xfId="37621" hidden="1"/>
    <cellStyle name="Uwaga 3" xfId="37618" hidden="1"/>
    <cellStyle name="Uwaga 3" xfId="37609" hidden="1"/>
    <cellStyle name="Uwaga 3" xfId="37606" hidden="1"/>
    <cellStyle name="Uwaga 3" xfId="37602" hidden="1"/>
    <cellStyle name="Uwaga 3" xfId="37594" hidden="1"/>
    <cellStyle name="Uwaga 3" xfId="37591" hidden="1"/>
    <cellStyle name="Uwaga 3" xfId="37587" hidden="1"/>
    <cellStyle name="Uwaga 3" xfId="37579" hidden="1"/>
    <cellStyle name="Uwaga 3" xfId="37576" hidden="1"/>
    <cellStyle name="Uwaga 3" xfId="37572" hidden="1"/>
    <cellStyle name="Uwaga 3" xfId="37564" hidden="1"/>
    <cellStyle name="Uwaga 3" xfId="37561" hidden="1"/>
    <cellStyle name="Uwaga 3" xfId="37557" hidden="1"/>
    <cellStyle name="Uwaga 3" xfId="37549" hidden="1"/>
    <cellStyle name="Uwaga 3" xfId="37546" hidden="1"/>
    <cellStyle name="Uwaga 3" xfId="37542" hidden="1"/>
    <cellStyle name="Uwaga 3" xfId="37534" hidden="1"/>
    <cellStyle name="Uwaga 3" xfId="37530" hidden="1"/>
    <cellStyle name="Uwaga 3" xfId="37525" hidden="1"/>
    <cellStyle name="Uwaga 3" xfId="37519" hidden="1"/>
    <cellStyle name="Uwaga 3" xfId="37515" hidden="1"/>
    <cellStyle name="Uwaga 3" xfId="37510" hidden="1"/>
    <cellStyle name="Uwaga 3" xfId="37504" hidden="1"/>
    <cellStyle name="Uwaga 3" xfId="37500" hidden="1"/>
    <cellStyle name="Uwaga 3" xfId="37495" hidden="1"/>
    <cellStyle name="Uwaga 3" xfId="37489" hidden="1"/>
    <cellStyle name="Uwaga 3" xfId="37486" hidden="1"/>
    <cellStyle name="Uwaga 3" xfId="37482" hidden="1"/>
    <cellStyle name="Uwaga 3" xfId="37474" hidden="1"/>
    <cellStyle name="Uwaga 3" xfId="37471" hidden="1"/>
    <cellStyle name="Uwaga 3" xfId="37466" hidden="1"/>
    <cellStyle name="Uwaga 3" xfId="37459" hidden="1"/>
    <cellStyle name="Uwaga 3" xfId="37455" hidden="1"/>
    <cellStyle name="Uwaga 3" xfId="37450" hidden="1"/>
    <cellStyle name="Uwaga 3" xfId="37444" hidden="1"/>
    <cellStyle name="Uwaga 3" xfId="37440" hidden="1"/>
    <cellStyle name="Uwaga 3" xfId="37435" hidden="1"/>
    <cellStyle name="Uwaga 3" xfId="37429" hidden="1"/>
    <cellStyle name="Uwaga 3" xfId="37426" hidden="1"/>
    <cellStyle name="Uwaga 3" xfId="37422" hidden="1"/>
    <cellStyle name="Uwaga 3" xfId="37414" hidden="1"/>
    <cellStyle name="Uwaga 3" xfId="37409" hidden="1"/>
    <cellStyle name="Uwaga 3" xfId="37404" hidden="1"/>
    <cellStyle name="Uwaga 3" xfId="37399" hidden="1"/>
    <cellStyle name="Uwaga 3" xfId="37394" hidden="1"/>
    <cellStyle name="Uwaga 3" xfId="37389" hidden="1"/>
    <cellStyle name="Uwaga 3" xfId="37384" hidden="1"/>
    <cellStyle name="Uwaga 3" xfId="37379" hidden="1"/>
    <cellStyle name="Uwaga 3" xfId="37374" hidden="1"/>
    <cellStyle name="Uwaga 3" xfId="37369" hidden="1"/>
    <cellStyle name="Uwaga 3" xfId="37365" hidden="1"/>
    <cellStyle name="Uwaga 3" xfId="37360" hidden="1"/>
    <cellStyle name="Uwaga 3" xfId="37353" hidden="1"/>
    <cellStyle name="Uwaga 3" xfId="37348" hidden="1"/>
    <cellStyle name="Uwaga 3" xfId="37343" hidden="1"/>
    <cellStyle name="Uwaga 3" xfId="37338" hidden="1"/>
    <cellStyle name="Uwaga 3" xfId="37333" hidden="1"/>
    <cellStyle name="Uwaga 3" xfId="37328" hidden="1"/>
    <cellStyle name="Uwaga 3" xfId="37323" hidden="1"/>
    <cellStyle name="Uwaga 3" xfId="37318" hidden="1"/>
    <cellStyle name="Uwaga 3" xfId="37313" hidden="1"/>
    <cellStyle name="Uwaga 3" xfId="37309" hidden="1"/>
    <cellStyle name="Uwaga 3" xfId="37304" hidden="1"/>
    <cellStyle name="Uwaga 3" xfId="37299" hidden="1"/>
    <cellStyle name="Uwaga 3" xfId="37294" hidden="1"/>
    <cellStyle name="Uwaga 3" xfId="37290" hidden="1"/>
    <cellStyle name="Uwaga 3" xfId="37286" hidden="1"/>
    <cellStyle name="Uwaga 3" xfId="37279" hidden="1"/>
    <cellStyle name="Uwaga 3" xfId="37275" hidden="1"/>
    <cellStyle name="Uwaga 3" xfId="37270" hidden="1"/>
    <cellStyle name="Uwaga 3" xfId="37264" hidden="1"/>
    <cellStyle name="Uwaga 3" xfId="37260" hidden="1"/>
    <cellStyle name="Uwaga 3" xfId="37255" hidden="1"/>
    <cellStyle name="Uwaga 3" xfId="37249" hidden="1"/>
    <cellStyle name="Uwaga 3" xfId="37245" hidden="1"/>
    <cellStyle name="Uwaga 3" xfId="37241" hidden="1"/>
    <cellStyle name="Uwaga 3" xfId="37234" hidden="1"/>
    <cellStyle name="Uwaga 3" xfId="37230" hidden="1"/>
    <cellStyle name="Uwaga 3" xfId="37226" hidden="1"/>
    <cellStyle name="Uwaga 3" xfId="38093" hidden="1"/>
    <cellStyle name="Uwaga 3" xfId="38092" hidden="1"/>
    <cellStyle name="Uwaga 3" xfId="38090" hidden="1"/>
    <cellStyle name="Uwaga 3" xfId="38077" hidden="1"/>
    <cellStyle name="Uwaga 3" xfId="38075" hidden="1"/>
    <cellStyle name="Uwaga 3" xfId="38073" hidden="1"/>
    <cellStyle name="Uwaga 3" xfId="38063" hidden="1"/>
    <cellStyle name="Uwaga 3" xfId="38061" hidden="1"/>
    <cellStyle name="Uwaga 3" xfId="38059" hidden="1"/>
    <cellStyle name="Uwaga 3" xfId="38048" hidden="1"/>
    <cellStyle name="Uwaga 3" xfId="38046" hidden="1"/>
    <cellStyle name="Uwaga 3" xfId="38044" hidden="1"/>
    <cellStyle name="Uwaga 3" xfId="38031" hidden="1"/>
    <cellStyle name="Uwaga 3" xfId="38029" hidden="1"/>
    <cellStyle name="Uwaga 3" xfId="38028" hidden="1"/>
    <cellStyle name="Uwaga 3" xfId="38015" hidden="1"/>
    <cellStyle name="Uwaga 3" xfId="38014" hidden="1"/>
    <cellStyle name="Uwaga 3" xfId="38012" hidden="1"/>
    <cellStyle name="Uwaga 3" xfId="38000" hidden="1"/>
    <cellStyle name="Uwaga 3" xfId="37999" hidden="1"/>
    <cellStyle name="Uwaga 3" xfId="37997" hidden="1"/>
    <cellStyle name="Uwaga 3" xfId="37985" hidden="1"/>
    <cellStyle name="Uwaga 3" xfId="37984" hidden="1"/>
    <cellStyle name="Uwaga 3" xfId="37982" hidden="1"/>
    <cellStyle name="Uwaga 3" xfId="37970" hidden="1"/>
    <cellStyle name="Uwaga 3" xfId="37969" hidden="1"/>
    <cellStyle name="Uwaga 3" xfId="37967" hidden="1"/>
    <cellStyle name="Uwaga 3" xfId="37955" hidden="1"/>
    <cellStyle name="Uwaga 3" xfId="37954" hidden="1"/>
    <cellStyle name="Uwaga 3" xfId="37952" hidden="1"/>
    <cellStyle name="Uwaga 3" xfId="37940" hidden="1"/>
    <cellStyle name="Uwaga 3" xfId="37939" hidden="1"/>
    <cellStyle name="Uwaga 3" xfId="37937" hidden="1"/>
    <cellStyle name="Uwaga 3" xfId="37925" hidden="1"/>
    <cellStyle name="Uwaga 3" xfId="37924" hidden="1"/>
    <cellStyle name="Uwaga 3" xfId="37922" hidden="1"/>
    <cellStyle name="Uwaga 3" xfId="37910" hidden="1"/>
    <cellStyle name="Uwaga 3" xfId="37909" hidden="1"/>
    <cellStyle name="Uwaga 3" xfId="37907" hidden="1"/>
    <cellStyle name="Uwaga 3" xfId="37895" hidden="1"/>
    <cellStyle name="Uwaga 3" xfId="37894" hidden="1"/>
    <cellStyle name="Uwaga 3" xfId="37892" hidden="1"/>
    <cellStyle name="Uwaga 3" xfId="37880" hidden="1"/>
    <cellStyle name="Uwaga 3" xfId="37879" hidden="1"/>
    <cellStyle name="Uwaga 3" xfId="37877" hidden="1"/>
    <cellStyle name="Uwaga 3" xfId="37865" hidden="1"/>
    <cellStyle name="Uwaga 3" xfId="37864" hidden="1"/>
    <cellStyle name="Uwaga 3" xfId="37862" hidden="1"/>
    <cellStyle name="Uwaga 3" xfId="37850" hidden="1"/>
    <cellStyle name="Uwaga 3" xfId="37849" hidden="1"/>
    <cellStyle name="Uwaga 3" xfId="37847" hidden="1"/>
    <cellStyle name="Uwaga 3" xfId="37835" hidden="1"/>
    <cellStyle name="Uwaga 3" xfId="37834" hidden="1"/>
    <cellStyle name="Uwaga 3" xfId="37832" hidden="1"/>
    <cellStyle name="Uwaga 3" xfId="37820" hidden="1"/>
    <cellStyle name="Uwaga 3" xfId="37819" hidden="1"/>
    <cellStyle name="Uwaga 3" xfId="37817" hidden="1"/>
    <cellStyle name="Uwaga 3" xfId="37805" hidden="1"/>
    <cellStyle name="Uwaga 3" xfId="37804" hidden="1"/>
    <cellStyle name="Uwaga 3" xfId="37802" hidden="1"/>
    <cellStyle name="Uwaga 3" xfId="37790" hidden="1"/>
    <cellStyle name="Uwaga 3" xfId="37789" hidden="1"/>
    <cellStyle name="Uwaga 3" xfId="37787" hidden="1"/>
    <cellStyle name="Uwaga 3" xfId="37775" hidden="1"/>
    <cellStyle name="Uwaga 3" xfId="37774" hidden="1"/>
    <cellStyle name="Uwaga 3" xfId="37772" hidden="1"/>
    <cellStyle name="Uwaga 3" xfId="37760" hidden="1"/>
    <cellStyle name="Uwaga 3" xfId="37759" hidden="1"/>
    <cellStyle name="Uwaga 3" xfId="37757" hidden="1"/>
    <cellStyle name="Uwaga 3" xfId="37745" hidden="1"/>
    <cellStyle name="Uwaga 3" xfId="37744" hidden="1"/>
    <cellStyle name="Uwaga 3" xfId="37742" hidden="1"/>
    <cellStyle name="Uwaga 3" xfId="37730" hidden="1"/>
    <cellStyle name="Uwaga 3" xfId="37729" hidden="1"/>
    <cellStyle name="Uwaga 3" xfId="37727" hidden="1"/>
    <cellStyle name="Uwaga 3" xfId="37715" hidden="1"/>
    <cellStyle name="Uwaga 3" xfId="37714" hidden="1"/>
    <cellStyle name="Uwaga 3" xfId="37712" hidden="1"/>
    <cellStyle name="Uwaga 3" xfId="37700" hidden="1"/>
    <cellStyle name="Uwaga 3" xfId="37699" hidden="1"/>
    <cellStyle name="Uwaga 3" xfId="37697" hidden="1"/>
    <cellStyle name="Uwaga 3" xfId="37685" hidden="1"/>
    <cellStyle name="Uwaga 3" xfId="37684" hidden="1"/>
    <cellStyle name="Uwaga 3" xfId="37682" hidden="1"/>
    <cellStyle name="Uwaga 3" xfId="37670" hidden="1"/>
    <cellStyle name="Uwaga 3" xfId="37669" hidden="1"/>
    <cellStyle name="Uwaga 3" xfId="37667" hidden="1"/>
    <cellStyle name="Uwaga 3" xfId="37655" hidden="1"/>
    <cellStyle name="Uwaga 3" xfId="37654" hidden="1"/>
    <cellStyle name="Uwaga 3" xfId="37652" hidden="1"/>
    <cellStyle name="Uwaga 3" xfId="37640" hidden="1"/>
    <cellStyle name="Uwaga 3" xfId="37639" hidden="1"/>
    <cellStyle name="Uwaga 3" xfId="37637" hidden="1"/>
    <cellStyle name="Uwaga 3" xfId="37625" hidden="1"/>
    <cellStyle name="Uwaga 3" xfId="37624" hidden="1"/>
    <cellStyle name="Uwaga 3" xfId="37622" hidden="1"/>
    <cellStyle name="Uwaga 3" xfId="37610" hidden="1"/>
    <cellStyle name="Uwaga 3" xfId="37608" hidden="1"/>
    <cellStyle name="Uwaga 3" xfId="37605" hidden="1"/>
    <cellStyle name="Uwaga 3" xfId="37595" hidden="1"/>
    <cellStyle name="Uwaga 3" xfId="37593" hidden="1"/>
    <cellStyle name="Uwaga 3" xfId="37590" hidden="1"/>
    <cellStyle name="Uwaga 3" xfId="37580" hidden="1"/>
    <cellStyle name="Uwaga 3" xfId="37578" hidden="1"/>
    <cellStyle name="Uwaga 3" xfId="37575" hidden="1"/>
    <cellStyle name="Uwaga 3" xfId="37565" hidden="1"/>
    <cellStyle name="Uwaga 3" xfId="37563" hidden="1"/>
    <cellStyle name="Uwaga 3" xfId="37560" hidden="1"/>
    <cellStyle name="Uwaga 3" xfId="37550" hidden="1"/>
    <cellStyle name="Uwaga 3" xfId="37548" hidden="1"/>
    <cellStyle name="Uwaga 3" xfId="37545" hidden="1"/>
    <cellStyle name="Uwaga 3" xfId="37535" hidden="1"/>
    <cellStyle name="Uwaga 3" xfId="37533" hidden="1"/>
    <cellStyle name="Uwaga 3" xfId="37529" hidden="1"/>
    <cellStyle name="Uwaga 3" xfId="37520" hidden="1"/>
    <cellStyle name="Uwaga 3" xfId="37517" hidden="1"/>
    <cellStyle name="Uwaga 3" xfId="37513" hidden="1"/>
    <cellStyle name="Uwaga 3" xfId="37505" hidden="1"/>
    <cellStyle name="Uwaga 3" xfId="37503" hidden="1"/>
    <cellStyle name="Uwaga 3" xfId="37499" hidden="1"/>
    <cellStyle name="Uwaga 3" xfId="37490" hidden="1"/>
    <cellStyle name="Uwaga 3" xfId="37488" hidden="1"/>
    <cellStyle name="Uwaga 3" xfId="37485" hidden="1"/>
    <cellStyle name="Uwaga 3" xfId="37475" hidden="1"/>
    <cellStyle name="Uwaga 3" xfId="37473" hidden="1"/>
    <cellStyle name="Uwaga 3" xfId="37468" hidden="1"/>
    <cellStyle name="Uwaga 3" xfId="37460" hidden="1"/>
    <cellStyle name="Uwaga 3" xfId="37458" hidden="1"/>
    <cellStyle name="Uwaga 3" xfId="37453" hidden="1"/>
    <cellStyle name="Uwaga 3" xfId="37445" hidden="1"/>
    <cellStyle name="Uwaga 3" xfId="37443" hidden="1"/>
    <cellStyle name="Uwaga 3" xfId="37438" hidden="1"/>
    <cellStyle name="Uwaga 3" xfId="37430" hidden="1"/>
    <cellStyle name="Uwaga 3" xfId="37428" hidden="1"/>
    <cellStyle name="Uwaga 3" xfId="37424" hidden="1"/>
    <cellStyle name="Uwaga 3" xfId="37415" hidden="1"/>
    <cellStyle name="Uwaga 3" xfId="37412" hidden="1"/>
    <cellStyle name="Uwaga 3" xfId="37407" hidden="1"/>
    <cellStyle name="Uwaga 3" xfId="37400" hidden="1"/>
    <cellStyle name="Uwaga 3" xfId="37396" hidden="1"/>
    <cellStyle name="Uwaga 3" xfId="37391" hidden="1"/>
    <cellStyle name="Uwaga 3" xfId="37385" hidden="1"/>
    <cellStyle name="Uwaga 3" xfId="37381" hidden="1"/>
    <cellStyle name="Uwaga 3" xfId="37376" hidden="1"/>
    <cellStyle name="Uwaga 3" xfId="37370" hidden="1"/>
    <cellStyle name="Uwaga 3" xfId="37367" hidden="1"/>
    <cellStyle name="Uwaga 3" xfId="37363" hidden="1"/>
    <cellStyle name="Uwaga 3" xfId="37354" hidden="1"/>
    <cellStyle name="Uwaga 3" xfId="37349" hidden="1"/>
    <cellStyle name="Uwaga 3" xfId="37344" hidden="1"/>
    <cellStyle name="Uwaga 3" xfId="37339" hidden="1"/>
    <cellStyle name="Uwaga 3" xfId="37334" hidden="1"/>
    <cellStyle name="Uwaga 3" xfId="37329" hidden="1"/>
    <cellStyle name="Uwaga 3" xfId="37324" hidden="1"/>
    <cellStyle name="Uwaga 3" xfId="37319" hidden="1"/>
    <cellStyle name="Uwaga 3" xfId="37314" hidden="1"/>
    <cellStyle name="Uwaga 3" xfId="37310" hidden="1"/>
    <cellStyle name="Uwaga 3" xfId="37305" hidden="1"/>
    <cellStyle name="Uwaga 3" xfId="37300" hidden="1"/>
    <cellStyle name="Uwaga 3" xfId="37295" hidden="1"/>
    <cellStyle name="Uwaga 3" xfId="37291" hidden="1"/>
    <cellStyle name="Uwaga 3" xfId="37287" hidden="1"/>
    <cellStyle name="Uwaga 3" xfId="37280" hidden="1"/>
    <cellStyle name="Uwaga 3" xfId="37276" hidden="1"/>
    <cellStyle name="Uwaga 3" xfId="37271" hidden="1"/>
    <cellStyle name="Uwaga 3" xfId="37265" hidden="1"/>
    <cellStyle name="Uwaga 3" xfId="37261" hidden="1"/>
    <cellStyle name="Uwaga 3" xfId="37256" hidden="1"/>
    <cellStyle name="Uwaga 3" xfId="37250" hidden="1"/>
    <cellStyle name="Uwaga 3" xfId="37246" hidden="1"/>
    <cellStyle name="Uwaga 3" xfId="37242" hidden="1"/>
    <cellStyle name="Uwaga 3" xfId="37235" hidden="1"/>
    <cellStyle name="Uwaga 3" xfId="37231" hidden="1"/>
    <cellStyle name="Uwaga 3" xfId="37227" hidden="1"/>
    <cellStyle name="Uwaga 3" xfId="38184" hidden="1"/>
    <cellStyle name="Uwaga 3" xfId="38185" hidden="1"/>
    <cellStyle name="Uwaga 3" xfId="38187" hidden="1"/>
    <cellStyle name="Uwaga 3" xfId="38193" hidden="1"/>
    <cellStyle name="Uwaga 3" xfId="38194" hidden="1"/>
    <cellStyle name="Uwaga 3" xfId="38197" hidden="1"/>
    <cellStyle name="Uwaga 3" xfId="38202" hidden="1"/>
    <cellStyle name="Uwaga 3" xfId="38203" hidden="1"/>
    <cellStyle name="Uwaga 3" xfId="38206" hidden="1"/>
    <cellStyle name="Uwaga 3" xfId="38211" hidden="1"/>
    <cellStyle name="Uwaga 3" xfId="38212" hidden="1"/>
    <cellStyle name="Uwaga 3" xfId="38213" hidden="1"/>
    <cellStyle name="Uwaga 3" xfId="38220" hidden="1"/>
    <cellStyle name="Uwaga 3" xfId="38223" hidden="1"/>
    <cellStyle name="Uwaga 3" xfId="38226" hidden="1"/>
    <cellStyle name="Uwaga 3" xfId="38232" hidden="1"/>
    <cellStyle name="Uwaga 3" xfId="38235" hidden="1"/>
    <cellStyle name="Uwaga 3" xfId="38237" hidden="1"/>
    <cellStyle name="Uwaga 3" xfId="38242" hidden="1"/>
    <cellStyle name="Uwaga 3" xfId="38245" hidden="1"/>
    <cellStyle name="Uwaga 3" xfId="38246" hidden="1"/>
    <cellStyle name="Uwaga 3" xfId="38250" hidden="1"/>
    <cellStyle name="Uwaga 3" xfId="38253" hidden="1"/>
    <cellStyle name="Uwaga 3" xfId="38255" hidden="1"/>
    <cellStyle name="Uwaga 3" xfId="38256" hidden="1"/>
    <cellStyle name="Uwaga 3" xfId="38257" hidden="1"/>
    <cellStyle name="Uwaga 3" xfId="38260" hidden="1"/>
    <cellStyle name="Uwaga 3" xfId="38267" hidden="1"/>
    <cellStyle name="Uwaga 3" xfId="38270" hidden="1"/>
    <cellStyle name="Uwaga 3" xfId="38273" hidden="1"/>
    <cellStyle name="Uwaga 3" xfId="38276" hidden="1"/>
    <cellStyle name="Uwaga 3" xfId="38279" hidden="1"/>
    <cellStyle name="Uwaga 3" xfId="38282" hidden="1"/>
    <cellStyle name="Uwaga 3" xfId="38284" hidden="1"/>
    <cellStyle name="Uwaga 3" xfId="38287" hidden="1"/>
    <cellStyle name="Uwaga 3" xfId="38290" hidden="1"/>
    <cellStyle name="Uwaga 3" xfId="38292" hidden="1"/>
    <cellStyle name="Uwaga 3" xfId="38293" hidden="1"/>
    <cellStyle name="Uwaga 3" xfId="38295" hidden="1"/>
    <cellStyle name="Uwaga 3" xfId="38302" hidden="1"/>
    <cellStyle name="Uwaga 3" xfId="38305" hidden="1"/>
    <cellStyle name="Uwaga 3" xfId="38308" hidden="1"/>
    <cellStyle name="Uwaga 3" xfId="38312" hidden="1"/>
    <cellStyle name="Uwaga 3" xfId="38315" hidden="1"/>
    <cellStyle name="Uwaga 3" xfId="38318" hidden="1"/>
    <cellStyle name="Uwaga 3" xfId="38320" hidden="1"/>
    <cellStyle name="Uwaga 3" xfId="38323" hidden="1"/>
    <cellStyle name="Uwaga 3" xfId="38326" hidden="1"/>
    <cellStyle name="Uwaga 3" xfId="38328" hidden="1"/>
    <cellStyle name="Uwaga 3" xfId="38329" hidden="1"/>
    <cellStyle name="Uwaga 3" xfId="38332" hidden="1"/>
    <cellStyle name="Uwaga 3" xfId="38339" hidden="1"/>
    <cellStyle name="Uwaga 3" xfId="38342" hidden="1"/>
    <cellStyle name="Uwaga 3" xfId="38345" hidden="1"/>
    <cellStyle name="Uwaga 3" xfId="38349" hidden="1"/>
    <cellStyle name="Uwaga 3" xfId="38352" hidden="1"/>
    <cellStyle name="Uwaga 3" xfId="38354" hidden="1"/>
    <cellStyle name="Uwaga 3" xfId="38357" hidden="1"/>
    <cellStyle name="Uwaga 3" xfId="38360" hidden="1"/>
    <cellStyle name="Uwaga 3" xfId="38363" hidden="1"/>
    <cellStyle name="Uwaga 3" xfId="38364" hidden="1"/>
    <cellStyle name="Uwaga 3" xfId="38365" hidden="1"/>
    <cellStyle name="Uwaga 3" xfId="38367" hidden="1"/>
    <cellStyle name="Uwaga 3" xfId="38373" hidden="1"/>
    <cellStyle name="Uwaga 3" xfId="38374" hidden="1"/>
    <cellStyle name="Uwaga 3" xfId="38376" hidden="1"/>
    <cellStyle name="Uwaga 3" xfId="38382" hidden="1"/>
    <cellStyle name="Uwaga 3" xfId="38384" hidden="1"/>
    <cellStyle name="Uwaga 3" xfId="38387" hidden="1"/>
    <cellStyle name="Uwaga 3" xfId="38391" hidden="1"/>
    <cellStyle name="Uwaga 3" xfId="38392" hidden="1"/>
    <cellStyle name="Uwaga 3" xfId="38394" hidden="1"/>
    <cellStyle name="Uwaga 3" xfId="38400" hidden="1"/>
    <cellStyle name="Uwaga 3" xfId="38401" hidden="1"/>
    <cellStyle name="Uwaga 3" xfId="38402" hidden="1"/>
    <cellStyle name="Uwaga 3" xfId="38410" hidden="1"/>
    <cellStyle name="Uwaga 3" xfId="38413" hidden="1"/>
    <cellStyle name="Uwaga 3" xfId="38416" hidden="1"/>
    <cellStyle name="Uwaga 3" xfId="38419" hidden="1"/>
    <cellStyle name="Uwaga 3" xfId="38422" hidden="1"/>
    <cellStyle name="Uwaga 3" xfId="38425" hidden="1"/>
    <cellStyle name="Uwaga 3" xfId="38428" hidden="1"/>
    <cellStyle name="Uwaga 3" xfId="38431" hidden="1"/>
    <cellStyle name="Uwaga 3" xfId="38434" hidden="1"/>
    <cellStyle name="Uwaga 3" xfId="38436" hidden="1"/>
    <cellStyle name="Uwaga 3" xfId="38437" hidden="1"/>
    <cellStyle name="Uwaga 3" xfId="38439" hidden="1"/>
    <cellStyle name="Uwaga 3" xfId="38446" hidden="1"/>
    <cellStyle name="Uwaga 3" xfId="38449" hidden="1"/>
    <cellStyle name="Uwaga 3" xfId="38452" hidden="1"/>
    <cellStyle name="Uwaga 3" xfId="38455" hidden="1"/>
    <cellStyle name="Uwaga 3" xfId="38458" hidden="1"/>
    <cellStyle name="Uwaga 3" xfId="38461" hidden="1"/>
    <cellStyle name="Uwaga 3" xfId="38464" hidden="1"/>
    <cellStyle name="Uwaga 3" xfId="38466" hidden="1"/>
    <cellStyle name="Uwaga 3" xfId="38469" hidden="1"/>
    <cellStyle name="Uwaga 3" xfId="38472" hidden="1"/>
    <cellStyle name="Uwaga 3" xfId="38473" hidden="1"/>
    <cellStyle name="Uwaga 3" xfId="38474" hidden="1"/>
    <cellStyle name="Uwaga 3" xfId="38481" hidden="1"/>
    <cellStyle name="Uwaga 3" xfId="38482" hidden="1"/>
    <cellStyle name="Uwaga 3" xfId="38484" hidden="1"/>
    <cellStyle name="Uwaga 3" xfId="38490" hidden="1"/>
    <cellStyle name="Uwaga 3" xfId="38491" hidden="1"/>
    <cellStyle name="Uwaga 3" xfId="38493" hidden="1"/>
    <cellStyle name="Uwaga 3" xfId="38499" hidden="1"/>
    <cellStyle name="Uwaga 3" xfId="38500" hidden="1"/>
    <cellStyle name="Uwaga 3" xfId="38502" hidden="1"/>
    <cellStyle name="Uwaga 3" xfId="38508" hidden="1"/>
    <cellStyle name="Uwaga 3" xfId="38509" hidden="1"/>
    <cellStyle name="Uwaga 3" xfId="38510" hidden="1"/>
    <cellStyle name="Uwaga 3" xfId="38518" hidden="1"/>
    <cellStyle name="Uwaga 3" xfId="38520" hidden="1"/>
    <cellStyle name="Uwaga 3" xfId="38523" hidden="1"/>
    <cellStyle name="Uwaga 3" xfId="38527" hidden="1"/>
    <cellStyle name="Uwaga 3" xfId="38530" hidden="1"/>
    <cellStyle name="Uwaga 3" xfId="38533" hidden="1"/>
    <cellStyle name="Uwaga 3" xfId="38536" hidden="1"/>
    <cellStyle name="Uwaga 3" xfId="38538" hidden="1"/>
    <cellStyle name="Uwaga 3" xfId="38541" hidden="1"/>
    <cellStyle name="Uwaga 3" xfId="38544" hidden="1"/>
    <cellStyle name="Uwaga 3" xfId="38545" hidden="1"/>
    <cellStyle name="Uwaga 3" xfId="38546" hidden="1"/>
    <cellStyle name="Uwaga 3" xfId="38553" hidden="1"/>
    <cellStyle name="Uwaga 3" xfId="38555" hidden="1"/>
    <cellStyle name="Uwaga 3" xfId="38557" hidden="1"/>
    <cellStyle name="Uwaga 3" xfId="38562" hidden="1"/>
    <cellStyle name="Uwaga 3" xfId="38564" hidden="1"/>
    <cellStyle name="Uwaga 3" xfId="38566" hidden="1"/>
    <cellStyle name="Uwaga 3" xfId="38571" hidden="1"/>
    <cellStyle name="Uwaga 3" xfId="38573" hidden="1"/>
    <cellStyle name="Uwaga 3" xfId="38575" hidden="1"/>
    <cellStyle name="Uwaga 3" xfId="38580" hidden="1"/>
    <cellStyle name="Uwaga 3" xfId="38581" hidden="1"/>
    <cellStyle name="Uwaga 3" xfId="38582" hidden="1"/>
    <cellStyle name="Uwaga 3" xfId="38589" hidden="1"/>
    <cellStyle name="Uwaga 3" xfId="38591" hidden="1"/>
    <cellStyle name="Uwaga 3" xfId="38593" hidden="1"/>
    <cellStyle name="Uwaga 3" xfId="38598" hidden="1"/>
    <cellStyle name="Uwaga 3" xfId="38600" hidden="1"/>
    <cellStyle name="Uwaga 3" xfId="38602" hidden="1"/>
    <cellStyle name="Uwaga 3" xfId="38607" hidden="1"/>
    <cellStyle name="Uwaga 3" xfId="38609" hidden="1"/>
    <cellStyle name="Uwaga 3" xfId="38610" hidden="1"/>
    <cellStyle name="Uwaga 3" xfId="38616" hidden="1"/>
    <cellStyle name="Uwaga 3" xfId="38617" hidden="1"/>
    <cellStyle name="Uwaga 3" xfId="38618" hidden="1"/>
    <cellStyle name="Uwaga 3" xfId="38625" hidden="1"/>
    <cellStyle name="Uwaga 3" xfId="38627" hidden="1"/>
    <cellStyle name="Uwaga 3" xfId="38629" hidden="1"/>
    <cellStyle name="Uwaga 3" xfId="38634" hidden="1"/>
    <cellStyle name="Uwaga 3" xfId="38636" hidden="1"/>
    <cellStyle name="Uwaga 3" xfId="38638" hidden="1"/>
    <cellStyle name="Uwaga 3" xfId="38643" hidden="1"/>
    <cellStyle name="Uwaga 3" xfId="38645" hidden="1"/>
    <cellStyle name="Uwaga 3" xfId="38647" hidden="1"/>
    <cellStyle name="Uwaga 3" xfId="38652" hidden="1"/>
    <cellStyle name="Uwaga 3" xfId="38653" hidden="1"/>
    <cellStyle name="Uwaga 3" xfId="38655" hidden="1"/>
    <cellStyle name="Uwaga 3" xfId="38661" hidden="1"/>
    <cellStyle name="Uwaga 3" xfId="38662" hidden="1"/>
    <cellStyle name="Uwaga 3" xfId="38663" hidden="1"/>
    <cellStyle name="Uwaga 3" xfId="38670" hidden="1"/>
    <cellStyle name="Uwaga 3" xfId="38671" hidden="1"/>
    <cellStyle name="Uwaga 3" xfId="38672" hidden="1"/>
    <cellStyle name="Uwaga 3" xfId="38679" hidden="1"/>
    <cellStyle name="Uwaga 3" xfId="38680" hidden="1"/>
    <cellStyle name="Uwaga 3" xfId="38681" hidden="1"/>
    <cellStyle name="Uwaga 3" xfId="38688" hidden="1"/>
    <cellStyle name="Uwaga 3" xfId="38689" hidden="1"/>
    <cellStyle name="Uwaga 3" xfId="38690" hidden="1"/>
    <cellStyle name="Uwaga 3" xfId="38697" hidden="1"/>
    <cellStyle name="Uwaga 3" xfId="38698" hidden="1"/>
    <cellStyle name="Uwaga 3" xfId="38699" hidden="1"/>
    <cellStyle name="Uwaga 3" xfId="38749" hidden="1"/>
    <cellStyle name="Uwaga 3" xfId="38750" hidden="1"/>
    <cellStyle name="Uwaga 3" xfId="38752" hidden="1"/>
    <cellStyle name="Uwaga 3" xfId="38764" hidden="1"/>
    <cellStyle name="Uwaga 3" xfId="38765" hidden="1"/>
    <cellStyle name="Uwaga 3" xfId="38770" hidden="1"/>
    <cellStyle name="Uwaga 3" xfId="38779" hidden="1"/>
    <cellStyle name="Uwaga 3" xfId="38780" hidden="1"/>
    <cellStyle name="Uwaga 3" xfId="38785" hidden="1"/>
    <cellStyle name="Uwaga 3" xfId="38794" hidden="1"/>
    <cellStyle name="Uwaga 3" xfId="38795" hidden="1"/>
    <cellStyle name="Uwaga 3" xfId="38796" hidden="1"/>
    <cellStyle name="Uwaga 3" xfId="38809" hidden="1"/>
    <cellStyle name="Uwaga 3" xfId="38814" hidden="1"/>
    <cellStyle name="Uwaga 3" xfId="38819" hidden="1"/>
    <cellStyle name="Uwaga 3" xfId="38829" hidden="1"/>
    <cellStyle name="Uwaga 3" xfId="38834" hidden="1"/>
    <cellStyle name="Uwaga 3" xfId="38838" hidden="1"/>
    <cellStyle name="Uwaga 3" xfId="38845" hidden="1"/>
    <cellStyle name="Uwaga 3" xfId="38850" hidden="1"/>
    <cellStyle name="Uwaga 3" xfId="38853" hidden="1"/>
    <cellStyle name="Uwaga 3" xfId="38859" hidden="1"/>
    <cellStyle name="Uwaga 3" xfId="38864" hidden="1"/>
    <cellStyle name="Uwaga 3" xfId="38868" hidden="1"/>
    <cellStyle name="Uwaga 3" xfId="38869" hidden="1"/>
    <cellStyle name="Uwaga 3" xfId="38870" hidden="1"/>
    <cellStyle name="Uwaga 3" xfId="38874" hidden="1"/>
    <cellStyle name="Uwaga 3" xfId="38886" hidden="1"/>
    <cellStyle name="Uwaga 3" xfId="38891" hidden="1"/>
    <cellStyle name="Uwaga 3" xfId="38896" hidden="1"/>
    <cellStyle name="Uwaga 3" xfId="38901" hidden="1"/>
    <cellStyle name="Uwaga 3" xfId="38906" hidden="1"/>
    <cellStyle name="Uwaga 3" xfId="38911" hidden="1"/>
    <cellStyle name="Uwaga 3" xfId="38915" hidden="1"/>
    <cellStyle name="Uwaga 3" xfId="38919" hidden="1"/>
    <cellStyle name="Uwaga 3" xfId="38924" hidden="1"/>
    <cellStyle name="Uwaga 3" xfId="38929" hidden="1"/>
    <cellStyle name="Uwaga 3" xfId="38930" hidden="1"/>
    <cellStyle name="Uwaga 3" xfId="38932" hidden="1"/>
    <cellStyle name="Uwaga 3" xfId="38945" hidden="1"/>
    <cellStyle name="Uwaga 3" xfId="38949" hidden="1"/>
    <cellStyle name="Uwaga 3" xfId="38954" hidden="1"/>
    <cellStyle name="Uwaga 3" xfId="38961" hidden="1"/>
    <cellStyle name="Uwaga 3" xfId="38965" hidden="1"/>
    <cellStyle name="Uwaga 3" xfId="38970" hidden="1"/>
    <cellStyle name="Uwaga 3" xfId="38975" hidden="1"/>
    <cellStyle name="Uwaga 3" xfId="38978" hidden="1"/>
    <cellStyle name="Uwaga 3" xfId="38983" hidden="1"/>
    <cellStyle name="Uwaga 3" xfId="38989" hidden="1"/>
    <cellStyle name="Uwaga 3" xfId="38990" hidden="1"/>
    <cellStyle name="Uwaga 3" xfId="38993" hidden="1"/>
    <cellStyle name="Uwaga 3" xfId="39006" hidden="1"/>
    <cellStyle name="Uwaga 3" xfId="39010" hidden="1"/>
    <cellStyle name="Uwaga 3" xfId="39015" hidden="1"/>
    <cellStyle name="Uwaga 3" xfId="39022" hidden="1"/>
    <cellStyle name="Uwaga 3" xfId="39027" hidden="1"/>
    <cellStyle name="Uwaga 3" xfId="39031" hidden="1"/>
    <cellStyle name="Uwaga 3" xfId="39036" hidden="1"/>
    <cellStyle name="Uwaga 3" xfId="39040" hidden="1"/>
    <cellStyle name="Uwaga 3" xfId="39045" hidden="1"/>
    <cellStyle name="Uwaga 3" xfId="39049" hidden="1"/>
    <cellStyle name="Uwaga 3" xfId="39050" hidden="1"/>
    <cellStyle name="Uwaga 3" xfId="39052" hidden="1"/>
    <cellStyle name="Uwaga 3" xfId="39064" hidden="1"/>
    <cellStyle name="Uwaga 3" xfId="39065" hidden="1"/>
    <cellStyle name="Uwaga 3" xfId="39067" hidden="1"/>
    <cellStyle name="Uwaga 3" xfId="39079" hidden="1"/>
    <cellStyle name="Uwaga 3" xfId="39081" hidden="1"/>
    <cellStyle name="Uwaga 3" xfId="39084" hidden="1"/>
    <cellStyle name="Uwaga 3" xfId="39094" hidden="1"/>
    <cellStyle name="Uwaga 3" xfId="39095" hidden="1"/>
    <cellStyle name="Uwaga 3" xfId="39097" hidden="1"/>
    <cellStyle name="Uwaga 3" xfId="39109" hidden="1"/>
    <cellStyle name="Uwaga 3" xfId="39110" hidden="1"/>
    <cellStyle name="Uwaga 3" xfId="39111" hidden="1"/>
    <cellStyle name="Uwaga 3" xfId="39125" hidden="1"/>
    <cellStyle name="Uwaga 3" xfId="39128" hidden="1"/>
    <cellStyle name="Uwaga 3" xfId="39132" hidden="1"/>
    <cellStyle name="Uwaga 3" xfId="39140" hidden="1"/>
    <cellStyle name="Uwaga 3" xfId="39143" hidden="1"/>
    <cellStyle name="Uwaga 3" xfId="39147" hidden="1"/>
    <cellStyle name="Uwaga 3" xfId="39155" hidden="1"/>
    <cellStyle name="Uwaga 3" xfId="39158" hidden="1"/>
    <cellStyle name="Uwaga 3" xfId="39162" hidden="1"/>
    <cellStyle name="Uwaga 3" xfId="39169" hidden="1"/>
    <cellStyle name="Uwaga 3" xfId="39170" hidden="1"/>
    <cellStyle name="Uwaga 3" xfId="39172" hidden="1"/>
    <cellStyle name="Uwaga 3" xfId="39185" hidden="1"/>
    <cellStyle name="Uwaga 3" xfId="39188" hidden="1"/>
    <cellStyle name="Uwaga 3" xfId="39191" hidden="1"/>
    <cellStyle name="Uwaga 3" xfId="39200" hidden="1"/>
    <cellStyle name="Uwaga 3" xfId="39203" hidden="1"/>
    <cellStyle name="Uwaga 3" xfId="39207" hidden="1"/>
    <cellStyle name="Uwaga 3" xfId="39215" hidden="1"/>
    <cellStyle name="Uwaga 3" xfId="39217" hidden="1"/>
    <cellStyle name="Uwaga 3" xfId="39220" hidden="1"/>
    <cellStyle name="Uwaga 3" xfId="39229" hidden="1"/>
    <cellStyle name="Uwaga 3" xfId="39230" hidden="1"/>
    <cellStyle name="Uwaga 3" xfId="39231" hidden="1"/>
    <cellStyle name="Uwaga 3" xfId="39244" hidden="1"/>
    <cellStyle name="Uwaga 3" xfId="39245" hidden="1"/>
    <cellStyle name="Uwaga 3" xfId="39247" hidden="1"/>
    <cellStyle name="Uwaga 3" xfId="39259" hidden="1"/>
    <cellStyle name="Uwaga 3" xfId="39260" hidden="1"/>
    <cellStyle name="Uwaga 3" xfId="39262" hidden="1"/>
    <cellStyle name="Uwaga 3" xfId="39274" hidden="1"/>
    <cellStyle name="Uwaga 3" xfId="39275" hidden="1"/>
    <cellStyle name="Uwaga 3" xfId="39277" hidden="1"/>
    <cellStyle name="Uwaga 3" xfId="39289" hidden="1"/>
    <cellStyle name="Uwaga 3" xfId="39290" hidden="1"/>
    <cellStyle name="Uwaga 3" xfId="39291" hidden="1"/>
    <cellStyle name="Uwaga 3" xfId="39305" hidden="1"/>
    <cellStyle name="Uwaga 3" xfId="39307" hidden="1"/>
    <cellStyle name="Uwaga 3" xfId="39310" hidden="1"/>
    <cellStyle name="Uwaga 3" xfId="39320" hidden="1"/>
    <cellStyle name="Uwaga 3" xfId="39323" hidden="1"/>
    <cellStyle name="Uwaga 3" xfId="39326" hidden="1"/>
    <cellStyle name="Uwaga 3" xfId="39335" hidden="1"/>
    <cellStyle name="Uwaga 3" xfId="39337" hidden="1"/>
    <cellStyle name="Uwaga 3" xfId="39340" hidden="1"/>
    <cellStyle name="Uwaga 3" xfId="39349" hidden="1"/>
    <cellStyle name="Uwaga 3" xfId="39350" hidden="1"/>
    <cellStyle name="Uwaga 3" xfId="39351" hidden="1"/>
    <cellStyle name="Uwaga 3" xfId="39364" hidden="1"/>
    <cellStyle name="Uwaga 3" xfId="39366" hidden="1"/>
    <cellStyle name="Uwaga 3" xfId="39368" hidden="1"/>
    <cellStyle name="Uwaga 3" xfId="39379" hidden="1"/>
    <cellStyle name="Uwaga 3" xfId="39381" hidden="1"/>
    <cellStyle name="Uwaga 3" xfId="39383" hidden="1"/>
    <cellStyle name="Uwaga 3" xfId="39394" hidden="1"/>
    <cellStyle name="Uwaga 3" xfId="39396" hidden="1"/>
    <cellStyle name="Uwaga 3" xfId="39398" hidden="1"/>
    <cellStyle name="Uwaga 3" xfId="39409" hidden="1"/>
    <cellStyle name="Uwaga 3" xfId="39410" hidden="1"/>
    <cellStyle name="Uwaga 3" xfId="39411" hidden="1"/>
    <cellStyle name="Uwaga 3" xfId="39424" hidden="1"/>
    <cellStyle name="Uwaga 3" xfId="39426" hidden="1"/>
    <cellStyle name="Uwaga 3" xfId="39428" hidden="1"/>
    <cellStyle name="Uwaga 3" xfId="39439" hidden="1"/>
    <cellStyle name="Uwaga 3" xfId="39441" hidden="1"/>
    <cellStyle name="Uwaga 3" xfId="39443" hidden="1"/>
    <cellStyle name="Uwaga 3" xfId="39454" hidden="1"/>
    <cellStyle name="Uwaga 3" xfId="39456" hidden="1"/>
    <cellStyle name="Uwaga 3" xfId="39457" hidden="1"/>
    <cellStyle name="Uwaga 3" xfId="39469" hidden="1"/>
    <cellStyle name="Uwaga 3" xfId="39470" hidden="1"/>
    <cellStyle name="Uwaga 3" xfId="39471" hidden="1"/>
    <cellStyle name="Uwaga 3" xfId="39484" hidden="1"/>
    <cellStyle name="Uwaga 3" xfId="39486" hidden="1"/>
    <cellStyle name="Uwaga 3" xfId="39488" hidden="1"/>
    <cellStyle name="Uwaga 3" xfId="39499" hidden="1"/>
    <cellStyle name="Uwaga 3" xfId="39501" hidden="1"/>
    <cellStyle name="Uwaga 3" xfId="39503" hidden="1"/>
    <cellStyle name="Uwaga 3" xfId="39514" hidden="1"/>
    <cellStyle name="Uwaga 3" xfId="39516" hidden="1"/>
    <cellStyle name="Uwaga 3" xfId="39518" hidden="1"/>
    <cellStyle name="Uwaga 3" xfId="39529" hidden="1"/>
    <cellStyle name="Uwaga 3" xfId="39530" hidden="1"/>
    <cellStyle name="Uwaga 3" xfId="39532" hidden="1"/>
    <cellStyle name="Uwaga 3" xfId="39543" hidden="1"/>
    <cellStyle name="Uwaga 3" xfId="39545" hidden="1"/>
    <cellStyle name="Uwaga 3" xfId="39546" hidden="1"/>
    <cellStyle name="Uwaga 3" xfId="39555" hidden="1"/>
    <cellStyle name="Uwaga 3" xfId="39558" hidden="1"/>
    <cellStyle name="Uwaga 3" xfId="39560" hidden="1"/>
    <cellStyle name="Uwaga 3" xfId="39571" hidden="1"/>
    <cellStyle name="Uwaga 3" xfId="39573" hidden="1"/>
    <cellStyle name="Uwaga 3" xfId="39575" hidden="1"/>
    <cellStyle name="Uwaga 3" xfId="39587" hidden="1"/>
    <cellStyle name="Uwaga 3" xfId="39589" hidden="1"/>
    <cellStyle name="Uwaga 3" xfId="39591" hidden="1"/>
    <cellStyle name="Uwaga 3" xfId="39599" hidden="1"/>
    <cellStyle name="Uwaga 3" xfId="39601" hidden="1"/>
    <cellStyle name="Uwaga 3" xfId="39604" hidden="1"/>
    <cellStyle name="Uwaga 3" xfId="39594" hidden="1"/>
    <cellStyle name="Uwaga 3" xfId="39593" hidden="1"/>
    <cellStyle name="Uwaga 3" xfId="39592" hidden="1"/>
    <cellStyle name="Uwaga 3" xfId="39579" hidden="1"/>
    <cellStyle name="Uwaga 3" xfId="39578" hidden="1"/>
    <cellStyle name="Uwaga 3" xfId="39577" hidden="1"/>
    <cellStyle name="Uwaga 3" xfId="39564" hidden="1"/>
    <cellStyle name="Uwaga 3" xfId="39563" hidden="1"/>
    <cellStyle name="Uwaga 3" xfId="39562" hidden="1"/>
    <cellStyle name="Uwaga 3" xfId="39549" hidden="1"/>
    <cellStyle name="Uwaga 3" xfId="39548" hidden="1"/>
    <cellStyle name="Uwaga 3" xfId="39547" hidden="1"/>
    <cellStyle name="Uwaga 3" xfId="39534" hidden="1"/>
    <cellStyle name="Uwaga 3" xfId="39533" hidden="1"/>
    <cellStyle name="Uwaga 3" xfId="39531" hidden="1"/>
    <cellStyle name="Uwaga 3" xfId="39520" hidden="1"/>
    <cellStyle name="Uwaga 3" xfId="39517" hidden="1"/>
    <cellStyle name="Uwaga 3" xfId="39515" hidden="1"/>
    <cellStyle name="Uwaga 3" xfId="39505" hidden="1"/>
    <cellStyle name="Uwaga 3" xfId="39502" hidden="1"/>
    <cellStyle name="Uwaga 3" xfId="39500" hidden="1"/>
    <cellStyle name="Uwaga 3" xfId="39490" hidden="1"/>
    <cellStyle name="Uwaga 3" xfId="39487" hidden="1"/>
    <cellStyle name="Uwaga 3" xfId="39485" hidden="1"/>
    <cellStyle name="Uwaga 3" xfId="39475" hidden="1"/>
    <cellStyle name="Uwaga 3" xfId="39473" hidden="1"/>
    <cellStyle name="Uwaga 3" xfId="39472" hidden="1"/>
    <cellStyle name="Uwaga 3" xfId="39460" hidden="1"/>
    <cellStyle name="Uwaga 3" xfId="39458" hidden="1"/>
    <cellStyle name="Uwaga 3" xfId="39455" hidden="1"/>
    <cellStyle name="Uwaga 3" xfId="39445" hidden="1"/>
    <cellStyle name="Uwaga 3" xfId="39442" hidden="1"/>
    <cellStyle name="Uwaga 3" xfId="39440" hidden="1"/>
    <cellStyle name="Uwaga 3" xfId="39430" hidden="1"/>
    <cellStyle name="Uwaga 3" xfId="39427" hidden="1"/>
    <cellStyle name="Uwaga 3" xfId="39425" hidden="1"/>
    <cellStyle name="Uwaga 3" xfId="39415" hidden="1"/>
    <cellStyle name="Uwaga 3" xfId="39413" hidden="1"/>
    <cellStyle name="Uwaga 3" xfId="39412" hidden="1"/>
    <cellStyle name="Uwaga 3" xfId="39400" hidden="1"/>
    <cellStyle name="Uwaga 3" xfId="39397" hidden="1"/>
    <cellStyle name="Uwaga 3" xfId="39395" hidden="1"/>
    <cellStyle name="Uwaga 3" xfId="39385" hidden="1"/>
    <cellStyle name="Uwaga 3" xfId="39382" hidden="1"/>
    <cellStyle name="Uwaga 3" xfId="39380" hidden="1"/>
    <cellStyle name="Uwaga 3" xfId="39370" hidden="1"/>
    <cellStyle name="Uwaga 3" xfId="39367" hidden="1"/>
    <cellStyle name="Uwaga 3" xfId="39365" hidden="1"/>
    <cellStyle name="Uwaga 3" xfId="39355" hidden="1"/>
    <cellStyle name="Uwaga 3" xfId="39353" hidden="1"/>
    <cellStyle name="Uwaga 3" xfId="39352" hidden="1"/>
    <cellStyle name="Uwaga 3" xfId="39339" hidden="1"/>
    <cellStyle name="Uwaga 3" xfId="39336" hidden="1"/>
    <cellStyle name="Uwaga 3" xfId="39334" hidden="1"/>
    <cellStyle name="Uwaga 3" xfId="39324" hidden="1"/>
    <cellStyle name="Uwaga 3" xfId="39321" hidden="1"/>
    <cellStyle name="Uwaga 3" xfId="39319" hidden="1"/>
    <cellStyle name="Uwaga 3" xfId="39309" hidden="1"/>
    <cellStyle name="Uwaga 3" xfId="39306" hidden="1"/>
    <cellStyle name="Uwaga 3" xfId="39304" hidden="1"/>
    <cellStyle name="Uwaga 3" xfId="39295" hidden="1"/>
    <cellStyle name="Uwaga 3" xfId="39293" hidden="1"/>
    <cellStyle name="Uwaga 3" xfId="39292" hidden="1"/>
    <cellStyle name="Uwaga 3" xfId="39280" hidden="1"/>
    <cellStyle name="Uwaga 3" xfId="39278" hidden="1"/>
    <cellStyle name="Uwaga 3" xfId="39276" hidden="1"/>
    <cellStyle name="Uwaga 3" xfId="39265" hidden="1"/>
    <cellStyle name="Uwaga 3" xfId="39263" hidden="1"/>
    <cellStyle name="Uwaga 3" xfId="39261" hidden="1"/>
    <cellStyle name="Uwaga 3" xfId="39250" hidden="1"/>
    <cellStyle name="Uwaga 3" xfId="39248" hidden="1"/>
    <cellStyle name="Uwaga 3" xfId="39246" hidden="1"/>
    <cellStyle name="Uwaga 3" xfId="39235" hidden="1"/>
    <cellStyle name="Uwaga 3" xfId="39233" hidden="1"/>
    <cellStyle name="Uwaga 3" xfId="39232" hidden="1"/>
    <cellStyle name="Uwaga 3" xfId="39219" hidden="1"/>
    <cellStyle name="Uwaga 3" xfId="39216" hidden="1"/>
    <cellStyle name="Uwaga 3" xfId="39214" hidden="1"/>
    <cellStyle name="Uwaga 3" xfId="39204" hidden="1"/>
    <cellStyle name="Uwaga 3" xfId="39201" hidden="1"/>
    <cellStyle name="Uwaga 3" xfId="39199" hidden="1"/>
    <cellStyle name="Uwaga 3" xfId="39189" hidden="1"/>
    <cellStyle name="Uwaga 3" xfId="39186" hidden="1"/>
    <cellStyle name="Uwaga 3" xfId="39184" hidden="1"/>
    <cellStyle name="Uwaga 3" xfId="39175" hidden="1"/>
    <cellStyle name="Uwaga 3" xfId="39173" hidden="1"/>
    <cellStyle name="Uwaga 3" xfId="39171" hidden="1"/>
    <cellStyle name="Uwaga 3" xfId="39159" hidden="1"/>
    <cellStyle name="Uwaga 3" xfId="39156" hidden="1"/>
    <cellStyle name="Uwaga 3" xfId="39154" hidden="1"/>
    <cellStyle name="Uwaga 3" xfId="39144" hidden="1"/>
    <cellStyle name="Uwaga 3" xfId="39141" hidden="1"/>
    <cellStyle name="Uwaga 3" xfId="39139" hidden="1"/>
    <cellStyle name="Uwaga 3" xfId="39129" hidden="1"/>
    <cellStyle name="Uwaga 3" xfId="39126" hidden="1"/>
    <cellStyle name="Uwaga 3" xfId="39124" hidden="1"/>
    <cellStyle name="Uwaga 3" xfId="39117" hidden="1"/>
    <cellStyle name="Uwaga 3" xfId="39114" hidden="1"/>
    <cellStyle name="Uwaga 3" xfId="39112" hidden="1"/>
    <cellStyle name="Uwaga 3" xfId="39102" hidden="1"/>
    <cellStyle name="Uwaga 3" xfId="39099" hidden="1"/>
    <cellStyle name="Uwaga 3" xfId="39096" hidden="1"/>
    <cellStyle name="Uwaga 3" xfId="39087" hidden="1"/>
    <cellStyle name="Uwaga 3" xfId="39083" hidden="1"/>
    <cellStyle name="Uwaga 3" xfId="39080" hidden="1"/>
    <cellStyle name="Uwaga 3" xfId="39072" hidden="1"/>
    <cellStyle name="Uwaga 3" xfId="39069" hidden="1"/>
    <cellStyle name="Uwaga 3" xfId="39066" hidden="1"/>
    <cellStyle name="Uwaga 3" xfId="39057" hidden="1"/>
    <cellStyle name="Uwaga 3" xfId="39054" hidden="1"/>
    <cellStyle name="Uwaga 3" xfId="39051" hidden="1"/>
    <cellStyle name="Uwaga 3" xfId="39041" hidden="1"/>
    <cellStyle name="Uwaga 3" xfId="39037" hidden="1"/>
    <cellStyle name="Uwaga 3" xfId="39034" hidden="1"/>
    <cellStyle name="Uwaga 3" xfId="39025" hidden="1"/>
    <cellStyle name="Uwaga 3" xfId="39021" hidden="1"/>
    <cellStyle name="Uwaga 3" xfId="39019" hidden="1"/>
    <cellStyle name="Uwaga 3" xfId="39011" hidden="1"/>
    <cellStyle name="Uwaga 3" xfId="39007" hidden="1"/>
    <cellStyle name="Uwaga 3" xfId="39004" hidden="1"/>
    <cellStyle name="Uwaga 3" xfId="38997" hidden="1"/>
    <cellStyle name="Uwaga 3" xfId="38994" hidden="1"/>
    <cellStyle name="Uwaga 3" xfId="38991" hidden="1"/>
    <cellStyle name="Uwaga 3" xfId="38982" hidden="1"/>
    <cellStyle name="Uwaga 3" xfId="38977" hidden="1"/>
    <cellStyle name="Uwaga 3" xfId="38974" hidden="1"/>
    <cellStyle name="Uwaga 3" xfId="38967" hidden="1"/>
    <cellStyle name="Uwaga 3" xfId="38962" hidden="1"/>
    <cellStyle name="Uwaga 3" xfId="38959" hidden="1"/>
    <cellStyle name="Uwaga 3" xfId="38952" hidden="1"/>
    <cellStyle name="Uwaga 3" xfId="38947" hidden="1"/>
    <cellStyle name="Uwaga 3" xfId="38944" hidden="1"/>
    <cellStyle name="Uwaga 3" xfId="38938" hidden="1"/>
    <cellStyle name="Uwaga 3" xfId="38934" hidden="1"/>
    <cellStyle name="Uwaga 3" xfId="38931" hidden="1"/>
    <cellStyle name="Uwaga 3" xfId="38923" hidden="1"/>
    <cellStyle name="Uwaga 3" xfId="38918" hidden="1"/>
    <cellStyle name="Uwaga 3" xfId="38914" hidden="1"/>
    <cellStyle name="Uwaga 3" xfId="38908" hidden="1"/>
    <cellStyle name="Uwaga 3" xfId="38903" hidden="1"/>
    <cellStyle name="Uwaga 3" xfId="38899" hidden="1"/>
    <cellStyle name="Uwaga 3" xfId="38893" hidden="1"/>
    <cellStyle name="Uwaga 3" xfId="38888" hidden="1"/>
    <cellStyle name="Uwaga 3" xfId="38884" hidden="1"/>
    <cellStyle name="Uwaga 3" xfId="38879" hidden="1"/>
    <cellStyle name="Uwaga 3" xfId="38875" hidden="1"/>
    <cellStyle name="Uwaga 3" xfId="38871" hidden="1"/>
    <cellStyle name="Uwaga 3" xfId="38863" hidden="1"/>
    <cellStyle name="Uwaga 3" xfId="38858" hidden="1"/>
    <cellStyle name="Uwaga 3" xfId="38854" hidden="1"/>
    <cellStyle name="Uwaga 3" xfId="38848" hidden="1"/>
    <cellStyle name="Uwaga 3" xfId="38843" hidden="1"/>
    <cellStyle name="Uwaga 3" xfId="38839" hidden="1"/>
    <cellStyle name="Uwaga 3" xfId="38833" hidden="1"/>
    <cellStyle name="Uwaga 3" xfId="38828" hidden="1"/>
    <cellStyle name="Uwaga 3" xfId="38824" hidden="1"/>
    <cellStyle name="Uwaga 3" xfId="38820" hidden="1"/>
    <cellStyle name="Uwaga 3" xfId="38815" hidden="1"/>
    <cellStyle name="Uwaga 3" xfId="38810" hidden="1"/>
    <cellStyle name="Uwaga 3" xfId="38805" hidden="1"/>
    <cellStyle name="Uwaga 3" xfId="38801" hidden="1"/>
    <cellStyle name="Uwaga 3" xfId="38797" hidden="1"/>
    <cellStyle name="Uwaga 3" xfId="38790" hidden="1"/>
    <cellStyle name="Uwaga 3" xfId="38786" hidden="1"/>
    <cellStyle name="Uwaga 3" xfId="38781" hidden="1"/>
    <cellStyle name="Uwaga 3" xfId="38775" hidden="1"/>
    <cellStyle name="Uwaga 3" xfId="38771" hidden="1"/>
    <cellStyle name="Uwaga 3" xfId="38766" hidden="1"/>
    <cellStyle name="Uwaga 3" xfId="38760" hidden="1"/>
    <cellStyle name="Uwaga 3" xfId="38756" hidden="1"/>
    <cellStyle name="Uwaga 3" xfId="38751" hidden="1"/>
    <cellStyle name="Uwaga 3" xfId="38745" hidden="1"/>
    <cellStyle name="Uwaga 3" xfId="38741" hidden="1"/>
    <cellStyle name="Uwaga 3" xfId="38737" hidden="1"/>
    <cellStyle name="Uwaga 3" xfId="39597" hidden="1"/>
    <cellStyle name="Uwaga 3" xfId="39596" hidden="1"/>
    <cellStyle name="Uwaga 3" xfId="39595" hidden="1"/>
    <cellStyle name="Uwaga 3" xfId="39582" hidden="1"/>
    <cellStyle name="Uwaga 3" xfId="39581" hidden="1"/>
    <cellStyle name="Uwaga 3" xfId="39580" hidden="1"/>
    <cellStyle name="Uwaga 3" xfId="39567" hidden="1"/>
    <cellStyle name="Uwaga 3" xfId="39566" hidden="1"/>
    <cellStyle name="Uwaga 3" xfId="39565" hidden="1"/>
    <cellStyle name="Uwaga 3" xfId="39552" hidden="1"/>
    <cellStyle name="Uwaga 3" xfId="39551" hidden="1"/>
    <cellStyle name="Uwaga 3" xfId="39550" hidden="1"/>
    <cellStyle name="Uwaga 3" xfId="39537" hidden="1"/>
    <cellStyle name="Uwaga 3" xfId="39536" hidden="1"/>
    <cellStyle name="Uwaga 3" xfId="39535" hidden="1"/>
    <cellStyle name="Uwaga 3" xfId="39523" hidden="1"/>
    <cellStyle name="Uwaga 3" xfId="39521" hidden="1"/>
    <cellStyle name="Uwaga 3" xfId="39519" hidden="1"/>
    <cellStyle name="Uwaga 3" xfId="39508" hidden="1"/>
    <cellStyle name="Uwaga 3" xfId="39506" hidden="1"/>
    <cellStyle name="Uwaga 3" xfId="39504" hidden="1"/>
    <cellStyle name="Uwaga 3" xfId="39493" hidden="1"/>
    <cellStyle name="Uwaga 3" xfId="39491" hidden="1"/>
    <cellStyle name="Uwaga 3" xfId="39489" hidden="1"/>
    <cellStyle name="Uwaga 3" xfId="39478" hidden="1"/>
    <cellStyle name="Uwaga 3" xfId="39476" hidden="1"/>
    <cellStyle name="Uwaga 3" xfId="39474" hidden="1"/>
    <cellStyle name="Uwaga 3" xfId="39463" hidden="1"/>
    <cellStyle name="Uwaga 3" xfId="39461" hidden="1"/>
    <cellStyle name="Uwaga 3" xfId="39459" hidden="1"/>
    <cellStyle name="Uwaga 3" xfId="39448" hidden="1"/>
    <cellStyle name="Uwaga 3" xfId="39446" hidden="1"/>
    <cellStyle name="Uwaga 3" xfId="39444" hidden="1"/>
    <cellStyle name="Uwaga 3" xfId="39433" hidden="1"/>
    <cellStyle name="Uwaga 3" xfId="39431" hidden="1"/>
    <cellStyle name="Uwaga 3" xfId="39429" hidden="1"/>
    <cellStyle name="Uwaga 3" xfId="39418" hidden="1"/>
    <cellStyle name="Uwaga 3" xfId="39416" hidden="1"/>
    <cellStyle name="Uwaga 3" xfId="39414" hidden="1"/>
    <cellStyle name="Uwaga 3" xfId="39403" hidden="1"/>
    <cellStyle name="Uwaga 3" xfId="39401" hidden="1"/>
    <cellStyle name="Uwaga 3" xfId="39399" hidden="1"/>
    <cellStyle name="Uwaga 3" xfId="39388" hidden="1"/>
    <cellStyle name="Uwaga 3" xfId="39386" hidden="1"/>
    <cellStyle name="Uwaga 3" xfId="39384" hidden="1"/>
    <cellStyle name="Uwaga 3" xfId="39373" hidden="1"/>
    <cellStyle name="Uwaga 3" xfId="39371" hidden="1"/>
    <cellStyle name="Uwaga 3" xfId="39369" hidden="1"/>
    <cellStyle name="Uwaga 3" xfId="39358" hidden="1"/>
    <cellStyle name="Uwaga 3" xfId="39356" hidden="1"/>
    <cellStyle name="Uwaga 3" xfId="39354" hidden="1"/>
    <cellStyle name="Uwaga 3" xfId="39343" hidden="1"/>
    <cellStyle name="Uwaga 3" xfId="39341" hidden="1"/>
    <cellStyle name="Uwaga 3" xfId="39338" hidden="1"/>
    <cellStyle name="Uwaga 3" xfId="39328" hidden="1"/>
    <cellStyle name="Uwaga 3" xfId="39325" hidden="1"/>
    <cellStyle name="Uwaga 3" xfId="39322" hidden="1"/>
    <cellStyle name="Uwaga 3" xfId="39313" hidden="1"/>
    <cellStyle name="Uwaga 3" xfId="39311" hidden="1"/>
    <cellStyle name="Uwaga 3" xfId="39308" hidden="1"/>
    <cellStyle name="Uwaga 3" xfId="39298" hidden="1"/>
    <cellStyle name="Uwaga 3" xfId="39296" hidden="1"/>
    <cellStyle name="Uwaga 3" xfId="39294" hidden="1"/>
    <cellStyle name="Uwaga 3" xfId="39283" hidden="1"/>
    <cellStyle name="Uwaga 3" xfId="39281" hidden="1"/>
    <cellStyle name="Uwaga 3" xfId="39279" hidden="1"/>
    <cellStyle name="Uwaga 3" xfId="39268" hidden="1"/>
    <cellStyle name="Uwaga 3" xfId="39266" hidden="1"/>
    <cellStyle name="Uwaga 3" xfId="39264" hidden="1"/>
    <cellStyle name="Uwaga 3" xfId="39253" hidden="1"/>
    <cellStyle name="Uwaga 3" xfId="39251" hidden="1"/>
    <cellStyle name="Uwaga 3" xfId="39249" hidden="1"/>
    <cellStyle name="Uwaga 3" xfId="39238" hidden="1"/>
    <cellStyle name="Uwaga 3" xfId="39236" hidden="1"/>
    <cellStyle name="Uwaga 3" xfId="39234" hidden="1"/>
    <cellStyle name="Uwaga 3" xfId="39223" hidden="1"/>
    <cellStyle name="Uwaga 3" xfId="39221" hidden="1"/>
    <cellStyle name="Uwaga 3" xfId="39218" hidden="1"/>
    <cellStyle name="Uwaga 3" xfId="39208" hidden="1"/>
    <cellStyle name="Uwaga 3" xfId="39205" hidden="1"/>
    <cellStyle name="Uwaga 3" xfId="39202" hidden="1"/>
    <cellStyle name="Uwaga 3" xfId="39193" hidden="1"/>
    <cellStyle name="Uwaga 3" xfId="39190" hidden="1"/>
    <cellStyle name="Uwaga 3" xfId="39187" hidden="1"/>
    <cellStyle name="Uwaga 3" xfId="39178" hidden="1"/>
    <cellStyle name="Uwaga 3" xfId="39176" hidden="1"/>
    <cellStyle name="Uwaga 3" xfId="39174" hidden="1"/>
    <cellStyle name="Uwaga 3" xfId="39163" hidden="1"/>
    <cellStyle name="Uwaga 3" xfId="39160" hidden="1"/>
    <cellStyle name="Uwaga 3" xfId="39157" hidden="1"/>
    <cellStyle name="Uwaga 3" xfId="39148" hidden="1"/>
    <cellStyle name="Uwaga 3" xfId="39145" hidden="1"/>
    <cellStyle name="Uwaga 3" xfId="39142" hidden="1"/>
    <cellStyle name="Uwaga 3" xfId="39133" hidden="1"/>
    <cellStyle name="Uwaga 3" xfId="39130" hidden="1"/>
    <cellStyle name="Uwaga 3" xfId="39127" hidden="1"/>
    <cellStyle name="Uwaga 3" xfId="39120" hidden="1"/>
    <cellStyle name="Uwaga 3" xfId="39116" hidden="1"/>
    <cellStyle name="Uwaga 3" xfId="39113" hidden="1"/>
    <cellStyle name="Uwaga 3" xfId="39105" hidden="1"/>
    <cellStyle name="Uwaga 3" xfId="39101" hidden="1"/>
    <cellStyle name="Uwaga 3" xfId="39098" hidden="1"/>
    <cellStyle name="Uwaga 3" xfId="39090" hidden="1"/>
    <cellStyle name="Uwaga 3" xfId="39086" hidden="1"/>
    <cellStyle name="Uwaga 3" xfId="39082" hidden="1"/>
    <cellStyle name="Uwaga 3" xfId="39075" hidden="1"/>
    <cellStyle name="Uwaga 3" xfId="39071" hidden="1"/>
    <cellStyle name="Uwaga 3" xfId="39068" hidden="1"/>
    <cellStyle name="Uwaga 3" xfId="39060" hidden="1"/>
    <cellStyle name="Uwaga 3" xfId="39056" hidden="1"/>
    <cellStyle name="Uwaga 3" xfId="39053" hidden="1"/>
    <cellStyle name="Uwaga 3" xfId="39044" hidden="1"/>
    <cellStyle name="Uwaga 3" xfId="39039" hidden="1"/>
    <cellStyle name="Uwaga 3" xfId="39035" hidden="1"/>
    <cellStyle name="Uwaga 3" xfId="39029" hidden="1"/>
    <cellStyle name="Uwaga 3" xfId="39024" hidden="1"/>
    <cellStyle name="Uwaga 3" xfId="39020" hidden="1"/>
    <cellStyle name="Uwaga 3" xfId="39014" hidden="1"/>
    <cellStyle name="Uwaga 3" xfId="39009" hidden="1"/>
    <cellStyle name="Uwaga 3" xfId="39005" hidden="1"/>
    <cellStyle name="Uwaga 3" xfId="39000" hidden="1"/>
    <cellStyle name="Uwaga 3" xfId="38996" hidden="1"/>
    <cellStyle name="Uwaga 3" xfId="38992" hidden="1"/>
    <cellStyle name="Uwaga 3" xfId="38985" hidden="1"/>
    <cellStyle name="Uwaga 3" xfId="38980" hidden="1"/>
    <cellStyle name="Uwaga 3" xfId="38976" hidden="1"/>
    <cellStyle name="Uwaga 3" xfId="38969" hidden="1"/>
    <cellStyle name="Uwaga 3" xfId="38964" hidden="1"/>
    <cellStyle name="Uwaga 3" xfId="38960" hidden="1"/>
    <cellStyle name="Uwaga 3" xfId="38955" hidden="1"/>
    <cellStyle name="Uwaga 3" xfId="38950" hidden="1"/>
    <cellStyle name="Uwaga 3" xfId="38946" hidden="1"/>
    <cellStyle name="Uwaga 3" xfId="38940" hidden="1"/>
    <cellStyle name="Uwaga 3" xfId="38936" hidden="1"/>
    <cellStyle name="Uwaga 3" xfId="38933" hidden="1"/>
    <cellStyle name="Uwaga 3" xfId="38926" hidden="1"/>
    <cellStyle name="Uwaga 3" xfId="38921" hidden="1"/>
    <cellStyle name="Uwaga 3" xfId="38916" hidden="1"/>
    <cellStyle name="Uwaga 3" xfId="38910" hidden="1"/>
    <cellStyle name="Uwaga 3" xfId="38905" hidden="1"/>
    <cellStyle name="Uwaga 3" xfId="38900" hidden="1"/>
    <cellStyle name="Uwaga 3" xfId="38895" hidden="1"/>
    <cellStyle name="Uwaga 3" xfId="38890" hidden="1"/>
    <cellStyle name="Uwaga 3" xfId="38885" hidden="1"/>
    <cellStyle name="Uwaga 3" xfId="38881" hidden="1"/>
    <cellStyle name="Uwaga 3" xfId="38877" hidden="1"/>
    <cellStyle name="Uwaga 3" xfId="38872" hidden="1"/>
    <cellStyle name="Uwaga 3" xfId="38865" hidden="1"/>
    <cellStyle name="Uwaga 3" xfId="38860" hidden="1"/>
    <cellStyle name="Uwaga 3" xfId="38855" hidden="1"/>
    <cellStyle name="Uwaga 3" xfId="38849" hidden="1"/>
    <cellStyle name="Uwaga 3" xfId="38844" hidden="1"/>
    <cellStyle name="Uwaga 3" xfId="38840" hidden="1"/>
    <cellStyle name="Uwaga 3" xfId="38835" hidden="1"/>
    <cellStyle name="Uwaga 3" xfId="38830" hidden="1"/>
    <cellStyle name="Uwaga 3" xfId="38825" hidden="1"/>
    <cellStyle name="Uwaga 3" xfId="38821" hidden="1"/>
    <cellStyle name="Uwaga 3" xfId="38816" hidden="1"/>
    <cellStyle name="Uwaga 3" xfId="38811" hidden="1"/>
    <cellStyle name="Uwaga 3" xfId="38806" hidden="1"/>
    <cellStyle name="Uwaga 3" xfId="38802" hidden="1"/>
    <cellStyle name="Uwaga 3" xfId="38798" hidden="1"/>
    <cellStyle name="Uwaga 3" xfId="38791" hidden="1"/>
    <cellStyle name="Uwaga 3" xfId="38787" hidden="1"/>
    <cellStyle name="Uwaga 3" xfId="38782" hidden="1"/>
    <cellStyle name="Uwaga 3" xfId="38776" hidden="1"/>
    <cellStyle name="Uwaga 3" xfId="38772" hidden="1"/>
    <cellStyle name="Uwaga 3" xfId="38767" hidden="1"/>
    <cellStyle name="Uwaga 3" xfId="38761" hidden="1"/>
    <cellStyle name="Uwaga 3" xfId="38757" hidden="1"/>
    <cellStyle name="Uwaga 3" xfId="38753" hidden="1"/>
    <cellStyle name="Uwaga 3" xfId="38746" hidden="1"/>
    <cellStyle name="Uwaga 3" xfId="38742" hidden="1"/>
    <cellStyle name="Uwaga 3" xfId="38738" hidden="1"/>
    <cellStyle name="Uwaga 3" xfId="39602" hidden="1"/>
    <cellStyle name="Uwaga 3" xfId="39600" hidden="1"/>
    <cellStyle name="Uwaga 3" xfId="39598" hidden="1"/>
    <cellStyle name="Uwaga 3" xfId="39585" hidden="1"/>
    <cellStyle name="Uwaga 3" xfId="39584" hidden="1"/>
    <cellStyle name="Uwaga 3" xfId="39583" hidden="1"/>
    <cellStyle name="Uwaga 3" xfId="39570" hidden="1"/>
    <cellStyle name="Uwaga 3" xfId="39569" hidden="1"/>
    <cellStyle name="Uwaga 3" xfId="39568" hidden="1"/>
    <cellStyle name="Uwaga 3" xfId="39556" hidden="1"/>
    <cellStyle name="Uwaga 3" xfId="39554" hidden="1"/>
    <cellStyle name="Uwaga 3" xfId="39553" hidden="1"/>
    <cellStyle name="Uwaga 3" xfId="39540" hidden="1"/>
    <cellStyle name="Uwaga 3" xfId="39539" hidden="1"/>
    <cellStyle name="Uwaga 3" xfId="39538" hidden="1"/>
    <cellStyle name="Uwaga 3" xfId="39526" hidden="1"/>
    <cellStyle name="Uwaga 3" xfId="39524" hidden="1"/>
    <cellStyle name="Uwaga 3" xfId="39522" hidden="1"/>
    <cellStyle name="Uwaga 3" xfId="39511" hidden="1"/>
    <cellStyle name="Uwaga 3" xfId="39509" hidden="1"/>
    <cellStyle name="Uwaga 3" xfId="39507" hidden="1"/>
    <cellStyle name="Uwaga 3" xfId="39496" hidden="1"/>
    <cellStyle name="Uwaga 3" xfId="39494" hidden="1"/>
    <cellStyle name="Uwaga 3" xfId="39492" hidden="1"/>
    <cellStyle name="Uwaga 3" xfId="39481" hidden="1"/>
    <cellStyle name="Uwaga 3" xfId="39479" hidden="1"/>
    <cellStyle name="Uwaga 3" xfId="39477" hidden="1"/>
    <cellStyle name="Uwaga 3" xfId="39466" hidden="1"/>
    <cellStyle name="Uwaga 3" xfId="39464" hidden="1"/>
    <cellStyle name="Uwaga 3" xfId="39462" hidden="1"/>
    <cellStyle name="Uwaga 3" xfId="39451" hidden="1"/>
    <cellStyle name="Uwaga 3" xfId="39449" hidden="1"/>
    <cellStyle name="Uwaga 3" xfId="39447" hidden="1"/>
    <cellStyle name="Uwaga 3" xfId="39436" hidden="1"/>
    <cellStyle name="Uwaga 3" xfId="39434" hidden="1"/>
    <cellStyle name="Uwaga 3" xfId="39432" hidden="1"/>
    <cellStyle name="Uwaga 3" xfId="39421" hidden="1"/>
    <cellStyle name="Uwaga 3" xfId="39419" hidden="1"/>
    <cellStyle name="Uwaga 3" xfId="39417" hidden="1"/>
    <cellStyle name="Uwaga 3" xfId="39406" hidden="1"/>
    <cellStyle name="Uwaga 3" xfId="39404" hidden="1"/>
    <cellStyle name="Uwaga 3" xfId="39402" hidden="1"/>
    <cellStyle name="Uwaga 3" xfId="39391" hidden="1"/>
    <cellStyle name="Uwaga 3" xfId="39389" hidden="1"/>
    <cellStyle name="Uwaga 3" xfId="39387" hidden="1"/>
    <cellStyle name="Uwaga 3" xfId="39376" hidden="1"/>
    <cellStyle name="Uwaga 3" xfId="39374" hidden="1"/>
    <cellStyle name="Uwaga 3" xfId="39372" hidden="1"/>
    <cellStyle name="Uwaga 3" xfId="39361" hidden="1"/>
    <cellStyle name="Uwaga 3" xfId="39359" hidden="1"/>
    <cellStyle name="Uwaga 3" xfId="39357" hidden="1"/>
    <cellStyle name="Uwaga 3" xfId="39346" hidden="1"/>
    <cellStyle name="Uwaga 3" xfId="39344" hidden="1"/>
    <cellStyle name="Uwaga 3" xfId="39342" hidden="1"/>
    <cellStyle name="Uwaga 3" xfId="39331" hidden="1"/>
    <cellStyle name="Uwaga 3" xfId="39329" hidden="1"/>
    <cellStyle name="Uwaga 3" xfId="39327" hidden="1"/>
    <cellStyle name="Uwaga 3" xfId="39316" hidden="1"/>
    <cellStyle name="Uwaga 3" xfId="39314" hidden="1"/>
    <cellStyle name="Uwaga 3" xfId="39312" hidden="1"/>
    <cellStyle name="Uwaga 3" xfId="39301" hidden="1"/>
    <cellStyle name="Uwaga 3" xfId="39299" hidden="1"/>
    <cellStyle name="Uwaga 3" xfId="39297" hidden="1"/>
    <cellStyle name="Uwaga 3" xfId="39286" hidden="1"/>
    <cellStyle name="Uwaga 3" xfId="39284" hidden="1"/>
    <cellStyle name="Uwaga 3" xfId="39282" hidden="1"/>
    <cellStyle name="Uwaga 3" xfId="39271" hidden="1"/>
    <cellStyle name="Uwaga 3" xfId="39269" hidden="1"/>
    <cellStyle name="Uwaga 3" xfId="39267" hidden="1"/>
    <cellStyle name="Uwaga 3" xfId="39256" hidden="1"/>
    <cellStyle name="Uwaga 3" xfId="39254" hidden="1"/>
    <cellStyle name="Uwaga 3" xfId="39252" hidden="1"/>
    <cellStyle name="Uwaga 3" xfId="39241" hidden="1"/>
    <cellStyle name="Uwaga 3" xfId="39239" hidden="1"/>
    <cellStyle name="Uwaga 3" xfId="39237" hidden="1"/>
    <cellStyle name="Uwaga 3" xfId="39226" hidden="1"/>
    <cellStyle name="Uwaga 3" xfId="39224" hidden="1"/>
    <cellStyle name="Uwaga 3" xfId="39222" hidden="1"/>
    <cellStyle name="Uwaga 3" xfId="39211" hidden="1"/>
    <cellStyle name="Uwaga 3" xfId="39209" hidden="1"/>
    <cellStyle name="Uwaga 3" xfId="39206" hidden="1"/>
    <cellStyle name="Uwaga 3" xfId="39196" hidden="1"/>
    <cellStyle name="Uwaga 3" xfId="39194" hidden="1"/>
    <cellStyle name="Uwaga 3" xfId="39192" hidden="1"/>
    <cellStyle name="Uwaga 3" xfId="39181" hidden="1"/>
    <cellStyle name="Uwaga 3" xfId="39179" hidden="1"/>
    <cellStyle name="Uwaga 3" xfId="39177" hidden="1"/>
    <cellStyle name="Uwaga 3" xfId="39166" hidden="1"/>
    <cellStyle name="Uwaga 3" xfId="39164" hidden="1"/>
    <cellStyle name="Uwaga 3" xfId="39161" hidden="1"/>
    <cellStyle name="Uwaga 3" xfId="39151" hidden="1"/>
    <cellStyle name="Uwaga 3" xfId="39149" hidden="1"/>
    <cellStyle name="Uwaga 3" xfId="39146" hidden="1"/>
    <cellStyle name="Uwaga 3" xfId="39136" hidden="1"/>
    <cellStyle name="Uwaga 3" xfId="39134" hidden="1"/>
    <cellStyle name="Uwaga 3" xfId="39131" hidden="1"/>
    <cellStyle name="Uwaga 3" xfId="39122" hidden="1"/>
    <cellStyle name="Uwaga 3" xfId="39119" hidden="1"/>
    <cellStyle name="Uwaga 3" xfId="39115" hidden="1"/>
    <cellStyle name="Uwaga 3" xfId="39107" hidden="1"/>
    <cellStyle name="Uwaga 3" xfId="39104" hidden="1"/>
    <cellStyle name="Uwaga 3" xfId="39100" hidden="1"/>
    <cellStyle name="Uwaga 3" xfId="39092" hidden="1"/>
    <cellStyle name="Uwaga 3" xfId="39089" hidden="1"/>
    <cellStyle name="Uwaga 3" xfId="39085" hidden="1"/>
    <cellStyle name="Uwaga 3" xfId="39077" hidden="1"/>
    <cellStyle name="Uwaga 3" xfId="39074" hidden="1"/>
    <cellStyle name="Uwaga 3" xfId="39070" hidden="1"/>
    <cellStyle name="Uwaga 3" xfId="39062" hidden="1"/>
    <cellStyle name="Uwaga 3" xfId="39059" hidden="1"/>
    <cellStyle name="Uwaga 3" xfId="39055" hidden="1"/>
    <cellStyle name="Uwaga 3" xfId="39047" hidden="1"/>
    <cellStyle name="Uwaga 3" xfId="39043" hidden="1"/>
    <cellStyle name="Uwaga 3" xfId="39038" hidden="1"/>
    <cellStyle name="Uwaga 3" xfId="39032" hidden="1"/>
    <cellStyle name="Uwaga 3" xfId="39028" hidden="1"/>
    <cellStyle name="Uwaga 3" xfId="39023" hidden="1"/>
    <cellStyle name="Uwaga 3" xfId="39017" hidden="1"/>
    <cellStyle name="Uwaga 3" xfId="39013" hidden="1"/>
    <cellStyle name="Uwaga 3" xfId="39008" hidden="1"/>
    <cellStyle name="Uwaga 3" xfId="39002" hidden="1"/>
    <cellStyle name="Uwaga 3" xfId="38999" hidden="1"/>
    <cellStyle name="Uwaga 3" xfId="38995" hidden="1"/>
    <cellStyle name="Uwaga 3" xfId="38987" hidden="1"/>
    <cellStyle name="Uwaga 3" xfId="38984" hidden="1"/>
    <cellStyle name="Uwaga 3" xfId="38979" hidden="1"/>
    <cellStyle name="Uwaga 3" xfId="38972" hidden="1"/>
    <cellStyle name="Uwaga 3" xfId="38968" hidden="1"/>
    <cellStyle name="Uwaga 3" xfId="38963" hidden="1"/>
    <cellStyle name="Uwaga 3" xfId="38957" hidden="1"/>
    <cellStyle name="Uwaga 3" xfId="38953" hidden="1"/>
    <cellStyle name="Uwaga 3" xfId="38948" hidden="1"/>
    <cellStyle name="Uwaga 3" xfId="38942" hidden="1"/>
    <cellStyle name="Uwaga 3" xfId="38939" hidden="1"/>
    <cellStyle name="Uwaga 3" xfId="38935" hidden="1"/>
    <cellStyle name="Uwaga 3" xfId="38927" hidden="1"/>
    <cellStyle name="Uwaga 3" xfId="38922" hidden="1"/>
    <cellStyle name="Uwaga 3" xfId="38917" hidden="1"/>
    <cellStyle name="Uwaga 3" xfId="38912" hidden="1"/>
    <cellStyle name="Uwaga 3" xfId="38907" hidden="1"/>
    <cellStyle name="Uwaga 3" xfId="38902" hidden="1"/>
    <cellStyle name="Uwaga 3" xfId="38897" hidden="1"/>
    <cellStyle name="Uwaga 3" xfId="38892" hidden="1"/>
    <cellStyle name="Uwaga 3" xfId="38887" hidden="1"/>
    <cellStyle name="Uwaga 3" xfId="38882" hidden="1"/>
    <cellStyle name="Uwaga 3" xfId="38878" hidden="1"/>
    <cellStyle name="Uwaga 3" xfId="38873" hidden="1"/>
    <cellStyle name="Uwaga 3" xfId="38866" hidden="1"/>
    <cellStyle name="Uwaga 3" xfId="38861" hidden="1"/>
    <cellStyle name="Uwaga 3" xfId="38856" hidden="1"/>
    <cellStyle name="Uwaga 3" xfId="38851" hidden="1"/>
    <cellStyle name="Uwaga 3" xfId="38846" hidden="1"/>
    <cellStyle name="Uwaga 3" xfId="38841" hidden="1"/>
    <cellStyle name="Uwaga 3" xfId="38836" hidden="1"/>
    <cellStyle name="Uwaga 3" xfId="38831" hidden="1"/>
    <cellStyle name="Uwaga 3" xfId="38826" hidden="1"/>
    <cellStyle name="Uwaga 3" xfId="38822" hidden="1"/>
    <cellStyle name="Uwaga 3" xfId="38817" hidden="1"/>
    <cellStyle name="Uwaga 3" xfId="38812" hidden="1"/>
    <cellStyle name="Uwaga 3" xfId="38807" hidden="1"/>
    <cellStyle name="Uwaga 3" xfId="38803" hidden="1"/>
    <cellStyle name="Uwaga 3" xfId="38799" hidden="1"/>
    <cellStyle name="Uwaga 3" xfId="38792" hidden="1"/>
    <cellStyle name="Uwaga 3" xfId="38788" hidden="1"/>
    <cellStyle name="Uwaga 3" xfId="38783" hidden="1"/>
    <cellStyle name="Uwaga 3" xfId="38777" hidden="1"/>
    <cellStyle name="Uwaga 3" xfId="38773" hidden="1"/>
    <cellStyle name="Uwaga 3" xfId="38768" hidden="1"/>
    <cellStyle name="Uwaga 3" xfId="38762" hidden="1"/>
    <cellStyle name="Uwaga 3" xfId="38758" hidden="1"/>
    <cellStyle name="Uwaga 3" xfId="38754" hidden="1"/>
    <cellStyle name="Uwaga 3" xfId="38747" hidden="1"/>
    <cellStyle name="Uwaga 3" xfId="38743" hidden="1"/>
    <cellStyle name="Uwaga 3" xfId="38739" hidden="1"/>
    <cellStyle name="Uwaga 3" xfId="39606" hidden="1"/>
    <cellStyle name="Uwaga 3" xfId="39605" hidden="1"/>
    <cellStyle name="Uwaga 3" xfId="39603" hidden="1"/>
    <cellStyle name="Uwaga 3" xfId="39590" hidden="1"/>
    <cellStyle name="Uwaga 3" xfId="39588" hidden="1"/>
    <cellStyle name="Uwaga 3" xfId="39586" hidden="1"/>
    <cellStyle name="Uwaga 3" xfId="39576" hidden="1"/>
    <cellStyle name="Uwaga 3" xfId="39574" hidden="1"/>
    <cellStyle name="Uwaga 3" xfId="39572" hidden="1"/>
    <cellStyle name="Uwaga 3" xfId="39561" hidden="1"/>
    <cellStyle name="Uwaga 3" xfId="39559" hidden="1"/>
    <cellStyle name="Uwaga 3" xfId="39557" hidden="1"/>
    <cellStyle name="Uwaga 3" xfId="39544" hidden="1"/>
    <cellStyle name="Uwaga 3" xfId="39542" hidden="1"/>
    <cellStyle name="Uwaga 3" xfId="39541" hidden="1"/>
    <cellStyle name="Uwaga 3" xfId="39528" hidden="1"/>
    <cellStyle name="Uwaga 3" xfId="39527" hidden="1"/>
    <cellStyle name="Uwaga 3" xfId="39525" hidden="1"/>
    <cellStyle name="Uwaga 3" xfId="39513" hidden="1"/>
    <cellStyle name="Uwaga 3" xfId="39512" hidden="1"/>
    <cellStyle name="Uwaga 3" xfId="39510" hidden="1"/>
    <cellStyle name="Uwaga 3" xfId="39498" hidden="1"/>
    <cellStyle name="Uwaga 3" xfId="39497" hidden="1"/>
    <cellStyle name="Uwaga 3" xfId="39495" hidden="1"/>
    <cellStyle name="Uwaga 3" xfId="39483" hidden="1"/>
    <cellStyle name="Uwaga 3" xfId="39482" hidden="1"/>
    <cellStyle name="Uwaga 3" xfId="39480" hidden="1"/>
    <cellStyle name="Uwaga 3" xfId="39468" hidden="1"/>
    <cellStyle name="Uwaga 3" xfId="39467" hidden="1"/>
    <cellStyle name="Uwaga 3" xfId="39465" hidden="1"/>
    <cellStyle name="Uwaga 3" xfId="39453" hidden="1"/>
    <cellStyle name="Uwaga 3" xfId="39452" hidden="1"/>
    <cellStyle name="Uwaga 3" xfId="39450" hidden="1"/>
    <cellStyle name="Uwaga 3" xfId="39438" hidden="1"/>
    <cellStyle name="Uwaga 3" xfId="39437" hidden="1"/>
    <cellStyle name="Uwaga 3" xfId="39435" hidden="1"/>
    <cellStyle name="Uwaga 3" xfId="39423" hidden="1"/>
    <cellStyle name="Uwaga 3" xfId="39422" hidden="1"/>
    <cellStyle name="Uwaga 3" xfId="39420" hidden="1"/>
    <cellStyle name="Uwaga 3" xfId="39408" hidden="1"/>
    <cellStyle name="Uwaga 3" xfId="39407" hidden="1"/>
    <cellStyle name="Uwaga 3" xfId="39405" hidden="1"/>
    <cellStyle name="Uwaga 3" xfId="39393" hidden="1"/>
    <cellStyle name="Uwaga 3" xfId="39392" hidden="1"/>
    <cellStyle name="Uwaga 3" xfId="39390" hidden="1"/>
    <cellStyle name="Uwaga 3" xfId="39378" hidden="1"/>
    <cellStyle name="Uwaga 3" xfId="39377" hidden="1"/>
    <cellStyle name="Uwaga 3" xfId="39375" hidden="1"/>
    <cellStyle name="Uwaga 3" xfId="39363" hidden="1"/>
    <cellStyle name="Uwaga 3" xfId="39362" hidden="1"/>
    <cellStyle name="Uwaga 3" xfId="39360" hidden="1"/>
    <cellStyle name="Uwaga 3" xfId="39348" hidden="1"/>
    <cellStyle name="Uwaga 3" xfId="39347" hidden="1"/>
    <cellStyle name="Uwaga 3" xfId="39345" hidden="1"/>
    <cellStyle name="Uwaga 3" xfId="39333" hidden="1"/>
    <cellStyle name="Uwaga 3" xfId="39332" hidden="1"/>
    <cellStyle name="Uwaga 3" xfId="39330" hidden="1"/>
    <cellStyle name="Uwaga 3" xfId="39318" hidden="1"/>
    <cellStyle name="Uwaga 3" xfId="39317" hidden="1"/>
    <cellStyle name="Uwaga 3" xfId="39315" hidden="1"/>
    <cellStyle name="Uwaga 3" xfId="39303" hidden="1"/>
    <cellStyle name="Uwaga 3" xfId="39302" hidden="1"/>
    <cellStyle name="Uwaga 3" xfId="39300" hidden="1"/>
    <cellStyle name="Uwaga 3" xfId="39288" hidden="1"/>
    <cellStyle name="Uwaga 3" xfId="39287" hidden="1"/>
    <cellStyle name="Uwaga 3" xfId="39285" hidden="1"/>
    <cellStyle name="Uwaga 3" xfId="39273" hidden="1"/>
    <cellStyle name="Uwaga 3" xfId="39272" hidden="1"/>
    <cellStyle name="Uwaga 3" xfId="39270" hidden="1"/>
    <cellStyle name="Uwaga 3" xfId="39258" hidden="1"/>
    <cellStyle name="Uwaga 3" xfId="39257" hidden="1"/>
    <cellStyle name="Uwaga 3" xfId="39255" hidden="1"/>
    <cellStyle name="Uwaga 3" xfId="39243" hidden="1"/>
    <cellStyle name="Uwaga 3" xfId="39242" hidden="1"/>
    <cellStyle name="Uwaga 3" xfId="39240" hidden="1"/>
    <cellStyle name="Uwaga 3" xfId="39228" hidden="1"/>
    <cellStyle name="Uwaga 3" xfId="39227" hidden="1"/>
    <cellStyle name="Uwaga 3" xfId="39225" hidden="1"/>
    <cellStyle name="Uwaga 3" xfId="39213" hidden="1"/>
    <cellStyle name="Uwaga 3" xfId="39212" hidden="1"/>
    <cellStyle name="Uwaga 3" xfId="39210" hidden="1"/>
    <cellStyle name="Uwaga 3" xfId="39198" hidden="1"/>
    <cellStyle name="Uwaga 3" xfId="39197" hidden="1"/>
    <cellStyle name="Uwaga 3" xfId="39195" hidden="1"/>
    <cellStyle name="Uwaga 3" xfId="39183" hidden="1"/>
    <cellStyle name="Uwaga 3" xfId="39182" hidden="1"/>
    <cellStyle name="Uwaga 3" xfId="39180" hidden="1"/>
    <cellStyle name="Uwaga 3" xfId="39168" hidden="1"/>
    <cellStyle name="Uwaga 3" xfId="39167" hidden="1"/>
    <cellStyle name="Uwaga 3" xfId="39165" hidden="1"/>
    <cellStyle name="Uwaga 3" xfId="39153" hidden="1"/>
    <cellStyle name="Uwaga 3" xfId="39152" hidden="1"/>
    <cellStyle name="Uwaga 3" xfId="39150" hidden="1"/>
    <cellStyle name="Uwaga 3" xfId="39138" hidden="1"/>
    <cellStyle name="Uwaga 3" xfId="39137" hidden="1"/>
    <cellStyle name="Uwaga 3" xfId="39135" hidden="1"/>
    <cellStyle name="Uwaga 3" xfId="39123" hidden="1"/>
    <cellStyle name="Uwaga 3" xfId="39121" hidden="1"/>
    <cellStyle name="Uwaga 3" xfId="39118" hidden="1"/>
    <cellStyle name="Uwaga 3" xfId="39108" hidden="1"/>
    <cellStyle name="Uwaga 3" xfId="39106" hidden="1"/>
    <cellStyle name="Uwaga 3" xfId="39103" hidden="1"/>
    <cellStyle name="Uwaga 3" xfId="39093" hidden="1"/>
    <cellStyle name="Uwaga 3" xfId="39091" hidden="1"/>
    <cellStyle name="Uwaga 3" xfId="39088" hidden="1"/>
    <cellStyle name="Uwaga 3" xfId="39078" hidden="1"/>
    <cellStyle name="Uwaga 3" xfId="39076" hidden="1"/>
    <cellStyle name="Uwaga 3" xfId="39073" hidden="1"/>
    <cellStyle name="Uwaga 3" xfId="39063" hidden="1"/>
    <cellStyle name="Uwaga 3" xfId="39061" hidden="1"/>
    <cellStyle name="Uwaga 3" xfId="39058" hidden="1"/>
    <cellStyle name="Uwaga 3" xfId="39048" hidden="1"/>
    <cellStyle name="Uwaga 3" xfId="39046" hidden="1"/>
    <cellStyle name="Uwaga 3" xfId="39042" hidden="1"/>
    <cellStyle name="Uwaga 3" xfId="39033" hidden="1"/>
    <cellStyle name="Uwaga 3" xfId="39030" hidden="1"/>
    <cellStyle name="Uwaga 3" xfId="39026" hidden="1"/>
    <cellStyle name="Uwaga 3" xfId="39018" hidden="1"/>
    <cellStyle name="Uwaga 3" xfId="39016" hidden="1"/>
    <cellStyle name="Uwaga 3" xfId="39012" hidden="1"/>
    <cellStyle name="Uwaga 3" xfId="39003" hidden="1"/>
    <cellStyle name="Uwaga 3" xfId="39001" hidden="1"/>
    <cellStyle name="Uwaga 3" xfId="38998" hidden="1"/>
    <cellStyle name="Uwaga 3" xfId="38988" hidden="1"/>
    <cellStyle name="Uwaga 3" xfId="38986" hidden="1"/>
    <cellStyle name="Uwaga 3" xfId="38981" hidden="1"/>
    <cellStyle name="Uwaga 3" xfId="38973" hidden="1"/>
    <cellStyle name="Uwaga 3" xfId="38971" hidden="1"/>
    <cellStyle name="Uwaga 3" xfId="38966" hidden="1"/>
    <cellStyle name="Uwaga 3" xfId="38958" hidden="1"/>
    <cellStyle name="Uwaga 3" xfId="38956" hidden="1"/>
    <cellStyle name="Uwaga 3" xfId="38951" hidden="1"/>
    <cellStyle name="Uwaga 3" xfId="38943" hidden="1"/>
    <cellStyle name="Uwaga 3" xfId="38941" hidden="1"/>
    <cellStyle name="Uwaga 3" xfId="38937" hidden="1"/>
    <cellStyle name="Uwaga 3" xfId="38928" hidden="1"/>
    <cellStyle name="Uwaga 3" xfId="38925" hidden="1"/>
    <cellStyle name="Uwaga 3" xfId="38920" hidden="1"/>
    <cellStyle name="Uwaga 3" xfId="38913" hidden="1"/>
    <cellStyle name="Uwaga 3" xfId="38909" hidden="1"/>
    <cellStyle name="Uwaga 3" xfId="38904" hidden="1"/>
    <cellStyle name="Uwaga 3" xfId="38898" hidden="1"/>
    <cellStyle name="Uwaga 3" xfId="38894" hidden="1"/>
    <cellStyle name="Uwaga 3" xfId="38889" hidden="1"/>
    <cellStyle name="Uwaga 3" xfId="38883" hidden="1"/>
    <cellStyle name="Uwaga 3" xfId="38880" hidden="1"/>
    <cellStyle name="Uwaga 3" xfId="38876" hidden="1"/>
    <cellStyle name="Uwaga 3" xfId="38867" hidden="1"/>
    <cellStyle name="Uwaga 3" xfId="38862" hidden="1"/>
    <cellStyle name="Uwaga 3" xfId="38857" hidden="1"/>
    <cellStyle name="Uwaga 3" xfId="38852" hidden="1"/>
    <cellStyle name="Uwaga 3" xfId="38847" hidden="1"/>
    <cellStyle name="Uwaga 3" xfId="38842" hidden="1"/>
    <cellStyle name="Uwaga 3" xfId="38837" hidden="1"/>
    <cellStyle name="Uwaga 3" xfId="38832" hidden="1"/>
    <cellStyle name="Uwaga 3" xfId="38827" hidden="1"/>
    <cellStyle name="Uwaga 3" xfId="38823" hidden="1"/>
    <cellStyle name="Uwaga 3" xfId="38818" hidden="1"/>
    <cellStyle name="Uwaga 3" xfId="38813" hidden="1"/>
    <cellStyle name="Uwaga 3" xfId="38808" hidden="1"/>
    <cellStyle name="Uwaga 3" xfId="38804" hidden="1"/>
    <cellStyle name="Uwaga 3" xfId="38800" hidden="1"/>
    <cellStyle name="Uwaga 3" xfId="38793" hidden="1"/>
    <cellStyle name="Uwaga 3" xfId="38789" hidden="1"/>
    <cellStyle name="Uwaga 3" xfId="38784" hidden="1"/>
    <cellStyle name="Uwaga 3" xfId="38778" hidden="1"/>
    <cellStyle name="Uwaga 3" xfId="38774" hidden="1"/>
    <cellStyle name="Uwaga 3" xfId="38769" hidden="1"/>
    <cellStyle name="Uwaga 3" xfId="38763" hidden="1"/>
    <cellStyle name="Uwaga 3" xfId="38759" hidden="1"/>
    <cellStyle name="Uwaga 3" xfId="38755" hidden="1"/>
    <cellStyle name="Uwaga 3" xfId="38748" hidden="1"/>
    <cellStyle name="Uwaga 3" xfId="38744" hidden="1"/>
    <cellStyle name="Uwaga 3" xfId="38740" hidden="1"/>
    <cellStyle name="Uwaga 3" xfId="38693" hidden="1"/>
    <cellStyle name="Uwaga 3" xfId="38692" hidden="1"/>
    <cellStyle name="Uwaga 3" xfId="38691" hidden="1"/>
    <cellStyle name="Uwaga 3" xfId="38684" hidden="1"/>
    <cellStyle name="Uwaga 3" xfId="38683" hidden="1"/>
    <cellStyle name="Uwaga 3" xfId="38682" hidden="1"/>
    <cellStyle name="Uwaga 3" xfId="38675" hidden="1"/>
    <cellStyle name="Uwaga 3" xfId="38674" hidden="1"/>
    <cellStyle name="Uwaga 3" xfId="38673" hidden="1"/>
    <cellStyle name="Uwaga 3" xfId="38666" hidden="1"/>
    <cellStyle name="Uwaga 3" xfId="38665" hidden="1"/>
    <cellStyle name="Uwaga 3" xfId="38664" hidden="1"/>
    <cellStyle name="Uwaga 3" xfId="38657" hidden="1"/>
    <cellStyle name="Uwaga 3" xfId="38656" hidden="1"/>
    <cellStyle name="Uwaga 3" xfId="38654" hidden="1"/>
    <cellStyle name="Uwaga 3" xfId="38649" hidden="1"/>
    <cellStyle name="Uwaga 3" xfId="38646" hidden="1"/>
    <cellStyle name="Uwaga 3" xfId="38644" hidden="1"/>
    <cellStyle name="Uwaga 3" xfId="38640" hidden="1"/>
    <cellStyle name="Uwaga 3" xfId="38637" hidden="1"/>
    <cellStyle name="Uwaga 3" xfId="38635" hidden="1"/>
    <cellStyle name="Uwaga 3" xfId="38631" hidden="1"/>
    <cellStyle name="Uwaga 3" xfId="38628" hidden="1"/>
    <cellStyle name="Uwaga 3" xfId="38626" hidden="1"/>
    <cellStyle name="Uwaga 3" xfId="38622" hidden="1"/>
    <cellStyle name="Uwaga 3" xfId="38620" hidden="1"/>
    <cellStyle name="Uwaga 3" xfId="38619" hidden="1"/>
    <cellStyle name="Uwaga 3" xfId="38613" hidden="1"/>
    <cellStyle name="Uwaga 3" xfId="38611" hidden="1"/>
    <cellStyle name="Uwaga 3" xfId="38608" hidden="1"/>
    <cellStyle name="Uwaga 3" xfId="38604" hidden="1"/>
    <cellStyle name="Uwaga 3" xfId="38601" hidden="1"/>
    <cellStyle name="Uwaga 3" xfId="38599" hidden="1"/>
    <cellStyle name="Uwaga 3" xfId="38595" hidden="1"/>
    <cellStyle name="Uwaga 3" xfId="38592" hidden="1"/>
    <cellStyle name="Uwaga 3" xfId="38590" hidden="1"/>
    <cellStyle name="Uwaga 3" xfId="38586" hidden="1"/>
    <cellStyle name="Uwaga 3" xfId="38584" hidden="1"/>
    <cellStyle name="Uwaga 3" xfId="38583" hidden="1"/>
    <cellStyle name="Uwaga 3" xfId="38577" hidden="1"/>
    <cellStyle name="Uwaga 3" xfId="38574" hidden="1"/>
    <cellStyle name="Uwaga 3" xfId="38572" hidden="1"/>
    <cellStyle name="Uwaga 3" xfId="38568" hidden="1"/>
    <cellStyle name="Uwaga 3" xfId="38565" hidden="1"/>
    <cellStyle name="Uwaga 3" xfId="38563" hidden="1"/>
    <cellStyle name="Uwaga 3" xfId="38559" hidden="1"/>
    <cellStyle name="Uwaga 3" xfId="38556" hidden="1"/>
    <cellStyle name="Uwaga 3" xfId="38554" hidden="1"/>
    <cellStyle name="Uwaga 3" xfId="38550" hidden="1"/>
    <cellStyle name="Uwaga 3" xfId="38548" hidden="1"/>
    <cellStyle name="Uwaga 3" xfId="38547" hidden="1"/>
    <cellStyle name="Uwaga 3" xfId="38540" hidden="1"/>
    <cellStyle name="Uwaga 3" xfId="38537" hidden="1"/>
    <cellStyle name="Uwaga 3" xfId="38535" hidden="1"/>
    <cellStyle name="Uwaga 3" xfId="38531" hidden="1"/>
    <cellStyle name="Uwaga 3" xfId="38528" hidden="1"/>
    <cellStyle name="Uwaga 3" xfId="38526" hidden="1"/>
    <cellStyle name="Uwaga 3" xfId="38522" hidden="1"/>
    <cellStyle name="Uwaga 3" xfId="38519" hidden="1"/>
    <cellStyle name="Uwaga 3" xfId="38517" hidden="1"/>
    <cellStyle name="Uwaga 3" xfId="38514" hidden="1"/>
    <cellStyle name="Uwaga 3" xfId="38512" hidden="1"/>
    <cellStyle name="Uwaga 3" xfId="38511" hidden="1"/>
    <cellStyle name="Uwaga 3" xfId="38505" hidden="1"/>
    <cellStyle name="Uwaga 3" xfId="38503" hidden="1"/>
    <cellStyle name="Uwaga 3" xfId="38501" hidden="1"/>
    <cellStyle name="Uwaga 3" xfId="38496" hidden="1"/>
    <cellStyle name="Uwaga 3" xfId="38494" hidden="1"/>
    <cellStyle name="Uwaga 3" xfId="38492" hidden="1"/>
    <cellStyle name="Uwaga 3" xfId="38487" hidden="1"/>
    <cellStyle name="Uwaga 3" xfId="38485" hidden="1"/>
    <cellStyle name="Uwaga 3" xfId="38483" hidden="1"/>
    <cellStyle name="Uwaga 3" xfId="38478" hidden="1"/>
    <cellStyle name="Uwaga 3" xfId="38476" hidden="1"/>
    <cellStyle name="Uwaga 3" xfId="38475" hidden="1"/>
    <cellStyle name="Uwaga 3" xfId="38468" hidden="1"/>
    <cellStyle name="Uwaga 3" xfId="38465" hidden="1"/>
    <cellStyle name="Uwaga 3" xfId="38463" hidden="1"/>
    <cellStyle name="Uwaga 3" xfId="38459" hidden="1"/>
    <cellStyle name="Uwaga 3" xfId="38456" hidden="1"/>
    <cellStyle name="Uwaga 3" xfId="38454" hidden="1"/>
    <cellStyle name="Uwaga 3" xfId="38450" hidden="1"/>
    <cellStyle name="Uwaga 3" xfId="38447" hidden="1"/>
    <cellStyle name="Uwaga 3" xfId="38445" hidden="1"/>
    <cellStyle name="Uwaga 3" xfId="38442" hidden="1"/>
    <cellStyle name="Uwaga 3" xfId="38440" hidden="1"/>
    <cellStyle name="Uwaga 3" xfId="38438" hidden="1"/>
    <cellStyle name="Uwaga 3" xfId="38432" hidden="1"/>
    <cellStyle name="Uwaga 3" xfId="38429" hidden="1"/>
    <cellStyle name="Uwaga 3" xfId="38427" hidden="1"/>
    <cellStyle name="Uwaga 3" xfId="38423" hidden="1"/>
    <cellStyle name="Uwaga 3" xfId="38420" hidden="1"/>
    <cellStyle name="Uwaga 3" xfId="38418" hidden="1"/>
    <cellStyle name="Uwaga 3" xfId="38414" hidden="1"/>
    <cellStyle name="Uwaga 3" xfId="38411" hidden="1"/>
    <cellStyle name="Uwaga 3" xfId="38409" hidden="1"/>
    <cellStyle name="Uwaga 3" xfId="38407" hidden="1"/>
    <cellStyle name="Uwaga 3" xfId="38405" hidden="1"/>
    <cellStyle name="Uwaga 3" xfId="38403" hidden="1"/>
    <cellStyle name="Uwaga 3" xfId="38398" hidden="1"/>
    <cellStyle name="Uwaga 3" xfId="38396" hidden="1"/>
    <cellStyle name="Uwaga 3" xfId="38393" hidden="1"/>
    <cellStyle name="Uwaga 3" xfId="38389" hidden="1"/>
    <cellStyle name="Uwaga 3" xfId="38386" hidden="1"/>
    <cellStyle name="Uwaga 3" xfId="38383" hidden="1"/>
    <cellStyle name="Uwaga 3" xfId="38380" hidden="1"/>
    <cellStyle name="Uwaga 3" xfId="38378" hidden="1"/>
    <cellStyle name="Uwaga 3" xfId="38375" hidden="1"/>
    <cellStyle name="Uwaga 3" xfId="38371" hidden="1"/>
    <cellStyle name="Uwaga 3" xfId="38369" hidden="1"/>
    <cellStyle name="Uwaga 3" xfId="38366" hidden="1"/>
    <cellStyle name="Uwaga 3" xfId="38361" hidden="1"/>
    <cellStyle name="Uwaga 3" xfId="38358" hidden="1"/>
    <cellStyle name="Uwaga 3" xfId="38355" hidden="1"/>
    <cellStyle name="Uwaga 3" xfId="38351" hidden="1"/>
    <cellStyle name="Uwaga 3" xfId="38348" hidden="1"/>
    <cellStyle name="Uwaga 3" xfId="38346" hidden="1"/>
    <cellStyle name="Uwaga 3" xfId="38343" hidden="1"/>
    <cellStyle name="Uwaga 3" xfId="38340" hidden="1"/>
    <cellStyle name="Uwaga 3" xfId="38337" hidden="1"/>
    <cellStyle name="Uwaga 3" xfId="38335" hidden="1"/>
    <cellStyle name="Uwaga 3" xfId="38333" hidden="1"/>
    <cellStyle name="Uwaga 3" xfId="38330" hidden="1"/>
    <cellStyle name="Uwaga 3" xfId="38325" hidden="1"/>
    <cellStyle name="Uwaga 3" xfId="38322" hidden="1"/>
    <cellStyle name="Uwaga 3" xfId="38319" hidden="1"/>
    <cellStyle name="Uwaga 3" xfId="38316" hidden="1"/>
    <cellStyle name="Uwaga 3" xfId="38313" hidden="1"/>
    <cellStyle name="Uwaga 3" xfId="38310" hidden="1"/>
    <cellStyle name="Uwaga 3" xfId="38307" hidden="1"/>
    <cellStyle name="Uwaga 3" xfId="38304" hidden="1"/>
    <cellStyle name="Uwaga 3" xfId="38301" hidden="1"/>
    <cellStyle name="Uwaga 3" xfId="38299" hidden="1"/>
    <cellStyle name="Uwaga 3" xfId="38297" hidden="1"/>
    <cellStyle name="Uwaga 3" xfId="38294" hidden="1"/>
    <cellStyle name="Uwaga 3" xfId="38289" hidden="1"/>
    <cellStyle name="Uwaga 3" xfId="38286" hidden="1"/>
    <cellStyle name="Uwaga 3" xfId="38283" hidden="1"/>
    <cellStyle name="Uwaga 3" xfId="38280" hidden="1"/>
    <cellStyle name="Uwaga 3" xfId="38277" hidden="1"/>
    <cellStyle name="Uwaga 3" xfId="38274" hidden="1"/>
    <cellStyle name="Uwaga 3" xfId="38271" hidden="1"/>
    <cellStyle name="Uwaga 3" xfId="38268" hidden="1"/>
    <cellStyle name="Uwaga 3" xfId="38265" hidden="1"/>
    <cellStyle name="Uwaga 3" xfId="38263" hidden="1"/>
    <cellStyle name="Uwaga 3" xfId="38261" hidden="1"/>
    <cellStyle name="Uwaga 3" xfId="38258" hidden="1"/>
    <cellStyle name="Uwaga 3" xfId="38252" hidden="1"/>
    <cellStyle name="Uwaga 3" xfId="38249" hidden="1"/>
    <cellStyle name="Uwaga 3" xfId="38247" hidden="1"/>
    <cellStyle name="Uwaga 3" xfId="38243" hidden="1"/>
    <cellStyle name="Uwaga 3" xfId="38240" hidden="1"/>
    <cellStyle name="Uwaga 3" xfId="38238" hidden="1"/>
    <cellStyle name="Uwaga 3" xfId="38234" hidden="1"/>
    <cellStyle name="Uwaga 3" xfId="38231" hidden="1"/>
    <cellStyle name="Uwaga 3" xfId="38229" hidden="1"/>
    <cellStyle name="Uwaga 3" xfId="38227" hidden="1"/>
    <cellStyle name="Uwaga 3" xfId="38224" hidden="1"/>
    <cellStyle name="Uwaga 3" xfId="38221" hidden="1"/>
    <cellStyle name="Uwaga 3" xfId="38218" hidden="1"/>
    <cellStyle name="Uwaga 3" xfId="38216" hidden="1"/>
    <cellStyle name="Uwaga 3" xfId="38214" hidden="1"/>
    <cellStyle name="Uwaga 3" xfId="38209" hidden="1"/>
    <cellStyle name="Uwaga 3" xfId="38207" hidden="1"/>
    <cellStyle name="Uwaga 3" xfId="38204" hidden="1"/>
    <cellStyle name="Uwaga 3" xfId="38200" hidden="1"/>
    <cellStyle name="Uwaga 3" xfId="38198" hidden="1"/>
    <cellStyle name="Uwaga 3" xfId="38195" hidden="1"/>
    <cellStyle name="Uwaga 3" xfId="38191" hidden="1"/>
    <cellStyle name="Uwaga 3" xfId="38189" hidden="1"/>
    <cellStyle name="Uwaga 3" xfId="38186" hidden="1"/>
    <cellStyle name="Uwaga 3" xfId="38182" hidden="1"/>
    <cellStyle name="Uwaga 3" xfId="38180" hidden="1"/>
    <cellStyle name="Uwaga 3" xfId="38178" hidden="1"/>
    <cellStyle name="Uwaga 3" xfId="39660" hidden="1"/>
    <cellStyle name="Uwaga 3" xfId="39661" hidden="1"/>
    <cellStyle name="Uwaga 3" xfId="39663" hidden="1"/>
    <cellStyle name="Uwaga 3" xfId="39675" hidden="1"/>
    <cellStyle name="Uwaga 3" xfId="39676" hidden="1"/>
    <cellStyle name="Uwaga 3" xfId="39681" hidden="1"/>
    <cellStyle name="Uwaga 3" xfId="39690" hidden="1"/>
    <cellStyle name="Uwaga 3" xfId="39691" hidden="1"/>
    <cellStyle name="Uwaga 3" xfId="39696" hidden="1"/>
    <cellStyle name="Uwaga 3" xfId="39705" hidden="1"/>
    <cellStyle name="Uwaga 3" xfId="39706" hidden="1"/>
    <cellStyle name="Uwaga 3" xfId="39707" hidden="1"/>
    <cellStyle name="Uwaga 3" xfId="39720" hidden="1"/>
    <cellStyle name="Uwaga 3" xfId="39725" hidden="1"/>
    <cellStyle name="Uwaga 3" xfId="39730" hidden="1"/>
    <cellStyle name="Uwaga 3" xfId="39740" hidden="1"/>
    <cellStyle name="Uwaga 3" xfId="39745" hidden="1"/>
    <cellStyle name="Uwaga 3" xfId="39749" hidden="1"/>
    <cellStyle name="Uwaga 3" xfId="39756" hidden="1"/>
    <cellStyle name="Uwaga 3" xfId="39761" hidden="1"/>
    <cellStyle name="Uwaga 3" xfId="39764" hidden="1"/>
    <cellStyle name="Uwaga 3" xfId="39770" hidden="1"/>
    <cellStyle name="Uwaga 3" xfId="39775" hidden="1"/>
    <cellStyle name="Uwaga 3" xfId="39779" hidden="1"/>
    <cellStyle name="Uwaga 3" xfId="39780" hidden="1"/>
    <cellStyle name="Uwaga 3" xfId="39781" hidden="1"/>
    <cellStyle name="Uwaga 3" xfId="39785" hidden="1"/>
    <cellStyle name="Uwaga 3" xfId="39797" hidden="1"/>
    <cellStyle name="Uwaga 3" xfId="39802" hidden="1"/>
    <cellStyle name="Uwaga 3" xfId="39807" hidden="1"/>
    <cellStyle name="Uwaga 3" xfId="39812" hidden="1"/>
    <cellStyle name="Uwaga 3" xfId="39817" hidden="1"/>
    <cellStyle name="Uwaga 3" xfId="39822" hidden="1"/>
    <cellStyle name="Uwaga 3" xfId="39826" hidden="1"/>
    <cellStyle name="Uwaga 3" xfId="39830" hidden="1"/>
    <cellStyle name="Uwaga 3" xfId="39835" hidden="1"/>
    <cellStyle name="Uwaga 3" xfId="39840" hidden="1"/>
    <cellStyle name="Uwaga 3" xfId="39841" hidden="1"/>
    <cellStyle name="Uwaga 3" xfId="39843" hidden="1"/>
    <cellStyle name="Uwaga 3" xfId="39856" hidden="1"/>
    <cellStyle name="Uwaga 3" xfId="39860" hidden="1"/>
    <cellStyle name="Uwaga 3" xfId="39865" hidden="1"/>
    <cellStyle name="Uwaga 3" xfId="39872" hidden="1"/>
    <cellStyle name="Uwaga 3" xfId="39876" hidden="1"/>
    <cellStyle name="Uwaga 3" xfId="39881" hidden="1"/>
    <cellStyle name="Uwaga 3" xfId="39886" hidden="1"/>
    <cellStyle name="Uwaga 3" xfId="39889" hidden="1"/>
    <cellStyle name="Uwaga 3" xfId="39894" hidden="1"/>
    <cellStyle name="Uwaga 3" xfId="39900" hidden="1"/>
    <cellStyle name="Uwaga 3" xfId="39901" hidden="1"/>
    <cellStyle name="Uwaga 3" xfId="39904" hidden="1"/>
    <cellStyle name="Uwaga 3" xfId="39917" hidden="1"/>
    <cellStyle name="Uwaga 3" xfId="39921" hidden="1"/>
    <cellStyle name="Uwaga 3" xfId="39926" hidden="1"/>
    <cellStyle name="Uwaga 3" xfId="39933" hidden="1"/>
    <cellStyle name="Uwaga 3" xfId="39938" hidden="1"/>
    <cellStyle name="Uwaga 3" xfId="39942" hidden="1"/>
    <cellStyle name="Uwaga 3" xfId="39947" hidden="1"/>
    <cellStyle name="Uwaga 3" xfId="39951" hidden="1"/>
    <cellStyle name="Uwaga 3" xfId="39956" hidden="1"/>
    <cellStyle name="Uwaga 3" xfId="39960" hidden="1"/>
    <cellStyle name="Uwaga 3" xfId="39961" hidden="1"/>
    <cellStyle name="Uwaga 3" xfId="39963" hidden="1"/>
    <cellStyle name="Uwaga 3" xfId="39975" hidden="1"/>
    <cellStyle name="Uwaga 3" xfId="39976" hidden="1"/>
    <cellStyle name="Uwaga 3" xfId="39978" hidden="1"/>
    <cellStyle name="Uwaga 3" xfId="39990" hidden="1"/>
    <cellStyle name="Uwaga 3" xfId="39992" hidden="1"/>
    <cellStyle name="Uwaga 3" xfId="39995" hidden="1"/>
    <cellStyle name="Uwaga 3" xfId="40005" hidden="1"/>
    <cellStyle name="Uwaga 3" xfId="40006" hidden="1"/>
    <cellStyle name="Uwaga 3" xfId="40008" hidden="1"/>
    <cellStyle name="Uwaga 3" xfId="40020" hidden="1"/>
    <cellStyle name="Uwaga 3" xfId="40021" hidden="1"/>
    <cellStyle name="Uwaga 3" xfId="40022" hidden="1"/>
    <cellStyle name="Uwaga 3" xfId="40036" hidden="1"/>
    <cellStyle name="Uwaga 3" xfId="40039" hidden="1"/>
    <cellStyle name="Uwaga 3" xfId="40043" hidden="1"/>
    <cellStyle name="Uwaga 3" xfId="40051" hidden="1"/>
    <cellStyle name="Uwaga 3" xfId="40054" hidden="1"/>
    <cellStyle name="Uwaga 3" xfId="40058" hidden="1"/>
    <cellStyle name="Uwaga 3" xfId="40066" hidden="1"/>
    <cellStyle name="Uwaga 3" xfId="40069" hidden="1"/>
    <cellStyle name="Uwaga 3" xfId="40073" hidden="1"/>
    <cellStyle name="Uwaga 3" xfId="40080" hidden="1"/>
    <cellStyle name="Uwaga 3" xfId="40081" hidden="1"/>
    <cellStyle name="Uwaga 3" xfId="40083" hidden="1"/>
    <cellStyle name="Uwaga 3" xfId="40096" hidden="1"/>
    <cellStyle name="Uwaga 3" xfId="40099" hidden="1"/>
    <cellStyle name="Uwaga 3" xfId="40102" hidden="1"/>
    <cellStyle name="Uwaga 3" xfId="40111" hidden="1"/>
    <cellStyle name="Uwaga 3" xfId="40114" hidden="1"/>
    <cellStyle name="Uwaga 3" xfId="40118" hidden="1"/>
    <cellStyle name="Uwaga 3" xfId="40126" hidden="1"/>
    <cellStyle name="Uwaga 3" xfId="40128" hidden="1"/>
    <cellStyle name="Uwaga 3" xfId="40131" hidden="1"/>
    <cellStyle name="Uwaga 3" xfId="40140" hidden="1"/>
    <cellStyle name="Uwaga 3" xfId="40141" hidden="1"/>
    <cellStyle name="Uwaga 3" xfId="40142" hidden="1"/>
    <cellStyle name="Uwaga 3" xfId="40155" hidden="1"/>
    <cellStyle name="Uwaga 3" xfId="40156" hidden="1"/>
    <cellStyle name="Uwaga 3" xfId="40158" hidden="1"/>
    <cellStyle name="Uwaga 3" xfId="40170" hidden="1"/>
    <cellStyle name="Uwaga 3" xfId="40171" hidden="1"/>
    <cellStyle name="Uwaga 3" xfId="40173" hidden="1"/>
    <cellStyle name="Uwaga 3" xfId="40185" hidden="1"/>
    <cellStyle name="Uwaga 3" xfId="40186" hidden="1"/>
    <cellStyle name="Uwaga 3" xfId="40188" hidden="1"/>
    <cellStyle name="Uwaga 3" xfId="40200" hidden="1"/>
    <cellStyle name="Uwaga 3" xfId="40201" hidden="1"/>
    <cellStyle name="Uwaga 3" xfId="40202" hidden="1"/>
    <cellStyle name="Uwaga 3" xfId="40216" hidden="1"/>
    <cellStyle name="Uwaga 3" xfId="40218" hidden="1"/>
    <cellStyle name="Uwaga 3" xfId="40221" hidden="1"/>
    <cellStyle name="Uwaga 3" xfId="40231" hidden="1"/>
    <cellStyle name="Uwaga 3" xfId="40234" hidden="1"/>
    <cellStyle name="Uwaga 3" xfId="40237" hidden="1"/>
    <cellStyle name="Uwaga 3" xfId="40246" hidden="1"/>
    <cellStyle name="Uwaga 3" xfId="40248" hidden="1"/>
    <cellStyle name="Uwaga 3" xfId="40251" hidden="1"/>
    <cellStyle name="Uwaga 3" xfId="40260" hidden="1"/>
    <cellStyle name="Uwaga 3" xfId="40261" hidden="1"/>
    <cellStyle name="Uwaga 3" xfId="40262" hidden="1"/>
    <cellStyle name="Uwaga 3" xfId="40275" hidden="1"/>
    <cellStyle name="Uwaga 3" xfId="40277" hidden="1"/>
    <cellStyle name="Uwaga 3" xfId="40279" hidden="1"/>
    <cellStyle name="Uwaga 3" xfId="40290" hidden="1"/>
    <cellStyle name="Uwaga 3" xfId="40292" hidden="1"/>
    <cellStyle name="Uwaga 3" xfId="40294" hidden="1"/>
    <cellStyle name="Uwaga 3" xfId="40305" hidden="1"/>
    <cellStyle name="Uwaga 3" xfId="40307" hidden="1"/>
    <cellStyle name="Uwaga 3" xfId="40309" hidden="1"/>
    <cellStyle name="Uwaga 3" xfId="40320" hidden="1"/>
    <cellStyle name="Uwaga 3" xfId="40321" hidden="1"/>
    <cellStyle name="Uwaga 3" xfId="40322" hidden="1"/>
    <cellStyle name="Uwaga 3" xfId="40335" hidden="1"/>
    <cellStyle name="Uwaga 3" xfId="40337" hidden="1"/>
    <cellStyle name="Uwaga 3" xfId="40339" hidden="1"/>
    <cellStyle name="Uwaga 3" xfId="40350" hidden="1"/>
    <cellStyle name="Uwaga 3" xfId="40352" hidden="1"/>
    <cellStyle name="Uwaga 3" xfId="40354" hidden="1"/>
    <cellStyle name="Uwaga 3" xfId="40365" hidden="1"/>
    <cellStyle name="Uwaga 3" xfId="40367" hidden="1"/>
    <cellStyle name="Uwaga 3" xfId="40368" hidden="1"/>
    <cellStyle name="Uwaga 3" xfId="40380" hidden="1"/>
    <cellStyle name="Uwaga 3" xfId="40381" hidden="1"/>
    <cellStyle name="Uwaga 3" xfId="40382" hidden="1"/>
    <cellStyle name="Uwaga 3" xfId="40395" hidden="1"/>
    <cellStyle name="Uwaga 3" xfId="40397" hidden="1"/>
    <cellStyle name="Uwaga 3" xfId="40399" hidden="1"/>
    <cellStyle name="Uwaga 3" xfId="40410" hidden="1"/>
    <cellStyle name="Uwaga 3" xfId="40412" hidden="1"/>
    <cellStyle name="Uwaga 3" xfId="40414" hidden="1"/>
    <cellStyle name="Uwaga 3" xfId="40425" hidden="1"/>
    <cellStyle name="Uwaga 3" xfId="40427" hidden="1"/>
    <cellStyle name="Uwaga 3" xfId="40429" hidden="1"/>
    <cellStyle name="Uwaga 3" xfId="40440" hidden="1"/>
    <cellStyle name="Uwaga 3" xfId="40441" hidden="1"/>
    <cellStyle name="Uwaga 3" xfId="40443" hidden="1"/>
    <cellStyle name="Uwaga 3" xfId="40454" hidden="1"/>
    <cellStyle name="Uwaga 3" xfId="40456" hidden="1"/>
    <cellStyle name="Uwaga 3" xfId="40457" hidden="1"/>
    <cellStyle name="Uwaga 3" xfId="40466" hidden="1"/>
    <cellStyle name="Uwaga 3" xfId="40469" hidden="1"/>
    <cellStyle name="Uwaga 3" xfId="40471" hidden="1"/>
    <cellStyle name="Uwaga 3" xfId="40482" hidden="1"/>
    <cellStyle name="Uwaga 3" xfId="40484" hidden="1"/>
    <cellStyle name="Uwaga 3" xfId="40486" hidden="1"/>
    <cellStyle name="Uwaga 3" xfId="40498" hidden="1"/>
    <cellStyle name="Uwaga 3" xfId="40500" hidden="1"/>
    <cellStyle name="Uwaga 3" xfId="40502" hidden="1"/>
    <cellStyle name="Uwaga 3" xfId="40510" hidden="1"/>
    <cellStyle name="Uwaga 3" xfId="40512" hidden="1"/>
    <cellStyle name="Uwaga 3" xfId="40515" hidden="1"/>
    <cellStyle name="Uwaga 3" xfId="40505" hidden="1"/>
    <cellStyle name="Uwaga 3" xfId="40504" hidden="1"/>
    <cellStyle name="Uwaga 3" xfId="40503" hidden="1"/>
    <cellStyle name="Uwaga 3" xfId="40490" hidden="1"/>
    <cellStyle name="Uwaga 3" xfId="40489" hidden="1"/>
    <cellStyle name="Uwaga 3" xfId="40488" hidden="1"/>
    <cellStyle name="Uwaga 3" xfId="40475" hidden="1"/>
    <cellStyle name="Uwaga 3" xfId="40474" hidden="1"/>
    <cellStyle name="Uwaga 3" xfId="40473" hidden="1"/>
    <cellStyle name="Uwaga 3" xfId="40460" hidden="1"/>
    <cellStyle name="Uwaga 3" xfId="40459" hidden="1"/>
    <cellStyle name="Uwaga 3" xfId="40458" hidden="1"/>
    <cellStyle name="Uwaga 3" xfId="40445" hidden="1"/>
    <cellStyle name="Uwaga 3" xfId="40444" hidden="1"/>
    <cellStyle name="Uwaga 3" xfId="40442" hidden="1"/>
    <cellStyle name="Uwaga 3" xfId="40431" hidden="1"/>
    <cellStyle name="Uwaga 3" xfId="40428" hidden="1"/>
    <cellStyle name="Uwaga 3" xfId="40426" hidden="1"/>
    <cellStyle name="Uwaga 3" xfId="40416" hidden="1"/>
    <cellStyle name="Uwaga 3" xfId="40413" hidden="1"/>
    <cellStyle name="Uwaga 3" xfId="40411" hidden="1"/>
    <cellStyle name="Uwaga 3" xfId="40401" hidden="1"/>
    <cellStyle name="Uwaga 3" xfId="40398" hidden="1"/>
    <cellStyle name="Uwaga 3" xfId="40396" hidden="1"/>
    <cellStyle name="Uwaga 3" xfId="40386" hidden="1"/>
    <cellStyle name="Uwaga 3" xfId="40384" hidden="1"/>
    <cellStyle name="Uwaga 3" xfId="40383" hidden="1"/>
    <cellStyle name="Uwaga 3" xfId="40371" hidden="1"/>
    <cellStyle name="Uwaga 3" xfId="40369" hidden="1"/>
    <cellStyle name="Uwaga 3" xfId="40366" hidden="1"/>
    <cellStyle name="Uwaga 3" xfId="40356" hidden="1"/>
    <cellStyle name="Uwaga 3" xfId="40353" hidden="1"/>
    <cellStyle name="Uwaga 3" xfId="40351" hidden="1"/>
    <cellStyle name="Uwaga 3" xfId="40341" hidden="1"/>
    <cellStyle name="Uwaga 3" xfId="40338" hidden="1"/>
    <cellStyle name="Uwaga 3" xfId="40336" hidden="1"/>
    <cellStyle name="Uwaga 3" xfId="40326" hidden="1"/>
    <cellStyle name="Uwaga 3" xfId="40324" hidden="1"/>
    <cellStyle name="Uwaga 3" xfId="40323" hidden="1"/>
    <cellStyle name="Uwaga 3" xfId="40311" hidden="1"/>
    <cellStyle name="Uwaga 3" xfId="40308" hidden="1"/>
    <cellStyle name="Uwaga 3" xfId="40306" hidden="1"/>
    <cellStyle name="Uwaga 3" xfId="40296" hidden="1"/>
    <cellStyle name="Uwaga 3" xfId="40293" hidden="1"/>
    <cellStyle name="Uwaga 3" xfId="40291" hidden="1"/>
    <cellStyle name="Uwaga 3" xfId="40281" hidden="1"/>
    <cellStyle name="Uwaga 3" xfId="40278" hidden="1"/>
    <cellStyle name="Uwaga 3" xfId="40276" hidden="1"/>
    <cellStyle name="Uwaga 3" xfId="40266" hidden="1"/>
    <cellStyle name="Uwaga 3" xfId="40264" hidden="1"/>
    <cellStyle name="Uwaga 3" xfId="40263" hidden="1"/>
    <cellStyle name="Uwaga 3" xfId="40250" hidden="1"/>
    <cellStyle name="Uwaga 3" xfId="40247" hidden="1"/>
    <cellStyle name="Uwaga 3" xfId="40245" hidden="1"/>
    <cellStyle name="Uwaga 3" xfId="40235" hidden="1"/>
    <cellStyle name="Uwaga 3" xfId="40232" hidden="1"/>
    <cellStyle name="Uwaga 3" xfId="40230" hidden="1"/>
    <cellStyle name="Uwaga 3" xfId="40220" hidden="1"/>
    <cellStyle name="Uwaga 3" xfId="40217" hidden="1"/>
    <cellStyle name="Uwaga 3" xfId="40215" hidden="1"/>
    <cellStyle name="Uwaga 3" xfId="40206" hidden="1"/>
    <cellStyle name="Uwaga 3" xfId="40204" hidden="1"/>
    <cellStyle name="Uwaga 3" xfId="40203" hidden="1"/>
    <cellStyle name="Uwaga 3" xfId="40191" hidden="1"/>
    <cellStyle name="Uwaga 3" xfId="40189" hidden="1"/>
    <cellStyle name="Uwaga 3" xfId="40187" hidden="1"/>
    <cellStyle name="Uwaga 3" xfId="40176" hidden="1"/>
    <cellStyle name="Uwaga 3" xfId="40174" hidden="1"/>
    <cellStyle name="Uwaga 3" xfId="40172" hidden="1"/>
    <cellStyle name="Uwaga 3" xfId="40161" hidden="1"/>
    <cellStyle name="Uwaga 3" xfId="40159" hidden="1"/>
    <cellStyle name="Uwaga 3" xfId="40157" hidden="1"/>
    <cellStyle name="Uwaga 3" xfId="40146" hidden="1"/>
    <cellStyle name="Uwaga 3" xfId="40144" hidden="1"/>
    <cellStyle name="Uwaga 3" xfId="40143" hidden="1"/>
    <cellStyle name="Uwaga 3" xfId="40130" hidden="1"/>
    <cellStyle name="Uwaga 3" xfId="40127" hidden="1"/>
    <cellStyle name="Uwaga 3" xfId="40125" hidden="1"/>
    <cellStyle name="Uwaga 3" xfId="40115" hidden="1"/>
    <cellStyle name="Uwaga 3" xfId="40112" hidden="1"/>
    <cellStyle name="Uwaga 3" xfId="40110" hidden="1"/>
    <cellStyle name="Uwaga 3" xfId="40100" hidden="1"/>
    <cellStyle name="Uwaga 3" xfId="40097" hidden="1"/>
    <cellStyle name="Uwaga 3" xfId="40095" hidden="1"/>
    <cellStyle name="Uwaga 3" xfId="40086" hidden="1"/>
    <cellStyle name="Uwaga 3" xfId="40084" hidden="1"/>
    <cellStyle name="Uwaga 3" xfId="40082" hidden="1"/>
    <cellStyle name="Uwaga 3" xfId="40070" hidden="1"/>
    <cellStyle name="Uwaga 3" xfId="40067" hidden="1"/>
    <cellStyle name="Uwaga 3" xfId="40065" hidden="1"/>
    <cellStyle name="Uwaga 3" xfId="40055" hidden="1"/>
    <cellStyle name="Uwaga 3" xfId="40052" hidden="1"/>
    <cellStyle name="Uwaga 3" xfId="40050" hidden="1"/>
    <cellStyle name="Uwaga 3" xfId="40040" hidden="1"/>
    <cellStyle name="Uwaga 3" xfId="40037" hidden="1"/>
    <cellStyle name="Uwaga 3" xfId="40035" hidden="1"/>
    <cellStyle name="Uwaga 3" xfId="40028" hidden="1"/>
    <cellStyle name="Uwaga 3" xfId="40025" hidden="1"/>
    <cellStyle name="Uwaga 3" xfId="40023" hidden="1"/>
    <cellStyle name="Uwaga 3" xfId="40013" hidden="1"/>
    <cellStyle name="Uwaga 3" xfId="40010" hidden="1"/>
    <cellStyle name="Uwaga 3" xfId="40007" hidden="1"/>
    <cellStyle name="Uwaga 3" xfId="39998" hidden="1"/>
    <cellStyle name="Uwaga 3" xfId="39994" hidden="1"/>
    <cellStyle name="Uwaga 3" xfId="39991" hidden="1"/>
    <cellStyle name="Uwaga 3" xfId="39983" hidden="1"/>
    <cellStyle name="Uwaga 3" xfId="39980" hidden="1"/>
    <cellStyle name="Uwaga 3" xfId="39977" hidden="1"/>
    <cellStyle name="Uwaga 3" xfId="39968" hidden="1"/>
    <cellStyle name="Uwaga 3" xfId="39965" hidden="1"/>
    <cellStyle name="Uwaga 3" xfId="39962" hidden="1"/>
    <cellStyle name="Uwaga 3" xfId="39952" hidden="1"/>
    <cellStyle name="Uwaga 3" xfId="39948" hidden="1"/>
    <cellStyle name="Uwaga 3" xfId="39945" hidden="1"/>
    <cellStyle name="Uwaga 3" xfId="39936" hidden="1"/>
    <cellStyle name="Uwaga 3" xfId="39932" hidden="1"/>
    <cellStyle name="Uwaga 3" xfId="39930" hidden="1"/>
    <cellStyle name="Uwaga 3" xfId="39922" hidden="1"/>
    <cellStyle name="Uwaga 3" xfId="39918" hidden="1"/>
    <cellStyle name="Uwaga 3" xfId="39915" hidden="1"/>
    <cellStyle name="Uwaga 3" xfId="39908" hidden="1"/>
    <cellStyle name="Uwaga 3" xfId="39905" hidden="1"/>
    <cellStyle name="Uwaga 3" xfId="39902" hidden="1"/>
    <cellStyle name="Uwaga 3" xfId="39893" hidden="1"/>
    <cellStyle name="Uwaga 3" xfId="39888" hidden="1"/>
    <cellStyle name="Uwaga 3" xfId="39885" hidden="1"/>
    <cellStyle name="Uwaga 3" xfId="39878" hidden="1"/>
    <cellStyle name="Uwaga 3" xfId="39873" hidden="1"/>
    <cellStyle name="Uwaga 3" xfId="39870" hidden="1"/>
    <cellStyle name="Uwaga 3" xfId="39863" hidden="1"/>
    <cellStyle name="Uwaga 3" xfId="39858" hidden="1"/>
    <cellStyle name="Uwaga 3" xfId="39855" hidden="1"/>
    <cellStyle name="Uwaga 3" xfId="39849" hidden="1"/>
    <cellStyle name="Uwaga 3" xfId="39845" hidden="1"/>
    <cellStyle name="Uwaga 3" xfId="39842" hidden="1"/>
    <cellStyle name="Uwaga 3" xfId="39834" hidden="1"/>
    <cellStyle name="Uwaga 3" xfId="39829" hidden="1"/>
    <cellStyle name="Uwaga 3" xfId="39825" hidden="1"/>
    <cellStyle name="Uwaga 3" xfId="39819" hidden="1"/>
    <cellStyle name="Uwaga 3" xfId="39814" hidden="1"/>
    <cellStyle name="Uwaga 3" xfId="39810" hidden="1"/>
    <cellStyle name="Uwaga 3" xfId="39804" hidden="1"/>
    <cellStyle name="Uwaga 3" xfId="39799" hidden="1"/>
    <cellStyle name="Uwaga 3" xfId="39795" hidden="1"/>
    <cellStyle name="Uwaga 3" xfId="39790" hidden="1"/>
    <cellStyle name="Uwaga 3" xfId="39786" hidden="1"/>
    <cellStyle name="Uwaga 3" xfId="39782" hidden="1"/>
    <cellStyle name="Uwaga 3" xfId="39774" hidden="1"/>
    <cellStyle name="Uwaga 3" xfId="39769" hidden="1"/>
    <cellStyle name="Uwaga 3" xfId="39765" hidden="1"/>
    <cellStyle name="Uwaga 3" xfId="39759" hidden="1"/>
    <cellStyle name="Uwaga 3" xfId="39754" hidden="1"/>
    <cellStyle name="Uwaga 3" xfId="39750" hidden="1"/>
    <cellStyle name="Uwaga 3" xfId="39744" hidden="1"/>
    <cellStyle name="Uwaga 3" xfId="39739" hidden="1"/>
    <cellStyle name="Uwaga 3" xfId="39735" hidden="1"/>
    <cellStyle name="Uwaga 3" xfId="39731" hidden="1"/>
    <cellStyle name="Uwaga 3" xfId="39726" hidden="1"/>
    <cellStyle name="Uwaga 3" xfId="39721" hidden="1"/>
    <cellStyle name="Uwaga 3" xfId="39716" hidden="1"/>
    <cellStyle name="Uwaga 3" xfId="39712" hidden="1"/>
    <cellStyle name="Uwaga 3" xfId="39708" hidden="1"/>
    <cellStyle name="Uwaga 3" xfId="39701" hidden="1"/>
    <cellStyle name="Uwaga 3" xfId="39697" hidden="1"/>
    <cellStyle name="Uwaga 3" xfId="39692" hidden="1"/>
    <cellStyle name="Uwaga 3" xfId="39686" hidden="1"/>
    <cellStyle name="Uwaga 3" xfId="39682" hidden="1"/>
    <cellStyle name="Uwaga 3" xfId="39677" hidden="1"/>
    <cellStyle name="Uwaga 3" xfId="39671" hidden="1"/>
    <cellStyle name="Uwaga 3" xfId="39667" hidden="1"/>
    <cellStyle name="Uwaga 3" xfId="39662" hidden="1"/>
    <cellStyle name="Uwaga 3" xfId="39656" hidden="1"/>
    <cellStyle name="Uwaga 3" xfId="39652" hidden="1"/>
    <cellStyle name="Uwaga 3" xfId="39648" hidden="1"/>
    <cellStyle name="Uwaga 3" xfId="40508" hidden="1"/>
    <cellStyle name="Uwaga 3" xfId="40507" hidden="1"/>
    <cellStyle name="Uwaga 3" xfId="40506" hidden="1"/>
    <cellStyle name="Uwaga 3" xfId="40493" hidden="1"/>
    <cellStyle name="Uwaga 3" xfId="40492" hidden="1"/>
    <cellStyle name="Uwaga 3" xfId="40491" hidden="1"/>
    <cellStyle name="Uwaga 3" xfId="40478" hidden="1"/>
    <cellStyle name="Uwaga 3" xfId="40477" hidden="1"/>
    <cellStyle name="Uwaga 3" xfId="40476" hidden="1"/>
    <cellStyle name="Uwaga 3" xfId="40463" hidden="1"/>
    <cellStyle name="Uwaga 3" xfId="40462" hidden="1"/>
    <cellStyle name="Uwaga 3" xfId="40461" hidden="1"/>
    <cellStyle name="Uwaga 3" xfId="40448" hidden="1"/>
    <cellStyle name="Uwaga 3" xfId="40447" hidden="1"/>
    <cellStyle name="Uwaga 3" xfId="40446" hidden="1"/>
    <cellStyle name="Uwaga 3" xfId="40434" hidden="1"/>
    <cellStyle name="Uwaga 3" xfId="40432" hidden="1"/>
    <cellStyle name="Uwaga 3" xfId="40430" hidden="1"/>
    <cellStyle name="Uwaga 3" xfId="40419" hidden="1"/>
    <cellStyle name="Uwaga 3" xfId="40417" hidden="1"/>
    <cellStyle name="Uwaga 3" xfId="40415" hidden="1"/>
    <cellStyle name="Uwaga 3" xfId="40404" hidden="1"/>
    <cellStyle name="Uwaga 3" xfId="40402" hidden="1"/>
    <cellStyle name="Uwaga 3" xfId="40400" hidden="1"/>
    <cellStyle name="Uwaga 3" xfId="40389" hidden="1"/>
    <cellStyle name="Uwaga 3" xfId="40387" hidden="1"/>
    <cellStyle name="Uwaga 3" xfId="40385" hidden="1"/>
    <cellStyle name="Uwaga 3" xfId="40374" hidden="1"/>
    <cellStyle name="Uwaga 3" xfId="40372" hidden="1"/>
    <cellStyle name="Uwaga 3" xfId="40370" hidden="1"/>
    <cellStyle name="Uwaga 3" xfId="40359" hidden="1"/>
    <cellStyle name="Uwaga 3" xfId="40357" hidden="1"/>
    <cellStyle name="Uwaga 3" xfId="40355" hidden="1"/>
    <cellStyle name="Uwaga 3" xfId="40344" hidden="1"/>
    <cellStyle name="Uwaga 3" xfId="40342" hidden="1"/>
    <cellStyle name="Uwaga 3" xfId="40340" hidden="1"/>
    <cellStyle name="Uwaga 3" xfId="40329" hidden="1"/>
    <cellStyle name="Uwaga 3" xfId="40327" hidden="1"/>
    <cellStyle name="Uwaga 3" xfId="40325" hidden="1"/>
    <cellStyle name="Uwaga 3" xfId="40314" hidden="1"/>
    <cellStyle name="Uwaga 3" xfId="40312" hidden="1"/>
    <cellStyle name="Uwaga 3" xfId="40310" hidden="1"/>
    <cellStyle name="Uwaga 3" xfId="40299" hidden="1"/>
    <cellStyle name="Uwaga 3" xfId="40297" hidden="1"/>
    <cellStyle name="Uwaga 3" xfId="40295" hidden="1"/>
    <cellStyle name="Uwaga 3" xfId="40284" hidden="1"/>
    <cellStyle name="Uwaga 3" xfId="40282" hidden="1"/>
    <cellStyle name="Uwaga 3" xfId="40280" hidden="1"/>
    <cellStyle name="Uwaga 3" xfId="40269" hidden="1"/>
    <cellStyle name="Uwaga 3" xfId="40267" hidden="1"/>
    <cellStyle name="Uwaga 3" xfId="40265" hidden="1"/>
    <cellStyle name="Uwaga 3" xfId="40254" hidden="1"/>
    <cellStyle name="Uwaga 3" xfId="40252" hidden="1"/>
    <cellStyle name="Uwaga 3" xfId="40249" hidden="1"/>
    <cellStyle name="Uwaga 3" xfId="40239" hidden="1"/>
    <cellStyle name="Uwaga 3" xfId="40236" hidden="1"/>
    <cellStyle name="Uwaga 3" xfId="40233" hidden="1"/>
    <cellStyle name="Uwaga 3" xfId="40224" hidden="1"/>
    <cellStyle name="Uwaga 3" xfId="40222" hidden="1"/>
    <cellStyle name="Uwaga 3" xfId="40219" hidden="1"/>
    <cellStyle name="Uwaga 3" xfId="40209" hidden="1"/>
    <cellStyle name="Uwaga 3" xfId="40207" hidden="1"/>
    <cellStyle name="Uwaga 3" xfId="40205" hidden="1"/>
    <cellStyle name="Uwaga 3" xfId="40194" hidden="1"/>
    <cellStyle name="Uwaga 3" xfId="40192" hidden="1"/>
    <cellStyle name="Uwaga 3" xfId="40190" hidden="1"/>
    <cellStyle name="Uwaga 3" xfId="40179" hidden="1"/>
    <cellStyle name="Uwaga 3" xfId="40177" hidden="1"/>
    <cellStyle name="Uwaga 3" xfId="40175" hidden="1"/>
    <cellStyle name="Uwaga 3" xfId="40164" hidden="1"/>
    <cellStyle name="Uwaga 3" xfId="40162" hidden="1"/>
    <cellStyle name="Uwaga 3" xfId="40160" hidden="1"/>
    <cellStyle name="Uwaga 3" xfId="40149" hidden="1"/>
    <cellStyle name="Uwaga 3" xfId="40147" hidden="1"/>
    <cellStyle name="Uwaga 3" xfId="40145" hidden="1"/>
    <cellStyle name="Uwaga 3" xfId="40134" hidden="1"/>
    <cellStyle name="Uwaga 3" xfId="40132" hidden="1"/>
    <cellStyle name="Uwaga 3" xfId="40129" hidden="1"/>
    <cellStyle name="Uwaga 3" xfId="40119" hidden="1"/>
    <cellStyle name="Uwaga 3" xfId="40116" hidden="1"/>
    <cellStyle name="Uwaga 3" xfId="40113" hidden="1"/>
    <cellStyle name="Uwaga 3" xfId="40104" hidden="1"/>
    <cellStyle name="Uwaga 3" xfId="40101" hidden="1"/>
    <cellStyle name="Uwaga 3" xfId="40098" hidden="1"/>
    <cellStyle name="Uwaga 3" xfId="40089" hidden="1"/>
    <cellStyle name="Uwaga 3" xfId="40087" hidden="1"/>
    <cellStyle name="Uwaga 3" xfId="40085" hidden="1"/>
    <cellStyle name="Uwaga 3" xfId="40074" hidden="1"/>
    <cellStyle name="Uwaga 3" xfId="40071" hidden="1"/>
    <cellStyle name="Uwaga 3" xfId="40068" hidden="1"/>
    <cellStyle name="Uwaga 3" xfId="40059" hidden="1"/>
    <cellStyle name="Uwaga 3" xfId="40056" hidden="1"/>
    <cellStyle name="Uwaga 3" xfId="40053" hidden="1"/>
    <cellStyle name="Uwaga 3" xfId="40044" hidden="1"/>
    <cellStyle name="Uwaga 3" xfId="40041" hidden="1"/>
    <cellStyle name="Uwaga 3" xfId="40038" hidden="1"/>
    <cellStyle name="Uwaga 3" xfId="40031" hidden="1"/>
    <cellStyle name="Uwaga 3" xfId="40027" hidden="1"/>
    <cellStyle name="Uwaga 3" xfId="40024" hidden="1"/>
    <cellStyle name="Uwaga 3" xfId="40016" hidden="1"/>
    <cellStyle name="Uwaga 3" xfId="40012" hidden="1"/>
    <cellStyle name="Uwaga 3" xfId="40009" hidden="1"/>
    <cellStyle name="Uwaga 3" xfId="40001" hidden="1"/>
    <cellStyle name="Uwaga 3" xfId="39997" hidden="1"/>
    <cellStyle name="Uwaga 3" xfId="39993" hidden="1"/>
    <cellStyle name="Uwaga 3" xfId="39986" hidden="1"/>
    <cellStyle name="Uwaga 3" xfId="39982" hidden="1"/>
    <cellStyle name="Uwaga 3" xfId="39979" hidden="1"/>
    <cellStyle name="Uwaga 3" xfId="39971" hidden="1"/>
    <cellStyle name="Uwaga 3" xfId="39967" hidden="1"/>
    <cellStyle name="Uwaga 3" xfId="39964" hidden="1"/>
    <cellStyle name="Uwaga 3" xfId="39955" hidden="1"/>
    <cellStyle name="Uwaga 3" xfId="39950" hidden="1"/>
    <cellStyle name="Uwaga 3" xfId="39946" hidden="1"/>
    <cellStyle name="Uwaga 3" xfId="39940" hidden="1"/>
    <cellStyle name="Uwaga 3" xfId="39935" hidden="1"/>
    <cellStyle name="Uwaga 3" xfId="39931" hidden="1"/>
    <cellStyle name="Uwaga 3" xfId="39925" hidden="1"/>
    <cellStyle name="Uwaga 3" xfId="39920" hidden="1"/>
    <cellStyle name="Uwaga 3" xfId="39916" hidden="1"/>
    <cellStyle name="Uwaga 3" xfId="39911" hidden="1"/>
    <cellStyle name="Uwaga 3" xfId="39907" hidden="1"/>
    <cellStyle name="Uwaga 3" xfId="39903" hidden="1"/>
    <cellStyle name="Uwaga 3" xfId="39896" hidden="1"/>
    <cellStyle name="Uwaga 3" xfId="39891" hidden="1"/>
    <cellStyle name="Uwaga 3" xfId="39887" hidden="1"/>
    <cellStyle name="Uwaga 3" xfId="39880" hidden="1"/>
    <cellStyle name="Uwaga 3" xfId="39875" hidden="1"/>
    <cellStyle name="Uwaga 3" xfId="39871" hidden="1"/>
    <cellStyle name="Uwaga 3" xfId="39866" hidden="1"/>
    <cellStyle name="Uwaga 3" xfId="39861" hidden="1"/>
    <cellStyle name="Uwaga 3" xfId="39857" hidden="1"/>
    <cellStyle name="Uwaga 3" xfId="39851" hidden="1"/>
    <cellStyle name="Uwaga 3" xfId="39847" hidden="1"/>
    <cellStyle name="Uwaga 3" xfId="39844" hidden="1"/>
    <cellStyle name="Uwaga 3" xfId="39837" hidden="1"/>
    <cellStyle name="Uwaga 3" xfId="39832" hidden="1"/>
    <cellStyle name="Uwaga 3" xfId="39827" hidden="1"/>
    <cellStyle name="Uwaga 3" xfId="39821" hidden="1"/>
    <cellStyle name="Uwaga 3" xfId="39816" hidden="1"/>
    <cellStyle name="Uwaga 3" xfId="39811" hidden="1"/>
    <cellStyle name="Uwaga 3" xfId="39806" hidden="1"/>
    <cellStyle name="Uwaga 3" xfId="39801" hidden="1"/>
    <cellStyle name="Uwaga 3" xfId="39796" hidden="1"/>
    <cellStyle name="Uwaga 3" xfId="39792" hidden="1"/>
    <cellStyle name="Uwaga 3" xfId="39788" hidden="1"/>
    <cellStyle name="Uwaga 3" xfId="39783" hidden="1"/>
    <cellStyle name="Uwaga 3" xfId="39776" hidden="1"/>
    <cellStyle name="Uwaga 3" xfId="39771" hidden="1"/>
    <cellStyle name="Uwaga 3" xfId="39766" hidden="1"/>
    <cellStyle name="Uwaga 3" xfId="39760" hidden="1"/>
    <cellStyle name="Uwaga 3" xfId="39755" hidden="1"/>
    <cellStyle name="Uwaga 3" xfId="39751" hidden="1"/>
    <cellStyle name="Uwaga 3" xfId="39746" hidden="1"/>
    <cellStyle name="Uwaga 3" xfId="39741" hidden="1"/>
    <cellStyle name="Uwaga 3" xfId="39736" hidden="1"/>
    <cellStyle name="Uwaga 3" xfId="39732" hidden="1"/>
    <cellStyle name="Uwaga 3" xfId="39727" hidden="1"/>
    <cellStyle name="Uwaga 3" xfId="39722" hidden="1"/>
    <cellStyle name="Uwaga 3" xfId="39717" hidden="1"/>
    <cellStyle name="Uwaga 3" xfId="39713" hidden="1"/>
    <cellStyle name="Uwaga 3" xfId="39709" hidden="1"/>
    <cellStyle name="Uwaga 3" xfId="39702" hidden="1"/>
    <cellStyle name="Uwaga 3" xfId="39698" hidden="1"/>
    <cellStyle name="Uwaga 3" xfId="39693" hidden="1"/>
    <cellStyle name="Uwaga 3" xfId="39687" hidden="1"/>
    <cellStyle name="Uwaga 3" xfId="39683" hidden="1"/>
    <cellStyle name="Uwaga 3" xfId="39678" hidden="1"/>
    <cellStyle name="Uwaga 3" xfId="39672" hidden="1"/>
    <cellStyle name="Uwaga 3" xfId="39668" hidden="1"/>
    <cellStyle name="Uwaga 3" xfId="39664" hidden="1"/>
    <cellStyle name="Uwaga 3" xfId="39657" hidden="1"/>
    <cellStyle name="Uwaga 3" xfId="39653" hidden="1"/>
    <cellStyle name="Uwaga 3" xfId="39649" hidden="1"/>
    <cellStyle name="Uwaga 3" xfId="40513" hidden="1"/>
    <cellStyle name="Uwaga 3" xfId="40511" hidden="1"/>
    <cellStyle name="Uwaga 3" xfId="40509" hidden="1"/>
    <cellStyle name="Uwaga 3" xfId="40496" hidden="1"/>
    <cellStyle name="Uwaga 3" xfId="40495" hidden="1"/>
    <cellStyle name="Uwaga 3" xfId="40494" hidden="1"/>
    <cellStyle name="Uwaga 3" xfId="40481" hidden="1"/>
    <cellStyle name="Uwaga 3" xfId="40480" hidden="1"/>
    <cellStyle name="Uwaga 3" xfId="40479" hidden="1"/>
    <cellStyle name="Uwaga 3" xfId="40467" hidden="1"/>
    <cellStyle name="Uwaga 3" xfId="40465" hidden="1"/>
    <cellStyle name="Uwaga 3" xfId="40464" hidden="1"/>
    <cellStyle name="Uwaga 3" xfId="40451" hidden="1"/>
    <cellStyle name="Uwaga 3" xfId="40450" hidden="1"/>
    <cellStyle name="Uwaga 3" xfId="40449" hidden="1"/>
    <cellStyle name="Uwaga 3" xfId="40437" hidden="1"/>
    <cellStyle name="Uwaga 3" xfId="40435" hidden="1"/>
    <cellStyle name="Uwaga 3" xfId="40433" hidden="1"/>
    <cellStyle name="Uwaga 3" xfId="40422" hidden="1"/>
    <cellStyle name="Uwaga 3" xfId="40420" hidden="1"/>
    <cellStyle name="Uwaga 3" xfId="40418" hidden="1"/>
    <cellStyle name="Uwaga 3" xfId="40407" hidden="1"/>
    <cellStyle name="Uwaga 3" xfId="40405" hidden="1"/>
    <cellStyle name="Uwaga 3" xfId="40403" hidden="1"/>
    <cellStyle name="Uwaga 3" xfId="40392" hidden="1"/>
    <cellStyle name="Uwaga 3" xfId="40390" hidden="1"/>
    <cellStyle name="Uwaga 3" xfId="40388" hidden="1"/>
    <cellStyle name="Uwaga 3" xfId="40377" hidden="1"/>
    <cellStyle name="Uwaga 3" xfId="40375" hidden="1"/>
    <cellStyle name="Uwaga 3" xfId="40373" hidden="1"/>
    <cellStyle name="Uwaga 3" xfId="40362" hidden="1"/>
    <cellStyle name="Uwaga 3" xfId="40360" hidden="1"/>
    <cellStyle name="Uwaga 3" xfId="40358" hidden="1"/>
    <cellStyle name="Uwaga 3" xfId="40347" hidden="1"/>
    <cellStyle name="Uwaga 3" xfId="40345" hidden="1"/>
    <cellStyle name="Uwaga 3" xfId="40343" hidden="1"/>
    <cellStyle name="Uwaga 3" xfId="40332" hidden="1"/>
    <cellStyle name="Uwaga 3" xfId="40330" hidden="1"/>
    <cellStyle name="Uwaga 3" xfId="40328" hidden="1"/>
    <cellStyle name="Uwaga 3" xfId="40317" hidden="1"/>
    <cellStyle name="Uwaga 3" xfId="40315" hidden="1"/>
    <cellStyle name="Uwaga 3" xfId="40313" hidden="1"/>
    <cellStyle name="Uwaga 3" xfId="40302" hidden="1"/>
    <cellStyle name="Uwaga 3" xfId="40300" hidden="1"/>
    <cellStyle name="Uwaga 3" xfId="40298" hidden="1"/>
    <cellStyle name="Uwaga 3" xfId="40287" hidden="1"/>
    <cellStyle name="Uwaga 3" xfId="40285" hidden="1"/>
    <cellStyle name="Uwaga 3" xfId="40283" hidden="1"/>
    <cellStyle name="Uwaga 3" xfId="40272" hidden="1"/>
    <cellStyle name="Uwaga 3" xfId="40270" hidden="1"/>
    <cellStyle name="Uwaga 3" xfId="40268" hidden="1"/>
    <cellStyle name="Uwaga 3" xfId="40257" hidden="1"/>
    <cellStyle name="Uwaga 3" xfId="40255" hidden="1"/>
    <cellStyle name="Uwaga 3" xfId="40253" hidden="1"/>
    <cellStyle name="Uwaga 3" xfId="40242" hidden="1"/>
    <cellStyle name="Uwaga 3" xfId="40240" hidden="1"/>
    <cellStyle name="Uwaga 3" xfId="40238" hidden="1"/>
    <cellStyle name="Uwaga 3" xfId="40227" hidden="1"/>
    <cellStyle name="Uwaga 3" xfId="40225" hidden="1"/>
    <cellStyle name="Uwaga 3" xfId="40223" hidden="1"/>
    <cellStyle name="Uwaga 3" xfId="40212" hidden="1"/>
    <cellStyle name="Uwaga 3" xfId="40210" hidden="1"/>
    <cellStyle name="Uwaga 3" xfId="40208" hidden="1"/>
    <cellStyle name="Uwaga 3" xfId="40197" hidden="1"/>
    <cellStyle name="Uwaga 3" xfId="40195" hidden="1"/>
    <cellStyle name="Uwaga 3" xfId="40193" hidden="1"/>
    <cellStyle name="Uwaga 3" xfId="40182" hidden="1"/>
    <cellStyle name="Uwaga 3" xfId="40180" hidden="1"/>
    <cellStyle name="Uwaga 3" xfId="40178" hidden="1"/>
    <cellStyle name="Uwaga 3" xfId="40167" hidden="1"/>
    <cellStyle name="Uwaga 3" xfId="40165" hidden="1"/>
    <cellStyle name="Uwaga 3" xfId="40163" hidden="1"/>
    <cellStyle name="Uwaga 3" xfId="40152" hidden="1"/>
    <cellStyle name="Uwaga 3" xfId="40150" hidden="1"/>
    <cellStyle name="Uwaga 3" xfId="40148" hidden="1"/>
    <cellStyle name="Uwaga 3" xfId="40137" hidden="1"/>
    <cellStyle name="Uwaga 3" xfId="40135" hidden="1"/>
    <cellStyle name="Uwaga 3" xfId="40133" hidden="1"/>
    <cellStyle name="Uwaga 3" xfId="40122" hidden="1"/>
    <cellStyle name="Uwaga 3" xfId="40120" hidden="1"/>
    <cellStyle name="Uwaga 3" xfId="40117" hidden="1"/>
    <cellStyle name="Uwaga 3" xfId="40107" hidden="1"/>
    <cellStyle name="Uwaga 3" xfId="40105" hidden="1"/>
    <cellStyle name="Uwaga 3" xfId="40103" hidden="1"/>
    <cellStyle name="Uwaga 3" xfId="40092" hidden="1"/>
    <cellStyle name="Uwaga 3" xfId="40090" hidden="1"/>
    <cellStyle name="Uwaga 3" xfId="40088" hidden="1"/>
    <cellStyle name="Uwaga 3" xfId="40077" hidden="1"/>
    <cellStyle name="Uwaga 3" xfId="40075" hidden="1"/>
    <cellStyle name="Uwaga 3" xfId="40072" hidden="1"/>
    <cellStyle name="Uwaga 3" xfId="40062" hidden="1"/>
    <cellStyle name="Uwaga 3" xfId="40060" hidden="1"/>
    <cellStyle name="Uwaga 3" xfId="40057" hidden="1"/>
    <cellStyle name="Uwaga 3" xfId="40047" hidden="1"/>
    <cellStyle name="Uwaga 3" xfId="40045" hidden="1"/>
    <cellStyle name="Uwaga 3" xfId="40042" hidden="1"/>
    <cellStyle name="Uwaga 3" xfId="40033" hidden="1"/>
    <cellStyle name="Uwaga 3" xfId="40030" hidden="1"/>
    <cellStyle name="Uwaga 3" xfId="40026" hidden="1"/>
    <cellStyle name="Uwaga 3" xfId="40018" hidden="1"/>
    <cellStyle name="Uwaga 3" xfId="40015" hidden="1"/>
    <cellStyle name="Uwaga 3" xfId="40011" hidden="1"/>
    <cellStyle name="Uwaga 3" xfId="40003" hidden="1"/>
    <cellStyle name="Uwaga 3" xfId="40000" hidden="1"/>
    <cellStyle name="Uwaga 3" xfId="39996" hidden="1"/>
    <cellStyle name="Uwaga 3" xfId="39988" hidden="1"/>
    <cellStyle name="Uwaga 3" xfId="39985" hidden="1"/>
    <cellStyle name="Uwaga 3" xfId="39981" hidden="1"/>
    <cellStyle name="Uwaga 3" xfId="39973" hidden="1"/>
    <cellStyle name="Uwaga 3" xfId="39970" hidden="1"/>
    <cellStyle name="Uwaga 3" xfId="39966" hidden="1"/>
    <cellStyle name="Uwaga 3" xfId="39958" hidden="1"/>
    <cellStyle name="Uwaga 3" xfId="39954" hidden="1"/>
    <cellStyle name="Uwaga 3" xfId="39949" hidden="1"/>
    <cellStyle name="Uwaga 3" xfId="39943" hidden="1"/>
    <cellStyle name="Uwaga 3" xfId="39939" hidden="1"/>
    <cellStyle name="Uwaga 3" xfId="39934" hidden="1"/>
    <cellStyle name="Uwaga 3" xfId="39928" hidden="1"/>
    <cellStyle name="Uwaga 3" xfId="39924" hidden="1"/>
    <cellStyle name="Uwaga 3" xfId="39919" hidden="1"/>
    <cellStyle name="Uwaga 3" xfId="39913" hidden="1"/>
    <cellStyle name="Uwaga 3" xfId="39910" hidden="1"/>
    <cellStyle name="Uwaga 3" xfId="39906" hidden="1"/>
    <cellStyle name="Uwaga 3" xfId="39898" hidden="1"/>
    <cellStyle name="Uwaga 3" xfId="39895" hidden="1"/>
    <cellStyle name="Uwaga 3" xfId="39890" hidden="1"/>
    <cellStyle name="Uwaga 3" xfId="39883" hidden="1"/>
    <cellStyle name="Uwaga 3" xfId="39879" hidden="1"/>
    <cellStyle name="Uwaga 3" xfId="39874" hidden="1"/>
    <cellStyle name="Uwaga 3" xfId="39868" hidden="1"/>
    <cellStyle name="Uwaga 3" xfId="39864" hidden="1"/>
    <cellStyle name="Uwaga 3" xfId="39859" hidden="1"/>
    <cellStyle name="Uwaga 3" xfId="39853" hidden="1"/>
    <cellStyle name="Uwaga 3" xfId="39850" hidden="1"/>
    <cellStyle name="Uwaga 3" xfId="39846" hidden="1"/>
    <cellStyle name="Uwaga 3" xfId="39838" hidden="1"/>
    <cellStyle name="Uwaga 3" xfId="39833" hidden="1"/>
    <cellStyle name="Uwaga 3" xfId="39828" hidden="1"/>
    <cellStyle name="Uwaga 3" xfId="39823" hidden="1"/>
    <cellStyle name="Uwaga 3" xfId="39818" hidden="1"/>
    <cellStyle name="Uwaga 3" xfId="39813" hidden="1"/>
    <cellStyle name="Uwaga 3" xfId="39808" hidden="1"/>
    <cellStyle name="Uwaga 3" xfId="39803" hidden="1"/>
    <cellStyle name="Uwaga 3" xfId="39798" hidden="1"/>
    <cellStyle name="Uwaga 3" xfId="39793" hidden="1"/>
    <cellStyle name="Uwaga 3" xfId="39789" hidden="1"/>
    <cellStyle name="Uwaga 3" xfId="39784" hidden="1"/>
    <cellStyle name="Uwaga 3" xfId="39777" hidden="1"/>
    <cellStyle name="Uwaga 3" xfId="39772" hidden="1"/>
    <cellStyle name="Uwaga 3" xfId="39767" hidden="1"/>
    <cellStyle name="Uwaga 3" xfId="39762" hidden="1"/>
    <cellStyle name="Uwaga 3" xfId="39757" hidden="1"/>
    <cellStyle name="Uwaga 3" xfId="39752" hidden="1"/>
    <cellStyle name="Uwaga 3" xfId="39747" hidden="1"/>
    <cellStyle name="Uwaga 3" xfId="39742" hidden="1"/>
    <cellStyle name="Uwaga 3" xfId="39737" hidden="1"/>
    <cellStyle name="Uwaga 3" xfId="39733" hidden="1"/>
    <cellStyle name="Uwaga 3" xfId="39728" hidden="1"/>
    <cellStyle name="Uwaga 3" xfId="39723" hidden="1"/>
    <cellStyle name="Uwaga 3" xfId="39718" hidden="1"/>
    <cellStyle name="Uwaga 3" xfId="39714" hidden="1"/>
    <cellStyle name="Uwaga 3" xfId="39710" hidden="1"/>
    <cellStyle name="Uwaga 3" xfId="39703" hidden="1"/>
    <cellStyle name="Uwaga 3" xfId="39699" hidden="1"/>
    <cellStyle name="Uwaga 3" xfId="39694" hidden="1"/>
    <cellStyle name="Uwaga 3" xfId="39688" hidden="1"/>
    <cellStyle name="Uwaga 3" xfId="39684" hidden="1"/>
    <cellStyle name="Uwaga 3" xfId="39679" hidden="1"/>
    <cellStyle name="Uwaga 3" xfId="39673" hidden="1"/>
    <cellStyle name="Uwaga 3" xfId="39669" hidden="1"/>
    <cellStyle name="Uwaga 3" xfId="39665" hidden="1"/>
    <cellStyle name="Uwaga 3" xfId="39658" hidden="1"/>
    <cellStyle name="Uwaga 3" xfId="39654" hidden="1"/>
    <cellStyle name="Uwaga 3" xfId="39650" hidden="1"/>
    <cellStyle name="Uwaga 3" xfId="40517" hidden="1"/>
    <cellStyle name="Uwaga 3" xfId="40516" hidden="1"/>
    <cellStyle name="Uwaga 3" xfId="40514" hidden="1"/>
    <cellStyle name="Uwaga 3" xfId="40501" hidden="1"/>
    <cellStyle name="Uwaga 3" xfId="40499" hidden="1"/>
    <cellStyle name="Uwaga 3" xfId="40497" hidden="1"/>
    <cellStyle name="Uwaga 3" xfId="40487" hidden="1"/>
    <cellStyle name="Uwaga 3" xfId="40485" hidden="1"/>
    <cellStyle name="Uwaga 3" xfId="40483" hidden="1"/>
    <cellStyle name="Uwaga 3" xfId="40472" hidden="1"/>
    <cellStyle name="Uwaga 3" xfId="40470" hidden="1"/>
    <cellStyle name="Uwaga 3" xfId="40468" hidden="1"/>
    <cellStyle name="Uwaga 3" xfId="40455" hidden="1"/>
    <cellStyle name="Uwaga 3" xfId="40453" hidden="1"/>
    <cellStyle name="Uwaga 3" xfId="40452" hidden="1"/>
    <cellStyle name="Uwaga 3" xfId="40439" hidden="1"/>
    <cellStyle name="Uwaga 3" xfId="40438" hidden="1"/>
    <cellStyle name="Uwaga 3" xfId="40436" hidden="1"/>
    <cellStyle name="Uwaga 3" xfId="40424" hidden="1"/>
    <cellStyle name="Uwaga 3" xfId="40423" hidden="1"/>
    <cellStyle name="Uwaga 3" xfId="40421" hidden="1"/>
    <cellStyle name="Uwaga 3" xfId="40409" hidden="1"/>
    <cellStyle name="Uwaga 3" xfId="40408" hidden="1"/>
    <cellStyle name="Uwaga 3" xfId="40406" hidden="1"/>
    <cellStyle name="Uwaga 3" xfId="40394" hidden="1"/>
    <cellStyle name="Uwaga 3" xfId="40393" hidden="1"/>
    <cellStyle name="Uwaga 3" xfId="40391" hidden="1"/>
    <cellStyle name="Uwaga 3" xfId="40379" hidden="1"/>
    <cellStyle name="Uwaga 3" xfId="40378" hidden="1"/>
    <cellStyle name="Uwaga 3" xfId="40376" hidden="1"/>
    <cellStyle name="Uwaga 3" xfId="40364" hidden="1"/>
    <cellStyle name="Uwaga 3" xfId="40363" hidden="1"/>
    <cellStyle name="Uwaga 3" xfId="40361" hidden="1"/>
    <cellStyle name="Uwaga 3" xfId="40349" hidden="1"/>
    <cellStyle name="Uwaga 3" xfId="40348" hidden="1"/>
    <cellStyle name="Uwaga 3" xfId="40346" hidden="1"/>
    <cellStyle name="Uwaga 3" xfId="40334" hidden="1"/>
    <cellStyle name="Uwaga 3" xfId="40333" hidden="1"/>
    <cellStyle name="Uwaga 3" xfId="40331" hidden="1"/>
    <cellStyle name="Uwaga 3" xfId="40319" hidden="1"/>
    <cellStyle name="Uwaga 3" xfId="40318" hidden="1"/>
    <cellStyle name="Uwaga 3" xfId="40316" hidden="1"/>
    <cellStyle name="Uwaga 3" xfId="40304" hidden="1"/>
    <cellStyle name="Uwaga 3" xfId="40303" hidden="1"/>
    <cellStyle name="Uwaga 3" xfId="40301" hidden="1"/>
    <cellStyle name="Uwaga 3" xfId="40289" hidden="1"/>
    <cellStyle name="Uwaga 3" xfId="40288" hidden="1"/>
    <cellStyle name="Uwaga 3" xfId="40286" hidden="1"/>
    <cellStyle name="Uwaga 3" xfId="40274" hidden="1"/>
    <cellStyle name="Uwaga 3" xfId="40273" hidden="1"/>
    <cellStyle name="Uwaga 3" xfId="40271" hidden="1"/>
    <cellStyle name="Uwaga 3" xfId="40259" hidden="1"/>
    <cellStyle name="Uwaga 3" xfId="40258" hidden="1"/>
    <cellStyle name="Uwaga 3" xfId="40256" hidden="1"/>
    <cellStyle name="Uwaga 3" xfId="40244" hidden="1"/>
    <cellStyle name="Uwaga 3" xfId="40243" hidden="1"/>
    <cellStyle name="Uwaga 3" xfId="40241" hidden="1"/>
    <cellStyle name="Uwaga 3" xfId="40229" hidden="1"/>
    <cellStyle name="Uwaga 3" xfId="40228" hidden="1"/>
    <cellStyle name="Uwaga 3" xfId="40226" hidden="1"/>
    <cellStyle name="Uwaga 3" xfId="40214" hidden="1"/>
    <cellStyle name="Uwaga 3" xfId="40213" hidden="1"/>
    <cellStyle name="Uwaga 3" xfId="40211" hidden="1"/>
    <cellStyle name="Uwaga 3" xfId="40199" hidden="1"/>
    <cellStyle name="Uwaga 3" xfId="40198" hidden="1"/>
    <cellStyle name="Uwaga 3" xfId="40196" hidden="1"/>
    <cellStyle name="Uwaga 3" xfId="40184" hidden="1"/>
    <cellStyle name="Uwaga 3" xfId="40183" hidden="1"/>
    <cellStyle name="Uwaga 3" xfId="40181" hidden="1"/>
    <cellStyle name="Uwaga 3" xfId="40169" hidden="1"/>
    <cellStyle name="Uwaga 3" xfId="40168" hidden="1"/>
    <cellStyle name="Uwaga 3" xfId="40166" hidden="1"/>
    <cellStyle name="Uwaga 3" xfId="40154" hidden="1"/>
    <cellStyle name="Uwaga 3" xfId="40153" hidden="1"/>
    <cellStyle name="Uwaga 3" xfId="40151" hidden="1"/>
    <cellStyle name="Uwaga 3" xfId="40139" hidden="1"/>
    <cellStyle name="Uwaga 3" xfId="40138" hidden="1"/>
    <cellStyle name="Uwaga 3" xfId="40136" hidden="1"/>
    <cellStyle name="Uwaga 3" xfId="40124" hidden="1"/>
    <cellStyle name="Uwaga 3" xfId="40123" hidden="1"/>
    <cellStyle name="Uwaga 3" xfId="40121" hidden="1"/>
    <cellStyle name="Uwaga 3" xfId="40109" hidden="1"/>
    <cellStyle name="Uwaga 3" xfId="40108" hidden="1"/>
    <cellStyle name="Uwaga 3" xfId="40106" hidden="1"/>
    <cellStyle name="Uwaga 3" xfId="40094" hidden="1"/>
    <cellStyle name="Uwaga 3" xfId="40093" hidden="1"/>
    <cellStyle name="Uwaga 3" xfId="40091" hidden="1"/>
    <cellStyle name="Uwaga 3" xfId="40079" hidden="1"/>
    <cellStyle name="Uwaga 3" xfId="40078" hidden="1"/>
    <cellStyle name="Uwaga 3" xfId="40076" hidden="1"/>
    <cellStyle name="Uwaga 3" xfId="40064" hidden="1"/>
    <cellStyle name="Uwaga 3" xfId="40063" hidden="1"/>
    <cellStyle name="Uwaga 3" xfId="40061" hidden="1"/>
    <cellStyle name="Uwaga 3" xfId="40049" hidden="1"/>
    <cellStyle name="Uwaga 3" xfId="40048" hidden="1"/>
    <cellStyle name="Uwaga 3" xfId="40046" hidden="1"/>
    <cellStyle name="Uwaga 3" xfId="40034" hidden="1"/>
    <cellStyle name="Uwaga 3" xfId="40032" hidden="1"/>
    <cellStyle name="Uwaga 3" xfId="40029" hidden="1"/>
    <cellStyle name="Uwaga 3" xfId="40019" hidden="1"/>
    <cellStyle name="Uwaga 3" xfId="40017" hidden="1"/>
    <cellStyle name="Uwaga 3" xfId="40014" hidden="1"/>
    <cellStyle name="Uwaga 3" xfId="40004" hidden="1"/>
    <cellStyle name="Uwaga 3" xfId="40002" hidden="1"/>
    <cellStyle name="Uwaga 3" xfId="39999" hidden="1"/>
    <cellStyle name="Uwaga 3" xfId="39989" hidden="1"/>
    <cellStyle name="Uwaga 3" xfId="39987" hidden="1"/>
    <cellStyle name="Uwaga 3" xfId="39984" hidden="1"/>
    <cellStyle name="Uwaga 3" xfId="39974" hidden="1"/>
    <cellStyle name="Uwaga 3" xfId="39972" hidden="1"/>
    <cellStyle name="Uwaga 3" xfId="39969" hidden="1"/>
    <cellStyle name="Uwaga 3" xfId="39959" hidden="1"/>
    <cellStyle name="Uwaga 3" xfId="39957" hidden="1"/>
    <cellStyle name="Uwaga 3" xfId="39953" hidden="1"/>
    <cellStyle name="Uwaga 3" xfId="39944" hidden="1"/>
    <cellStyle name="Uwaga 3" xfId="39941" hidden="1"/>
    <cellStyle name="Uwaga 3" xfId="39937" hidden="1"/>
    <cellStyle name="Uwaga 3" xfId="39929" hidden="1"/>
    <cellStyle name="Uwaga 3" xfId="39927" hidden="1"/>
    <cellStyle name="Uwaga 3" xfId="39923" hidden="1"/>
    <cellStyle name="Uwaga 3" xfId="39914" hidden="1"/>
    <cellStyle name="Uwaga 3" xfId="39912" hidden="1"/>
    <cellStyle name="Uwaga 3" xfId="39909" hidden="1"/>
    <cellStyle name="Uwaga 3" xfId="39899" hidden="1"/>
    <cellStyle name="Uwaga 3" xfId="39897" hidden="1"/>
    <cellStyle name="Uwaga 3" xfId="39892" hidden="1"/>
    <cellStyle name="Uwaga 3" xfId="39884" hidden="1"/>
    <cellStyle name="Uwaga 3" xfId="39882" hidden="1"/>
    <cellStyle name="Uwaga 3" xfId="39877" hidden="1"/>
    <cellStyle name="Uwaga 3" xfId="39869" hidden="1"/>
    <cellStyle name="Uwaga 3" xfId="39867" hidden="1"/>
    <cellStyle name="Uwaga 3" xfId="39862" hidden="1"/>
    <cellStyle name="Uwaga 3" xfId="39854" hidden="1"/>
    <cellStyle name="Uwaga 3" xfId="39852" hidden="1"/>
    <cellStyle name="Uwaga 3" xfId="39848" hidden="1"/>
    <cellStyle name="Uwaga 3" xfId="39839" hidden="1"/>
    <cellStyle name="Uwaga 3" xfId="39836" hidden="1"/>
    <cellStyle name="Uwaga 3" xfId="39831" hidden="1"/>
    <cellStyle name="Uwaga 3" xfId="39824" hidden="1"/>
    <cellStyle name="Uwaga 3" xfId="39820" hidden="1"/>
    <cellStyle name="Uwaga 3" xfId="39815" hidden="1"/>
    <cellStyle name="Uwaga 3" xfId="39809" hidden="1"/>
    <cellStyle name="Uwaga 3" xfId="39805" hidden="1"/>
    <cellStyle name="Uwaga 3" xfId="39800" hidden="1"/>
    <cellStyle name="Uwaga 3" xfId="39794" hidden="1"/>
    <cellStyle name="Uwaga 3" xfId="39791" hidden="1"/>
    <cellStyle name="Uwaga 3" xfId="39787" hidden="1"/>
    <cellStyle name="Uwaga 3" xfId="39778" hidden="1"/>
    <cellStyle name="Uwaga 3" xfId="39773" hidden="1"/>
    <cellStyle name="Uwaga 3" xfId="39768" hidden="1"/>
    <cellStyle name="Uwaga 3" xfId="39763" hidden="1"/>
    <cellStyle name="Uwaga 3" xfId="39758" hidden="1"/>
    <cellStyle name="Uwaga 3" xfId="39753" hidden="1"/>
    <cellStyle name="Uwaga 3" xfId="39748" hidden="1"/>
    <cellStyle name="Uwaga 3" xfId="39743" hidden="1"/>
    <cellStyle name="Uwaga 3" xfId="39738" hidden="1"/>
    <cellStyle name="Uwaga 3" xfId="39734" hidden="1"/>
    <cellStyle name="Uwaga 3" xfId="39729" hidden="1"/>
    <cellStyle name="Uwaga 3" xfId="39724" hidden="1"/>
    <cellStyle name="Uwaga 3" xfId="39719" hidden="1"/>
    <cellStyle name="Uwaga 3" xfId="39715" hidden="1"/>
    <cellStyle name="Uwaga 3" xfId="39711" hidden="1"/>
    <cellStyle name="Uwaga 3" xfId="39704" hidden="1"/>
    <cellStyle name="Uwaga 3" xfId="39700" hidden="1"/>
    <cellStyle name="Uwaga 3" xfId="39695" hidden="1"/>
    <cellStyle name="Uwaga 3" xfId="39689" hidden="1"/>
    <cellStyle name="Uwaga 3" xfId="39685" hidden="1"/>
    <cellStyle name="Uwaga 3" xfId="39680" hidden="1"/>
    <cellStyle name="Uwaga 3" xfId="39674" hidden="1"/>
    <cellStyle name="Uwaga 3" xfId="39670" hidden="1"/>
    <cellStyle name="Uwaga 3" xfId="39666" hidden="1"/>
    <cellStyle name="Uwaga 3" xfId="39659" hidden="1"/>
    <cellStyle name="Uwaga 3" xfId="39655" hidden="1"/>
    <cellStyle name="Uwaga 3" xfId="39651" hidden="1"/>
    <cellStyle name="Uwaga 3" xfId="38696" hidden="1"/>
    <cellStyle name="Uwaga 3" xfId="38695" hidden="1"/>
    <cellStyle name="Uwaga 3" xfId="38694" hidden="1"/>
    <cellStyle name="Uwaga 3" xfId="38687" hidden="1"/>
    <cellStyle name="Uwaga 3" xfId="38686" hidden="1"/>
    <cellStyle name="Uwaga 3" xfId="38685" hidden="1"/>
    <cellStyle name="Uwaga 3" xfId="38678" hidden="1"/>
    <cellStyle name="Uwaga 3" xfId="38677" hidden="1"/>
    <cellStyle name="Uwaga 3" xfId="38676" hidden="1"/>
    <cellStyle name="Uwaga 3" xfId="38669" hidden="1"/>
    <cellStyle name="Uwaga 3" xfId="38668" hidden="1"/>
    <cellStyle name="Uwaga 3" xfId="38667" hidden="1"/>
    <cellStyle name="Uwaga 3" xfId="38660" hidden="1"/>
    <cellStyle name="Uwaga 3" xfId="38659" hidden="1"/>
    <cellStyle name="Uwaga 3" xfId="38658" hidden="1"/>
    <cellStyle name="Uwaga 3" xfId="38651" hidden="1"/>
    <cellStyle name="Uwaga 3" xfId="38650" hidden="1"/>
    <cellStyle name="Uwaga 3" xfId="38648" hidden="1"/>
    <cellStyle name="Uwaga 3" xfId="38642" hidden="1"/>
    <cellStyle name="Uwaga 3" xfId="38641" hidden="1"/>
    <cellStyle name="Uwaga 3" xfId="38639" hidden="1"/>
    <cellStyle name="Uwaga 3" xfId="38633" hidden="1"/>
    <cellStyle name="Uwaga 3" xfId="38632" hidden="1"/>
    <cellStyle name="Uwaga 3" xfId="38630" hidden="1"/>
    <cellStyle name="Uwaga 3" xfId="38624" hidden="1"/>
    <cellStyle name="Uwaga 3" xfId="38623" hidden="1"/>
    <cellStyle name="Uwaga 3" xfId="38621" hidden="1"/>
    <cellStyle name="Uwaga 3" xfId="38615" hidden="1"/>
    <cellStyle name="Uwaga 3" xfId="38614" hidden="1"/>
    <cellStyle name="Uwaga 3" xfId="38612" hidden="1"/>
    <cellStyle name="Uwaga 3" xfId="38606" hidden="1"/>
    <cellStyle name="Uwaga 3" xfId="38605" hidden="1"/>
    <cellStyle name="Uwaga 3" xfId="38603" hidden="1"/>
    <cellStyle name="Uwaga 3" xfId="38597" hidden="1"/>
    <cellStyle name="Uwaga 3" xfId="38596" hidden="1"/>
    <cellStyle name="Uwaga 3" xfId="38594" hidden="1"/>
    <cellStyle name="Uwaga 3" xfId="38588" hidden="1"/>
    <cellStyle name="Uwaga 3" xfId="38587" hidden="1"/>
    <cellStyle name="Uwaga 3" xfId="38585" hidden="1"/>
    <cellStyle name="Uwaga 3" xfId="38579" hidden="1"/>
    <cellStyle name="Uwaga 3" xfId="38578" hidden="1"/>
    <cellStyle name="Uwaga 3" xfId="38576" hidden="1"/>
    <cellStyle name="Uwaga 3" xfId="38570" hidden="1"/>
    <cellStyle name="Uwaga 3" xfId="38569" hidden="1"/>
    <cellStyle name="Uwaga 3" xfId="38567" hidden="1"/>
    <cellStyle name="Uwaga 3" xfId="38561" hidden="1"/>
    <cellStyle name="Uwaga 3" xfId="38560" hidden="1"/>
    <cellStyle name="Uwaga 3" xfId="38558" hidden="1"/>
    <cellStyle name="Uwaga 3" xfId="38552" hidden="1"/>
    <cellStyle name="Uwaga 3" xfId="38551" hidden="1"/>
    <cellStyle name="Uwaga 3" xfId="38549" hidden="1"/>
    <cellStyle name="Uwaga 3" xfId="38543" hidden="1"/>
    <cellStyle name="Uwaga 3" xfId="38542" hidden="1"/>
    <cellStyle name="Uwaga 3" xfId="38539" hidden="1"/>
    <cellStyle name="Uwaga 3" xfId="38534" hidden="1"/>
    <cellStyle name="Uwaga 3" xfId="38532" hidden="1"/>
    <cellStyle name="Uwaga 3" xfId="38529" hidden="1"/>
    <cellStyle name="Uwaga 3" xfId="38525" hidden="1"/>
    <cellStyle name="Uwaga 3" xfId="38524" hidden="1"/>
    <cellStyle name="Uwaga 3" xfId="38521" hidden="1"/>
    <cellStyle name="Uwaga 3" xfId="38516" hidden="1"/>
    <cellStyle name="Uwaga 3" xfId="38515" hidden="1"/>
    <cellStyle name="Uwaga 3" xfId="38513" hidden="1"/>
    <cellStyle name="Uwaga 3" xfId="38507" hidden="1"/>
    <cellStyle name="Uwaga 3" xfId="38506" hidden="1"/>
    <cellStyle name="Uwaga 3" xfId="38504" hidden="1"/>
    <cellStyle name="Uwaga 3" xfId="38498" hidden="1"/>
    <cellStyle name="Uwaga 3" xfId="38497" hidden="1"/>
    <cellStyle name="Uwaga 3" xfId="38495" hidden="1"/>
    <cellStyle name="Uwaga 3" xfId="38489" hidden="1"/>
    <cellStyle name="Uwaga 3" xfId="38488" hidden="1"/>
    <cellStyle name="Uwaga 3" xfId="38486" hidden="1"/>
    <cellStyle name="Uwaga 3" xfId="38480" hidden="1"/>
    <cellStyle name="Uwaga 3" xfId="38479" hidden="1"/>
    <cellStyle name="Uwaga 3" xfId="38477" hidden="1"/>
    <cellStyle name="Uwaga 3" xfId="38471" hidden="1"/>
    <cellStyle name="Uwaga 3" xfId="38470" hidden="1"/>
    <cellStyle name="Uwaga 3" xfId="38467" hidden="1"/>
    <cellStyle name="Uwaga 3" xfId="38462" hidden="1"/>
    <cellStyle name="Uwaga 3" xfId="38460" hidden="1"/>
    <cellStyle name="Uwaga 3" xfId="38457" hidden="1"/>
    <cellStyle name="Uwaga 3" xfId="38453" hidden="1"/>
    <cellStyle name="Uwaga 3" xfId="38451" hidden="1"/>
    <cellStyle name="Uwaga 3" xfId="38448" hidden="1"/>
    <cellStyle name="Uwaga 3" xfId="38444" hidden="1"/>
    <cellStyle name="Uwaga 3" xfId="38443" hidden="1"/>
    <cellStyle name="Uwaga 3" xfId="38441" hidden="1"/>
    <cellStyle name="Uwaga 3" xfId="38435" hidden="1"/>
    <cellStyle name="Uwaga 3" xfId="38433" hidden="1"/>
    <cellStyle name="Uwaga 3" xfId="38430" hidden="1"/>
    <cellStyle name="Uwaga 3" xfId="38426" hidden="1"/>
    <cellStyle name="Uwaga 3" xfId="38424" hidden="1"/>
    <cellStyle name="Uwaga 3" xfId="38421" hidden="1"/>
    <cellStyle name="Uwaga 3" xfId="38417" hidden="1"/>
    <cellStyle name="Uwaga 3" xfId="38415" hidden="1"/>
    <cellStyle name="Uwaga 3" xfId="38412" hidden="1"/>
    <cellStyle name="Uwaga 3" xfId="38408" hidden="1"/>
    <cellStyle name="Uwaga 3" xfId="38406" hidden="1"/>
    <cellStyle name="Uwaga 3" xfId="38404" hidden="1"/>
    <cellStyle name="Uwaga 3" xfId="38399" hidden="1"/>
    <cellStyle name="Uwaga 3" xfId="38397" hidden="1"/>
    <cellStyle name="Uwaga 3" xfId="38395" hidden="1"/>
    <cellStyle name="Uwaga 3" xfId="38390" hidden="1"/>
    <cellStyle name="Uwaga 3" xfId="38388" hidden="1"/>
    <cellStyle name="Uwaga 3" xfId="38385" hidden="1"/>
    <cellStyle name="Uwaga 3" xfId="38381" hidden="1"/>
    <cellStyle name="Uwaga 3" xfId="38379" hidden="1"/>
    <cellStyle name="Uwaga 3" xfId="38377" hidden="1"/>
    <cellStyle name="Uwaga 3" xfId="38372" hidden="1"/>
    <cellStyle name="Uwaga 3" xfId="38370" hidden="1"/>
    <cellStyle name="Uwaga 3" xfId="38368" hidden="1"/>
    <cellStyle name="Uwaga 3" xfId="38362" hidden="1"/>
    <cellStyle name="Uwaga 3" xfId="38359" hidden="1"/>
    <cellStyle name="Uwaga 3" xfId="38356" hidden="1"/>
    <cellStyle name="Uwaga 3" xfId="38353" hidden="1"/>
    <cellStyle name="Uwaga 3" xfId="38350" hidden="1"/>
    <cellStyle name="Uwaga 3" xfId="38347" hidden="1"/>
    <cellStyle name="Uwaga 3" xfId="38344" hidden="1"/>
    <cellStyle name="Uwaga 3" xfId="38341" hidden="1"/>
    <cellStyle name="Uwaga 3" xfId="38338" hidden="1"/>
    <cellStyle name="Uwaga 3" xfId="38336" hidden="1"/>
    <cellStyle name="Uwaga 3" xfId="38334" hidden="1"/>
    <cellStyle name="Uwaga 3" xfId="38331" hidden="1"/>
    <cellStyle name="Uwaga 3" xfId="38327" hidden="1"/>
    <cellStyle name="Uwaga 3" xfId="38324" hidden="1"/>
    <cellStyle name="Uwaga 3" xfId="38321" hidden="1"/>
    <cellStyle name="Uwaga 3" xfId="38317" hidden="1"/>
    <cellStyle name="Uwaga 3" xfId="38314" hidden="1"/>
    <cellStyle name="Uwaga 3" xfId="38311" hidden="1"/>
    <cellStyle name="Uwaga 3" xfId="38309" hidden="1"/>
    <cellStyle name="Uwaga 3" xfId="38306" hidden="1"/>
    <cellStyle name="Uwaga 3" xfId="38303" hidden="1"/>
    <cellStyle name="Uwaga 3" xfId="38300" hidden="1"/>
    <cellStyle name="Uwaga 3" xfId="38298" hidden="1"/>
    <cellStyle name="Uwaga 3" xfId="38296" hidden="1"/>
    <cellStyle name="Uwaga 3" xfId="38291" hidden="1"/>
    <cellStyle name="Uwaga 3" xfId="38288" hidden="1"/>
    <cellStyle name="Uwaga 3" xfId="38285" hidden="1"/>
    <cellStyle name="Uwaga 3" xfId="38281" hidden="1"/>
    <cellStyle name="Uwaga 3" xfId="38278" hidden="1"/>
    <cellStyle name="Uwaga 3" xfId="38275" hidden="1"/>
    <cellStyle name="Uwaga 3" xfId="38272" hidden="1"/>
    <cellStyle name="Uwaga 3" xfId="38269" hidden="1"/>
    <cellStyle name="Uwaga 3" xfId="38266" hidden="1"/>
    <cellStyle name="Uwaga 3" xfId="38264" hidden="1"/>
    <cellStyle name="Uwaga 3" xfId="38262" hidden="1"/>
    <cellStyle name="Uwaga 3" xfId="38259" hidden="1"/>
    <cellStyle name="Uwaga 3" xfId="38254" hidden="1"/>
    <cellStyle name="Uwaga 3" xfId="38251" hidden="1"/>
    <cellStyle name="Uwaga 3" xfId="38248" hidden="1"/>
    <cellStyle name="Uwaga 3" xfId="38244" hidden="1"/>
    <cellStyle name="Uwaga 3" xfId="38241" hidden="1"/>
    <cellStyle name="Uwaga 3" xfId="38239" hidden="1"/>
    <cellStyle name="Uwaga 3" xfId="38236" hidden="1"/>
    <cellStyle name="Uwaga 3" xfId="38233" hidden="1"/>
    <cellStyle name="Uwaga 3" xfId="38230" hidden="1"/>
    <cellStyle name="Uwaga 3" xfId="38228" hidden="1"/>
    <cellStyle name="Uwaga 3" xfId="38225" hidden="1"/>
    <cellStyle name="Uwaga 3" xfId="38222" hidden="1"/>
    <cellStyle name="Uwaga 3" xfId="38219" hidden="1"/>
    <cellStyle name="Uwaga 3" xfId="38217" hidden="1"/>
    <cellStyle name="Uwaga 3" xfId="38215" hidden="1"/>
    <cellStyle name="Uwaga 3" xfId="38210" hidden="1"/>
    <cellStyle name="Uwaga 3" xfId="38208" hidden="1"/>
    <cellStyle name="Uwaga 3" xfId="38205" hidden="1"/>
    <cellStyle name="Uwaga 3" xfId="38201" hidden="1"/>
    <cellStyle name="Uwaga 3" xfId="38199" hidden="1"/>
    <cellStyle name="Uwaga 3" xfId="38196" hidden="1"/>
    <cellStyle name="Uwaga 3" xfId="38192" hidden="1"/>
    <cellStyle name="Uwaga 3" xfId="38190" hidden="1"/>
    <cellStyle name="Uwaga 3" xfId="38188" hidden="1"/>
    <cellStyle name="Uwaga 3" xfId="38183" hidden="1"/>
    <cellStyle name="Uwaga 3" xfId="38181" hidden="1"/>
    <cellStyle name="Uwaga 3" xfId="38179" hidden="1"/>
    <cellStyle name="Uwaga 3" xfId="40547" hidden="1"/>
    <cellStyle name="Uwaga 3" xfId="40548" hidden="1"/>
    <cellStyle name="Uwaga 3" xfId="40550" hidden="1"/>
    <cellStyle name="Uwaga 3" xfId="40562" hidden="1"/>
    <cellStyle name="Uwaga 3" xfId="40563" hidden="1"/>
    <cellStyle name="Uwaga 3" xfId="40568" hidden="1"/>
    <cellStyle name="Uwaga 3" xfId="40577" hidden="1"/>
    <cellStyle name="Uwaga 3" xfId="40578" hidden="1"/>
    <cellStyle name="Uwaga 3" xfId="40583" hidden="1"/>
    <cellStyle name="Uwaga 3" xfId="40592" hidden="1"/>
    <cellStyle name="Uwaga 3" xfId="40593" hidden="1"/>
    <cellStyle name="Uwaga 3" xfId="40594" hidden="1"/>
    <cellStyle name="Uwaga 3" xfId="40607" hidden="1"/>
    <cellStyle name="Uwaga 3" xfId="40612" hidden="1"/>
    <cellStyle name="Uwaga 3" xfId="40617" hidden="1"/>
    <cellStyle name="Uwaga 3" xfId="40627" hidden="1"/>
    <cellStyle name="Uwaga 3" xfId="40632" hidden="1"/>
    <cellStyle name="Uwaga 3" xfId="40636" hidden="1"/>
    <cellStyle name="Uwaga 3" xfId="40643" hidden="1"/>
    <cellStyle name="Uwaga 3" xfId="40648" hidden="1"/>
    <cellStyle name="Uwaga 3" xfId="40651" hidden="1"/>
    <cellStyle name="Uwaga 3" xfId="40657" hidden="1"/>
    <cellStyle name="Uwaga 3" xfId="40662" hidden="1"/>
    <cellStyle name="Uwaga 3" xfId="40666" hidden="1"/>
    <cellStyle name="Uwaga 3" xfId="40667" hidden="1"/>
    <cellStyle name="Uwaga 3" xfId="40668" hidden="1"/>
    <cellStyle name="Uwaga 3" xfId="40672" hidden="1"/>
    <cellStyle name="Uwaga 3" xfId="40684" hidden="1"/>
    <cellStyle name="Uwaga 3" xfId="40689" hidden="1"/>
    <cellStyle name="Uwaga 3" xfId="40694" hidden="1"/>
    <cellStyle name="Uwaga 3" xfId="40699" hidden="1"/>
    <cellStyle name="Uwaga 3" xfId="40704" hidden="1"/>
    <cellStyle name="Uwaga 3" xfId="40709" hidden="1"/>
    <cellStyle name="Uwaga 3" xfId="40713" hidden="1"/>
    <cellStyle name="Uwaga 3" xfId="40717" hidden="1"/>
    <cellStyle name="Uwaga 3" xfId="40722" hidden="1"/>
    <cellStyle name="Uwaga 3" xfId="40727" hidden="1"/>
    <cellStyle name="Uwaga 3" xfId="40728" hidden="1"/>
    <cellStyle name="Uwaga 3" xfId="40730" hidden="1"/>
    <cellStyle name="Uwaga 3" xfId="40743" hidden="1"/>
    <cellStyle name="Uwaga 3" xfId="40747" hidden="1"/>
    <cellStyle name="Uwaga 3" xfId="40752" hidden="1"/>
    <cellStyle name="Uwaga 3" xfId="40759" hidden="1"/>
    <cellStyle name="Uwaga 3" xfId="40763" hidden="1"/>
    <cellStyle name="Uwaga 3" xfId="40768" hidden="1"/>
    <cellStyle name="Uwaga 3" xfId="40773" hidden="1"/>
    <cellStyle name="Uwaga 3" xfId="40776" hidden="1"/>
    <cellStyle name="Uwaga 3" xfId="40781" hidden="1"/>
    <cellStyle name="Uwaga 3" xfId="40787" hidden="1"/>
    <cellStyle name="Uwaga 3" xfId="40788" hidden="1"/>
    <cellStyle name="Uwaga 3" xfId="40791" hidden="1"/>
    <cellStyle name="Uwaga 3" xfId="40804" hidden="1"/>
    <cellStyle name="Uwaga 3" xfId="40808" hidden="1"/>
    <cellStyle name="Uwaga 3" xfId="40813" hidden="1"/>
    <cellStyle name="Uwaga 3" xfId="40820" hidden="1"/>
    <cellStyle name="Uwaga 3" xfId="40825" hidden="1"/>
    <cellStyle name="Uwaga 3" xfId="40829" hidden="1"/>
    <cellStyle name="Uwaga 3" xfId="40834" hidden="1"/>
    <cellStyle name="Uwaga 3" xfId="40838" hidden="1"/>
    <cellStyle name="Uwaga 3" xfId="40843" hidden="1"/>
    <cellStyle name="Uwaga 3" xfId="40847" hidden="1"/>
    <cellStyle name="Uwaga 3" xfId="40848" hidden="1"/>
    <cellStyle name="Uwaga 3" xfId="40850" hidden="1"/>
    <cellStyle name="Uwaga 3" xfId="40862" hidden="1"/>
    <cellStyle name="Uwaga 3" xfId="40863" hidden="1"/>
    <cellStyle name="Uwaga 3" xfId="40865" hidden="1"/>
    <cellStyle name="Uwaga 3" xfId="40877" hidden="1"/>
    <cellStyle name="Uwaga 3" xfId="40879" hidden="1"/>
    <cellStyle name="Uwaga 3" xfId="40882" hidden="1"/>
    <cellStyle name="Uwaga 3" xfId="40892" hidden="1"/>
    <cellStyle name="Uwaga 3" xfId="40893" hidden="1"/>
    <cellStyle name="Uwaga 3" xfId="40895" hidden="1"/>
    <cellStyle name="Uwaga 3" xfId="40907" hidden="1"/>
    <cellStyle name="Uwaga 3" xfId="40908" hidden="1"/>
    <cellStyle name="Uwaga 3" xfId="40909" hidden="1"/>
    <cellStyle name="Uwaga 3" xfId="40923" hidden="1"/>
    <cellStyle name="Uwaga 3" xfId="40926" hidden="1"/>
    <cellStyle name="Uwaga 3" xfId="40930" hidden="1"/>
    <cellStyle name="Uwaga 3" xfId="40938" hidden="1"/>
    <cellStyle name="Uwaga 3" xfId="40941" hidden="1"/>
    <cellStyle name="Uwaga 3" xfId="40945" hidden="1"/>
    <cellStyle name="Uwaga 3" xfId="40953" hidden="1"/>
    <cellStyle name="Uwaga 3" xfId="40956" hidden="1"/>
    <cellStyle name="Uwaga 3" xfId="40960" hidden="1"/>
    <cellStyle name="Uwaga 3" xfId="40967" hidden="1"/>
    <cellStyle name="Uwaga 3" xfId="40968" hidden="1"/>
    <cellStyle name="Uwaga 3" xfId="40970" hidden="1"/>
    <cellStyle name="Uwaga 3" xfId="40983" hidden="1"/>
    <cellStyle name="Uwaga 3" xfId="40986" hidden="1"/>
    <cellStyle name="Uwaga 3" xfId="40989" hidden="1"/>
    <cellStyle name="Uwaga 3" xfId="40998" hidden="1"/>
    <cellStyle name="Uwaga 3" xfId="41001" hidden="1"/>
    <cellStyle name="Uwaga 3" xfId="41005" hidden="1"/>
    <cellStyle name="Uwaga 3" xfId="41013" hidden="1"/>
    <cellStyle name="Uwaga 3" xfId="41015" hidden="1"/>
    <cellStyle name="Uwaga 3" xfId="41018" hidden="1"/>
    <cellStyle name="Uwaga 3" xfId="41027" hidden="1"/>
    <cellStyle name="Uwaga 3" xfId="41028" hidden="1"/>
    <cellStyle name="Uwaga 3" xfId="41029" hidden="1"/>
    <cellStyle name="Uwaga 3" xfId="41042" hidden="1"/>
    <cellStyle name="Uwaga 3" xfId="41043" hidden="1"/>
    <cellStyle name="Uwaga 3" xfId="41045" hidden="1"/>
    <cellStyle name="Uwaga 3" xfId="41057" hidden="1"/>
    <cellStyle name="Uwaga 3" xfId="41058" hidden="1"/>
    <cellStyle name="Uwaga 3" xfId="41060" hidden="1"/>
    <cellStyle name="Uwaga 3" xfId="41072" hidden="1"/>
    <cellStyle name="Uwaga 3" xfId="41073" hidden="1"/>
    <cellStyle name="Uwaga 3" xfId="41075" hidden="1"/>
    <cellStyle name="Uwaga 3" xfId="41087" hidden="1"/>
    <cellStyle name="Uwaga 3" xfId="41088" hidden="1"/>
    <cellStyle name="Uwaga 3" xfId="41089" hidden="1"/>
    <cellStyle name="Uwaga 3" xfId="41103" hidden="1"/>
    <cellStyle name="Uwaga 3" xfId="41105" hidden="1"/>
    <cellStyle name="Uwaga 3" xfId="41108" hidden="1"/>
    <cellStyle name="Uwaga 3" xfId="41118" hidden="1"/>
    <cellStyle name="Uwaga 3" xfId="41121" hidden="1"/>
    <cellStyle name="Uwaga 3" xfId="41124" hidden="1"/>
    <cellStyle name="Uwaga 3" xfId="41133" hidden="1"/>
    <cellStyle name="Uwaga 3" xfId="41135" hidden="1"/>
    <cellStyle name="Uwaga 3" xfId="41138" hidden="1"/>
    <cellStyle name="Uwaga 3" xfId="41147" hidden="1"/>
    <cellStyle name="Uwaga 3" xfId="41148" hidden="1"/>
    <cellStyle name="Uwaga 3" xfId="41149" hidden="1"/>
    <cellStyle name="Uwaga 3" xfId="41162" hidden="1"/>
    <cellStyle name="Uwaga 3" xfId="41164" hidden="1"/>
    <cellStyle name="Uwaga 3" xfId="41166" hidden="1"/>
    <cellStyle name="Uwaga 3" xfId="41177" hidden="1"/>
    <cellStyle name="Uwaga 3" xfId="41179" hidden="1"/>
    <cellStyle name="Uwaga 3" xfId="41181" hidden="1"/>
    <cellStyle name="Uwaga 3" xfId="41192" hidden="1"/>
    <cellStyle name="Uwaga 3" xfId="41194" hidden="1"/>
    <cellStyle name="Uwaga 3" xfId="41196" hidden="1"/>
    <cellStyle name="Uwaga 3" xfId="41207" hidden="1"/>
    <cellStyle name="Uwaga 3" xfId="41208" hidden="1"/>
    <cellStyle name="Uwaga 3" xfId="41209" hidden="1"/>
    <cellStyle name="Uwaga 3" xfId="41222" hidden="1"/>
    <cellStyle name="Uwaga 3" xfId="41224" hidden="1"/>
    <cellStyle name="Uwaga 3" xfId="41226" hidden="1"/>
    <cellStyle name="Uwaga 3" xfId="41237" hidden="1"/>
    <cellStyle name="Uwaga 3" xfId="41239" hidden="1"/>
    <cellStyle name="Uwaga 3" xfId="41241" hidden="1"/>
    <cellStyle name="Uwaga 3" xfId="41252" hidden="1"/>
    <cellStyle name="Uwaga 3" xfId="41254" hidden="1"/>
    <cellStyle name="Uwaga 3" xfId="41255" hidden="1"/>
    <cellStyle name="Uwaga 3" xfId="41267" hidden="1"/>
    <cellStyle name="Uwaga 3" xfId="41268" hidden="1"/>
    <cellStyle name="Uwaga 3" xfId="41269" hidden="1"/>
    <cellStyle name="Uwaga 3" xfId="41282" hidden="1"/>
    <cellStyle name="Uwaga 3" xfId="41284" hidden="1"/>
    <cellStyle name="Uwaga 3" xfId="41286" hidden="1"/>
    <cellStyle name="Uwaga 3" xfId="41297" hidden="1"/>
    <cellStyle name="Uwaga 3" xfId="41299" hidden="1"/>
    <cellStyle name="Uwaga 3" xfId="41301" hidden="1"/>
    <cellStyle name="Uwaga 3" xfId="41312" hidden="1"/>
    <cellStyle name="Uwaga 3" xfId="41314" hidden="1"/>
    <cellStyle name="Uwaga 3" xfId="41316" hidden="1"/>
    <cellStyle name="Uwaga 3" xfId="41327" hidden="1"/>
    <cellStyle name="Uwaga 3" xfId="41328" hidden="1"/>
    <cellStyle name="Uwaga 3" xfId="41330" hidden="1"/>
    <cellStyle name="Uwaga 3" xfId="41341" hidden="1"/>
    <cellStyle name="Uwaga 3" xfId="41343" hidden="1"/>
    <cellStyle name="Uwaga 3" xfId="41344" hidden="1"/>
    <cellStyle name="Uwaga 3" xfId="41353" hidden="1"/>
    <cellStyle name="Uwaga 3" xfId="41356" hidden="1"/>
    <cellStyle name="Uwaga 3" xfId="41358" hidden="1"/>
    <cellStyle name="Uwaga 3" xfId="41369" hidden="1"/>
    <cellStyle name="Uwaga 3" xfId="41371" hidden="1"/>
    <cellStyle name="Uwaga 3" xfId="41373" hidden="1"/>
    <cellStyle name="Uwaga 3" xfId="41385" hidden="1"/>
    <cellStyle name="Uwaga 3" xfId="41387" hidden="1"/>
    <cellStyle name="Uwaga 3" xfId="41389" hidden="1"/>
    <cellStyle name="Uwaga 3" xfId="41397" hidden="1"/>
    <cellStyle name="Uwaga 3" xfId="41399" hidden="1"/>
    <cellStyle name="Uwaga 3" xfId="41402" hidden="1"/>
    <cellStyle name="Uwaga 3" xfId="41392" hidden="1"/>
    <cellStyle name="Uwaga 3" xfId="41391" hidden="1"/>
    <cellStyle name="Uwaga 3" xfId="41390" hidden="1"/>
    <cellStyle name="Uwaga 3" xfId="41377" hidden="1"/>
    <cellStyle name="Uwaga 3" xfId="41376" hidden="1"/>
    <cellStyle name="Uwaga 3" xfId="41375" hidden="1"/>
    <cellStyle name="Uwaga 3" xfId="41362" hidden="1"/>
    <cellStyle name="Uwaga 3" xfId="41361" hidden="1"/>
    <cellStyle name="Uwaga 3" xfId="41360" hidden="1"/>
    <cellStyle name="Uwaga 3" xfId="41347" hidden="1"/>
    <cellStyle name="Uwaga 3" xfId="41346" hidden="1"/>
    <cellStyle name="Uwaga 3" xfId="41345" hidden="1"/>
    <cellStyle name="Uwaga 3" xfId="41332" hidden="1"/>
    <cellStyle name="Uwaga 3" xfId="41331" hidden="1"/>
    <cellStyle name="Uwaga 3" xfId="41329" hidden="1"/>
    <cellStyle name="Uwaga 3" xfId="41318" hidden="1"/>
    <cellStyle name="Uwaga 3" xfId="41315" hidden="1"/>
    <cellStyle name="Uwaga 3" xfId="41313" hidden="1"/>
    <cellStyle name="Uwaga 3" xfId="41303" hidden="1"/>
    <cellStyle name="Uwaga 3" xfId="41300" hidden="1"/>
    <cellStyle name="Uwaga 3" xfId="41298" hidden="1"/>
    <cellStyle name="Uwaga 3" xfId="41288" hidden="1"/>
    <cellStyle name="Uwaga 3" xfId="41285" hidden="1"/>
    <cellStyle name="Uwaga 3" xfId="41283" hidden="1"/>
    <cellStyle name="Uwaga 3" xfId="41273" hidden="1"/>
    <cellStyle name="Uwaga 3" xfId="41271" hidden="1"/>
    <cellStyle name="Uwaga 3" xfId="41270" hidden="1"/>
    <cellStyle name="Uwaga 3" xfId="41258" hidden="1"/>
    <cellStyle name="Uwaga 3" xfId="41256" hidden="1"/>
    <cellStyle name="Uwaga 3" xfId="41253" hidden="1"/>
    <cellStyle name="Uwaga 3" xfId="41243" hidden="1"/>
    <cellStyle name="Uwaga 3" xfId="41240" hidden="1"/>
    <cellStyle name="Uwaga 3" xfId="41238" hidden="1"/>
    <cellStyle name="Uwaga 3" xfId="41228" hidden="1"/>
    <cellStyle name="Uwaga 3" xfId="41225" hidden="1"/>
    <cellStyle name="Uwaga 3" xfId="41223" hidden="1"/>
    <cellStyle name="Uwaga 3" xfId="41213" hidden="1"/>
    <cellStyle name="Uwaga 3" xfId="41211" hidden="1"/>
    <cellStyle name="Uwaga 3" xfId="41210" hidden="1"/>
    <cellStyle name="Uwaga 3" xfId="41198" hidden="1"/>
    <cellStyle name="Uwaga 3" xfId="41195" hidden="1"/>
    <cellStyle name="Uwaga 3" xfId="41193" hidden="1"/>
    <cellStyle name="Uwaga 3" xfId="41183" hidden="1"/>
    <cellStyle name="Uwaga 3" xfId="41180" hidden="1"/>
    <cellStyle name="Uwaga 3" xfId="41178" hidden="1"/>
    <cellStyle name="Uwaga 3" xfId="41168" hidden="1"/>
    <cellStyle name="Uwaga 3" xfId="41165" hidden="1"/>
    <cellStyle name="Uwaga 3" xfId="41163" hidden="1"/>
    <cellStyle name="Uwaga 3" xfId="41153" hidden="1"/>
    <cellStyle name="Uwaga 3" xfId="41151" hidden="1"/>
    <cellStyle name="Uwaga 3" xfId="41150" hidden="1"/>
    <cellStyle name="Uwaga 3" xfId="41137" hidden="1"/>
    <cellStyle name="Uwaga 3" xfId="41134" hidden="1"/>
    <cellStyle name="Uwaga 3" xfId="41132" hidden="1"/>
    <cellStyle name="Uwaga 3" xfId="41122" hidden="1"/>
    <cellStyle name="Uwaga 3" xfId="41119" hidden="1"/>
    <cellStyle name="Uwaga 3" xfId="41117" hidden="1"/>
    <cellStyle name="Uwaga 3" xfId="41107" hidden="1"/>
    <cellStyle name="Uwaga 3" xfId="41104" hidden="1"/>
    <cellStyle name="Uwaga 3" xfId="41102" hidden="1"/>
    <cellStyle name="Uwaga 3" xfId="41093" hidden="1"/>
    <cellStyle name="Uwaga 3" xfId="41091" hidden="1"/>
    <cellStyle name="Uwaga 3" xfId="41090" hidden="1"/>
    <cellStyle name="Uwaga 3" xfId="41078" hidden="1"/>
    <cellStyle name="Uwaga 3" xfId="41076" hidden="1"/>
    <cellStyle name="Uwaga 3" xfId="41074" hidden="1"/>
    <cellStyle name="Uwaga 3" xfId="41063" hidden="1"/>
    <cellStyle name="Uwaga 3" xfId="41061" hidden="1"/>
    <cellStyle name="Uwaga 3" xfId="41059" hidden="1"/>
    <cellStyle name="Uwaga 3" xfId="41048" hidden="1"/>
    <cellStyle name="Uwaga 3" xfId="41046" hidden="1"/>
    <cellStyle name="Uwaga 3" xfId="41044" hidden="1"/>
    <cellStyle name="Uwaga 3" xfId="41033" hidden="1"/>
    <cellStyle name="Uwaga 3" xfId="41031" hidden="1"/>
    <cellStyle name="Uwaga 3" xfId="41030" hidden="1"/>
    <cellStyle name="Uwaga 3" xfId="41017" hidden="1"/>
    <cellStyle name="Uwaga 3" xfId="41014" hidden="1"/>
    <cellStyle name="Uwaga 3" xfId="41012" hidden="1"/>
    <cellStyle name="Uwaga 3" xfId="41002" hidden="1"/>
    <cellStyle name="Uwaga 3" xfId="40999" hidden="1"/>
    <cellStyle name="Uwaga 3" xfId="40997" hidden="1"/>
    <cellStyle name="Uwaga 3" xfId="40987" hidden="1"/>
    <cellStyle name="Uwaga 3" xfId="40984" hidden="1"/>
    <cellStyle name="Uwaga 3" xfId="40982" hidden="1"/>
    <cellStyle name="Uwaga 3" xfId="40973" hidden="1"/>
    <cellStyle name="Uwaga 3" xfId="40971" hidden="1"/>
    <cellStyle name="Uwaga 3" xfId="40969" hidden="1"/>
    <cellStyle name="Uwaga 3" xfId="40957" hidden="1"/>
    <cellStyle name="Uwaga 3" xfId="40954" hidden="1"/>
    <cellStyle name="Uwaga 3" xfId="40952" hidden="1"/>
    <cellStyle name="Uwaga 3" xfId="40942" hidden="1"/>
    <cellStyle name="Uwaga 3" xfId="40939" hidden="1"/>
    <cellStyle name="Uwaga 3" xfId="40937" hidden="1"/>
    <cellStyle name="Uwaga 3" xfId="40927" hidden="1"/>
    <cellStyle name="Uwaga 3" xfId="40924" hidden="1"/>
    <cellStyle name="Uwaga 3" xfId="40922" hidden="1"/>
    <cellStyle name="Uwaga 3" xfId="40915" hidden="1"/>
    <cellStyle name="Uwaga 3" xfId="40912" hidden="1"/>
    <cellStyle name="Uwaga 3" xfId="40910" hidden="1"/>
    <cellStyle name="Uwaga 3" xfId="40900" hidden="1"/>
    <cellStyle name="Uwaga 3" xfId="40897" hidden="1"/>
    <cellStyle name="Uwaga 3" xfId="40894" hidden="1"/>
    <cellStyle name="Uwaga 3" xfId="40885" hidden="1"/>
    <cellStyle name="Uwaga 3" xfId="40881" hidden="1"/>
    <cellStyle name="Uwaga 3" xfId="40878" hidden="1"/>
    <cellStyle name="Uwaga 3" xfId="40870" hidden="1"/>
    <cellStyle name="Uwaga 3" xfId="40867" hidden="1"/>
    <cellStyle name="Uwaga 3" xfId="40864" hidden="1"/>
    <cellStyle name="Uwaga 3" xfId="40855" hidden="1"/>
    <cellStyle name="Uwaga 3" xfId="40852" hidden="1"/>
    <cellStyle name="Uwaga 3" xfId="40849" hidden="1"/>
    <cellStyle name="Uwaga 3" xfId="40839" hidden="1"/>
    <cellStyle name="Uwaga 3" xfId="40835" hidden="1"/>
    <cellStyle name="Uwaga 3" xfId="40832" hidden="1"/>
    <cellStyle name="Uwaga 3" xfId="40823" hidden="1"/>
    <cellStyle name="Uwaga 3" xfId="40819" hidden="1"/>
    <cellStyle name="Uwaga 3" xfId="40817" hidden="1"/>
    <cellStyle name="Uwaga 3" xfId="40809" hidden="1"/>
    <cellStyle name="Uwaga 3" xfId="40805" hidden="1"/>
    <cellStyle name="Uwaga 3" xfId="40802" hidden="1"/>
    <cellStyle name="Uwaga 3" xfId="40795" hidden="1"/>
    <cellStyle name="Uwaga 3" xfId="40792" hidden="1"/>
    <cellStyle name="Uwaga 3" xfId="40789" hidden="1"/>
    <cellStyle name="Uwaga 3" xfId="40780" hidden="1"/>
    <cellStyle name="Uwaga 3" xfId="40775" hidden="1"/>
    <cellStyle name="Uwaga 3" xfId="40772" hidden="1"/>
    <cellStyle name="Uwaga 3" xfId="40765" hidden="1"/>
    <cellStyle name="Uwaga 3" xfId="40760" hidden="1"/>
    <cellStyle name="Uwaga 3" xfId="40757" hidden="1"/>
    <cellStyle name="Uwaga 3" xfId="40750" hidden="1"/>
    <cellStyle name="Uwaga 3" xfId="40745" hidden="1"/>
    <cellStyle name="Uwaga 3" xfId="40742" hidden="1"/>
    <cellStyle name="Uwaga 3" xfId="40736" hidden="1"/>
    <cellStyle name="Uwaga 3" xfId="40732" hidden="1"/>
    <cellStyle name="Uwaga 3" xfId="40729" hidden="1"/>
    <cellStyle name="Uwaga 3" xfId="40721" hidden="1"/>
    <cellStyle name="Uwaga 3" xfId="40716" hidden="1"/>
    <cellStyle name="Uwaga 3" xfId="40712" hidden="1"/>
    <cellStyle name="Uwaga 3" xfId="40706" hidden="1"/>
    <cellStyle name="Uwaga 3" xfId="40701" hidden="1"/>
    <cellStyle name="Uwaga 3" xfId="40697" hidden="1"/>
    <cellStyle name="Uwaga 3" xfId="40691" hidden="1"/>
    <cellStyle name="Uwaga 3" xfId="40686" hidden="1"/>
    <cellStyle name="Uwaga 3" xfId="40682" hidden="1"/>
    <cellStyle name="Uwaga 3" xfId="40677" hidden="1"/>
    <cellStyle name="Uwaga 3" xfId="40673" hidden="1"/>
    <cellStyle name="Uwaga 3" xfId="40669" hidden="1"/>
    <cellStyle name="Uwaga 3" xfId="40661" hidden="1"/>
    <cellStyle name="Uwaga 3" xfId="40656" hidden="1"/>
    <cellStyle name="Uwaga 3" xfId="40652" hidden="1"/>
    <cellStyle name="Uwaga 3" xfId="40646" hidden="1"/>
    <cellStyle name="Uwaga 3" xfId="40641" hidden="1"/>
    <cellStyle name="Uwaga 3" xfId="40637" hidden="1"/>
    <cellStyle name="Uwaga 3" xfId="40631" hidden="1"/>
    <cellStyle name="Uwaga 3" xfId="40626" hidden="1"/>
    <cellStyle name="Uwaga 3" xfId="40622" hidden="1"/>
    <cellStyle name="Uwaga 3" xfId="40618" hidden="1"/>
    <cellStyle name="Uwaga 3" xfId="40613" hidden="1"/>
    <cellStyle name="Uwaga 3" xfId="40608" hidden="1"/>
    <cellStyle name="Uwaga 3" xfId="40603" hidden="1"/>
    <cellStyle name="Uwaga 3" xfId="40599" hidden="1"/>
    <cellStyle name="Uwaga 3" xfId="40595" hidden="1"/>
    <cellStyle name="Uwaga 3" xfId="40588" hidden="1"/>
    <cellStyle name="Uwaga 3" xfId="40584" hidden="1"/>
    <cellStyle name="Uwaga 3" xfId="40579" hidden="1"/>
    <cellStyle name="Uwaga 3" xfId="40573" hidden="1"/>
    <cellStyle name="Uwaga 3" xfId="40569" hidden="1"/>
    <cellStyle name="Uwaga 3" xfId="40564" hidden="1"/>
    <cellStyle name="Uwaga 3" xfId="40558" hidden="1"/>
    <cellStyle name="Uwaga 3" xfId="40554" hidden="1"/>
    <cellStyle name="Uwaga 3" xfId="40549" hidden="1"/>
    <cellStyle name="Uwaga 3" xfId="40543" hidden="1"/>
    <cellStyle name="Uwaga 3" xfId="40539" hidden="1"/>
    <cellStyle name="Uwaga 3" xfId="40535" hidden="1"/>
    <cellStyle name="Uwaga 3" xfId="41395" hidden="1"/>
    <cellStyle name="Uwaga 3" xfId="41394" hidden="1"/>
    <cellStyle name="Uwaga 3" xfId="41393" hidden="1"/>
    <cellStyle name="Uwaga 3" xfId="41380" hidden="1"/>
    <cellStyle name="Uwaga 3" xfId="41379" hidden="1"/>
    <cellStyle name="Uwaga 3" xfId="41378" hidden="1"/>
    <cellStyle name="Uwaga 3" xfId="41365" hidden="1"/>
    <cellStyle name="Uwaga 3" xfId="41364" hidden="1"/>
    <cellStyle name="Uwaga 3" xfId="41363" hidden="1"/>
    <cellStyle name="Uwaga 3" xfId="41350" hidden="1"/>
    <cellStyle name="Uwaga 3" xfId="41349" hidden="1"/>
    <cellStyle name="Uwaga 3" xfId="41348" hidden="1"/>
    <cellStyle name="Uwaga 3" xfId="41335" hidden="1"/>
    <cellStyle name="Uwaga 3" xfId="41334" hidden="1"/>
    <cellStyle name="Uwaga 3" xfId="41333" hidden="1"/>
    <cellStyle name="Uwaga 3" xfId="41321" hidden="1"/>
    <cellStyle name="Uwaga 3" xfId="41319" hidden="1"/>
    <cellStyle name="Uwaga 3" xfId="41317" hidden="1"/>
    <cellStyle name="Uwaga 3" xfId="41306" hidden="1"/>
    <cellStyle name="Uwaga 3" xfId="41304" hidden="1"/>
    <cellStyle name="Uwaga 3" xfId="41302" hidden="1"/>
    <cellStyle name="Uwaga 3" xfId="41291" hidden="1"/>
    <cellStyle name="Uwaga 3" xfId="41289" hidden="1"/>
    <cellStyle name="Uwaga 3" xfId="41287" hidden="1"/>
    <cellStyle name="Uwaga 3" xfId="41276" hidden="1"/>
    <cellStyle name="Uwaga 3" xfId="41274" hidden="1"/>
    <cellStyle name="Uwaga 3" xfId="41272" hidden="1"/>
    <cellStyle name="Uwaga 3" xfId="41261" hidden="1"/>
    <cellStyle name="Uwaga 3" xfId="41259" hidden="1"/>
    <cellStyle name="Uwaga 3" xfId="41257" hidden="1"/>
    <cellStyle name="Uwaga 3" xfId="41246" hidden="1"/>
    <cellStyle name="Uwaga 3" xfId="41244" hidden="1"/>
    <cellStyle name="Uwaga 3" xfId="41242" hidden="1"/>
    <cellStyle name="Uwaga 3" xfId="41231" hidden="1"/>
    <cellStyle name="Uwaga 3" xfId="41229" hidden="1"/>
    <cellStyle name="Uwaga 3" xfId="41227" hidden="1"/>
    <cellStyle name="Uwaga 3" xfId="41216" hidden="1"/>
    <cellStyle name="Uwaga 3" xfId="41214" hidden="1"/>
    <cellStyle name="Uwaga 3" xfId="41212" hidden="1"/>
    <cellStyle name="Uwaga 3" xfId="41201" hidden="1"/>
    <cellStyle name="Uwaga 3" xfId="41199" hidden="1"/>
    <cellStyle name="Uwaga 3" xfId="41197" hidden="1"/>
    <cellStyle name="Uwaga 3" xfId="41186" hidden="1"/>
    <cellStyle name="Uwaga 3" xfId="41184" hidden="1"/>
    <cellStyle name="Uwaga 3" xfId="41182" hidden="1"/>
    <cellStyle name="Uwaga 3" xfId="41171" hidden="1"/>
    <cellStyle name="Uwaga 3" xfId="41169" hidden="1"/>
    <cellStyle name="Uwaga 3" xfId="41167" hidden="1"/>
    <cellStyle name="Uwaga 3" xfId="41156" hidden="1"/>
    <cellStyle name="Uwaga 3" xfId="41154" hidden="1"/>
    <cellStyle name="Uwaga 3" xfId="41152" hidden="1"/>
    <cellStyle name="Uwaga 3" xfId="41141" hidden="1"/>
    <cellStyle name="Uwaga 3" xfId="41139" hidden="1"/>
    <cellStyle name="Uwaga 3" xfId="41136" hidden="1"/>
    <cellStyle name="Uwaga 3" xfId="41126" hidden="1"/>
    <cellStyle name="Uwaga 3" xfId="41123" hidden="1"/>
    <cellStyle name="Uwaga 3" xfId="41120" hidden="1"/>
    <cellStyle name="Uwaga 3" xfId="41111" hidden="1"/>
    <cellStyle name="Uwaga 3" xfId="41109" hidden="1"/>
    <cellStyle name="Uwaga 3" xfId="41106" hidden="1"/>
    <cellStyle name="Uwaga 3" xfId="41096" hidden="1"/>
    <cellStyle name="Uwaga 3" xfId="41094" hidden="1"/>
    <cellStyle name="Uwaga 3" xfId="41092" hidden="1"/>
    <cellStyle name="Uwaga 3" xfId="41081" hidden="1"/>
    <cellStyle name="Uwaga 3" xfId="41079" hidden="1"/>
    <cellStyle name="Uwaga 3" xfId="41077" hidden="1"/>
    <cellStyle name="Uwaga 3" xfId="41066" hidden="1"/>
    <cellStyle name="Uwaga 3" xfId="41064" hidden="1"/>
    <cellStyle name="Uwaga 3" xfId="41062" hidden="1"/>
    <cellStyle name="Uwaga 3" xfId="41051" hidden="1"/>
    <cellStyle name="Uwaga 3" xfId="41049" hidden="1"/>
    <cellStyle name="Uwaga 3" xfId="41047" hidden="1"/>
    <cellStyle name="Uwaga 3" xfId="41036" hidden="1"/>
    <cellStyle name="Uwaga 3" xfId="41034" hidden="1"/>
    <cellStyle name="Uwaga 3" xfId="41032" hidden="1"/>
    <cellStyle name="Uwaga 3" xfId="41021" hidden="1"/>
    <cellStyle name="Uwaga 3" xfId="41019" hidden="1"/>
    <cellStyle name="Uwaga 3" xfId="41016" hidden="1"/>
    <cellStyle name="Uwaga 3" xfId="41006" hidden="1"/>
    <cellStyle name="Uwaga 3" xfId="41003" hidden="1"/>
    <cellStyle name="Uwaga 3" xfId="41000" hidden="1"/>
    <cellStyle name="Uwaga 3" xfId="40991" hidden="1"/>
    <cellStyle name="Uwaga 3" xfId="40988" hidden="1"/>
    <cellStyle name="Uwaga 3" xfId="40985" hidden="1"/>
    <cellStyle name="Uwaga 3" xfId="40976" hidden="1"/>
    <cellStyle name="Uwaga 3" xfId="40974" hidden="1"/>
    <cellStyle name="Uwaga 3" xfId="40972" hidden="1"/>
    <cellStyle name="Uwaga 3" xfId="40961" hidden="1"/>
    <cellStyle name="Uwaga 3" xfId="40958" hidden="1"/>
    <cellStyle name="Uwaga 3" xfId="40955" hidden="1"/>
    <cellStyle name="Uwaga 3" xfId="40946" hidden="1"/>
    <cellStyle name="Uwaga 3" xfId="40943" hidden="1"/>
    <cellStyle name="Uwaga 3" xfId="40940" hidden="1"/>
    <cellStyle name="Uwaga 3" xfId="40931" hidden="1"/>
    <cellStyle name="Uwaga 3" xfId="40928" hidden="1"/>
    <cellStyle name="Uwaga 3" xfId="40925" hidden="1"/>
    <cellStyle name="Uwaga 3" xfId="40918" hidden="1"/>
    <cellStyle name="Uwaga 3" xfId="40914" hidden="1"/>
    <cellStyle name="Uwaga 3" xfId="40911" hidden="1"/>
    <cellStyle name="Uwaga 3" xfId="40903" hidden="1"/>
    <cellStyle name="Uwaga 3" xfId="40899" hidden="1"/>
    <cellStyle name="Uwaga 3" xfId="40896" hidden="1"/>
    <cellStyle name="Uwaga 3" xfId="40888" hidden="1"/>
    <cellStyle name="Uwaga 3" xfId="40884" hidden="1"/>
    <cellStyle name="Uwaga 3" xfId="40880" hidden="1"/>
    <cellStyle name="Uwaga 3" xfId="40873" hidden="1"/>
    <cellStyle name="Uwaga 3" xfId="40869" hidden="1"/>
    <cellStyle name="Uwaga 3" xfId="40866" hidden="1"/>
    <cellStyle name="Uwaga 3" xfId="40858" hidden="1"/>
    <cellStyle name="Uwaga 3" xfId="40854" hidden="1"/>
    <cellStyle name="Uwaga 3" xfId="40851" hidden="1"/>
    <cellStyle name="Uwaga 3" xfId="40842" hidden="1"/>
    <cellStyle name="Uwaga 3" xfId="40837" hidden="1"/>
    <cellStyle name="Uwaga 3" xfId="40833" hidden="1"/>
    <cellStyle name="Uwaga 3" xfId="40827" hidden="1"/>
    <cellStyle name="Uwaga 3" xfId="40822" hidden="1"/>
    <cellStyle name="Uwaga 3" xfId="40818" hidden="1"/>
    <cellStyle name="Uwaga 3" xfId="40812" hidden="1"/>
    <cellStyle name="Uwaga 3" xfId="40807" hidden="1"/>
    <cellStyle name="Uwaga 3" xfId="40803" hidden="1"/>
    <cellStyle name="Uwaga 3" xfId="40798" hidden="1"/>
    <cellStyle name="Uwaga 3" xfId="40794" hidden="1"/>
    <cellStyle name="Uwaga 3" xfId="40790" hidden="1"/>
    <cellStyle name="Uwaga 3" xfId="40783" hidden="1"/>
    <cellStyle name="Uwaga 3" xfId="40778" hidden="1"/>
    <cellStyle name="Uwaga 3" xfId="40774" hidden="1"/>
    <cellStyle name="Uwaga 3" xfId="40767" hidden="1"/>
    <cellStyle name="Uwaga 3" xfId="40762" hidden="1"/>
    <cellStyle name="Uwaga 3" xfId="40758" hidden="1"/>
    <cellStyle name="Uwaga 3" xfId="40753" hidden="1"/>
    <cellStyle name="Uwaga 3" xfId="40748" hidden="1"/>
    <cellStyle name="Uwaga 3" xfId="40744" hidden="1"/>
    <cellStyle name="Uwaga 3" xfId="40738" hidden="1"/>
    <cellStyle name="Uwaga 3" xfId="40734" hidden="1"/>
    <cellStyle name="Uwaga 3" xfId="40731" hidden="1"/>
    <cellStyle name="Uwaga 3" xfId="40724" hidden="1"/>
    <cellStyle name="Uwaga 3" xfId="40719" hidden="1"/>
    <cellStyle name="Uwaga 3" xfId="40714" hidden="1"/>
    <cellStyle name="Uwaga 3" xfId="40708" hidden="1"/>
    <cellStyle name="Uwaga 3" xfId="40703" hidden="1"/>
    <cellStyle name="Uwaga 3" xfId="40698" hidden="1"/>
    <cellStyle name="Uwaga 3" xfId="40693" hidden="1"/>
    <cellStyle name="Uwaga 3" xfId="40688" hidden="1"/>
    <cellStyle name="Uwaga 3" xfId="40683" hidden="1"/>
    <cellStyle name="Uwaga 3" xfId="40679" hidden="1"/>
    <cellStyle name="Uwaga 3" xfId="40675" hidden="1"/>
    <cellStyle name="Uwaga 3" xfId="40670" hidden="1"/>
    <cellStyle name="Uwaga 3" xfId="40663" hidden="1"/>
    <cellStyle name="Uwaga 3" xfId="40658" hidden="1"/>
    <cellStyle name="Uwaga 3" xfId="40653" hidden="1"/>
    <cellStyle name="Uwaga 3" xfId="40647" hidden="1"/>
    <cellStyle name="Uwaga 3" xfId="40642" hidden="1"/>
    <cellStyle name="Uwaga 3" xfId="40638" hidden="1"/>
    <cellStyle name="Uwaga 3" xfId="40633" hidden="1"/>
    <cellStyle name="Uwaga 3" xfId="40628" hidden="1"/>
    <cellStyle name="Uwaga 3" xfId="40623" hidden="1"/>
    <cellStyle name="Uwaga 3" xfId="40619" hidden="1"/>
    <cellStyle name="Uwaga 3" xfId="40614" hidden="1"/>
    <cellStyle name="Uwaga 3" xfId="40609" hidden="1"/>
    <cellStyle name="Uwaga 3" xfId="40604" hidden="1"/>
    <cellStyle name="Uwaga 3" xfId="40600" hidden="1"/>
    <cellStyle name="Uwaga 3" xfId="40596" hidden="1"/>
    <cellStyle name="Uwaga 3" xfId="40589" hidden="1"/>
    <cellStyle name="Uwaga 3" xfId="40585" hidden="1"/>
    <cellStyle name="Uwaga 3" xfId="40580" hidden="1"/>
    <cellStyle name="Uwaga 3" xfId="40574" hidden="1"/>
    <cellStyle name="Uwaga 3" xfId="40570" hidden="1"/>
    <cellStyle name="Uwaga 3" xfId="40565" hidden="1"/>
    <cellStyle name="Uwaga 3" xfId="40559" hidden="1"/>
    <cellStyle name="Uwaga 3" xfId="40555" hidden="1"/>
    <cellStyle name="Uwaga 3" xfId="40551" hidden="1"/>
    <cellStyle name="Uwaga 3" xfId="40544" hidden="1"/>
    <cellStyle name="Uwaga 3" xfId="40540" hidden="1"/>
    <cellStyle name="Uwaga 3" xfId="40536" hidden="1"/>
    <cellStyle name="Uwaga 3" xfId="41400" hidden="1"/>
    <cellStyle name="Uwaga 3" xfId="41398" hidden="1"/>
    <cellStyle name="Uwaga 3" xfId="41396" hidden="1"/>
    <cellStyle name="Uwaga 3" xfId="41383" hidden="1"/>
    <cellStyle name="Uwaga 3" xfId="41382" hidden="1"/>
    <cellStyle name="Uwaga 3" xfId="41381" hidden="1"/>
    <cellStyle name="Uwaga 3" xfId="41368" hidden="1"/>
    <cellStyle name="Uwaga 3" xfId="41367" hidden="1"/>
    <cellStyle name="Uwaga 3" xfId="41366" hidden="1"/>
    <cellStyle name="Uwaga 3" xfId="41354" hidden="1"/>
    <cellStyle name="Uwaga 3" xfId="41352" hidden="1"/>
    <cellStyle name="Uwaga 3" xfId="41351" hidden="1"/>
    <cellStyle name="Uwaga 3" xfId="41338" hidden="1"/>
    <cellStyle name="Uwaga 3" xfId="41337" hidden="1"/>
    <cellStyle name="Uwaga 3" xfId="41336" hidden="1"/>
    <cellStyle name="Uwaga 3" xfId="41324" hidden="1"/>
    <cellStyle name="Uwaga 3" xfId="41322" hidden="1"/>
    <cellStyle name="Uwaga 3" xfId="41320" hidden="1"/>
    <cellStyle name="Uwaga 3" xfId="41309" hidden="1"/>
    <cellStyle name="Uwaga 3" xfId="41307" hidden="1"/>
    <cellStyle name="Uwaga 3" xfId="41305" hidden="1"/>
    <cellStyle name="Uwaga 3" xfId="41294" hidden="1"/>
    <cellStyle name="Uwaga 3" xfId="41292" hidden="1"/>
    <cellStyle name="Uwaga 3" xfId="41290" hidden="1"/>
    <cellStyle name="Uwaga 3" xfId="41279" hidden="1"/>
    <cellStyle name="Uwaga 3" xfId="41277" hidden="1"/>
    <cellStyle name="Uwaga 3" xfId="41275" hidden="1"/>
    <cellStyle name="Uwaga 3" xfId="41264" hidden="1"/>
    <cellStyle name="Uwaga 3" xfId="41262" hidden="1"/>
    <cellStyle name="Uwaga 3" xfId="41260" hidden="1"/>
    <cellStyle name="Uwaga 3" xfId="41249" hidden="1"/>
    <cellStyle name="Uwaga 3" xfId="41247" hidden="1"/>
    <cellStyle name="Uwaga 3" xfId="41245" hidden="1"/>
    <cellStyle name="Uwaga 3" xfId="41234" hidden="1"/>
    <cellStyle name="Uwaga 3" xfId="41232" hidden="1"/>
    <cellStyle name="Uwaga 3" xfId="41230" hidden="1"/>
    <cellStyle name="Uwaga 3" xfId="41219" hidden="1"/>
    <cellStyle name="Uwaga 3" xfId="41217" hidden="1"/>
    <cellStyle name="Uwaga 3" xfId="41215" hidden="1"/>
    <cellStyle name="Uwaga 3" xfId="41204" hidden="1"/>
    <cellStyle name="Uwaga 3" xfId="41202" hidden="1"/>
    <cellStyle name="Uwaga 3" xfId="41200" hidden="1"/>
    <cellStyle name="Uwaga 3" xfId="41189" hidden="1"/>
    <cellStyle name="Uwaga 3" xfId="41187" hidden="1"/>
    <cellStyle name="Uwaga 3" xfId="41185" hidden="1"/>
    <cellStyle name="Uwaga 3" xfId="41174" hidden="1"/>
    <cellStyle name="Uwaga 3" xfId="41172" hidden="1"/>
    <cellStyle name="Uwaga 3" xfId="41170" hidden="1"/>
    <cellStyle name="Uwaga 3" xfId="41159" hidden="1"/>
    <cellStyle name="Uwaga 3" xfId="41157" hidden="1"/>
    <cellStyle name="Uwaga 3" xfId="41155" hidden="1"/>
    <cellStyle name="Uwaga 3" xfId="41144" hidden="1"/>
    <cellStyle name="Uwaga 3" xfId="41142" hidden="1"/>
    <cellStyle name="Uwaga 3" xfId="41140" hidden="1"/>
    <cellStyle name="Uwaga 3" xfId="41129" hidden="1"/>
    <cellStyle name="Uwaga 3" xfId="41127" hidden="1"/>
    <cellStyle name="Uwaga 3" xfId="41125" hidden="1"/>
    <cellStyle name="Uwaga 3" xfId="41114" hidden="1"/>
    <cellStyle name="Uwaga 3" xfId="41112" hidden="1"/>
    <cellStyle name="Uwaga 3" xfId="41110" hidden="1"/>
    <cellStyle name="Uwaga 3" xfId="41099" hidden="1"/>
    <cellStyle name="Uwaga 3" xfId="41097" hidden="1"/>
    <cellStyle name="Uwaga 3" xfId="41095" hidden="1"/>
    <cellStyle name="Uwaga 3" xfId="41084" hidden="1"/>
    <cellStyle name="Uwaga 3" xfId="41082" hidden="1"/>
    <cellStyle name="Uwaga 3" xfId="41080" hidden="1"/>
    <cellStyle name="Uwaga 3" xfId="41069" hidden="1"/>
    <cellStyle name="Uwaga 3" xfId="41067" hidden="1"/>
    <cellStyle name="Uwaga 3" xfId="41065" hidden="1"/>
    <cellStyle name="Uwaga 3" xfId="41054" hidden="1"/>
    <cellStyle name="Uwaga 3" xfId="41052" hidden="1"/>
    <cellStyle name="Uwaga 3" xfId="41050" hidden="1"/>
    <cellStyle name="Uwaga 3" xfId="41039" hidden="1"/>
    <cellStyle name="Uwaga 3" xfId="41037" hidden="1"/>
    <cellStyle name="Uwaga 3" xfId="41035" hidden="1"/>
    <cellStyle name="Uwaga 3" xfId="41024" hidden="1"/>
    <cellStyle name="Uwaga 3" xfId="41022" hidden="1"/>
    <cellStyle name="Uwaga 3" xfId="41020" hidden="1"/>
    <cellStyle name="Uwaga 3" xfId="41009" hidden="1"/>
    <cellStyle name="Uwaga 3" xfId="41007" hidden="1"/>
    <cellStyle name="Uwaga 3" xfId="41004" hidden="1"/>
    <cellStyle name="Uwaga 3" xfId="40994" hidden="1"/>
    <cellStyle name="Uwaga 3" xfId="40992" hidden="1"/>
    <cellStyle name="Uwaga 3" xfId="40990" hidden="1"/>
    <cellStyle name="Uwaga 3" xfId="40979" hidden="1"/>
    <cellStyle name="Uwaga 3" xfId="40977" hidden="1"/>
    <cellStyle name="Uwaga 3" xfId="40975" hidden="1"/>
    <cellStyle name="Uwaga 3" xfId="40964" hidden="1"/>
    <cellStyle name="Uwaga 3" xfId="40962" hidden="1"/>
    <cellStyle name="Uwaga 3" xfId="40959" hidden="1"/>
    <cellStyle name="Uwaga 3" xfId="40949" hidden="1"/>
    <cellStyle name="Uwaga 3" xfId="40947" hidden="1"/>
    <cellStyle name="Uwaga 3" xfId="40944" hidden="1"/>
    <cellStyle name="Uwaga 3" xfId="40934" hidden="1"/>
    <cellStyle name="Uwaga 3" xfId="40932" hidden="1"/>
    <cellStyle name="Uwaga 3" xfId="40929" hidden="1"/>
    <cellStyle name="Uwaga 3" xfId="40920" hidden="1"/>
    <cellStyle name="Uwaga 3" xfId="40917" hidden="1"/>
    <cellStyle name="Uwaga 3" xfId="40913" hidden="1"/>
    <cellStyle name="Uwaga 3" xfId="40905" hidden="1"/>
    <cellStyle name="Uwaga 3" xfId="40902" hidden="1"/>
    <cellStyle name="Uwaga 3" xfId="40898" hidden="1"/>
    <cellStyle name="Uwaga 3" xfId="40890" hidden="1"/>
    <cellStyle name="Uwaga 3" xfId="40887" hidden="1"/>
    <cellStyle name="Uwaga 3" xfId="40883" hidden="1"/>
    <cellStyle name="Uwaga 3" xfId="40875" hidden="1"/>
    <cellStyle name="Uwaga 3" xfId="40872" hidden="1"/>
    <cellStyle name="Uwaga 3" xfId="40868" hidden="1"/>
    <cellStyle name="Uwaga 3" xfId="40860" hidden="1"/>
    <cellStyle name="Uwaga 3" xfId="40857" hidden="1"/>
    <cellStyle name="Uwaga 3" xfId="40853" hidden="1"/>
    <cellStyle name="Uwaga 3" xfId="40845" hidden="1"/>
    <cellStyle name="Uwaga 3" xfId="40841" hidden="1"/>
    <cellStyle name="Uwaga 3" xfId="40836" hidden="1"/>
    <cellStyle name="Uwaga 3" xfId="40830" hidden="1"/>
    <cellStyle name="Uwaga 3" xfId="40826" hidden="1"/>
    <cellStyle name="Uwaga 3" xfId="40821" hidden="1"/>
    <cellStyle name="Uwaga 3" xfId="40815" hidden="1"/>
    <cellStyle name="Uwaga 3" xfId="40811" hidden="1"/>
    <cellStyle name="Uwaga 3" xfId="40806" hidden="1"/>
    <cellStyle name="Uwaga 3" xfId="40800" hidden="1"/>
    <cellStyle name="Uwaga 3" xfId="40797" hidden="1"/>
    <cellStyle name="Uwaga 3" xfId="40793" hidden="1"/>
    <cellStyle name="Uwaga 3" xfId="40785" hidden="1"/>
    <cellStyle name="Uwaga 3" xfId="40782" hidden="1"/>
    <cellStyle name="Uwaga 3" xfId="40777" hidden="1"/>
    <cellStyle name="Uwaga 3" xfId="40770" hidden="1"/>
    <cellStyle name="Uwaga 3" xfId="40766" hidden="1"/>
    <cellStyle name="Uwaga 3" xfId="40761" hidden="1"/>
    <cellStyle name="Uwaga 3" xfId="40755" hidden="1"/>
    <cellStyle name="Uwaga 3" xfId="40751" hidden="1"/>
    <cellStyle name="Uwaga 3" xfId="40746" hidden="1"/>
    <cellStyle name="Uwaga 3" xfId="40740" hidden="1"/>
    <cellStyle name="Uwaga 3" xfId="40737" hidden="1"/>
    <cellStyle name="Uwaga 3" xfId="40733" hidden="1"/>
    <cellStyle name="Uwaga 3" xfId="40725" hidden="1"/>
    <cellStyle name="Uwaga 3" xfId="40720" hidden="1"/>
    <cellStyle name="Uwaga 3" xfId="40715" hidden="1"/>
    <cellStyle name="Uwaga 3" xfId="40710" hidden="1"/>
    <cellStyle name="Uwaga 3" xfId="40705" hidden="1"/>
    <cellStyle name="Uwaga 3" xfId="40700" hidden="1"/>
    <cellStyle name="Uwaga 3" xfId="40695" hidden="1"/>
    <cellStyle name="Uwaga 3" xfId="40690" hidden="1"/>
    <cellStyle name="Uwaga 3" xfId="40685" hidden="1"/>
    <cellStyle name="Uwaga 3" xfId="40680" hidden="1"/>
    <cellStyle name="Uwaga 3" xfId="40676" hidden="1"/>
    <cellStyle name="Uwaga 3" xfId="40671" hidden="1"/>
    <cellStyle name="Uwaga 3" xfId="40664" hidden="1"/>
    <cellStyle name="Uwaga 3" xfId="40659" hidden="1"/>
    <cellStyle name="Uwaga 3" xfId="40654" hidden="1"/>
    <cellStyle name="Uwaga 3" xfId="40649" hidden="1"/>
    <cellStyle name="Uwaga 3" xfId="40644" hidden="1"/>
    <cellStyle name="Uwaga 3" xfId="40639" hidden="1"/>
    <cellStyle name="Uwaga 3" xfId="40634" hidden="1"/>
    <cellStyle name="Uwaga 3" xfId="40629" hidden="1"/>
    <cellStyle name="Uwaga 3" xfId="40624" hidden="1"/>
    <cellStyle name="Uwaga 3" xfId="40620" hidden="1"/>
    <cellStyle name="Uwaga 3" xfId="40615" hidden="1"/>
    <cellStyle name="Uwaga 3" xfId="40610" hidden="1"/>
    <cellStyle name="Uwaga 3" xfId="40605" hidden="1"/>
    <cellStyle name="Uwaga 3" xfId="40601" hidden="1"/>
    <cellStyle name="Uwaga 3" xfId="40597" hidden="1"/>
    <cellStyle name="Uwaga 3" xfId="40590" hidden="1"/>
    <cellStyle name="Uwaga 3" xfId="40586" hidden="1"/>
    <cellStyle name="Uwaga 3" xfId="40581" hidden="1"/>
    <cellStyle name="Uwaga 3" xfId="40575" hidden="1"/>
    <cellStyle name="Uwaga 3" xfId="40571" hidden="1"/>
    <cellStyle name="Uwaga 3" xfId="40566" hidden="1"/>
    <cellStyle name="Uwaga 3" xfId="40560" hidden="1"/>
    <cellStyle name="Uwaga 3" xfId="40556" hidden="1"/>
    <cellStyle name="Uwaga 3" xfId="40552" hidden="1"/>
    <cellStyle name="Uwaga 3" xfId="40545" hidden="1"/>
    <cellStyle name="Uwaga 3" xfId="40541" hidden="1"/>
    <cellStyle name="Uwaga 3" xfId="40537" hidden="1"/>
    <cellStyle name="Uwaga 3" xfId="41404" hidden="1"/>
    <cellStyle name="Uwaga 3" xfId="41403" hidden="1"/>
    <cellStyle name="Uwaga 3" xfId="41401" hidden="1"/>
    <cellStyle name="Uwaga 3" xfId="41388" hidden="1"/>
    <cellStyle name="Uwaga 3" xfId="41386" hidden="1"/>
    <cellStyle name="Uwaga 3" xfId="41384" hidden="1"/>
    <cellStyle name="Uwaga 3" xfId="41374" hidden="1"/>
    <cellStyle name="Uwaga 3" xfId="41372" hidden="1"/>
    <cellStyle name="Uwaga 3" xfId="41370" hidden="1"/>
    <cellStyle name="Uwaga 3" xfId="41359" hidden="1"/>
    <cellStyle name="Uwaga 3" xfId="41357" hidden="1"/>
    <cellStyle name="Uwaga 3" xfId="41355" hidden="1"/>
    <cellStyle name="Uwaga 3" xfId="41342" hidden="1"/>
    <cellStyle name="Uwaga 3" xfId="41340" hidden="1"/>
    <cellStyle name="Uwaga 3" xfId="41339" hidden="1"/>
    <cellStyle name="Uwaga 3" xfId="41326" hidden="1"/>
    <cellStyle name="Uwaga 3" xfId="41325" hidden="1"/>
    <cellStyle name="Uwaga 3" xfId="41323" hidden="1"/>
    <cellStyle name="Uwaga 3" xfId="41311" hidden="1"/>
    <cellStyle name="Uwaga 3" xfId="41310" hidden="1"/>
    <cellStyle name="Uwaga 3" xfId="41308" hidden="1"/>
    <cellStyle name="Uwaga 3" xfId="41296" hidden="1"/>
    <cellStyle name="Uwaga 3" xfId="41295" hidden="1"/>
    <cellStyle name="Uwaga 3" xfId="41293" hidden="1"/>
    <cellStyle name="Uwaga 3" xfId="41281" hidden="1"/>
    <cellStyle name="Uwaga 3" xfId="41280" hidden="1"/>
    <cellStyle name="Uwaga 3" xfId="41278" hidden="1"/>
    <cellStyle name="Uwaga 3" xfId="41266" hidden="1"/>
    <cellStyle name="Uwaga 3" xfId="41265" hidden="1"/>
    <cellStyle name="Uwaga 3" xfId="41263" hidden="1"/>
    <cellStyle name="Uwaga 3" xfId="41251" hidden="1"/>
    <cellStyle name="Uwaga 3" xfId="41250" hidden="1"/>
    <cellStyle name="Uwaga 3" xfId="41248" hidden="1"/>
    <cellStyle name="Uwaga 3" xfId="41236" hidden="1"/>
    <cellStyle name="Uwaga 3" xfId="41235" hidden="1"/>
    <cellStyle name="Uwaga 3" xfId="41233" hidden="1"/>
    <cellStyle name="Uwaga 3" xfId="41221" hidden="1"/>
    <cellStyle name="Uwaga 3" xfId="41220" hidden="1"/>
    <cellStyle name="Uwaga 3" xfId="41218" hidden="1"/>
    <cellStyle name="Uwaga 3" xfId="41206" hidden="1"/>
    <cellStyle name="Uwaga 3" xfId="41205" hidden="1"/>
    <cellStyle name="Uwaga 3" xfId="41203" hidden="1"/>
    <cellStyle name="Uwaga 3" xfId="41191" hidden="1"/>
    <cellStyle name="Uwaga 3" xfId="41190" hidden="1"/>
    <cellStyle name="Uwaga 3" xfId="41188" hidden="1"/>
    <cellStyle name="Uwaga 3" xfId="41176" hidden="1"/>
    <cellStyle name="Uwaga 3" xfId="41175" hidden="1"/>
    <cellStyle name="Uwaga 3" xfId="41173" hidden="1"/>
    <cellStyle name="Uwaga 3" xfId="41161" hidden="1"/>
    <cellStyle name="Uwaga 3" xfId="41160" hidden="1"/>
    <cellStyle name="Uwaga 3" xfId="41158" hidden="1"/>
    <cellStyle name="Uwaga 3" xfId="41146" hidden="1"/>
    <cellStyle name="Uwaga 3" xfId="41145" hidden="1"/>
    <cellStyle name="Uwaga 3" xfId="41143" hidden="1"/>
    <cellStyle name="Uwaga 3" xfId="41131" hidden="1"/>
    <cellStyle name="Uwaga 3" xfId="41130" hidden="1"/>
    <cellStyle name="Uwaga 3" xfId="41128" hidden="1"/>
    <cellStyle name="Uwaga 3" xfId="41116" hidden="1"/>
    <cellStyle name="Uwaga 3" xfId="41115" hidden="1"/>
    <cellStyle name="Uwaga 3" xfId="41113" hidden="1"/>
    <cellStyle name="Uwaga 3" xfId="41101" hidden="1"/>
    <cellStyle name="Uwaga 3" xfId="41100" hidden="1"/>
    <cellStyle name="Uwaga 3" xfId="41098" hidden="1"/>
    <cellStyle name="Uwaga 3" xfId="41086" hidden="1"/>
    <cellStyle name="Uwaga 3" xfId="41085" hidden="1"/>
    <cellStyle name="Uwaga 3" xfId="41083" hidden="1"/>
    <cellStyle name="Uwaga 3" xfId="41071" hidden="1"/>
    <cellStyle name="Uwaga 3" xfId="41070" hidden="1"/>
    <cellStyle name="Uwaga 3" xfId="41068" hidden="1"/>
    <cellStyle name="Uwaga 3" xfId="41056" hidden="1"/>
    <cellStyle name="Uwaga 3" xfId="41055" hidden="1"/>
    <cellStyle name="Uwaga 3" xfId="41053" hidden="1"/>
    <cellStyle name="Uwaga 3" xfId="41041" hidden="1"/>
    <cellStyle name="Uwaga 3" xfId="41040" hidden="1"/>
    <cellStyle name="Uwaga 3" xfId="41038" hidden="1"/>
    <cellStyle name="Uwaga 3" xfId="41026" hidden="1"/>
    <cellStyle name="Uwaga 3" xfId="41025" hidden="1"/>
    <cellStyle name="Uwaga 3" xfId="41023" hidden="1"/>
    <cellStyle name="Uwaga 3" xfId="41011" hidden="1"/>
    <cellStyle name="Uwaga 3" xfId="41010" hidden="1"/>
    <cellStyle name="Uwaga 3" xfId="41008" hidden="1"/>
    <cellStyle name="Uwaga 3" xfId="40996" hidden="1"/>
    <cellStyle name="Uwaga 3" xfId="40995" hidden="1"/>
    <cellStyle name="Uwaga 3" xfId="40993" hidden="1"/>
    <cellStyle name="Uwaga 3" xfId="40981" hidden="1"/>
    <cellStyle name="Uwaga 3" xfId="40980" hidden="1"/>
    <cellStyle name="Uwaga 3" xfId="40978" hidden="1"/>
    <cellStyle name="Uwaga 3" xfId="40966" hidden="1"/>
    <cellStyle name="Uwaga 3" xfId="40965" hidden="1"/>
    <cellStyle name="Uwaga 3" xfId="40963" hidden="1"/>
    <cellStyle name="Uwaga 3" xfId="40951" hidden="1"/>
    <cellStyle name="Uwaga 3" xfId="40950" hidden="1"/>
    <cellStyle name="Uwaga 3" xfId="40948" hidden="1"/>
    <cellStyle name="Uwaga 3" xfId="40936" hidden="1"/>
    <cellStyle name="Uwaga 3" xfId="40935" hidden="1"/>
    <cellStyle name="Uwaga 3" xfId="40933" hidden="1"/>
    <cellStyle name="Uwaga 3" xfId="40921" hidden="1"/>
    <cellStyle name="Uwaga 3" xfId="40919" hidden="1"/>
    <cellStyle name="Uwaga 3" xfId="40916" hidden="1"/>
    <cellStyle name="Uwaga 3" xfId="40906" hidden="1"/>
    <cellStyle name="Uwaga 3" xfId="40904" hidden="1"/>
    <cellStyle name="Uwaga 3" xfId="40901" hidden="1"/>
    <cellStyle name="Uwaga 3" xfId="40891" hidden="1"/>
    <cellStyle name="Uwaga 3" xfId="40889" hidden="1"/>
    <cellStyle name="Uwaga 3" xfId="40886" hidden="1"/>
    <cellStyle name="Uwaga 3" xfId="40876" hidden="1"/>
    <cellStyle name="Uwaga 3" xfId="40874" hidden="1"/>
    <cellStyle name="Uwaga 3" xfId="40871" hidden="1"/>
    <cellStyle name="Uwaga 3" xfId="40861" hidden="1"/>
    <cellStyle name="Uwaga 3" xfId="40859" hidden="1"/>
    <cellStyle name="Uwaga 3" xfId="40856" hidden="1"/>
    <cellStyle name="Uwaga 3" xfId="40846" hidden="1"/>
    <cellStyle name="Uwaga 3" xfId="40844" hidden="1"/>
    <cellStyle name="Uwaga 3" xfId="40840" hidden="1"/>
    <cellStyle name="Uwaga 3" xfId="40831" hidden="1"/>
    <cellStyle name="Uwaga 3" xfId="40828" hidden="1"/>
    <cellStyle name="Uwaga 3" xfId="40824" hidden="1"/>
    <cellStyle name="Uwaga 3" xfId="40816" hidden="1"/>
    <cellStyle name="Uwaga 3" xfId="40814" hidden="1"/>
    <cellStyle name="Uwaga 3" xfId="40810" hidden="1"/>
    <cellStyle name="Uwaga 3" xfId="40801" hidden="1"/>
    <cellStyle name="Uwaga 3" xfId="40799" hidden="1"/>
    <cellStyle name="Uwaga 3" xfId="40796" hidden="1"/>
    <cellStyle name="Uwaga 3" xfId="40786" hidden="1"/>
    <cellStyle name="Uwaga 3" xfId="40784" hidden="1"/>
    <cellStyle name="Uwaga 3" xfId="40779" hidden="1"/>
    <cellStyle name="Uwaga 3" xfId="40771" hidden="1"/>
    <cellStyle name="Uwaga 3" xfId="40769" hidden="1"/>
    <cellStyle name="Uwaga 3" xfId="40764" hidden="1"/>
    <cellStyle name="Uwaga 3" xfId="40756" hidden="1"/>
    <cellStyle name="Uwaga 3" xfId="40754" hidden="1"/>
    <cellStyle name="Uwaga 3" xfId="40749" hidden="1"/>
    <cellStyle name="Uwaga 3" xfId="40741" hidden="1"/>
    <cellStyle name="Uwaga 3" xfId="40739" hidden="1"/>
    <cellStyle name="Uwaga 3" xfId="40735" hidden="1"/>
    <cellStyle name="Uwaga 3" xfId="40726" hidden="1"/>
    <cellStyle name="Uwaga 3" xfId="40723" hidden="1"/>
    <cellStyle name="Uwaga 3" xfId="40718" hidden="1"/>
    <cellStyle name="Uwaga 3" xfId="40711" hidden="1"/>
    <cellStyle name="Uwaga 3" xfId="40707" hidden="1"/>
    <cellStyle name="Uwaga 3" xfId="40702" hidden="1"/>
    <cellStyle name="Uwaga 3" xfId="40696" hidden="1"/>
    <cellStyle name="Uwaga 3" xfId="40692" hidden="1"/>
    <cellStyle name="Uwaga 3" xfId="40687" hidden="1"/>
    <cellStyle name="Uwaga 3" xfId="40681" hidden="1"/>
    <cellStyle name="Uwaga 3" xfId="40678" hidden="1"/>
    <cellStyle name="Uwaga 3" xfId="40674" hidden="1"/>
    <cellStyle name="Uwaga 3" xfId="40665" hidden="1"/>
    <cellStyle name="Uwaga 3" xfId="40660" hidden="1"/>
    <cellStyle name="Uwaga 3" xfId="40655" hidden="1"/>
    <cellStyle name="Uwaga 3" xfId="40650" hidden="1"/>
    <cellStyle name="Uwaga 3" xfId="40645" hidden="1"/>
    <cellStyle name="Uwaga 3" xfId="40640" hidden="1"/>
    <cellStyle name="Uwaga 3" xfId="40635" hidden="1"/>
    <cellStyle name="Uwaga 3" xfId="40630" hidden="1"/>
    <cellStyle name="Uwaga 3" xfId="40625" hidden="1"/>
    <cellStyle name="Uwaga 3" xfId="40621" hidden="1"/>
    <cellStyle name="Uwaga 3" xfId="40616" hidden="1"/>
    <cellStyle name="Uwaga 3" xfId="40611" hidden="1"/>
    <cellStyle name="Uwaga 3" xfId="40606" hidden="1"/>
    <cellStyle name="Uwaga 3" xfId="40602" hidden="1"/>
    <cellStyle name="Uwaga 3" xfId="40598" hidden="1"/>
    <cellStyle name="Uwaga 3" xfId="40591" hidden="1"/>
    <cellStyle name="Uwaga 3" xfId="40587" hidden="1"/>
    <cellStyle name="Uwaga 3" xfId="40582" hidden="1"/>
    <cellStyle name="Uwaga 3" xfId="40576" hidden="1"/>
    <cellStyle name="Uwaga 3" xfId="40572" hidden="1"/>
    <cellStyle name="Uwaga 3" xfId="40567" hidden="1"/>
    <cellStyle name="Uwaga 3" xfId="40561" hidden="1"/>
    <cellStyle name="Uwaga 3" xfId="40557" hidden="1"/>
    <cellStyle name="Uwaga 3" xfId="40553" hidden="1"/>
    <cellStyle name="Uwaga 3" xfId="40546" hidden="1"/>
    <cellStyle name="Uwaga 3" xfId="40542" hidden="1"/>
    <cellStyle name="Uwaga 3" xfId="40538" hidden="1"/>
    <cellStyle name="Uwaga 3" xfId="41485" hidden="1"/>
    <cellStyle name="Uwaga 3" xfId="41486" hidden="1"/>
    <cellStyle name="Uwaga 3" xfId="41488" hidden="1"/>
    <cellStyle name="Uwaga 3" xfId="41494" hidden="1"/>
    <cellStyle name="Uwaga 3" xfId="41495" hidden="1"/>
    <cellStyle name="Uwaga 3" xfId="41498" hidden="1"/>
    <cellStyle name="Uwaga 3" xfId="41503" hidden="1"/>
    <cellStyle name="Uwaga 3" xfId="41504" hidden="1"/>
    <cellStyle name="Uwaga 3" xfId="41507" hidden="1"/>
    <cellStyle name="Uwaga 3" xfId="41512" hidden="1"/>
    <cellStyle name="Uwaga 3" xfId="41513" hidden="1"/>
    <cellStyle name="Uwaga 3" xfId="41514" hidden="1"/>
    <cellStyle name="Uwaga 3" xfId="41521" hidden="1"/>
    <cellStyle name="Uwaga 3" xfId="41524" hidden="1"/>
    <cellStyle name="Uwaga 3" xfId="41527" hidden="1"/>
    <cellStyle name="Uwaga 3" xfId="41533" hidden="1"/>
    <cellStyle name="Uwaga 3" xfId="41536" hidden="1"/>
    <cellStyle name="Uwaga 3" xfId="41538" hidden="1"/>
    <cellStyle name="Uwaga 3" xfId="41543" hidden="1"/>
    <cellStyle name="Uwaga 3" xfId="41546" hidden="1"/>
    <cellStyle name="Uwaga 3" xfId="41547" hidden="1"/>
    <cellStyle name="Uwaga 3" xfId="41551" hidden="1"/>
    <cellStyle name="Uwaga 3" xfId="41554" hidden="1"/>
    <cellStyle name="Uwaga 3" xfId="41556" hidden="1"/>
    <cellStyle name="Uwaga 3" xfId="41557" hidden="1"/>
    <cellStyle name="Uwaga 3" xfId="41558" hidden="1"/>
    <cellStyle name="Uwaga 3" xfId="41561" hidden="1"/>
    <cellStyle name="Uwaga 3" xfId="41568" hidden="1"/>
    <cellStyle name="Uwaga 3" xfId="41571" hidden="1"/>
    <cellStyle name="Uwaga 3" xfId="41574" hidden="1"/>
    <cellStyle name="Uwaga 3" xfId="41577" hidden="1"/>
    <cellStyle name="Uwaga 3" xfId="41580" hidden="1"/>
    <cellStyle name="Uwaga 3" xfId="41583" hidden="1"/>
    <cellStyle name="Uwaga 3" xfId="41585" hidden="1"/>
    <cellStyle name="Uwaga 3" xfId="41588" hidden="1"/>
    <cellStyle name="Uwaga 3" xfId="41591" hidden="1"/>
    <cellStyle name="Uwaga 3" xfId="41593" hidden="1"/>
    <cellStyle name="Uwaga 3" xfId="41594" hidden="1"/>
    <cellStyle name="Uwaga 3" xfId="41596" hidden="1"/>
    <cellStyle name="Uwaga 3" xfId="41603" hidden="1"/>
    <cellStyle name="Uwaga 3" xfId="41606" hidden="1"/>
    <cellStyle name="Uwaga 3" xfId="41609" hidden="1"/>
    <cellStyle name="Uwaga 3" xfId="41613" hidden="1"/>
    <cellStyle name="Uwaga 3" xfId="41616" hidden="1"/>
    <cellStyle name="Uwaga 3" xfId="41619" hidden="1"/>
    <cellStyle name="Uwaga 3" xfId="41621" hidden="1"/>
    <cellStyle name="Uwaga 3" xfId="41624" hidden="1"/>
    <cellStyle name="Uwaga 3" xfId="41627" hidden="1"/>
    <cellStyle name="Uwaga 3" xfId="41629" hidden="1"/>
    <cellStyle name="Uwaga 3" xfId="41630" hidden="1"/>
    <cellStyle name="Uwaga 3" xfId="41633" hidden="1"/>
    <cellStyle name="Uwaga 3" xfId="41640" hidden="1"/>
    <cellStyle name="Uwaga 3" xfId="41643" hidden="1"/>
    <cellStyle name="Uwaga 3" xfId="41646" hidden="1"/>
    <cellStyle name="Uwaga 3" xfId="41650" hidden="1"/>
    <cellStyle name="Uwaga 3" xfId="41653" hidden="1"/>
    <cellStyle name="Uwaga 3" xfId="41655" hidden="1"/>
    <cellStyle name="Uwaga 3" xfId="41658" hidden="1"/>
    <cellStyle name="Uwaga 3" xfId="41661" hidden="1"/>
    <cellStyle name="Uwaga 3" xfId="41664" hidden="1"/>
    <cellStyle name="Uwaga 3" xfId="41665" hidden="1"/>
    <cellStyle name="Uwaga 3" xfId="41666" hidden="1"/>
    <cellStyle name="Uwaga 3" xfId="41668" hidden="1"/>
    <cellStyle name="Uwaga 3" xfId="41674" hidden="1"/>
    <cellStyle name="Uwaga 3" xfId="41675" hidden="1"/>
    <cellStyle name="Uwaga 3" xfId="41677" hidden="1"/>
    <cellStyle name="Uwaga 3" xfId="41683" hidden="1"/>
    <cellStyle name="Uwaga 3" xfId="41685" hidden="1"/>
    <cellStyle name="Uwaga 3" xfId="41688" hidden="1"/>
    <cellStyle name="Uwaga 3" xfId="41692" hidden="1"/>
    <cellStyle name="Uwaga 3" xfId="41693" hidden="1"/>
    <cellStyle name="Uwaga 3" xfId="41695" hidden="1"/>
    <cellStyle name="Uwaga 3" xfId="41701" hidden="1"/>
    <cellStyle name="Uwaga 3" xfId="41702" hidden="1"/>
    <cellStyle name="Uwaga 3" xfId="41703" hidden="1"/>
    <cellStyle name="Uwaga 3" xfId="41711" hidden="1"/>
    <cellStyle name="Uwaga 3" xfId="41714" hidden="1"/>
    <cellStyle name="Uwaga 3" xfId="41717" hidden="1"/>
    <cellStyle name="Uwaga 3" xfId="41720" hidden="1"/>
    <cellStyle name="Uwaga 3" xfId="41723" hidden="1"/>
    <cellStyle name="Uwaga 3" xfId="41726" hidden="1"/>
    <cellStyle name="Uwaga 3" xfId="41729" hidden="1"/>
    <cellStyle name="Uwaga 3" xfId="41732" hidden="1"/>
    <cellStyle name="Uwaga 3" xfId="41735" hidden="1"/>
    <cellStyle name="Uwaga 3" xfId="41737" hidden="1"/>
    <cellStyle name="Uwaga 3" xfId="41738" hidden="1"/>
    <cellStyle name="Uwaga 3" xfId="41740" hidden="1"/>
    <cellStyle name="Uwaga 3" xfId="41747" hidden="1"/>
    <cellStyle name="Uwaga 3" xfId="41750" hidden="1"/>
    <cellStyle name="Uwaga 3" xfId="41753" hidden="1"/>
    <cellStyle name="Uwaga 3" xfId="41756" hidden="1"/>
    <cellStyle name="Uwaga 3" xfId="41759" hidden="1"/>
    <cellStyle name="Uwaga 3" xfId="41762" hidden="1"/>
    <cellStyle name="Uwaga 3" xfId="41765" hidden="1"/>
    <cellStyle name="Uwaga 3" xfId="41767" hidden="1"/>
    <cellStyle name="Uwaga 3" xfId="41770" hidden="1"/>
    <cellStyle name="Uwaga 3" xfId="41773" hidden="1"/>
    <cellStyle name="Uwaga 3" xfId="41774" hidden="1"/>
    <cellStyle name="Uwaga 3" xfId="41775" hidden="1"/>
    <cellStyle name="Uwaga 3" xfId="41782" hidden="1"/>
    <cellStyle name="Uwaga 3" xfId="41783" hidden="1"/>
    <cellStyle name="Uwaga 3" xfId="41785" hidden="1"/>
    <cellStyle name="Uwaga 3" xfId="41791" hidden="1"/>
    <cellStyle name="Uwaga 3" xfId="41792" hidden="1"/>
    <cellStyle name="Uwaga 3" xfId="41794" hidden="1"/>
    <cellStyle name="Uwaga 3" xfId="41800" hidden="1"/>
    <cellStyle name="Uwaga 3" xfId="41801" hidden="1"/>
    <cellStyle name="Uwaga 3" xfId="41803" hidden="1"/>
    <cellStyle name="Uwaga 3" xfId="41809" hidden="1"/>
    <cellStyle name="Uwaga 3" xfId="41810" hidden="1"/>
    <cellStyle name="Uwaga 3" xfId="41811" hidden="1"/>
    <cellStyle name="Uwaga 3" xfId="41819" hidden="1"/>
    <cellStyle name="Uwaga 3" xfId="41821" hidden="1"/>
    <cellStyle name="Uwaga 3" xfId="41824" hidden="1"/>
    <cellStyle name="Uwaga 3" xfId="41828" hidden="1"/>
    <cellStyle name="Uwaga 3" xfId="41831" hidden="1"/>
    <cellStyle name="Uwaga 3" xfId="41834" hidden="1"/>
    <cellStyle name="Uwaga 3" xfId="41837" hidden="1"/>
    <cellStyle name="Uwaga 3" xfId="41839" hidden="1"/>
    <cellStyle name="Uwaga 3" xfId="41842" hidden="1"/>
    <cellStyle name="Uwaga 3" xfId="41845" hidden="1"/>
    <cellStyle name="Uwaga 3" xfId="41846" hidden="1"/>
    <cellStyle name="Uwaga 3" xfId="41847" hidden="1"/>
    <cellStyle name="Uwaga 3" xfId="41854" hidden="1"/>
    <cellStyle name="Uwaga 3" xfId="41856" hidden="1"/>
    <cellStyle name="Uwaga 3" xfId="41858" hidden="1"/>
    <cellStyle name="Uwaga 3" xfId="41863" hidden="1"/>
    <cellStyle name="Uwaga 3" xfId="41865" hidden="1"/>
    <cellStyle name="Uwaga 3" xfId="41867" hidden="1"/>
    <cellStyle name="Uwaga 3" xfId="41872" hidden="1"/>
    <cellStyle name="Uwaga 3" xfId="41874" hidden="1"/>
    <cellStyle name="Uwaga 3" xfId="41876" hidden="1"/>
    <cellStyle name="Uwaga 3" xfId="41881" hidden="1"/>
    <cellStyle name="Uwaga 3" xfId="41882" hidden="1"/>
    <cellStyle name="Uwaga 3" xfId="41883" hidden="1"/>
    <cellStyle name="Uwaga 3" xfId="41890" hidden="1"/>
    <cellStyle name="Uwaga 3" xfId="41892" hidden="1"/>
    <cellStyle name="Uwaga 3" xfId="41894" hidden="1"/>
    <cellStyle name="Uwaga 3" xfId="41899" hidden="1"/>
    <cellStyle name="Uwaga 3" xfId="41901" hidden="1"/>
    <cellStyle name="Uwaga 3" xfId="41903" hidden="1"/>
    <cellStyle name="Uwaga 3" xfId="41908" hidden="1"/>
    <cellStyle name="Uwaga 3" xfId="41910" hidden="1"/>
    <cellStyle name="Uwaga 3" xfId="41911" hidden="1"/>
    <cellStyle name="Uwaga 3" xfId="41917" hidden="1"/>
    <cellStyle name="Uwaga 3" xfId="41918" hidden="1"/>
    <cellStyle name="Uwaga 3" xfId="41919" hidden="1"/>
    <cellStyle name="Uwaga 3" xfId="41926" hidden="1"/>
    <cellStyle name="Uwaga 3" xfId="41928" hidden="1"/>
    <cellStyle name="Uwaga 3" xfId="41930" hidden="1"/>
    <cellStyle name="Uwaga 3" xfId="41935" hidden="1"/>
    <cellStyle name="Uwaga 3" xfId="41937" hidden="1"/>
    <cellStyle name="Uwaga 3" xfId="41939" hidden="1"/>
    <cellStyle name="Uwaga 3" xfId="41944" hidden="1"/>
    <cellStyle name="Uwaga 3" xfId="41946" hidden="1"/>
    <cellStyle name="Uwaga 3" xfId="41948" hidden="1"/>
    <cellStyle name="Uwaga 3" xfId="41953" hidden="1"/>
    <cellStyle name="Uwaga 3" xfId="41954" hidden="1"/>
    <cellStyle name="Uwaga 3" xfId="41956" hidden="1"/>
    <cellStyle name="Uwaga 3" xfId="41962" hidden="1"/>
    <cellStyle name="Uwaga 3" xfId="41963" hidden="1"/>
    <cellStyle name="Uwaga 3" xfId="41964" hidden="1"/>
    <cellStyle name="Uwaga 3" xfId="41971" hidden="1"/>
    <cellStyle name="Uwaga 3" xfId="41972" hidden="1"/>
    <cellStyle name="Uwaga 3" xfId="41973" hidden="1"/>
    <cellStyle name="Uwaga 3" xfId="41980" hidden="1"/>
    <cellStyle name="Uwaga 3" xfId="41981" hidden="1"/>
    <cellStyle name="Uwaga 3" xfId="41982" hidden="1"/>
    <cellStyle name="Uwaga 3" xfId="41989" hidden="1"/>
    <cellStyle name="Uwaga 3" xfId="41990" hidden="1"/>
    <cellStyle name="Uwaga 3" xfId="41991" hidden="1"/>
    <cellStyle name="Uwaga 3" xfId="41998" hidden="1"/>
    <cellStyle name="Uwaga 3" xfId="41999" hidden="1"/>
    <cellStyle name="Uwaga 3" xfId="42000" hidden="1"/>
    <cellStyle name="Uwaga 3" xfId="42050" hidden="1"/>
    <cellStyle name="Uwaga 3" xfId="42051" hidden="1"/>
    <cellStyle name="Uwaga 3" xfId="42053" hidden="1"/>
    <cellStyle name="Uwaga 3" xfId="42065" hidden="1"/>
    <cellStyle name="Uwaga 3" xfId="42066" hidden="1"/>
    <cellStyle name="Uwaga 3" xfId="42071" hidden="1"/>
    <cellStyle name="Uwaga 3" xfId="42080" hidden="1"/>
    <cellStyle name="Uwaga 3" xfId="42081" hidden="1"/>
    <cellStyle name="Uwaga 3" xfId="42086" hidden="1"/>
    <cellStyle name="Uwaga 3" xfId="42095" hidden="1"/>
    <cellStyle name="Uwaga 3" xfId="42096" hidden="1"/>
    <cellStyle name="Uwaga 3" xfId="42097" hidden="1"/>
    <cellStyle name="Uwaga 3" xfId="42110" hidden="1"/>
    <cellStyle name="Uwaga 3" xfId="42115" hidden="1"/>
    <cellStyle name="Uwaga 3" xfId="42120" hidden="1"/>
    <cellStyle name="Uwaga 3" xfId="42130" hidden="1"/>
    <cellStyle name="Uwaga 3" xfId="42135" hidden="1"/>
    <cellStyle name="Uwaga 3" xfId="42139" hidden="1"/>
    <cellStyle name="Uwaga 3" xfId="42146" hidden="1"/>
    <cellStyle name="Uwaga 3" xfId="42151" hidden="1"/>
    <cellStyle name="Uwaga 3" xfId="42154" hidden="1"/>
    <cellStyle name="Uwaga 3" xfId="42160" hidden="1"/>
    <cellStyle name="Uwaga 3" xfId="42165" hidden="1"/>
    <cellStyle name="Uwaga 3" xfId="42169" hidden="1"/>
    <cellStyle name="Uwaga 3" xfId="42170" hidden="1"/>
    <cellStyle name="Uwaga 3" xfId="42171" hidden="1"/>
    <cellStyle name="Uwaga 3" xfId="42175" hidden="1"/>
    <cellStyle name="Uwaga 3" xfId="42187" hidden="1"/>
    <cellStyle name="Uwaga 3" xfId="42192" hidden="1"/>
    <cellStyle name="Uwaga 3" xfId="42197" hidden="1"/>
    <cellStyle name="Uwaga 3" xfId="42202" hidden="1"/>
    <cellStyle name="Uwaga 3" xfId="42207" hidden="1"/>
    <cellStyle name="Uwaga 3" xfId="42212" hidden="1"/>
    <cellStyle name="Uwaga 3" xfId="42216" hidden="1"/>
    <cellStyle name="Uwaga 3" xfId="42220" hidden="1"/>
    <cellStyle name="Uwaga 3" xfId="42225" hidden="1"/>
    <cellStyle name="Uwaga 3" xfId="42230" hidden="1"/>
    <cellStyle name="Uwaga 3" xfId="42231" hidden="1"/>
    <cellStyle name="Uwaga 3" xfId="42233" hidden="1"/>
    <cellStyle name="Uwaga 3" xfId="42246" hidden="1"/>
    <cellStyle name="Uwaga 3" xfId="42250" hidden="1"/>
    <cellStyle name="Uwaga 3" xfId="42255" hidden="1"/>
    <cellStyle name="Uwaga 3" xfId="42262" hidden="1"/>
    <cellStyle name="Uwaga 3" xfId="42266" hidden="1"/>
    <cellStyle name="Uwaga 3" xfId="42271" hidden="1"/>
    <cellStyle name="Uwaga 3" xfId="42276" hidden="1"/>
    <cellStyle name="Uwaga 3" xfId="42279" hidden="1"/>
    <cellStyle name="Uwaga 3" xfId="42284" hidden="1"/>
    <cellStyle name="Uwaga 3" xfId="42290" hidden="1"/>
    <cellStyle name="Uwaga 3" xfId="42291" hidden="1"/>
    <cellStyle name="Uwaga 3" xfId="42294" hidden="1"/>
    <cellStyle name="Uwaga 3" xfId="42307" hidden="1"/>
    <cellStyle name="Uwaga 3" xfId="42311" hidden="1"/>
    <cellStyle name="Uwaga 3" xfId="42316" hidden="1"/>
    <cellStyle name="Uwaga 3" xfId="42323" hidden="1"/>
    <cellStyle name="Uwaga 3" xfId="42328" hidden="1"/>
    <cellStyle name="Uwaga 3" xfId="42332" hidden="1"/>
    <cellStyle name="Uwaga 3" xfId="42337" hidden="1"/>
    <cellStyle name="Uwaga 3" xfId="42341" hidden="1"/>
    <cellStyle name="Uwaga 3" xfId="42346" hidden="1"/>
    <cellStyle name="Uwaga 3" xfId="42350" hidden="1"/>
    <cellStyle name="Uwaga 3" xfId="42351" hidden="1"/>
    <cellStyle name="Uwaga 3" xfId="42353" hidden="1"/>
    <cellStyle name="Uwaga 3" xfId="42365" hidden="1"/>
    <cellStyle name="Uwaga 3" xfId="42366" hidden="1"/>
    <cellStyle name="Uwaga 3" xfId="42368" hidden="1"/>
    <cellStyle name="Uwaga 3" xfId="42380" hidden="1"/>
    <cellStyle name="Uwaga 3" xfId="42382" hidden="1"/>
    <cellStyle name="Uwaga 3" xfId="42385" hidden="1"/>
    <cellStyle name="Uwaga 3" xfId="42395" hidden="1"/>
    <cellStyle name="Uwaga 3" xfId="42396" hidden="1"/>
    <cellStyle name="Uwaga 3" xfId="42398" hidden="1"/>
    <cellStyle name="Uwaga 3" xfId="42410" hidden="1"/>
    <cellStyle name="Uwaga 3" xfId="42411" hidden="1"/>
    <cellStyle name="Uwaga 3" xfId="42412" hidden="1"/>
    <cellStyle name="Uwaga 3" xfId="42426" hidden="1"/>
    <cellStyle name="Uwaga 3" xfId="42429" hidden="1"/>
    <cellStyle name="Uwaga 3" xfId="42433" hidden="1"/>
    <cellStyle name="Uwaga 3" xfId="42441" hidden="1"/>
    <cellStyle name="Uwaga 3" xfId="42444" hidden="1"/>
    <cellStyle name="Uwaga 3" xfId="42448" hidden="1"/>
    <cellStyle name="Uwaga 3" xfId="42456" hidden="1"/>
    <cellStyle name="Uwaga 3" xfId="42459" hidden="1"/>
    <cellStyle name="Uwaga 3" xfId="42463" hidden="1"/>
    <cellStyle name="Uwaga 3" xfId="42470" hidden="1"/>
    <cellStyle name="Uwaga 3" xfId="42471" hidden="1"/>
    <cellStyle name="Uwaga 3" xfId="42473" hidden="1"/>
    <cellStyle name="Uwaga 3" xfId="42486" hidden="1"/>
    <cellStyle name="Uwaga 3" xfId="42489" hidden="1"/>
    <cellStyle name="Uwaga 3" xfId="42492" hidden="1"/>
    <cellStyle name="Uwaga 3" xfId="42501" hidden="1"/>
    <cellStyle name="Uwaga 3" xfId="42504" hidden="1"/>
    <cellStyle name="Uwaga 3" xfId="42508" hidden="1"/>
    <cellStyle name="Uwaga 3" xfId="42516" hidden="1"/>
    <cellStyle name="Uwaga 3" xfId="42518" hidden="1"/>
    <cellStyle name="Uwaga 3" xfId="42521" hidden="1"/>
    <cellStyle name="Uwaga 3" xfId="42530" hidden="1"/>
    <cellStyle name="Uwaga 3" xfId="42531" hidden="1"/>
    <cellStyle name="Uwaga 3" xfId="42532" hidden="1"/>
    <cellStyle name="Uwaga 3" xfId="42545" hidden="1"/>
    <cellStyle name="Uwaga 3" xfId="42546" hidden="1"/>
    <cellStyle name="Uwaga 3" xfId="42548" hidden="1"/>
    <cellStyle name="Uwaga 3" xfId="42560" hidden="1"/>
    <cellStyle name="Uwaga 3" xfId="42561" hidden="1"/>
    <cellStyle name="Uwaga 3" xfId="42563" hidden="1"/>
    <cellStyle name="Uwaga 3" xfId="42575" hidden="1"/>
    <cellStyle name="Uwaga 3" xfId="42576" hidden="1"/>
    <cellStyle name="Uwaga 3" xfId="42578" hidden="1"/>
    <cellStyle name="Uwaga 3" xfId="42590" hidden="1"/>
    <cellStyle name="Uwaga 3" xfId="42591" hidden="1"/>
    <cellStyle name="Uwaga 3" xfId="42592" hidden="1"/>
    <cellStyle name="Uwaga 3" xfId="42606" hidden="1"/>
    <cellStyle name="Uwaga 3" xfId="42608" hidden="1"/>
    <cellStyle name="Uwaga 3" xfId="42611" hidden="1"/>
    <cellStyle name="Uwaga 3" xfId="42621" hidden="1"/>
    <cellStyle name="Uwaga 3" xfId="42624" hidden="1"/>
    <cellStyle name="Uwaga 3" xfId="42627" hidden="1"/>
    <cellStyle name="Uwaga 3" xfId="42636" hidden="1"/>
    <cellStyle name="Uwaga 3" xfId="42638" hidden="1"/>
    <cellStyle name="Uwaga 3" xfId="42641" hidden="1"/>
    <cellStyle name="Uwaga 3" xfId="42650" hidden="1"/>
    <cellStyle name="Uwaga 3" xfId="42651" hidden="1"/>
    <cellStyle name="Uwaga 3" xfId="42652" hidden="1"/>
    <cellStyle name="Uwaga 3" xfId="42665" hidden="1"/>
    <cellStyle name="Uwaga 3" xfId="42667" hidden="1"/>
    <cellStyle name="Uwaga 3" xfId="42669" hidden="1"/>
    <cellStyle name="Uwaga 3" xfId="42680" hidden="1"/>
    <cellStyle name="Uwaga 3" xfId="42682" hidden="1"/>
    <cellStyle name="Uwaga 3" xfId="42684" hidden="1"/>
    <cellStyle name="Uwaga 3" xfId="42695" hidden="1"/>
    <cellStyle name="Uwaga 3" xfId="42697" hidden="1"/>
    <cellStyle name="Uwaga 3" xfId="42699" hidden="1"/>
    <cellStyle name="Uwaga 3" xfId="42710" hidden="1"/>
    <cellStyle name="Uwaga 3" xfId="42711" hidden="1"/>
    <cellStyle name="Uwaga 3" xfId="42712" hidden="1"/>
    <cellStyle name="Uwaga 3" xfId="42725" hidden="1"/>
    <cellStyle name="Uwaga 3" xfId="42727" hidden="1"/>
    <cellStyle name="Uwaga 3" xfId="42729" hidden="1"/>
    <cellStyle name="Uwaga 3" xfId="42740" hidden="1"/>
    <cellStyle name="Uwaga 3" xfId="42742" hidden="1"/>
    <cellStyle name="Uwaga 3" xfId="42744" hidden="1"/>
    <cellStyle name="Uwaga 3" xfId="42755" hidden="1"/>
    <cellStyle name="Uwaga 3" xfId="42757" hidden="1"/>
    <cellStyle name="Uwaga 3" xfId="42758" hidden="1"/>
    <cellStyle name="Uwaga 3" xfId="42770" hidden="1"/>
    <cellStyle name="Uwaga 3" xfId="42771" hidden="1"/>
    <cellStyle name="Uwaga 3" xfId="42772" hidden="1"/>
    <cellStyle name="Uwaga 3" xfId="42785" hidden="1"/>
    <cellStyle name="Uwaga 3" xfId="42787" hidden="1"/>
    <cellStyle name="Uwaga 3" xfId="42789" hidden="1"/>
    <cellStyle name="Uwaga 3" xfId="42800" hidden="1"/>
    <cellStyle name="Uwaga 3" xfId="42802" hidden="1"/>
    <cellStyle name="Uwaga 3" xfId="42804" hidden="1"/>
    <cellStyle name="Uwaga 3" xfId="42815" hidden="1"/>
    <cellStyle name="Uwaga 3" xfId="42817" hidden="1"/>
    <cellStyle name="Uwaga 3" xfId="42819" hidden="1"/>
    <cellStyle name="Uwaga 3" xfId="42830" hidden="1"/>
    <cellStyle name="Uwaga 3" xfId="42831" hidden="1"/>
    <cellStyle name="Uwaga 3" xfId="42833" hidden="1"/>
    <cellStyle name="Uwaga 3" xfId="42844" hidden="1"/>
    <cellStyle name="Uwaga 3" xfId="42846" hidden="1"/>
    <cellStyle name="Uwaga 3" xfId="42847" hidden="1"/>
    <cellStyle name="Uwaga 3" xfId="42856" hidden="1"/>
    <cellStyle name="Uwaga 3" xfId="42859" hidden="1"/>
    <cellStyle name="Uwaga 3" xfId="42861" hidden="1"/>
    <cellStyle name="Uwaga 3" xfId="42872" hidden="1"/>
    <cellStyle name="Uwaga 3" xfId="42874" hidden="1"/>
    <cellStyle name="Uwaga 3" xfId="42876" hidden="1"/>
    <cellStyle name="Uwaga 3" xfId="42888" hidden="1"/>
    <cellStyle name="Uwaga 3" xfId="42890" hidden="1"/>
    <cellStyle name="Uwaga 3" xfId="42892" hidden="1"/>
    <cellStyle name="Uwaga 3" xfId="42900" hidden="1"/>
    <cellStyle name="Uwaga 3" xfId="42902" hidden="1"/>
    <cellStyle name="Uwaga 3" xfId="42905" hidden="1"/>
    <cellStyle name="Uwaga 3" xfId="42895" hidden="1"/>
    <cellStyle name="Uwaga 3" xfId="42894" hidden="1"/>
    <cellStyle name="Uwaga 3" xfId="42893" hidden="1"/>
    <cellStyle name="Uwaga 3" xfId="42880" hidden="1"/>
    <cellStyle name="Uwaga 3" xfId="42879" hidden="1"/>
    <cellStyle name="Uwaga 3" xfId="42878" hidden="1"/>
    <cellStyle name="Uwaga 3" xfId="42865" hidden="1"/>
    <cellStyle name="Uwaga 3" xfId="42864" hidden="1"/>
    <cellStyle name="Uwaga 3" xfId="42863" hidden="1"/>
    <cellStyle name="Uwaga 3" xfId="42850" hidden="1"/>
    <cellStyle name="Uwaga 3" xfId="42849" hidden="1"/>
    <cellStyle name="Uwaga 3" xfId="42848" hidden="1"/>
    <cellStyle name="Uwaga 3" xfId="42835" hidden="1"/>
    <cellStyle name="Uwaga 3" xfId="42834" hidden="1"/>
    <cellStyle name="Uwaga 3" xfId="42832" hidden="1"/>
    <cellStyle name="Uwaga 3" xfId="42821" hidden="1"/>
    <cellStyle name="Uwaga 3" xfId="42818" hidden="1"/>
    <cellStyle name="Uwaga 3" xfId="42816" hidden="1"/>
    <cellStyle name="Uwaga 3" xfId="42806" hidden="1"/>
    <cellStyle name="Uwaga 3" xfId="42803" hidden="1"/>
    <cellStyle name="Uwaga 3" xfId="42801" hidden="1"/>
    <cellStyle name="Uwaga 3" xfId="42791" hidden="1"/>
    <cellStyle name="Uwaga 3" xfId="42788" hidden="1"/>
    <cellStyle name="Uwaga 3" xfId="42786" hidden="1"/>
    <cellStyle name="Uwaga 3" xfId="42776" hidden="1"/>
    <cellStyle name="Uwaga 3" xfId="42774" hidden="1"/>
    <cellStyle name="Uwaga 3" xfId="42773" hidden="1"/>
    <cellStyle name="Uwaga 3" xfId="42761" hidden="1"/>
    <cellStyle name="Uwaga 3" xfId="42759" hidden="1"/>
    <cellStyle name="Uwaga 3" xfId="42756" hidden="1"/>
    <cellStyle name="Uwaga 3" xfId="42746" hidden="1"/>
    <cellStyle name="Uwaga 3" xfId="42743" hidden="1"/>
    <cellStyle name="Uwaga 3" xfId="42741" hidden="1"/>
    <cellStyle name="Uwaga 3" xfId="42731" hidden="1"/>
    <cellStyle name="Uwaga 3" xfId="42728" hidden="1"/>
    <cellStyle name="Uwaga 3" xfId="42726" hidden="1"/>
    <cellStyle name="Uwaga 3" xfId="42716" hidden="1"/>
    <cellStyle name="Uwaga 3" xfId="42714" hidden="1"/>
    <cellStyle name="Uwaga 3" xfId="42713" hidden="1"/>
    <cellStyle name="Uwaga 3" xfId="42701" hidden="1"/>
    <cellStyle name="Uwaga 3" xfId="42698" hidden="1"/>
    <cellStyle name="Uwaga 3" xfId="42696" hidden="1"/>
    <cellStyle name="Uwaga 3" xfId="42686" hidden="1"/>
    <cellStyle name="Uwaga 3" xfId="42683" hidden="1"/>
    <cellStyle name="Uwaga 3" xfId="42681" hidden="1"/>
    <cellStyle name="Uwaga 3" xfId="42671" hidden="1"/>
    <cellStyle name="Uwaga 3" xfId="42668" hidden="1"/>
    <cellStyle name="Uwaga 3" xfId="42666" hidden="1"/>
    <cellStyle name="Uwaga 3" xfId="42656" hidden="1"/>
    <cellStyle name="Uwaga 3" xfId="42654" hidden="1"/>
    <cellStyle name="Uwaga 3" xfId="42653" hidden="1"/>
    <cellStyle name="Uwaga 3" xfId="42640" hidden="1"/>
    <cellStyle name="Uwaga 3" xfId="42637" hidden="1"/>
    <cellStyle name="Uwaga 3" xfId="42635" hidden="1"/>
    <cellStyle name="Uwaga 3" xfId="42625" hidden="1"/>
    <cellStyle name="Uwaga 3" xfId="42622" hidden="1"/>
    <cellStyle name="Uwaga 3" xfId="42620" hidden="1"/>
    <cellStyle name="Uwaga 3" xfId="42610" hidden="1"/>
    <cellStyle name="Uwaga 3" xfId="42607" hidden="1"/>
    <cellStyle name="Uwaga 3" xfId="42605" hidden="1"/>
    <cellStyle name="Uwaga 3" xfId="42596" hidden="1"/>
    <cellStyle name="Uwaga 3" xfId="42594" hidden="1"/>
    <cellStyle name="Uwaga 3" xfId="42593" hidden="1"/>
    <cellStyle name="Uwaga 3" xfId="42581" hidden="1"/>
    <cellStyle name="Uwaga 3" xfId="42579" hidden="1"/>
    <cellStyle name="Uwaga 3" xfId="42577" hidden="1"/>
    <cellStyle name="Uwaga 3" xfId="42566" hidden="1"/>
    <cellStyle name="Uwaga 3" xfId="42564" hidden="1"/>
    <cellStyle name="Uwaga 3" xfId="42562" hidden="1"/>
    <cellStyle name="Uwaga 3" xfId="42551" hidden="1"/>
    <cellStyle name="Uwaga 3" xfId="42549" hidden="1"/>
    <cellStyle name="Uwaga 3" xfId="42547" hidden="1"/>
    <cellStyle name="Uwaga 3" xfId="42536" hidden="1"/>
    <cellStyle name="Uwaga 3" xfId="42534" hidden="1"/>
    <cellStyle name="Uwaga 3" xfId="42533" hidden="1"/>
    <cellStyle name="Uwaga 3" xfId="42520" hidden="1"/>
    <cellStyle name="Uwaga 3" xfId="42517" hidden="1"/>
    <cellStyle name="Uwaga 3" xfId="42515" hidden="1"/>
    <cellStyle name="Uwaga 3" xfId="42505" hidden="1"/>
    <cellStyle name="Uwaga 3" xfId="42502" hidden="1"/>
    <cellStyle name="Uwaga 3" xfId="42500" hidden="1"/>
    <cellStyle name="Uwaga 3" xfId="42490" hidden="1"/>
    <cellStyle name="Uwaga 3" xfId="42487" hidden="1"/>
    <cellStyle name="Uwaga 3" xfId="42485" hidden="1"/>
    <cellStyle name="Uwaga 3" xfId="42476" hidden="1"/>
    <cellStyle name="Uwaga 3" xfId="42474" hidden="1"/>
    <cellStyle name="Uwaga 3" xfId="42472" hidden="1"/>
    <cellStyle name="Uwaga 3" xfId="42460" hidden="1"/>
    <cellStyle name="Uwaga 3" xfId="42457" hidden="1"/>
    <cellStyle name="Uwaga 3" xfId="42455" hidden="1"/>
    <cellStyle name="Uwaga 3" xfId="42445" hidden="1"/>
    <cellStyle name="Uwaga 3" xfId="42442" hidden="1"/>
    <cellStyle name="Uwaga 3" xfId="42440" hidden="1"/>
    <cellStyle name="Uwaga 3" xfId="42430" hidden="1"/>
    <cellStyle name="Uwaga 3" xfId="42427" hidden="1"/>
    <cellStyle name="Uwaga 3" xfId="42425" hidden="1"/>
    <cellStyle name="Uwaga 3" xfId="42418" hidden="1"/>
    <cellStyle name="Uwaga 3" xfId="42415" hidden="1"/>
    <cellStyle name="Uwaga 3" xfId="42413" hidden="1"/>
    <cellStyle name="Uwaga 3" xfId="42403" hidden="1"/>
    <cellStyle name="Uwaga 3" xfId="42400" hidden="1"/>
    <cellStyle name="Uwaga 3" xfId="42397" hidden="1"/>
    <cellStyle name="Uwaga 3" xfId="42388" hidden="1"/>
    <cellStyle name="Uwaga 3" xfId="42384" hidden="1"/>
    <cellStyle name="Uwaga 3" xfId="42381" hidden="1"/>
    <cellStyle name="Uwaga 3" xfId="42373" hidden="1"/>
    <cellStyle name="Uwaga 3" xfId="42370" hidden="1"/>
    <cellStyle name="Uwaga 3" xfId="42367" hidden="1"/>
    <cellStyle name="Uwaga 3" xfId="42358" hidden="1"/>
    <cellStyle name="Uwaga 3" xfId="42355" hidden="1"/>
    <cellStyle name="Uwaga 3" xfId="42352" hidden="1"/>
    <cellStyle name="Uwaga 3" xfId="42342" hidden="1"/>
    <cellStyle name="Uwaga 3" xfId="42338" hidden="1"/>
    <cellStyle name="Uwaga 3" xfId="42335" hidden="1"/>
    <cellStyle name="Uwaga 3" xfId="42326" hidden="1"/>
    <cellStyle name="Uwaga 3" xfId="42322" hidden="1"/>
    <cellStyle name="Uwaga 3" xfId="42320" hidden="1"/>
    <cellStyle name="Uwaga 3" xfId="42312" hidden="1"/>
    <cellStyle name="Uwaga 3" xfId="42308" hidden="1"/>
    <cellStyle name="Uwaga 3" xfId="42305" hidden="1"/>
    <cellStyle name="Uwaga 3" xfId="42298" hidden="1"/>
    <cellStyle name="Uwaga 3" xfId="42295" hidden="1"/>
    <cellStyle name="Uwaga 3" xfId="42292" hidden="1"/>
    <cellStyle name="Uwaga 3" xfId="42283" hidden="1"/>
    <cellStyle name="Uwaga 3" xfId="42278" hidden="1"/>
    <cellStyle name="Uwaga 3" xfId="42275" hidden="1"/>
    <cellStyle name="Uwaga 3" xfId="42268" hidden="1"/>
    <cellStyle name="Uwaga 3" xfId="42263" hidden="1"/>
    <cellStyle name="Uwaga 3" xfId="42260" hidden="1"/>
    <cellStyle name="Uwaga 3" xfId="42253" hidden="1"/>
    <cellStyle name="Uwaga 3" xfId="42248" hidden="1"/>
    <cellStyle name="Uwaga 3" xfId="42245" hidden="1"/>
    <cellStyle name="Uwaga 3" xfId="42239" hidden="1"/>
    <cellStyle name="Uwaga 3" xfId="42235" hidden="1"/>
    <cellStyle name="Uwaga 3" xfId="42232" hidden="1"/>
    <cellStyle name="Uwaga 3" xfId="42224" hidden="1"/>
    <cellStyle name="Uwaga 3" xfId="42219" hidden="1"/>
    <cellStyle name="Uwaga 3" xfId="42215" hidden="1"/>
    <cellStyle name="Uwaga 3" xfId="42209" hidden="1"/>
    <cellStyle name="Uwaga 3" xfId="42204" hidden="1"/>
    <cellStyle name="Uwaga 3" xfId="42200" hidden="1"/>
    <cellStyle name="Uwaga 3" xfId="42194" hidden="1"/>
    <cellStyle name="Uwaga 3" xfId="42189" hidden="1"/>
    <cellStyle name="Uwaga 3" xfId="42185" hidden="1"/>
    <cellStyle name="Uwaga 3" xfId="42180" hidden="1"/>
    <cellStyle name="Uwaga 3" xfId="42176" hidden="1"/>
    <cellStyle name="Uwaga 3" xfId="42172" hidden="1"/>
    <cellStyle name="Uwaga 3" xfId="42164" hidden="1"/>
    <cellStyle name="Uwaga 3" xfId="42159" hidden="1"/>
    <cellStyle name="Uwaga 3" xfId="42155" hidden="1"/>
    <cellStyle name="Uwaga 3" xfId="42149" hidden="1"/>
    <cellStyle name="Uwaga 3" xfId="42144" hidden="1"/>
    <cellStyle name="Uwaga 3" xfId="42140" hidden="1"/>
    <cellStyle name="Uwaga 3" xfId="42134" hidden="1"/>
    <cellStyle name="Uwaga 3" xfId="42129" hidden="1"/>
    <cellStyle name="Uwaga 3" xfId="42125" hidden="1"/>
    <cellStyle name="Uwaga 3" xfId="42121" hidden="1"/>
    <cellStyle name="Uwaga 3" xfId="42116" hidden="1"/>
    <cellStyle name="Uwaga 3" xfId="42111" hidden="1"/>
    <cellStyle name="Uwaga 3" xfId="42106" hidden="1"/>
    <cellStyle name="Uwaga 3" xfId="42102" hidden="1"/>
    <cellStyle name="Uwaga 3" xfId="42098" hidden="1"/>
    <cellStyle name="Uwaga 3" xfId="42091" hidden="1"/>
    <cellStyle name="Uwaga 3" xfId="42087" hidden="1"/>
    <cellStyle name="Uwaga 3" xfId="42082" hidden="1"/>
    <cellStyle name="Uwaga 3" xfId="42076" hidden="1"/>
    <cellStyle name="Uwaga 3" xfId="42072" hidden="1"/>
    <cellStyle name="Uwaga 3" xfId="42067" hidden="1"/>
    <cellStyle name="Uwaga 3" xfId="42061" hidden="1"/>
    <cellStyle name="Uwaga 3" xfId="42057" hidden="1"/>
    <cellStyle name="Uwaga 3" xfId="42052" hidden="1"/>
    <cellStyle name="Uwaga 3" xfId="42046" hidden="1"/>
    <cellStyle name="Uwaga 3" xfId="42042" hidden="1"/>
    <cellStyle name="Uwaga 3" xfId="42038" hidden="1"/>
    <cellStyle name="Uwaga 3" xfId="42898" hidden="1"/>
    <cellStyle name="Uwaga 3" xfId="42897" hidden="1"/>
    <cellStyle name="Uwaga 3" xfId="42896" hidden="1"/>
    <cellStyle name="Uwaga 3" xfId="42883" hidden="1"/>
    <cellStyle name="Uwaga 3" xfId="42882" hidden="1"/>
    <cellStyle name="Uwaga 3" xfId="42881" hidden="1"/>
    <cellStyle name="Uwaga 3" xfId="42868" hidden="1"/>
    <cellStyle name="Uwaga 3" xfId="42867" hidden="1"/>
    <cellStyle name="Uwaga 3" xfId="42866" hidden="1"/>
    <cellStyle name="Uwaga 3" xfId="42853" hidden="1"/>
    <cellStyle name="Uwaga 3" xfId="42852" hidden="1"/>
    <cellStyle name="Uwaga 3" xfId="42851" hidden="1"/>
    <cellStyle name="Uwaga 3" xfId="42838" hidden="1"/>
    <cellStyle name="Uwaga 3" xfId="42837" hidden="1"/>
    <cellStyle name="Uwaga 3" xfId="42836" hidden="1"/>
    <cellStyle name="Uwaga 3" xfId="42824" hidden="1"/>
    <cellStyle name="Uwaga 3" xfId="42822" hidden="1"/>
    <cellStyle name="Uwaga 3" xfId="42820" hidden="1"/>
    <cellStyle name="Uwaga 3" xfId="42809" hidden="1"/>
    <cellStyle name="Uwaga 3" xfId="42807" hidden="1"/>
    <cellStyle name="Uwaga 3" xfId="42805" hidden="1"/>
    <cellStyle name="Uwaga 3" xfId="42794" hidden="1"/>
    <cellStyle name="Uwaga 3" xfId="42792" hidden="1"/>
    <cellStyle name="Uwaga 3" xfId="42790" hidden="1"/>
    <cellStyle name="Uwaga 3" xfId="42779" hidden="1"/>
    <cellStyle name="Uwaga 3" xfId="42777" hidden="1"/>
    <cellStyle name="Uwaga 3" xfId="42775" hidden="1"/>
    <cellStyle name="Uwaga 3" xfId="42764" hidden="1"/>
    <cellStyle name="Uwaga 3" xfId="42762" hidden="1"/>
    <cellStyle name="Uwaga 3" xfId="42760" hidden="1"/>
    <cellStyle name="Uwaga 3" xfId="42749" hidden="1"/>
    <cellStyle name="Uwaga 3" xfId="42747" hidden="1"/>
    <cellStyle name="Uwaga 3" xfId="42745" hidden="1"/>
    <cellStyle name="Uwaga 3" xfId="42734" hidden="1"/>
    <cellStyle name="Uwaga 3" xfId="42732" hidden="1"/>
    <cellStyle name="Uwaga 3" xfId="42730" hidden="1"/>
    <cellStyle name="Uwaga 3" xfId="42719" hidden="1"/>
    <cellStyle name="Uwaga 3" xfId="42717" hidden="1"/>
    <cellStyle name="Uwaga 3" xfId="42715" hidden="1"/>
    <cellStyle name="Uwaga 3" xfId="42704" hidden="1"/>
    <cellStyle name="Uwaga 3" xfId="42702" hidden="1"/>
    <cellStyle name="Uwaga 3" xfId="42700" hidden="1"/>
    <cellStyle name="Uwaga 3" xfId="42689" hidden="1"/>
    <cellStyle name="Uwaga 3" xfId="42687" hidden="1"/>
    <cellStyle name="Uwaga 3" xfId="42685" hidden="1"/>
    <cellStyle name="Uwaga 3" xfId="42674" hidden="1"/>
    <cellStyle name="Uwaga 3" xfId="42672" hidden="1"/>
    <cellStyle name="Uwaga 3" xfId="42670" hidden="1"/>
    <cellStyle name="Uwaga 3" xfId="42659" hidden="1"/>
    <cellStyle name="Uwaga 3" xfId="42657" hidden="1"/>
    <cellStyle name="Uwaga 3" xfId="42655" hidden="1"/>
    <cellStyle name="Uwaga 3" xfId="42644" hidden="1"/>
    <cellStyle name="Uwaga 3" xfId="42642" hidden="1"/>
    <cellStyle name="Uwaga 3" xfId="42639" hidden="1"/>
    <cellStyle name="Uwaga 3" xfId="42629" hidden="1"/>
    <cellStyle name="Uwaga 3" xfId="42626" hidden="1"/>
    <cellStyle name="Uwaga 3" xfId="42623" hidden="1"/>
    <cellStyle name="Uwaga 3" xfId="42614" hidden="1"/>
    <cellStyle name="Uwaga 3" xfId="42612" hidden="1"/>
    <cellStyle name="Uwaga 3" xfId="42609" hidden="1"/>
    <cellStyle name="Uwaga 3" xfId="42599" hidden="1"/>
    <cellStyle name="Uwaga 3" xfId="42597" hidden="1"/>
    <cellStyle name="Uwaga 3" xfId="42595" hidden="1"/>
    <cellStyle name="Uwaga 3" xfId="42584" hidden="1"/>
    <cellStyle name="Uwaga 3" xfId="42582" hidden="1"/>
    <cellStyle name="Uwaga 3" xfId="42580" hidden="1"/>
    <cellStyle name="Uwaga 3" xfId="42569" hidden="1"/>
    <cellStyle name="Uwaga 3" xfId="42567" hidden="1"/>
    <cellStyle name="Uwaga 3" xfId="42565" hidden="1"/>
    <cellStyle name="Uwaga 3" xfId="42554" hidden="1"/>
    <cellStyle name="Uwaga 3" xfId="42552" hidden="1"/>
    <cellStyle name="Uwaga 3" xfId="42550" hidden="1"/>
    <cellStyle name="Uwaga 3" xfId="42539" hidden="1"/>
    <cellStyle name="Uwaga 3" xfId="42537" hidden="1"/>
    <cellStyle name="Uwaga 3" xfId="42535" hidden="1"/>
    <cellStyle name="Uwaga 3" xfId="42524" hidden="1"/>
    <cellStyle name="Uwaga 3" xfId="42522" hidden="1"/>
    <cellStyle name="Uwaga 3" xfId="42519" hidden="1"/>
    <cellStyle name="Uwaga 3" xfId="42509" hidden="1"/>
    <cellStyle name="Uwaga 3" xfId="42506" hidden="1"/>
    <cellStyle name="Uwaga 3" xfId="42503" hidden="1"/>
    <cellStyle name="Uwaga 3" xfId="42494" hidden="1"/>
    <cellStyle name="Uwaga 3" xfId="42491" hidden="1"/>
    <cellStyle name="Uwaga 3" xfId="42488" hidden="1"/>
    <cellStyle name="Uwaga 3" xfId="42479" hidden="1"/>
    <cellStyle name="Uwaga 3" xfId="42477" hidden="1"/>
    <cellStyle name="Uwaga 3" xfId="42475" hidden="1"/>
    <cellStyle name="Uwaga 3" xfId="42464" hidden="1"/>
    <cellStyle name="Uwaga 3" xfId="42461" hidden="1"/>
    <cellStyle name="Uwaga 3" xfId="42458" hidden="1"/>
    <cellStyle name="Uwaga 3" xfId="42449" hidden="1"/>
    <cellStyle name="Uwaga 3" xfId="42446" hidden="1"/>
    <cellStyle name="Uwaga 3" xfId="42443" hidden="1"/>
    <cellStyle name="Uwaga 3" xfId="42434" hidden="1"/>
    <cellStyle name="Uwaga 3" xfId="42431" hidden="1"/>
    <cellStyle name="Uwaga 3" xfId="42428" hidden="1"/>
    <cellStyle name="Uwaga 3" xfId="42421" hidden="1"/>
    <cellStyle name="Uwaga 3" xfId="42417" hidden="1"/>
    <cellStyle name="Uwaga 3" xfId="42414" hidden="1"/>
    <cellStyle name="Uwaga 3" xfId="42406" hidden="1"/>
    <cellStyle name="Uwaga 3" xfId="42402" hidden="1"/>
    <cellStyle name="Uwaga 3" xfId="42399" hidden="1"/>
    <cellStyle name="Uwaga 3" xfId="42391" hidden="1"/>
    <cellStyle name="Uwaga 3" xfId="42387" hidden="1"/>
    <cellStyle name="Uwaga 3" xfId="42383" hidden="1"/>
    <cellStyle name="Uwaga 3" xfId="42376" hidden="1"/>
    <cellStyle name="Uwaga 3" xfId="42372" hidden="1"/>
    <cellStyle name="Uwaga 3" xfId="42369" hidden="1"/>
    <cellStyle name="Uwaga 3" xfId="42361" hidden="1"/>
    <cellStyle name="Uwaga 3" xfId="42357" hidden="1"/>
    <cellStyle name="Uwaga 3" xfId="42354" hidden="1"/>
    <cellStyle name="Uwaga 3" xfId="42345" hidden="1"/>
    <cellStyle name="Uwaga 3" xfId="42340" hidden="1"/>
    <cellStyle name="Uwaga 3" xfId="42336" hidden="1"/>
    <cellStyle name="Uwaga 3" xfId="42330" hidden="1"/>
    <cellStyle name="Uwaga 3" xfId="42325" hidden="1"/>
    <cellStyle name="Uwaga 3" xfId="42321" hidden="1"/>
    <cellStyle name="Uwaga 3" xfId="42315" hidden="1"/>
    <cellStyle name="Uwaga 3" xfId="42310" hidden="1"/>
    <cellStyle name="Uwaga 3" xfId="42306" hidden="1"/>
    <cellStyle name="Uwaga 3" xfId="42301" hidden="1"/>
    <cellStyle name="Uwaga 3" xfId="42297" hidden="1"/>
    <cellStyle name="Uwaga 3" xfId="42293" hidden="1"/>
    <cellStyle name="Uwaga 3" xfId="42286" hidden="1"/>
    <cellStyle name="Uwaga 3" xfId="42281" hidden="1"/>
    <cellStyle name="Uwaga 3" xfId="42277" hidden="1"/>
    <cellStyle name="Uwaga 3" xfId="42270" hidden="1"/>
    <cellStyle name="Uwaga 3" xfId="42265" hidden="1"/>
    <cellStyle name="Uwaga 3" xfId="42261" hidden="1"/>
    <cellStyle name="Uwaga 3" xfId="42256" hidden="1"/>
    <cellStyle name="Uwaga 3" xfId="42251" hidden="1"/>
    <cellStyle name="Uwaga 3" xfId="42247" hidden="1"/>
    <cellStyle name="Uwaga 3" xfId="42241" hidden="1"/>
    <cellStyle name="Uwaga 3" xfId="42237" hidden="1"/>
    <cellStyle name="Uwaga 3" xfId="42234" hidden="1"/>
    <cellStyle name="Uwaga 3" xfId="42227" hidden="1"/>
    <cellStyle name="Uwaga 3" xfId="42222" hidden="1"/>
    <cellStyle name="Uwaga 3" xfId="42217" hidden="1"/>
    <cellStyle name="Uwaga 3" xfId="42211" hidden="1"/>
    <cellStyle name="Uwaga 3" xfId="42206" hidden="1"/>
    <cellStyle name="Uwaga 3" xfId="42201" hidden="1"/>
    <cellStyle name="Uwaga 3" xfId="42196" hidden="1"/>
    <cellStyle name="Uwaga 3" xfId="42191" hidden="1"/>
    <cellStyle name="Uwaga 3" xfId="42186" hidden="1"/>
    <cellStyle name="Uwaga 3" xfId="42182" hidden="1"/>
    <cellStyle name="Uwaga 3" xfId="42178" hidden="1"/>
    <cellStyle name="Uwaga 3" xfId="42173" hidden="1"/>
    <cellStyle name="Uwaga 3" xfId="42166" hidden="1"/>
    <cellStyle name="Uwaga 3" xfId="42161" hidden="1"/>
    <cellStyle name="Uwaga 3" xfId="42156" hidden="1"/>
    <cellStyle name="Uwaga 3" xfId="42150" hidden="1"/>
    <cellStyle name="Uwaga 3" xfId="42145" hidden="1"/>
    <cellStyle name="Uwaga 3" xfId="42141" hidden="1"/>
    <cellStyle name="Uwaga 3" xfId="42136" hidden="1"/>
    <cellStyle name="Uwaga 3" xfId="42131" hidden="1"/>
    <cellStyle name="Uwaga 3" xfId="42126" hidden="1"/>
    <cellStyle name="Uwaga 3" xfId="42122" hidden="1"/>
    <cellStyle name="Uwaga 3" xfId="42117" hidden="1"/>
    <cellStyle name="Uwaga 3" xfId="42112" hidden="1"/>
    <cellStyle name="Uwaga 3" xfId="42107" hidden="1"/>
    <cellStyle name="Uwaga 3" xfId="42103" hidden="1"/>
    <cellStyle name="Uwaga 3" xfId="42099" hidden="1"/>
    <cellStyle name="Uwaga 3" xfId="42092" hidden="1"/>
    <cellStyle name="Uwaga 3" xfId="42088" hidden="1"/>
    <cellStyle name="Uwaga 3" xfId="42083" hidden="1"/>
    <cellStyle name="Uwaga 3" xfId="42077" hidden="1"/>
    <cellStyle name="Uwaga 3" xfId="42073" hidden="1"/>
    <cellStyle name="Uwaga 3" xfId="42068" hidden="1"/>
    <cellStyle name="Uwaga 3" xfId="42062" hidden="1"/>
    <cellStyle name="Uwaga 3" xfId="42058" hidden="1"/>
    <cellStyle name="Uwaga 3" xfId="42054" hidden="1"/>
    <cellStyle name="Uwaga 3" xfId="42047" hidden="1"/>
    <cellStyle name="Uwaga 3" xfId="42043" hidden="1"/>
    <cellStyle name="Uwaga 3" xfId="42039" hidden="1"/>
    <cellStyle name="Uwaga 3" xfId="42903" hidden="1"/>
    <cellStyle name="Uwaga 3" xfId="42901" hidden="1"/>
    <cellStyle name="Uwaga 3" xfId="42899" hidden="1"/>
    <cellStyle name="Uwaga 3" xfId="42886" hidden="1"/>
    <cellStyle name="Uwaga 3" xfId="42885" hidden="1"/>
    <cellStyle name="Uwaga 3" xfId="42884" hidden="1"/>
    <cellStyle name="Uwaga 3" xfId="42871" hidden="1"/>
    <cellStyle name="Uwaga 3" xfId="42870" hidden="1"/>
    <cellStyle name="Uwaga 3" xfId="42869" hidden="1"/>
    <cellStyle name="Uwaga 3" xfId="42857" hidden="1"/>
    <cellStyle name="Uwaga 3" xfId="42855" hidden="1"/>
    <cellStyle name="Uwaga 3" xfId="42854" hidden="1"/>
    <cellStyle name="Uwaga 3" xfId="42841" hidden="1"/>
    <cellStyle name="Uwaga 3" xfId="42840" hidden="1"/>
    <cellStyle name="Uwaga 3" xfId="42839" hidden="1"/>
    <cellStyle name="Uwaga 3" xfId="42827" hidden="1"/>
    <cellStyle name="Uwaga 3" xfId="42825" hidden="1"/>
    <cellStyle name="Uwaga 3" xfId="42823" hidden="1"/>
    <cellStyle name="Uwaga 3" xfId="42812" hidden="1"/>
    <cellStyle name="Uwaga 3" xfId="42810" hidden="1"/>
    <cellStyle name="Uwaga 3" xfId="42808" hidden="1"/>
    <cellStyle name="Uwaga 3" xfId="42797" hidden="1"/>
    <cellStyle name="Uwaga 3" xfId="42795" hidden="1"/>
    <cellStyle name="Uwaga 3" xfId="42793" hidden="1"/>
    <cellStyle name="Uwaga 3" xfId="42782" hidden="1"/>
    <cellStyle name="Uwaga 3" xfId="42780" hidden="1"/>
    <cellStyle name="Uwaga 3" xfId="42778" hidden="1"/>
    <cellStyle name="Uwaga 3" xfId="42767" hidden="1"/>
    <cellStyle name="Uwaga 3" xfId="42765" hidden="1"/>
    <cellStyle name="Uwaga 3" xfId="42763" hidden="1"/>
    <cellStyle name="Uwaga 3" xfId="42752" hidden="1"/>
    <cellStyle name="Uwaga 3" xfId="42750" hidden="1"/>
    <cellStyle name="Uwaga 3" xfId="42748" hidden="1"/>
    <cellStyle name="Uwaga 3" xfId="42737" hidden="1"/>
    <cellStyle name="Uwaga 3" xfId="42735" hidden="1"/>
    <cellStyle name="Uwaga 3" xfId="42733" hidden="1"/>
    <cellStyle name="Uwaga 3" xfId="42722" hidden="1"/>
    <cellStyle name="Uwaga 3" xfId="42720" hidden="1"/>
    <cellStyle name="Uwaga 3" xfId="42718" hidden="1"/>
    <cellStyle name="Uwaga 3" xfId="42707" hidden="1"/>
    <cellStyle name="Uwaga 3" xfId="42705" hidden="1"/>
    <cellStyle name="Uwaga 3" xfId="42703" hidden="1"/>
    <cellStyle name="Uwaga 3" xfId="42692" hidden="1"/>
    <cellStyle name="Uwaga 3" xfId="42690" hidden="1"/>
    <cellStyle name="Uwaga 3" xfId="42688" hidden="1"/>
    <cellStyle name="Uwaga 3" xfId="42677" hidden="1"/>
    <cellStyle name="Uwaga 3" xfId="42675" hidden="1"/>
    <cellStyle name="Uwaga 3" xfId="42673" hidden="1"/>
    <cellStyle name="Uwaga 3" xfId="42662" hidden="1"/>
    <cellStyle name="Uwaga 3" xfId="42660" hidden="1"/>
    <cellStyle name="Uwaga 3" xfId="42658" hidden="1"/>
    <cellStyle name="Uwaga 3" xfId="42647" hidden="1"/>
    <cellStyle name="Uwaga 3" xfId="42645" hidden="1"/>
    <cellStyle name="Uwaga 3" xfId="42643" hidden="1"/>
    <cellStyle name="Uwaga 3" xfId="42632" hidden="1"/>
    <cellStyle name="Uwaga 3" xfId="42630" hidden="1"/>
    <cellStyle name="Uwaga 3" xfId="42628" hidden="1"/>
    <cellStyle name="Uwaga 3" xfId="42617" hidden="1"/>
    <cellStyle name="Uwaga 3" xfId="42615" hidden="1"/>
    <cellStyle name="Uwaga 3" xfId="42613" hidden="1"/>
    <cellStyle name="Uwaga 3" xfId="42602" hidden="1"/>
    <cellStyle name="Uwaga 3" xfId="42600" hidden="1"/>
    <cellStyle name="Uwaga 3" xfId="42598" hidden="1"/>
    <cellStyle name="Uwaga 3" xfId="42587" hidden="1"/>
    <cellStyle name="Uwaga 3" xfId="42585" hidden="1"/>
    <cellStyle name="Uwaga 3" xfId="42583" hidden="1"/>
    <cellStyle name="Uwaga 3" xfId="42572" hidden="1"/>
    <cellStyle name="Uwaga 3" xfId="42570" hidden="1"/>
    <cellStyle name="Uwaga 3" xfId="42568" hidden="1"/>
    <cellStyle name="Uwaga 3" xfId="42557" hidden="1"/>
    <cellStyle name="Uwaga 3" xfId="42555" hidden="1"/>
    <cellStyle name="Uwaga 3" xfId="42553" hidden="1"/>
    <cellStyle name="Uwaga 3" xfId="42542" hidden="1"/>
    <cellStyle name="Uwaga 3" xfId="42540" hidden="1"/>
    <cellStyle name="Uwaga 3" xfId="42538" hidden="1"/>
    <cellStyle name="Uwaga 3" xfId="42527" hidden="1"/>
    <cellStyle name="Uwaga 3" xfId="42525" hidden="1"/>
    <cellStyle name="Uwaga 3" xfId="42523" hidden="1"/>
    <cellStyle name="Uwaga 3" xfId="42512" hidden="1"/>
    <cellStyle name="Uwaga 3" xfId="42510" hidden="1"/>
    <cellStyle name="Uwaga 3" xfId="42507" hidden="1"/>
    <cellStyle name="Uwaga 3" xfId="42497" hidden="1"/>
    <cellStyle name="Uwaga 3" xfId="42495" hidden="1"/>
    <cellStyle name="Uwaga 3" xfId="42493" hidden="1"/>
    <cellStyle name="Uwaga 3" xfId="42482" hidden="1"/>
    <cellStyle name="Uwaga 3" xfId="42480" hidden="1"/>
    <cellStyle name="Uwaga 3" xfId="42478" hidden="1"/>
    <cellStyle name="Uwaga 3" xfId="42467" hidden="1"/>
    <cellStyle name="Uwaga 3" xfId="42465" hidden="1"/>
    <cellStyle name="Uwaga 3" xfId="42462" hidden="1"/>
    <cellStyle name="Uwaga 3" xfId="42452" hidden="1"/>
    <cellStyle name="Uwaga 3" xfId="42450" hidden="1"/>
    <cellStyle name="Uwaga 3" xfId="42447" hidden="1"/>
    <cellStyle name="Uwaga 3" xfId="42437" hidden="1"/>
    <cellStyle name="Uwaga 3" xfId="42435" hidden="1"/>
    <cellStyle name="Uwaga 3" xfId="42432" hidden="1"/>
    <cellStyle name="Uwaga 3" xfId="42423" hidden="1"/>
    <cellStyle name="Uwaga 3" xfId="42420" hidden="1"/>
    <cellStyle name="Uwaga 3" xfId="42416" hidden="1"/>
    <cellStyle name="Uwaga 3" xfId="42408" hidden="1"/>
    <cellStyle name="Uwaga 3" xfId="42405" hidden="1"/>
    <cellStyle name="Uwaga 3" xfId="42401" hidden="1"/>
    <cellStyle name="Uwaga 3" xfId="42393" hidden="1"/>
    <cellStyle name="Uwaga 3" xfId="42390" hidden="1"/>
    <cellStyle name="Uwaga 3" xfId="42386" hidden="1"/>
    <cellStyle name="Uwaga 3" xfId="42378" hidden="1"/>
    <cellStyle name="Uwaga 3" xfId="42375" hidden="1"/>
    <cellStyle name="Uwaga 3" xfId="42371" hidden="1"/>
    <cellStyle name="Uwaga 3" xfId="42363" hidden="1"/>
    <cellStyle name="Uwaga 3" xfId="42360" hidden="1"/>
    <cellStyle name="Uwaga 3" xfId="42356" hidden="1"/>
    <cellStyle name="Uwaga 3" xfId="42348" hidden="1"/>
    <cellStyle name="Uwaga 3" xfId="42344" hidden="1"/>
    <cellStyle name="Uwaga 3" xfId="42339" hidden="1"/>
    <cellStyle name="Uwaga 3" xfId="42333" hidden="1"/>
    <cellStyle name="Uwaga 3" xfId="42329" hidden="1"/>
    <cellStyle name="Uwaga 3" xfId="42324" hidden="1"/>
    <cellStyle name="Uwaga 3" xfId="42318" hidden="1"/>
    <cellStyle name="Uwaga 3" xfId="42314" hidden="1"/>
    <cellStyle name="Uwaga 3" xfId="42309" hidden="1"/>
    <cellStyle name="Uwaga 3" xfId="42303" hidden="1"/>
    <cellStyle name="Uwaga 3" xfId="42300" hidden="1"/>
    <cellStyle name="Uwaga 3" xfId="42296" hidden="1"/>
    <cellStyle name="Uwaga 3" xfId="42288" hidden="1"/>
    <cellStyle name="Uwaga 3" xfId="42285" hidden="1"/>
    <cellStyle name="Uwaga 3" xfId="42280" hidden="1"/>
    <cellStyle name="Uwaga 3" xfId="42273" hidden="1"/>
    <cellStyle name="Uwaga 3" xfId="42269" hidden="1"/>
    <cellStyle name="Uwaga 3" xfId="42264" hidden="1"/>
    <cellStyle name="Uwaga 3" xfId="42258" hidden="1"/>
    <cellStyle name="Uwaga 3" xfId="42254" hidden="1"/>
    <cellStyle name="Uwaga 3" xfId="42249" hidden="1"/>
    <cellStyle name="Uwaga 3" xfId="42243" hidden="1"/>
    <cellStyle name="Uwaga 3" xfId="42240" hidden="1"/>
    <cellStyle name="Uwaga 3" xfId="42236" hidden="1"/>
    <cellStyle name="Uwaga 3" xfId="42228" hidden="1"/>
    <cellStyle name="Uwaga 3" xfId="42223" hidden="1"/>
    <cellStyle name="Uwaga 3" xfId="42218" hidden="1"/>
    <cellStyle name="Uwaga 3" xfId="42213" hidden="1"/>
    <cellStyle name="Uwaga 3" xfId="42208" hidden="1"/>
    <cellStyle name="Uwaga 3" xfId="42203" hidden="1"/>
    <cellStyle name="Uwaga 3" xfId="42198" hidden="1"/>
    <cellStyle name="Uwaga 3" xfId="42193" hidden="1"/>
    <cellStyle name="Uwaga 3" xfId="42188" hidden="1"/>
    <cellStyle name="Uwaga 3" xfId="42183" hidden="1"/>
    <cellStyle name="Uwaga 3" xfId="42179" hidden="1"/>
    <cellStyle name="Uwaga 3" xfId="42174" hidden="1"/>
    <cellStyle name="Uwaga 3" xfId="42167" hidden="1"/>
    <cellStyle name="Uwaga 3" xfId="42162" hidden="1"/>
    <cellStyle name="Uwaga 3" xfId="42157" hidden="1"/>
    <cellStyle name="Uwaga 3" xfId="42152" hidden="1"/>
    <cellStyle name="Uwaga 3" xfId="42147" hidden="1"/>
    <cellStyle name="Uwaga 3" xfId="42142" hidden="1"/>
    <cellStyle name="Uwaga 3" xfId="42137" hidden="1"/>
    <cellStyle name="Uwaga 3" xfId="42132" hidden="1"/>
    <cellStyle name="Uwaga 3" xfId="42127" hidden="1"/>
    <cellStyle name="Uwaga 3" xfId="42123" hidden="1"/>
    <cellStyle name="Uwaga 3" xfId="42118" hidden="1"/>
    <cellStyle name="Uwaga 3" xfId="42113" hidden="1"/>
    <cellStyle name="Uwaga 3" xfId="42108" hidden="1"/>
    <cellStyle name="Uwaga 3" xfId="42104" hidden="1"/>
    <cellStyle name="Uwaga 3" xfId="42100" hidden="1"/>
    <cellStyle name="Uwaga 3" xfId="42093" hidden="1"/>
    <cellStyle name="Uwaga 3" xfId="42089" hidden="1"/>
    <cellStyle name="Uwaga 3" xfId="42084" hidden="1"/>
    <cellStyle name="Uwaga 3" xfId="42078" hidden="1"/>
    <cellStyle name="Uwaga 3" xfId="42074" hidden="1"/>
    <cellStyle name="Uwaga 3" xfId="42069" hidden="1"/>
    <cellStyle name="Uwaga 3" xfId="42063" hidden="1"/>
    <cellStyle name="Uwaga 3" xfId="42059" hidden="1"/>
    <cellStyle name="Uwaga 3" xfId="42055" hidden="1"/>
    <cellStyle name="Uwaga 3" xfId="42048" hidden="1"/>
    <cellStyle name="Uwaga 3" xfId="42044" hidden="1"/>
    <cellStyle name="Uwaga 3" xfId="42040" hidden="1"/>
    <cellStyle name="Uwaga 3" xfId="42907" hidden="1"/>
    <cellStyle name="Uwaga 3" xfId="42906" hidden="1"/>
    <cellStyle name="Uwaga 3" xfId="42904" hidden="1"/>
    <cellStyle name="Uwaga 3" xfId="42891" hidden="1"/>
    <cellStyle name="Uwaga 3" xfId="42889" hidden="1"/>
    <cellStyle name="Uwaga 3" xfId="42887" hidden="1"/>
    <cellStyle name="Uwaga 3" xfId="42877" hidden="1"/>
    <cellStyle name="Uwaga 3" xfId="42875" hidden="1"/>
    <cellStyle name="Uwaga 3" xfId="42873" hidden="1"/>
    <cellStyle name="Uwaga 3" xfId="42862" hidden="1"/>
    <cellStyle name="Uwaga 3" xfId="42860" hidden="1"/>
    <cellStyle name="Uwaga 3" xfId="42858" hidden="1"/>
    <cellStyle name="Uwaga 3" xfId="42845" hidden="1"/>
    <cellStyle name="Uwaga 3" xfId="42843" hidden="1"/>
    <cellStyle name="Uwaga 3" xfId="42842" hidden="1"/>
    <cellStyle name="Uwaga 3" xfId="42829" hidden="1"/>
    <cellStyle name="Uwaga 3" xfId="42828" hidden="1"/>
    <cellStyle name="Uwaga 3" xfId="42826" hidden="1"/>
    <cellStyle name="Uwaga 3" xfId="42814" hidden="1"/>
    <cellStyle name="Uwaga 3" xfId="42813" hidden="1"/>
    <cellStyle name="Uwaga 3" xfId="42811" hidden="1"/>
    <cellStyle name="Uwaga 3" xfId="42799" hidden="1"/>
    <cellStyle name="Uwaga 3" xfId="42798" hidden="1"/>
    <cellStyle name="Uwaga 3" xfId="42796" hidden="1"/>
    <cellStyle name="Uwaga 3" xfId="42784" hidden="1"/>
    <cellStyle name="Uwaga 3" xfId="42783" hidden="1"/>
    <cellStyle name="Uwaga 3" xfId="42781" hidden="1"/>
    <cellStyle name="Uwaga 3" xfId="42769" hidden="1"/>
    <cellStyle name="Uwaga 3" xfId="42768" hidden="1"/>
    <cellStyle name="Uwaga 3" xfId="42766" hidden="1"/>
    <cellStyle name="Uwaga 3" xfId="42754" hidden="1"/>
    <cellStyle name="Uwaga 3" xfId="42753" hidden="1"/>
    <cellStyle name="Uwaga 3" xfId="42751" hidden="1"/>
    <cellStyle name="Uwaga 3" xfId="42739" hidden="1"/>
    <cellStyle name="Uwaga 3" xfId="42738" hidden="1"/>
    <cellStyle name="Uwaga 3" xfId="42736" hidden="1"/>
    <cellStyle name="Uwaga 3" xfId="42724" hidden="1"/>
    <cellStyle name="Uwaga 3" xfId="42723" hidden="1"/>
    <cellStyle name="Uwaga 3" xfId="42721" hidden="1"/>
    <cellStyle name="Uwaga 3" xfId="42709" hidden="1"/>
    <cellStyle name="Uwaga 3" xfId="42708" hidden="1"/>
    <cellStyle name="Uwaga 3" xfId="42706" hidden="1"/>
    <cellStyle name="Uwaga 3" xfId="42694" hidden="1"/>
    <cellStyle name="Uwaga 3" xfId="42693" hidden="1"/>
    <cellStyle name="Uwaga 3" xfId="42691" hidden="1"/>
    <cellStyle name="Uwaga 3" xfId="42679" hidden="1"/>
    <cellStyle name="Uwaga 3" xfId="42678" hidden="1"/>
    <cellStyle name="Uwaga 3" xfId="42676" hidden="1"/>
    <cellStyle name="Uwaga 3" xfId="42664" hidden="1"/>
    <cellStyle name="Uwaga 3" xfId="42663" hidden="1"/>
    <cellStyle name="Uwaga 3" xfId="42661" hidden="1"/>
    <cellStyle name="Uwaga 3" xfId="42649" hidden="1"/>
    <cellStyle name="Uwaga 3" xfId="42648" hidden="1"/>
    <cellStyle name="Uwaga 3" xfId="42646" hidden="1"/>
    <cellStyle name="Uwaga 3" xfId="42634" hidden="1"/>
    <cellStyle name="Uwaga 3" xfId="42633" hidden="1"/>
    <cellStyle name="Uwaga 3" xfId="42631" hidden="1"/>
    <cellStyle name="Uwaga 3" xfId="42619" hidden="1"/>
    <cellStyle name="Uwaga 3" xfId="42618" hidden="1"/>
    <cellStyle name="Uwaga 3" xfId="42616" hidden="1"/>
    <cellStyle name="Uwaga 3" xfId="42604" hidden="1"/>
    <cellStyle name="Uwaga 3" xfId="42603" hidden="1"/>
    <cellStyle name="Uwaga 3" xfId="42601" hidden="1"/>
    <cellStyle name="Uwaga 3" xfId="42589" hidden="1"/>
    <cellStyle name="Uwaga 3" xfId="42588" hidden="1"/>
    <cellStyle name="Uwaga 3" xfId="42586" hidden="1"/>
    <cellStyle name="Uwaga 3" xfId="42574" hidden="1"/>
    <cellStyle name="Uwaga 3" xfId="42573" hidden="1"/>
    <cellStyle name="Uwaga 3" xfId="42571" hidden="1"/>
    <cellStyle name="Uwaga 3" xfId="42559" hidden="1"/>
    <cellStyle name="Uwaga 3" xfId="42558" hidden="1"/>
    <cellStyle name="Uwaga 3" xfId="42556" hidden="1"/>
    <cellStyle name="Uwaga 3" xfId="42544" hidden="1"/>
    <cellStyle name="Uwaga 3" xfId="42543" hidden="1"/>
    <cellStyle name="Uwaga 3" xfId="42541" hidden="1"/>
    <cellStyle name="Uwaga 3" xfId="42529" hidden="1"/>
    <cellStyle name="Uwaga 3" xfId="42528" hidden="1"/>
    <cellStyle name="Uwaga 3" xfId="42526" hidden="1"/>
    <cellStyle name="Uwaga 3" xfId="42514" hidden="1"/>
    <cellStyle name="Uwaga 3" xfId="42513" hidden="1"/>
    <cellStyle name="Uwaga 3" xfId="42511" hidden="1"/>
    <cellStyle name="Uwaga 3" xfId="42499" hidden="1"/>
    <cellStyle name="Uwaga 3" xfId="42498" hidden="1"/>
    <cellStyle name="Uwaga 3" xfId="42496" hidden="1"/>
    <cellStyle name="Uwaga 3" xfId="42484" hidden="1"/>
    <cellStyle name="Uwaga 3" xfId="42483" hidden="1"/>
    <cellStyle name="Uwaga 3" xfId="42481" hidden="1"/>
    <cellStyle name="Uwaga 3" xfId="42469" hidden="1"/>
    <cellStyle name="Uwaga 3" xfId="42468" hidden="1"/>
    <cellStyle name="Uwaga 3" xfId="42466" hidden="1"/>
    <cellStyle name="Uwaga 3" xfId="42454" hidden="1"/>
    <cellStyle name="Uwaga 3" xfId="42453" hidden="1"/>
    <cellStyle name="Uwaga 3" xfId="42451" hidden="1"/>
    <cellStyle name="Uwaga 3" xfId="42439" hidden="1"/>
    <cellStyle name="Uwaga 3" xfId="42438" hidden="1"/>
    <cellStyle name="Uwaga 3" xfId="42436" hidden="1"/>
    <cellStyle name="Uwaga 3" xfId="42424" hidden="1"/>
    <cellStyle name="Uwaga 3" xfId="42422" hidden="1"/>
    <cellStyle name="Uwaga 3" xfId="42419" hidden="1"/>
    <cellStyle name="Uwaga 3" xfId="42409" hidden="1"/>
    <cellStyle name="Uwaga 3" xfId="42407" hidden="1"/>
    <cellStyle name="Uwaga 3" xfId="42404" hidden="1"/>
    <cellStyle name="Uwaga 3" xfId="42394" hidden="1"/>
    <cellStyle name="Uwaga 3" xfId="42392" hidden="1"/>
    <cellStyle name="Uwaga 3" xfId="42389" hidden="1"/>
    <cellStyle name="Uwaga 3" xfId="42379" hidden="1"/>
    <cellStyle name="Uwaga 3" xfId="42377" hidden="1"/>
    <cellStyle name="Uwaga 3" xfId="42374" hidden="1"/>
    <cellStyle name="Uwaga 3" xfId="42364" hidden="1"/>
    <cellStyle name="Uwaga 3" xfId="42362" hidden="1"/>
    <cellStyle name="Uwaga 3" xfId="42359" hidden="1"/>
    <cellStyle name="Uwaga 3" xfId="42349" hidden="1"/>
    <cellStyle name="Uwaga 3" xfId="42347" hidden="1"/>
    <cellStyle name="Uwaga 3" xfId="42343" hidden="1"/>
    <cellStyle name="Uwaga 3" xfId="42334" hidden="1"/>
    <cellStyle name="Uwaga 3" xfId="42331" hidden="1"/>
    <cellStyle name="Uwaga 3" xfId="42327" hidden="1"/>
    <cellStyle name="Uwaga 3" xfId="42319" hidden="1"/>
    <cellStyle name="Uwaga 3" xfId="42317" hidden="1"/>
    <cellStyle name="Uwaga 3" xfId="42313" hidden="1"/>
    <cellStyle name="Uwaga 3" xfId="42304" hidden="1"/>
    <cellStyle name="Uwaga 3" xfId="42302" hidden="1"/>
    <cellStyle name="Uwaga 3" xfId="42299" hidden="1"/>
    <cellStyle name="Uwaga 3" xfId="42289" hidden="1"/>
    <cellStyle name="Uwaga 3" xfId="42287" hidden="1"/>
    <cellStyle name="Uwaga 3" xfId="42282" hidden="1"/>
    <cellStyle name="Uwaga 3" xfId="42274" hidden="1"/>
    <cellStyle name="Uwaga 3" xfId="42272" hidden="1"/>
    <cellStyle name="Uwaga 3" xfId="42267" hidden="1"/>
    <cellStyle name="Uwaga 3" xfId="42259" hidden="1"/>
    <cellStyle name="Uwaga 3" xfId="42257" hidden="1"/>
    <cellStyle name="Uwaga 3" xfId="42252" hidden="1"/>
    <cellStyle name="Uwaga 3" xfId="42244" hidden="1"/>
    <cellStyle name="Uwaga 3" xfId="42242" hidden="1"/>
    <cellStyle name="Uwaga 3" xfId="42238" hidden="1"/>
    <cellStyle name="Uwaga 3" xfId="42229" hidden="1"/>
    <cellStyle name="Uwaga 3" xfId="42226" hidden="1"/>
    <cellStyle name="Uwaga 3" xfId="42221" hidden="1"/>
    <cellStyle name="Uwaga 3" xfId="42214" hidden="1"/>
    <cellStyle name="Uwaga 3" xfId="42210" hidden="1"/>
    <cellStyle name="Uwaga 3" xfId="42205" hidden="1"/>
    <cellStyle name="Uwaga 3" xfId="42199" hidden="1"/>
    <cellStyle name="Uwaga 3" xfId="42195" hidden="1"/>
    <cellStyle name="Uwaga 3" xfId="42190" hidden="1"/>
    <cellStyle name="Uwaga 3" xfId="42184" hidden="1"/>
    <cellStyle name="Uwaga 3" xfId="42181" hidden="1"/>
    <cellStyle name="Uwaga 3" xfId="42177" hidden="1"/>
    <cellStyle name="Uwaga 3" xfId="42168" hidden="1"/>
    <cellStyle name="Uwaga 3" xfId="42163" hidden="1"/>
    <cellStyle name="Uwaga 3" xfId="42158" hidden="1"/>
    <cellStyle name="Uwaga 3" xfId="42153" hidden="1"/>
    <cellStyle name="Uwaga 3" xfId="42148" hidden="1"/>
    <cellStyle name="Uwaga 3" xfId="42143" hidden="1"/>
    <cellStyle name="Uwaga 3" xfId="42138" hidden="1"/>
    <cellStyle name="Uwaga 3" xfId="42133" hidden="1"/>
    <cellStyle name="Uwaga 3" xfId="42128" hidden="1"/>
    <cellStyle name="Uwaga 3" xfId="42124" hidden="1"/>
    <cellStyle name="Uwaga 3" xfId="42119" hidden="1"/>
    <cellStyle name="Uwaga 3" xfId="42114" hidden="1"/>
    <cellStyle name="Uwaga 3" xfId="42109" hidden="1"/>
    <cellStyle name="Uwaga 3" xfId="42105" hidden="1"/>
    <cellStyle name="Uwaga 3" xfId="42101" hidden="1"/>
    <cellStyle name="Uwaga 3" xfId="42094" hidden="1"/>
    <cellStyle name="Uwaga 3" xfId="42090" hidden="1"/>
    <cellStyle name="Uwaga 3" xfId="42085" hidden="1"/>
    <cellStyle name="Uwaga 3" xfId="42079" hidden="1"/>
    <cellStyle name="Uwaga 3" xfId="42075" hidden="1"/>
    <cellStyle name="Uwaga 3" xfId="42070" hidden="1"/>
    <cellStyle name="Uwaga 3" xfId="42064" hidden="1"/>
    <cellStyle name="Uwaga 3" xfId="42060" hidden="1"/>
    <cellStyle name="Uwaga 3" xfId="42056" hidden="1"/>
    <cellStyle name="Uwaga 3" xfId="42049" hidden="1"/>
    <cellStyle name="Uwaga 3" xfId="42045" hidden="1"/>
    <cellStyle name="Uwaga 3" xfId="42041" hidden="1"/>
    <cellStyle name="Uwaga 3" xfId="41994" hidden="1"/>
    <cellStyle name="Uwaga 3" xfId="41993" hidden="1"/>
    <cellStyle name="Uwaga 3" xfId="41992" hidden="1"/>
    <cellStyle name="Uwaga 3" xfId="41985" hidden="1"/>
    <cellStyle name="Uwaga 3" xfId="41984" hidden="1"/>
    <cellStyle name="Uwaga 3" xfId="41983" hidden="1"/>
    <cellStyle name="Uwaga 3" xfId="41976" hidden="1"/>
    <cellStyle name="Uwaga 3" xfId="41975" hidden="1"/>
    <cellStyle name="Uwaga 3" xfId="41974" hidden="1"/>
    <cellStyle name="Uwaga 3" xfId="41967" hidden="1"/>
    <cellStyle name="Uwaga 3" xfId="41966" hidden="1"/>
    <cellStyle name="Uwaga 3" xfId="41965" hidden="1"/>
    <cellStyle name="Uwaga 3" xfId="41958" hidden="1"/>
    <cellStyle name="Uwaga 3" xfId="41957" hidden="1"/>
    <cellStyle name="Uwaga 3" xfId="41955" hidden="1"/>
    <cellStyle name="Uwaga 3" xfId="41950" hidden="1"/>
    <cellStyle name="Uwaga 3" xfId="41947" hidden="1"/>
    <cellStyle name="Uwaga 3" xfId="41945" hidden="1"/>
    <cellStyle name="Uwaga 3" xfId="41941" hidden="1"/>
    <cellStyle name="Uwaga 3" xfId="41938" hidden="1"/>
    <cellStyle name="Uwaga 3" xfId="41936" hidden="1"/>
    <cellStyle name="Uwaga 3" xfId="41932" hidden="1"/>
    <cellStyle name="Uwaga 3" xfId="41929" hidden="1"/>
    <cellStyle name="Uwaga 3" xfId="41927" hidden="1"/>
    <cellStyle name="Uwaga 3" xfId="41923" hidden="1"/>
    <cellStyle name="Uwaga 3" xfId="41921" hidden="1"/>
    <cellStyle name="Uwaga 3" xfId="41920" hidden="1"/>
    <cellStyle name="Uwaga 3" xfId="41914" hidden="1"/>
    <cellStyle name="Uwaga 3" xfId="41912" hidden="1"/>
    <cellStyle name="Uwaga 3" xfId="41909" hidden="1"/>
    <cellStyle name="Uwaga 3" xfId="41905" hidden="1"/>
    <cellStyle name="Uwaga 3" xfId="41902" hidden="1"/>
    <cellStyle name="Uwaga 3" xfId="41900" hidden="1"/>
    <cellStyle name="Uwaga 3" xfId="41896" hidden="1"/>
    <cellStyle name="Uwaga 3" xfId="41893" hidden="1"/>
    <cellStyle name="Uwaga 3" xfId="41891" hidden="1"/>
    <cellStyle name="Uwaga 3" xfId="41887" hidden="1"/>
    <cellStyle name="Uwaga 3" xfId="41885" hidden="1"/>
    <cellStyle name="Uwaga 3" xfId="41884" hidden="1"/>
    <cellStyle name="Uwaga 3" xfId="41878" hidden="1"/>
    <cellStyle name="Uwaga 3" xfId="41875" hidden="1"/>
    <cellStyle name="Uwaga 3" xfId="41873" hidden="1"/>
    <cellStyle name="Uwaga 3" xfId="41869" hidden="1"/>
    <cellStyle name="Uwaga 3" xfId="41866" hidden="1"/>
    <cellStyle name="Uwaga 3" xfId="41864" hidden="1"/>
    <cellStyle name="Uwaga 3" xfId="41860" hidden="1"/>
    <cellStyle name="Uwaga 3" xfId="41857" hidden="1"/>
    <cellStyle name="Uwaga 3" xfId="41855" hidden="1"/>
    <cellStyle name="Uwaga 3" xfId="41851" hidden="1"/>
    <cellStyle name="Uwaga 3" xfId="41849" hidden="1"/>
    <cellStyle name="Uwaga 3" xfId="41848" hidden="1"/>
    <cellStyle name="Uwaga 3" xfId="41841" hidden="1"/>
    <cellStyle name="Uwaga 3" xfId="41838" hidden="1"/>
    <cellStyle name="Uwaga 3" xfId="41836" hidden="1"/>
    <cellStyle name="Uwaga 3" xfId="41832" hidden="1"/>
    <cellStyle name="Uwaga 3" xfId="41829" hidden="1"/>
    <cellStyle name="Uwaga 3" xfId="41827" hidden="1"/>
    <cellStyle name="Uwaga 3" xfId="41823" hidden="1"/>
    <cellStyle name="Uwaga 3" xfId="41820" hidden="1"/>
    <cellStyle name="Uwaga 3" xfId="41818" hidden="1"/>
    <cellStyle name="Uwaga 3" xfId="41815" hidden="1"/>
    <cellStyle name="Uwaga 3" xfId="41813" hidden="1"/>
    <cellStyle name="Uwaga 3" xfId="41812" hidden="1"/>
    <cellStyle name="Uwaga 3" xfId="41806" hidden="1"/>
    <cellStyle name="Uwaga 3" xfId="41804" hidden="1"/>
    <cellStyle name="Uwaga 3" xfId="41802" hidden="1"/>
    <cellStyle name="Uwaga 3" xfId="41797" hidden="1"/>
    <cellStyle name="Uwaga 3" xfId="41795" hidden="1"/>
    <cellStyle name="Uwaga 3" xfId="41793" hidden="1"/>
    <cellStyle name="Uwaga 3" xfId="41788" hidden="1"/>
    <cellStyle name="Uwaga 3" xfId="41786" hidden="1"/>
    <cellStyle name="Uwaga 3" xfId="41784" hidden="1"/>
    <cellStyle name="Uwaga 3" xfId="41779" hidden="1"/>
    <cellStyle name="Uwaga 3" xfId="41777" hidden="1"/>
    <cellStyle name="Uwaga 3" xfId="41776" hidden="1"/>
    <cellStyle name="Uwaga 3" xfId="41769" hidden="1"/>
    <cellStyle name="Uwaga 3" xfId="41766" hidden="1"/>
    <cellStyle name="Uwaga 3" xfId="41764" hidden="1"/>
    <cellStyle name="Uwaga 3" xfId="41760" hidden="1"/>
    <cellStyle name="Uwaga 3" xfId="41757" hidden="1"/>
    <cellStyle name="Uwaga 3" xfId="41755" hidden="1"/>
    <cellStyle name="Uwaga 3" xfId="41751" hidden="1"/>
    <cellStyle name="Uwaga 3" xfId="41748" hidden="1"/>
    <cellStyle name="Uwaga 3" xfId="41746" hidden="1"/>
    <cellStyle name="Uwaga 3" xfId="41743" hidden="1"/>
    <cellStyle name="Uwaga 3" xfId="41741" hidden="1"/>
    <cellStyle name="Uwaga 3" xfId="41739" hidden="1"/>
    <cellStyle name="Uwaga 3" xfId="41733" hidden="1"/>
    <cellStyle name="Uwaga 3" xfId="41730" hidden="1"/>
    <cellStyle name="Uwaga 3" xfId="41728" hidden="1"/>
    <cellStyle name="Uwaga 3" xfId="41724" hidden="1"/>
    <cellStyle name="Uwaga 3" xfId="41721" hidden="1"/>
    <cellStyle name="Uwaga 3" xfId="41719" hidden="1"/>
    <cellStyle name="Uwaga 3" xfId="41715" hidden="1"/>
    <cellStyle name="Uwaga 3" xfId="41712" hidden="1"/>
    <cellStyle name="Uwaga 3" xfId="41710" hidden="1"/>
    <cellStyle name="Uwaga 3" xfId="41708" hidden="1"/>
    <cellStyle name="Uwaga 3" xfId="41706" hidden="1"/>
    <cellStyle name="Uwaga 3" xfId="41704" hidden="1"/>
    <cellStyle name="Uwaga 3" xfId="41699" hidden="1"/>
    <cellStyle name="Uwaga 3" xfId="41697" hidden="1"/>
    <cellStyle name="Uwaga 3" xfId="41694" hidden="1"/>
    <cellStyle name="Uwaga 3" xfId="41690" hidden="1"/>
    <cellStyle name="Uwaga 3" xfId="41687" hidden="1"/>
    <cellStyle name="Uwaga 3" xfId="41684" hidden="1"/>
    <cellStyle name="Uwaga 3" xfId="41681" hidden="1"/>
    <cellStyle name="Uwaga 3" xfId="41679" hidden="1"/>
    <cellStyle name="Uwaga 3" xfId="41676" hidden="1"/>
    <cellStyle name="Uwaga 3" xfId="41672" hidden="1"/>
    <cellStyle name="Uwaga 3" xfId="41670" hidden="1"/>
    <cellStyle name="Uwaga 3" xfId="41667" hidden="1"/>
    <cellStyle name="Uwaga 3" xfId="41662" hidden="1"/>
    <cellStyle name="Uwaga 3" xfId="41659" hidden="1"/>
    <cellStyle name="Uwaga 3" xfId="41656" hidden="1"/>
    <cellStyle name="Uwaga 3" xfId="41652" hidden="1"/>
    <cellStyle name="Uwaga 3" xfId="41649" hidden="1"/>
    <cellStyle name="Uwaga 3" xfId="41647" hidden="1"/>
    <cellStyle name="Uwaga 3" xfId="41644" hidden="1"/>
    <cellStyle name="Uwaga 3" xfId="41641" hidden="1"/>
    <cellStyle name="Uwaga 3" xfId="41638" hidden="1"/>
    <cellStyle name="Uwaga 3" xfId="41636" hidden="1"/>
    <cellStyle name="Uwaga 3" xfId="41634" hidden="1"/>
    <cellStyle name="Uwaga 3" xfId="41631" hidden="1"/>
    <cellStyle name="Uwaga 3" xfId="41626" hidden="1"/>
    <cellStyle name="Uwaga 3" xfId="41623" hidden="1"/>
    <cellStyle name="Uwaga 3" xfId="41620" hidden="1"/>
    <cellStyle name="Uwaga 3" xfId="41617" hidden="1"/>
    <cellStyle name="Uwaga 3" xfId="41614" hidden="1"/>
    <cellStyle name="Uwaga 3" xfId="41611" hidden="1"/>
    <cellStyle name="Uwaga 3" xfId="41608" hidden="1"/>
    <cellStyle name="Uwaga 3" xfId="41605" hidden="1"/>
    <cellStyle name="Uwaga 3" xfId="41602" hidden="1"/>
    <cellStyle name="Uwaga 3" xfId="41600" hidden="1"/>
    <cellStyle name="Uwaga 3" xfId="41598" hidden="1"/>
    <cellStyle name="Uwaga 3" xfId="41595" hidden="1"/>
    <cellStyle name="Uwaga 3" xfId="41590" hidden="1"/>
    <cellStyle name="Uwaga 3" xfId="41587" hidden="1"/>
    <cellStyle name="Uwaga 3" xfId="41584" hidden="1"/>
    <cellStyle name="Uwaga 3" xfId="41581" hidden="1"/>
    <cellStyle name="Uwaga 3" xfId="41578" hidden="1"/>
    <cellStyle name="Uwaga 3" xfId="41575" hidden="1"/>
    <cellStyle name="Uwaga 3" xfId="41572" hidden="1"/>
    <cellStyle name="Uwaga 3" xfId="41569" hidden="1"/>
    <cellStyle name="Uwaga 3" xfId="41566" hidden="1"/>
    <cellStyle name="Uwaga 3" xfId="41564" hidden="1"/>
    <cellStyle name="Uwaga 3" xfId="41562" hidden="1"/>
    <cellStyle name="Uwaga 3" xfId="41559" hidden="1"/>
    <cellStyle name="Uwaga 3" xfId="41553" hidden="1"/>
    <cellStyle name="Uwaga 3" xfId="41550" hidden="1"/>
    <cellStyle name="Uwaga 3" xfId="41548" hidden="1"/>
    <cellStyle name="Uwaga 3" xfId="41544" hidden="1"/>
    <cellStyle name="Uwaga 3" xfId="41541" hidden="1"/>
    <cellStyle name="Uwaga 3" xfId="41539" hidden="1"/>
    <cellStyle name="Uwaga 3" xfId="41535" hidden="1"/>
    <cellStyle name="Uwaga 3" xfId="41532" hidden="1"/>
    <cellStyle name="Uwaga 3" xfId="41530" hidden="1"/>
    <cellStyle name="Uwaga 3" xfId="41528" hidden="1"/>
    <cellStyle name="Uwaga 3" xfId="41525" hidden="1"/>
    <cellStyle name="Uwaga 3" xfId="41522" hidden="1"/>
    <cellStyle name="Uwaga 3" xfId="41519" hidden="1"/>
    <cellStyle name="Uwaga 3" xfId="41517" hidden="1"/>
    <cellStyle name="Uwaga 3" xfId="41515" hidden="1"/>
    <cellStyle name="Uwaga 3" xfId="41510" hidden="1"/>
    <cellStyle name="Uwaga 3" xfId="41508" hidden="1"/>
    <cellStyle name="Uwaga 3" xfId="41505" hidden="1"/>
    <cellStyle name="Uwaga 3" xfId="41501" hidden="1"/>
    <cellStyle name="Uwaga 3" xfId="41499" hidden="1"/>
    <cellStyle name="Uwaga 3" xfId="41496" hidden="1"/>
    <cellStyle name="Uwaga 3" xfId="41492" hidden="1"/>
    <cellStyle name="Uwaga 3" xfId="41490" hidden="1"/>
    <cellStyle name="Uwaga 3" xfId="41487" hidden="1"/>
    <cellStyle name="Uwaga 3" xfId="41483" hidden="1"/>
    <cellStyle name="Uwaga 3" xfId="41481" hidden="1"/>
    <cellStyle name="Uwaga 3" xfId="41479" hidden="1"/>
    <cellStyle name="Uwaga 3" xfId="42961" hidden="1"/>
    <cellStyle name="Uwaga 3" xfId="42962" hidden="1"/>
    <cellStyle name="Uwaga 3" xfId="42964" hidden="1"/>
    <cellStyle name="Uwaga 3" xfId="42976" hidden="1"/>
    <cellStyle name="Uwaga 3" xfId="42977" hidden="1"/>
    <cellStyle name="Uwaga 3" xfId="42982" hidden="1"/>
    <cellStyle name="Uwaga 3" xfId="42991" hidden="1"/>
    <cellStyle name="Uwaga 3" xfId="42992" hidden="1"/>
    <cellStyle name="Uwaga 3" xfId="42997" hidden="1"/>
    <cellStyle name="Uwaga 3" xfId="43006" hidden="1"/>
    <cellStyle name="Uwaga 3" xfId="43007" hidden="1"/>
    <cellStyle name="Uwaga 3" xfId="43008" hidden="1"/>
    <cellStyle name="Uwaga 3" xfId="43021" hidden="1"/>
    <cellStyle name="Uwaga 3" xfId="43026" hidden="1"/>
    <cellStyle name="Uwaga 3" xfId="43031" hidden="1"/>
    <cellStyle name="Uwaga 3" xfId="43041" hidden="1"/>
    <cellStyle name="Uwaga 3" xfId="43046" hidden="1"/>
    <cellStyle name="Uwaga 3" xfId="43050" hidden="1"/>
    <cellStyle name="Uwaga 3" xfId="43057" hidden="1"/>
    <cellStyle name="Uwaga 3" xfId="43062" hidden="1"/>
    <cellStyle name="Uwaga 3" xfId="43065" hidden="1"/>
    <cellStyle name="Uwaga 3" xfId="43071" hidden="1"/>
    <cellStyle name="Uwaga 3" xfId="43076" hidden="1"/>
    <cellStyle name="Uwaga 3" xfId="43080" hidden="1"/>
    <cellStyle name="Uwaga 3" xfId="43081" hidden="1"/>
    <cellStyle name="Uwaga 3" xfId="43082" hidden="1"/>
    <cellStyle name="Uwaga 3" xfId="43086" hidden="1"/>
    <cellStyle name="Uwaga 3" xfId="43098" hidden="1"/>
    <cellStyle name="Uwaga 3" xfId="43103" hidden="1"/>
    <cellStyle name="Uwaga 3" xfId="43108" hidden="1"/>
    <cellStyle name="Uwaga 3" xfId="43113" hidden="1"/>
    <cellStyle name="Uwaga 3" xfId="43118" hidden="1"/>
    <cellStyle name="Uwaga 3" xfId="43123" hidden="1"/>
    <cellStyle name="Uwaga 3" xfId="43127" hidden="1"/>
    <cellStyle name="Uwaga 3" xfId="43131" hidden="1"/>
    <cellStyle name="Uwaga 3" xfId="43136" hidden="1"/>
    <cellStyle name="Uwaga 3" xfId="43141" hidden="1"/>
    <cellStyle name="Uwaga 3" xfId="43142" hidden="1"/>
    <cellStyle name="Uwaga 3" xfId="43144" hidden="1"/>
    <cellStyle name="Uwaga 3" xfId="43157" hidden="1"/>
    <cellStyle name="Uwaga 3" xfId="43161" hidden="1"/>
    <cellStyle name="Uwaga 3" xfId="43166" hidden="1"/>
    <cellStyle name="Uwaga 3" xfId="43173" hidden="1"/>
    <cellStyle name="Uwaga 3" xfId="43177" hidden="1"/>
    <cellStyle name="Uwaga 3" xfId="43182" hidden="1"/>
    <cellStyle name="Uwaga 3" xfId="43187" hidden="1"/>
    <cellStyle name="Uwaga 3" xfId="43190" hidden="1"/>
    <cellStyle name="Uwaga 3" xfId="43195" hidden="1"/>
    <cellStyle name="Uwaga 3" xfId="43201" hidden="1"/>
    <cellStyle name="Uwaga 3" xfId="43202" hidden="1"/>
    <cellStyle name="Uwaga 3" xfId="43205" hidden="1"/>
    <cellStyle name="Uwaga 3" xfId="43218" hidden="1"/>
    <cellStyle name="Uwaga 3" xfId="43222" hidden="1"/>
    <cellStyle name="Uwaga 3" xfId="43227" hidden="1"/>
    <cellStyle name="Uwaga 3" xfId="43234" hidden="1"/>
    <cellStyle name="Uwaga 3" xfId="43239" hidden="1"/>
    <cellStyle name="Uwaga 3" xfId="43243" hidden="1"/>
    <cellStyle name="Uwaga 3" xfId="43248" hidden="1"/>
    <cellStyle name="Uwaga 3" xfId="43252" hidden="1"/>
    <cellStyle name="Uwaga 3" xfId="43257" hidden="1"/>
    <cellStyle name="Uwaga 3" xfId="43261" hidden="1"/>
    <cellStyle name="Uwaga 3" xfId="43262" hidden="1"/>
    <cellStyle name="Uwaga 3" xfId="43264" hidden="1"/>
    <cellStyle name="Uwaga 3" xfId="43276" hidden="1"/>
    <cellStyle name="Uwaga 3" xfId="43277" hidden="1"/>
    <cellStyle name="Uwaga 3" xfId="43279" hidden="1"/>
    <cellStyle name="Uwaga 3" xfId="43291" hidden="1"/>
    <cellStyle name="Uwaga 3" xfId="43293" hidden="1"/>
    <cellStyle name="Uwaga 3" xfId="43296" hidden="1"/>
    <cellStyle name="Uwaga 3" xfId="43306" hidden="1"/>
    <cellStyle name="Uwaga 3" xfId="43307" hidden="1"/>
    <cellStyle name="Uwaga 3" xfId="43309" hidden="1"/>
    <cellStyle name="Uwaga 3" xfId="43321" hidden="1"/>
    <cellStyle name="Uwaga 3" xfId="43322" hidden="1"/>
    <cellStyle name="Uwaga 3" xfId="43323" hidden="1"/>
    <cellStyle name="Uwaga 3" xfId="43337" hidden="1"/>
    <cellStyle name="Uwaga 3" xfId="43340" hidden="1"/>
    <cellStyle name="Uwaga 3" xfId="43344" hidden="1"/>
    <cellStyle name="Uwaga 3" xfId="43352" hidden="1"/>
    <cellStyle name="Uwaga 3" xfId="43355" hidden="1"/>
    <cellStyle name="Uwaga 3" xfId="43359" hidden="1"/>
    <cellStyle name="Uwaga 3" xfId="43367" hidden="1"/>
    <cellStyle name="Uwaga 3" xfId="43370" hidden="1"/>
    <cellStyle name="Uwaga 3" xfId="43374" hidden="1"/>
    <cellStyle name="Uwaga 3" xfId="43381" hidden="1"/>
    <cellStyle name="Uwaga 3" xfId="43382" hidden="1"/>
    <cellStyle name="Uwaga 3" xfId="43384" hidden="1"/>
    <cellStyle name="Uwaga 3" xfId="43397" hidden="1"/>
    <cellStyle name="Uwaga 3" xfId="43400" hidden="1"/>
    <cellStyle name="Uwaga 3" xfId="43403" hidden="1"/>
    <cellStyle name="Uwaga 3" xfId="43412" hidden="1"/>
    <cellStyle name="Uwaga 3" xfId="43415" hidden="1"/>
    <cellStyle name="Uwaga 3" xfId="43419" hidden="1"/>
    <cellStyle name="Uwaga 3" xfId="43427" hidden="1"/>
    <cellStyle name="Uwaga 3" xfId="43429" hidden="1"/>
    <cellStyle name="Uwaga 3" xfId="43432" hidden="1"/>
    <cellStyle name="Uwaga 3" xfId="43441" hidden="1"/>
    <cellStyle name="Uwaga 3" xfId="43442" hidden="1"/>
    <cellStyle name="Uwaga 3" xfId="43443" hidden="1"/>
    <cellStyle name="Uwaga 3" xfId="43456" hidden="1"/>
    <cellStyle name="Uwaga 3" xfId="43457" hidden="1"/>
    <cellStyle name="Uwaga 3" xfId="43459" hidden="1"/>
    <cellStyle name="Uwaga 3" xfId="43471" hidden="1"/>
    <cellStyle name="Uwaga 3" xfId="43472" hidden="1"/>
    <cellStyle name="Uwaga 3" xfId="43474" hidden="1"/>
    <cellStyle name="Uwaga 3" xfId="43486" hidden="1"/>
    <cellStyle name="Uwaga 3" xfId="43487" hidden="1"/>
    <cellStyle name="Uwaga 3" xfId="43489" hidden="1"/>
    <cellStyle name="Uwaga 3" xfId="43501" hidden="1"/>
    <cellStyle name="Uwaga 3" xfId="43502" hidden="1"/>
    <cellStyle name="Uwaga 3" xfId="43503" hidden="1"/>
    <cellStyle name="Uwaga 3" xfId="43517" hidden="1"/>
    <cellStyle name="Uwaga 3" xfId="43519" hidden="1"/>
    <cellStyle name="Uwaga 3" xfId="43522" hidden="1"/>
    <cellStyle name="Uwaga 3" xfId="43532" hidden="1"/>
    <cellStyle name="Uwaga 3" xfId="43535" hidden="1"/>
    <cellStyle name="Uwaga 3" xfId="43538" hidden="1"/>
    <cellStyle name="Uwaga 3" xfId="43547" hidden="1"/>
    <cellStyle name="Uwaga 3" xfId="43549" hidden="1"/>
    <cellStyle name="Uwaga 3" xfId="43552" hidden="1"/>
    <cellStyle name="Uwaga 3" xfId="43561" hidden="1"/>
    <cellStyle name="Uwaga 3" xfId="43562" hidden="1"/>
    <cellStyle name="Uwaga 3" xfId="43563" hidden="1"/>
    <cellStyle name="Uwaga 3" xfId="43576" hidden="1"/>
    <cellStyle name="Uwaga 3" xfId="43578" hidden="1"/>
    <cellStyle name="Uwaga 3" xfId="43580" hidden="1"/>
    <cellStyle name="Uwaga 3" xfId="43591" hidden="1"/>
    <cellStyle name="Uwaga 3" xfId="43593" hidden="1"/>
    <cellStyle name="Uwaga 3" xfId="43595" hidden="1"/>
    <cellStyle name="Uwaga 3" xfId="43606" hidden="1"/>
    <cellStyle name="Uwaga 3" xfId="43608" hidden="1"/>
    <cellStyle name="Uwaga 3" xfId="43610" hidden="1"/>
    <cellStyle name="Uwaga 3" xfId="43621" hidden="1"/>
    <cellStyle name="Uwaga 3" xfId="43622" hidden="1"/>
    <cellStyle name="Uwaga 3" xfId="43623" hidden="1"/>
    <cellStyle name="Uwaga 3" xfId="43636" hidden="1"/>
    <cellStyle name="Uwaga 3" xfId="43638" hidden="1"/>
    <cellStyle name="Uwaga 3" xfId="43640" hidden="1"/>
    <cellStyle name="Uwaga 3" xfId="43651" hidden="1"/>
    <cellStyle name="Uwaga 3" xfId="43653" hidden="1"/>
    <cellStyle name="Uwaga 3" xfId="43655" hidden="1"/>
    <cellStyle name="Uwaga 3" xfId="43666" hidden="1"/>
    <cellStyle name="Uwaga 3" xfId="43668" hidden="1"/>
    <cellStyle name="Uwaga 3" xfId="43669" hidden="1"/>
    <cellStyle name="Uwaga 3" xfId="43681" hidden="1"/>
    <cellStyle name="Uwaga 3" xfId="43682" hidden="1"/>
    <cellStyle name="Uwaga 3" xfId="43683" hidden="1"/>
    <cellStyle name="Uwaga 3" xfId="43696" hidden="1"/>
    <cellStyle name="Uwaga 3" xfId="43698" hidden="1"/>
    <cellStyle name="Uwaga 3" xfId="43700" hidden="1"/>
    <cellStyle name="Uwaga 3" xfId="43711" hidden="1"/>
    <cellStyle name="Uwaga 3" xfId="43713" hidden="1"/>
    <cellStyle name="Uwaga 3" xfId="43715" hidden="1"/>
    <cellStyle name="Uwaga 3" xfId="43726" hidden="1"/>
    <cellStyle name="Uwaga 3" xfId="43728" hidden="1"/>
    <cellStyle name="Uwaga 3" xfId="43730" hidden="1"/>
    <cellStyle name="Uwaga 3" xfId="43741" hidden="1"/>
    <cellStyle name="Uwaga 3" xfId="43742" hidden="1"/>
    <cellStyle name="Uwaga 3" xfId="43744" hidden="1"/>
    <cellStyle name="Uwaga 3" xfId="43755" hidden="1"/>
    <cellStyle name="Uwaga 3" xfId="43757" hidden="1"/>
    <cellStyle name="Uwaga 3" xfId="43758" hidden="1"/>
    <cellStyle name="Uwaga 3" xfId="43767" hidden="1"/>
    <cellStyle name="Uwaga 3" xfId="43770" hidden="1"/>
    <cellStyle name="Uwaga 3" xfId="43772" hidden="1"/>
    <cellStyle name="Uwaga 3" xfId="43783" hidden="1"/>
    <cellStyle name="Uwaga 3" xfId="43785" hidden="1"/>
    <cellStyle name="Uwaga 3" xfId="43787" hidden="1"/>
    <cellStyle name="Uwaga 3" xfId="43799" hidden="1"/>
    <cellStyle name="Uwaga 3" xfId="43801" hidden="1"/>
    <cellStyle name="Uwaga 3" xfId="43803" hidden="1"/>
    <cellStyle name="Uwaga 3" xfId="43811" hidden="1"/>
    <cellStyle name="Uwaga 3" xfId="43813" hidden="1"/>
    <cellStyle name="Uwaga 3" xfId="43816" hidden="1"/>
    <cellStyle name="Uwaga 3" xfId="43806" hidden="1"/>
    <cellStyle name="Uwaga 3" xfId="43805" hidden="1"/>
    <cellStyle name="Uwaga 3" xfId="43804" hidden="1"/>
    <cellStyle name="Uwaga 3" xfId="43791" hidden="1"/>
    <cellStyle name="Uwaga 3" xfId="43790" hidden="1"/>
    <cellStyle name="Uwaga 3" xfId="43789" hidden="1"/>
    <cellStyle name="Uwaga 3" xfId="43776" hidden="1"/>
    <cellStyle name="Uwaga 3" xfId="43775" hidden="1"/>
    <cellStyle name="Uwaga 3" xfId="43774" hidden="1"/>
    <cellStyle name="Uwaga 3" xfId="43761" hidden="1"/>
    <cellStyle name="Uwaga 3" xfId="43760" hidden="1"/>
    <cellStyle name="Uwaga 3" xfId="43759" hidden="1"/>
    <cellStyle name="Uwaga 3" xfId="43746" hidden="1"/>
    <cellStyle name="Uwaga 3" xfId="43745" hidden="1"/>
    <cellStyle name="Uwaga 3" xfId="43743" hidden="1"/>
    <cellStyle name="Uwaga 3" xfId="43732" hidden="1"/>
    <cellStyle name="Uwaga 3" xfId="43729" hidden="1"/>
    <cellStyle name="Uwaga 3" xfId="43727" hidden="1"/>
    <cellStyle name="Uwaga 3" xfId="43717" hidden="1"/>
    <cellStyle name="Uwaga 3" xfId="43714" hidden="1"/>
    <cellStyle name="Uwaga 3" xfId="43712" hidden="1"/>
    <cellStyle name="Uwaga 3" xfId="43702" hidden="1"/>
    <cellStyle name="Uwaga 3" xfId="43699" hidden="1"/>
    <cellStyle name="Uwaga 3" xfId="43697" hidden="1"/>
    <cellStyle name="Uwaga 3" xfId="43687" hidden="1"/>
    <cellStyle name="Uwaga 3" xfId="43685" hidden="1"/>
    <cellStyle name="Uwaga 3" xfId="43684" hidden="1"/>
    <cellStyle name="Uwaga 3" xfId="43672" hidden="1"/>
    <cellStyle name="Uwaga 3" xfId="43670" hidden="1"/>
    <cellStyle name="Uwaga 3" xfId="43667" hidden="1"/>
    <cellStyle name="Uwaga 3" xfId="43657" hidden="1"/>
    <cellStyle name="Uwaga 3" xfId="43654" hidden="1"/>
    <cellStyle name="Uwaga 3" xfId="43652" hidden="1"/>
    <cellStyle name="Uwaga 3" xfId="43642" hidden="1"/>
    <cellStyle name="Uwaga 3" xfId="43639" hidden="1"/>
    <cellStyle name="Uwaga 3" xfId="43637" hidden="1"/>
    <cellStyle name="Uwaga 3" xfId="43627" hidden="1"/>
    <cellStyle name="Uwaga 3" xfId="43625" hidden="1"/>
    <cellStyle name="Uwaga 3" xfId="43624" hidden="1"/>
    <cellStyle name="Uwaga 3" xfId="43612" hidden="1"/>
    <cellStyle name="Uwaga 3" xfId="43609" hidden="1"/>
    <cellStyle name="Uwaga 3" xfId="43607" hidden="1"/>
    <cellStyle name="Uwaga 3" xfId="43597" hidden="1"/>
    <cellStyle name="Uwaga 3" xfId="43594" hidden="1"/>
    <cellStyle name="Uwaga 3" xfId="43592" hidden="1"/>
    <cellStyle name="Uwaga 3" xfId="43582" hidden="1"/>
    <cellStyle name="Uwaga 3" xfId="43579" hidden="1"/>
    <cellStyle name="Uwaga 3" xfId="43577" hidden="1"/>
    <cellStyle name="Uwaga 3" xfId="43567" hidden="1"/>
    <cellStyle name="Uwaga 3" xfId="43565" hidden="1"/>
    <cellStyle name="Uwaga 3" xfId="43564" hidden="1"/>
    <cellStyle name="Uwaga 3" xfId="43551" hidden="1"/>
    <cellStyle name="Uwaga 3" xfId="43548" hidden="1"/>
    <cellStyle name="Uwaga 3" xfId="43546" hidden="1"/>
    <cellStyle name="Uwaga 3" xfId="43536" hidden="1"/>
    <cellStyle name="Uwaga 3" xfId="43533" hidden="1"/>
    <cellStyle name="Uwaga 3" xfId="43531" hidden="1"/>
    <cellStyle name="Uwaga 3" xfId="43521" hidden="1"/>
    <cellStyle name="Uwaga 3" xfId="43518" hidden="1"/>
    <cellStyle name="Uwaga 3" xfId="43516" hidden="1"/>
    <cellStyle name="Uwaga 3" xfId="43507" hidden="1"/>
    <cellStyle name="Uwaga 3" xfId="43505" hidden="1"/>
    <cellStyle name="Uwaga 3" xfId="43504" hidden="1"/>
    <cellStyle name="Uwaga 3" xfId="43492" hidden="1"/>
    <cellStyle name="Uwaga 3" xfId="43490" hidden="1"/>
    <cellStyle name="Uwaga 3" xfId="43488" hidden="1"/>
    <cellStyle name="Uwaga 3" xfId="43477" hidden="1"/>
    <cellStyle name="Uwaga 3" xfId="43475" hidden="1"/>
    <cellStyle name="Uwaga 3" xfId="43473" hidden="1"/>
    <cellStyle name="Uwaga 3" xfId="43462" hidden="1"/>
    <cellStyle name="Uwaga 3" xfId="43460" hidden="1"/>
    <cellStyle name="Uwaga 3" xfId="43458" hidden="1"/>
    <cellStyle name="Uwaga 3" xfId="43447" hidden="1"/>
    <cellStyle name="Uwaga 3" xfId="43445" hidden="1"/>
    <cellStyle name="Uwaga 3" xfId="43444" hidden="1"/>
    <cellStyle name="Uwaga 3" xfId="43431" hidden="1"/>
    <cellStyle name="Uwaga 3" xfId="43428" hidden="1"/>
    <cellStyle name="Uwaga 3" xfId="43426" hidden="1"/>
    <cellStyle name="Uwaga 3" xfId="43416" hidden="1"/>
    <cellStyle name="Uwaga 3" xfId="43413" hidden="1"/>
    <cellStyle name="Uwaga 3" xfId="43411" hidden="1"/>
    <cellStyle name="Uwaga 3" xfId="43401" hidden="1"/>
    <cellStyle name="Uwaga 3" xfId="43398" hidden="1"/>
    <cellStyle name="Uwaga 3" xfId="43396" hidden="1"/>
    <cellStyle name="Uwaga 3" xfId="43387" hidden="1"/>
    <cellStyle name="Uwaga 3" xfId="43385" hidden="1"/>
    <cellStyle name="Uwaga 3" xfId="43383" hidden="1"/>
    <cellStyle name="Uwaga 3" xfId="43371" hidden="1"/>
    <cellStyle name="Uwaga 3" xfId="43368" hidden="1"/>
    <cellStyle name="Uwaga 3" xfId="43366" hidden="1"/>
    <cellStyle name="Uwaga 3" xfId="43356" hidden="1"/>
    <cellStyle name="Uwaga 3" xfId="43353" hidden="1"/>
    <cellStyle name="Uwaga 3" xfId="43351" hidden="1"/>
    <cellStyle name="Uwaga 3" xfId="43341" hidden="1"/>
    <cellStyle name="Uwaga 3" xfId="43338" hidden="1"/>
    <cellStyle name="Uwaga 3" xfId="43336" hidden="1"/>
    <cellStyle name="Uwaga 3" xfId="43329" hidden="1"/>
    <cellStyle name="Uwaga 3" xfId="43326" hidden="1"/>
    <cellStyle name="Uwaga 3" xfId="43324" hidden="1"/>
    <cellStyle name="Uwaga 3" xfId="43314" hidden="1"/>
    <cellStyle name="Uwaga 3" xfId="43311" hidden="1"/>
    <cellStyle name="Uwaga 3" xfId="43308" hidden="1"/>
    <cellStyle name="Uwaga 3" xfId="43299" hidden="1"/>
    <cellStyle name="Uwaga 3" xfId="43295" hidden="1"/>
    <cellStyle name="Uwaga 3" xfId="43292" hidden="1"/>
    <cellStyle name="Uwaga 3" xfId="43284" hidden="1"/>
    <cellStyle name="Uwaga 3" xfId="43281" hidden="1"/>
    <cellStyle name="Uwaga 3" xfId="43278" hidden="1"/>
    <cellStyle name="Uwaga 3" xfId="43269" hidden="1"/>
    <cellStyle name="Uwaga 3" xfId="43266" hidden="1"/>
    <cellStyle name="Uwaga 3" xfId="43263" hidden="1"/>
    <cellStyle name="Uwaga 3" xfId="43253" hidden="1"/>
    <cellStyle name="Uwaga 3" xfId="43249" hidden="1"/>
    <cellStyle name="Uwaga 3" xfId="43246" hidden="1"/>
    <cellStyle name="Uwaga 3" xfId="43237" hidden="1"/>
    <cellStyle name="Uwaga 3" xfId="43233" hidden="1"/>
    <cellStyle name="Uwaga 3" xfId="43231" hidden="1"/>
    <cellStyle name="Uwaga 3" xfId="43223" hidden="1"/>
    <cellStyle name="Uwaga 3" xfId="43219" hidden="1"/>
    <cellStyle name="Uwaga 3" xfId="43216" hidden="1"/>
    <cellStyle name="Uwaga 3" xfId="43209" hidden="1"/>
    <cellStyle name="Uwaga 3" xfId="43206" hidden="1"/>
    <cellStyle name="Uwaga 3" xfId="43203" hidden="1"/>
    <cellStyle name="Uwaga 3" xfId="43194" hidden="1"/>
    <cellStyle name="Uwaga 3" xfId="43189" hidden="1"/>
    <cellStyle name="Uwaga 3" xfId="43186" hidden="1"/>
    <cellStyle name="Uwaga 3" xfId="43179" hidden="1"/>
    <cellStyle name="Uwaga 3" xfId="43174" hidden="1"/>
    <cellStyle name="Uwaga 3" xfId="43171" hidden="1"/>
    <cellStyle name="Uwaga 3" xfId="43164" hidden="1"/>
    <cellStyle name="Uwaga 3" xfId="43159" hidden="1"/>
    <cellStyle name="Uwaga 3" xfId="43156" hidden="1"/>
    <cellStyle name="Uwaga 3" xfId="43150" hidden="1"/>
    <cellStyle name="Uwaga 3" xfId="43146" hidden="1"/>
    <cellStyle name="Uwaga 3" xfId="43143" hidden="1"/>
    <cellStyle name="Uwaga 3" xfId="43135" hidden="1"/>
    <cellStyle name="Uwaga 3" xfId="43130" hidden="1"/>
    <cellStyle name="Uwaga 3" xfId="43126" hidden="1"/>
    <cellStyle name="Uwaga 3" xfId="43120" hidden="1"/>
    <cellStyle name="Uwaga 3" xfId="43115" hidden="1"/>
    <cellStyle name="Uwaga 3" xfId="43111" hidden="1"/>
    <cellStyle name="Uwaga 3" xfId="43105" hidden="1"/>
    <cellStyle name="Uwaga 3" xfId="43100" hidden="1"/>
    <cellStyle name="Uwaga 3" xfId="43096" hidden="1"/>
    <cellStyle name="Uwaga 3" xfId="43091" hidden="1"/>
    <cellStyle name="Uwaga 3" xfId="43087" hidden="1"/>
    <cellStyle name="Uwaga 3" xfId="43083" hidden="1"/>
    <cellStyle name="Uwaga 3" xfId="43075" hidden="1"/>
    <cellStyle name="Uwaga 3" xfId="43070" hidden="1"/>
    <cellStyle name="Uwaga 3" xfId="43066" hidden="1"/>
    <cellStyle name="Uwaga 3" xfId="43060" hidden="1"/>
    <cellStyle name="Uwaga 3" xfId="43055" hidden="1"/>
    <cellStyle name="Uwaga 3" xfId="43051" hidden="1"/>
    <cellStyle name="Uwaga 3" xfId="43045" hidden="1"/>
    <cellStyle name="Uwaga 3" xfId="43040" hidden="1"/>
    <cellStyle name="Uwaga 3" xfId="43036" hidden="1"/>
    <cellStyle name="Uwaga 3" xfId="43032" hidden="1"/>
    <cellStyle name="Uwaga 3" xfId="43027" hidden="1"/>
    <cellStyle name="Uwaga 3" xfId="43022" hidden="1"/>
    <cellStyle name="Uwaga 3" xfId="43017" hidden="1"/>
    <cellStyle name="Uwaga 3" xfId="43013" hidden="1"/>
    <cellStyle name="Uwaga 3" xfId="43009" hidden="1"/>
    <cellStyle name="Uwaga 3" xfId="43002" hidden="1"/>
    <cellStyle name="Uwaga 3" xfId="42998" hidden="1"/>
    <cellStyle name="Uwaga 3" xfId="42993" hidden="1"/>
    <cellStyle name="Uwaga 3" xfId="42987" hidden="1"/>
    <cellStyle name="Uwaga 3" xfId="42983" hidden="1"/>
    <cellStyle name="Uwaga 3" xfId="42978" hidden="1"/>
    <cellStyle name="Uwaga 3" xfId="42972" hidden="1"/>
    <cellStyle name="Uwaga 3" xfId="42968" hidden="1"/>
    <cellStyle name="Uwaga 3" xfId="42963" hidden="1"/>
    <cellStyle name="Uwaga 3" xfId="42957" hidden="1"/>
    <cellStyle name="Uwaga 3" xfId="42953" hidden="1"/>
    <cellStyle name="Uwaga 3" xfId="42949" hidden="1"/>
    <cellStyle name="Uwaga 3" xfId="43809" hidden="1"/>
    <cellStyle name="Uwaga 3" xfId="43808" hidden="1"/>
    <cellStyle name="Uwaga 3" xfId="43807" hidden="1"/>
    <cellStyle name="Uwaga 3" xfId="43794" hidden="1"/>
    <cellStyle name="Uwaga 3" xfId="43793" hidden="1"/>
    <cellStyle name="Uwaga 3" xfId="43792" hidden="1"/>
    <cellStyle name="Uwaga 3" xfId="43779" hidden="1"/>
    <cellStyle name="Uwaga 3" xfId="43778" hidden="1"/>
    <cellStyle name="Uwaga 3" xfId="43777" hidden="1"/>
    <cellStyle name="Uwaga 3" xfId="43764" hidden="1"/>
    <cellStyle name="Uwaga 3" xfId="43763" hidden="1"/>
    <cellStyle name="Uwaga 3" xfId="43762" hidden="1"/>
    <cellStyle name="Uwaga 3" xfId="43749" hidden="1"/>
    <cellStyle name="Uwaga 3" xfId="43748" hidden="1"/>
    <cellStyle name="Uwaga 3" xfId="43747" hidden="1"/>
    <cellStyle name="Uwaga 3" xfId="43735" hidden="1"/>
    <cellStyle name="Uwaga 3" xfId="43733" hidden="1"/>
    <cellStyle name="Uwaga 3" xfId="43731" hidden="1"/>
    <cellStyle name="Uwaga 3" xfId="43720" hidden="1"/>
    <cellStyle name="Uwaga 3" xfId="43718" hidden="1"/>
    <cellStyle name="Uwaga 3" xfId="43716" hidden="1"/>
    <cellStyle name="Uwaga 3" xfId="43705" hidden="1"/>
    <cellStyle name="Uwaga 3" xfId="43703" hidden="1"/>
    <cellStyle name="Uwaga 3" xfId="43701" hidden="1"/>
    <cellStyle name="Uwaga 3" xfId="43690" hidden="1"/>
    <cellStyle name="Uwaga 3" xfId="43688" hidden="1"/>
    <cellStyle name="Uwaga 3" xfId="43686" hidden="1"/>
    <cellStyle name="Uwaga 3" xfId="43675" hidden="1"/>
    <cellStyle name="Uwaga 3" xfId="43673" hidden="1"/>
    <cellStyle name="Uwaga 3" xfId="43671" hidden="1"/>
    <cellStyle name="Uwaga 3" xfId="43660" hidden="1"/>
    <cellStyle name="Uwaga 3" xfId="43658" hidden="1"/>
    <cellStyle name="Uwaga 3" xfId="43656" hidden="1"/>
    <cellStyle name="Uwaga 3" xfId="43645" hidden="1"/>
    <cellStyle name="Uwaga 3" xfId="43643" hidden="1"/>
    <cellStyle name="Uwaga 3" xfId="43641" hidden="1"/>
    <cellStyle name="Uwaga 3" xfId="43630" hidden="1"/>
    <cellStyle name="Uwaga 3" xfId="43628" hidden="1"/>
    <cellStyle name="Uwaga 3" xfId="43626" hidden="1"/>
    <cellStyle name="Uwaga 3" xfId="43615" hidden="1"/>
    <cellStyle name="Uwaga 3" xfId="43613" hidden="1"/>
    <cellStyle name="Uwaga 3" xfId="43611" hidden="1"/>
    <cellStyle name="Uwaga 3" xfId="43600" hidden="1"/>
    <cellStyle name="Uwaga 3" xfId="43598" hidden="1"/>
    <cellStyle name="Uwaga 3" xfId="43596" hidden="1"/>
    <cellStyle name="Uwaga 3" xfId="43585" hidden="1"/>
    <cellStyle name="Uwaga 3" xfId="43583" hidden="1"/>
    <cellStyle name="Uwaga 3" xfId="43581" hidden="1"/>
    <cellStyle name="Uwaga 3" xfId="43570" hidden="1"/>
    <cellStyle name="Uwaga 3" xfId="43568" hidden="1"/>
    <cellStyle name="Uwaga 3" xfId="43566" hidden="1"/>
    <cellStyle name="Uwaga 3" xfId="43555" hidden="1"/>
    <cellStyle name="Uwaga 3" xfId="43553" hidden="1"/>
    <cellStyle name="Uwaga 3" xfId="43550" hidden="1"/>
    <cellStyle name="Uwaga 3" xfId="43540" hidden="1"/>
    <cellStyle name="Uwaga 3" xfId="43537" hidden="1"/>
    <cellStyle name="Uwaga 3" xfId="43534" hidden="1"/>
    <cellStyle name="Uwaga 3" xfId="43525" hidden="1"/>
    <cellStyle name="Uwaga 3" xfId="43523" hidden="1"/>
    <cellStyle name="Uwaga 3" xfId="43520" hidden="1"/>
    <cellStyle name="Uwaga 3" xfId="43510" hidden="1"/>
    <cellStyle name="Uwaga 3" xfId="43508" hidden="1"/>
    <cellStyle name="Uwaga 3" xfId="43506" hidden="1"/>
    <cellStyle name="Uwaga 3" xfId="43495" hidden="1"/>
    <cellStyle name="Uwaga 3" xfId="43493" hidden="1"/>
    <cellStyle name="Uwaga 3" xfId="43491" hidden="1"/>
    <cellStyle name="Uwaga 3" xfId="43480" hidden="1"/>
    <cellStyle name="Uwaga 3" xfId="43478" hidden="1"/>
    <cellStyle name="Uwaga 3" xfId="43476" hidden="1"/>
    <cellStyle name="Uwaga 3" xfId="43465" hidden="1"/>
    <cellStyle name="Uwaga 3" xfId="43463" hidden="1"/>
    <cellStyle name="Uwaga 3" xfId="43461" hidden="1"/>
    <cellStyle name="Uwaga 3" xfId="43450" hidden="1"/>
    <cellStyle name="Uwaga 3" xfId="43448" hidden="1"/>
    <cellStyle name="Uwaga 3" xfId="43446" hidden="1"/>
    <cellStyle name="Uwaga 3" xfId="43435" hidden="1"/>
    <cellStyle name="Uwaga 3" xfId="43433" hidden="1"/>
    <cellStyle name="Uwaga 3" xfId="43430" hidden="1"/>
    <cellStyle name="Uwaga 3" xfId="43420" hidden="1"/>
    <cellStyle name="Uwaga 3" xfId="43417" hidden="1"/>
    <cellStyle name="Uwaga 3" xfId="43414" hidden="1"/>
    <cellStyle name="Uwaga 3" xfId="43405" hidden="1"/>
    <cellStyle name="Uwaga 3" xfId="43402" hidden="1"/>
    <cellStyle name="Uwaga 3" xfId="43399" hidden="1"/>
    <cellStyle name="Uwaga 3" xfId="43390" hidden="1"/>
    <cellStyle name="Uwaga 3" xfId="43388" hidden="1"/>
    <cellStyle name="Uwaga 3" xfId="43386" hidden="1"/>
    <cellStyle name="Uwaga 3" xfId="43375" hidden="1"/>
    <cellStyle name="Uwaga 3" xfId="43372" hidden="1"/>
    <cellStyle name="Uwaga 3" xfId="43369" hidden="1"/>
    <cellStyle name="Uwaga 3" xfId="43360" hidden="1"/>
    <cellStyle name="Uwaga 3" xfId="43357" hidden="1"/>
    <cellStyle name="Uwaga 3" xfId="43354" hidden="1"/>
    <cellStyle name="Uwaga 3" xfId="43345" hidden="1"/>
    <cellStyle name="Uwaga 3" xfId="43342" hidden="1"/>
    <cellStyle name="Uwaga 3" xfId="43339" hidden="1"/>
    <cellStyle name="Uwaga 3" xfId="43332" hidden="1"/>
    <cellStyle name="Uwaga 3" xfId="43328" hidden="1"/>
    <cellStyle name="Uwaga 3" xfId="43325" hidden="1"/>
    <cellStyle name="Uwaga 3" xfId="43317" hidden="1"/>
    <cellStyle name="Uwaga 3" xfId="43313" hidden="1"/>
    <cellStyle name="Uwaga 3" xfId="43310" hidden="1"/>
    <cellStyle name="Uwaga 3" xfId="43302" hidden="1"/>
    <cellStyle name="Uwaga 3" xfId="43298" hidden="1"/>
    <cellStyle name="Uwaga 3" xfId="43294" hidden="1"/>
    <cellStyle name="Uwaga 3" xfId="43287" hidden="1"/>
    <cellStyle name="Uwaga 3" xfId="43283" hidden="1"/>
    <cellStyle name="Uwaga 3" xfId="43280" hidden="1"/>
    <cellStyle name="Uwaga 3" xfId="43272" hidden="1"/>
    <cellStyle name="Uwaga 3" xfId="43268" hidden="1"/>
    <cellStyle name="Uwaga 3" xfId="43265" hidden="1"/>
    <cellStyle name="Uwaga 3" xfId="43256" hidden="1"/>
    <cellStyle name="Uwaga 3" xfId="43251" hidden="1"/>
    <cellStyle name="Uwaga 3" xfId="43247" hidden="1"/>
    <cellStyle name="Uwaga 3" xfId="43241" hidden="1"/>
    <cellStyle name="Uwaga 3" xfId="43236" hidden="1"/>
    <cellStyle name="Uwaga 3" xfId="43232" hidden="1"/>
    <cellStyle name="Uwaga 3" xfId="43226" hidden="1"/>
    <cellStyle name="Uwaga 3" xfId="43221" hidden="1"/>
    <cellStyle name="Uwaga 3" xfId="43217" hidden="1"/>
    <cellStyle name="Uwaga 3" xfId="43212" hidden="1"/>
    <cellStyle name="Uwaga 3" xfId="43208" hidden="1"/>
    <cellStyle name="Uwaga 3" xfId="43204" hidden="1"/>
    <cellStyle name="Uwaga 3" xfId="43197" hidden="1"/>
    <cellStyle name="Uwaga 3" xfId="43192" hidden="1"/>
    <cellStyle name="Uwaga 3" xfId="43188" hidden="1"/>
    <cellStyle name="Uwaga 3" xfId="43181" hidden="1"/>
    <cellStyle name="Uwaga 3" xfId="43176" hidden="1"/>
    <cellStyle name="Uwaga 3" xfId="43172" hidden="1"/>
    <cellStyle name="Uwaga 3" xfId="43167" hidden="1"/>
    <cellStyle name="Uwaga 3" xfId="43162" hidden="1"/>
    <cellStyle name="Uwaga 3" xfId="43158" hidden="1"/>
    <cellStyle name="Uwaga 3" xfId="43152" hidden="1"/>
    <cellStyle name="Uwaga 3" xfId="43148" hidden="1"/>
    <cellStyle name="Uwaga 3" xfId="43145" hidden="1"/>
    <cellStyle name="Uwaga 3" xfId="43138" hidden="1"/>
    <cellStyle name="Uwaga 3" xfId="43133" hidden="1"/>
    <cellStyle name="Uwaga 3" xfId="43128" hidden="1"/>
    <cellStyle name="Uwaga 3" xfId="43122" hidden="1"/>
    <cellStyle name="Uwaga 3" xfId="43117" hidden="1"/>
    <cellStyle name="Uwaga 3" xfId="43112" hidden="1"/>
    <cellStyle name="Uwaga 3" xfId="43107" hidden="1"/>
    <cellStyle name="Uwaga 3" xfId="43102" hidden="1"/>
    <cellStyle name="Uwaga 3" xfId="43097" hidden="1"/>
    <cellStyle name="Uwaga 3" xfId="43093" hidden="1"/>
    <cellStyle name="Uwaga 3" xfId="43089" hidden="1"/>
    <cellStyle name="Uwaga 3" xfId="43084" hidden="1"/>
    <cellStyle name="Uwaga 3" xfId="43077" hidden="1"/>
    <cellStyle name="Uwaga 3" xfId="43072" hidden="1"/>
    <cellStyle name="Uwaga 3" xfId="43067" hidden="1"/>
    <cellStyle name="Uwaga 3" xfId="43061" hidden="1"/>
    <cellStyle name="Uwaga 3" xfId="43056" hidden="1"/>
    <cellStyle name="Uwaga 3" xfId="43052" hidden="1"/>
    <cellStyle name="Uwaga 3" xfId="43047" hidden="1"/>
    <cellStyle name="Uwaga 3" xfId="43042" hidden="1"/>
    <cellStyle name="Uwaga 3" xfId="43037" hidden="1"/>
    <cellStyle name="Uwaga 3" xfId="43033" hidden="1"/>
    <cellStyle name="Uwaga 3" xfId="43028" hidden="1"/>
    <cellStyle name="Uwaga 3" xfId="43023" hidden="1"/>
    <cellStyle name="Uwaga 3" xfId="43018" hidden="1"/>
    <cellStyle name="Uwaga 3" xfId="43014" hidden="1"/>
    <cellStyle name="Uwaga 3" xfId="43010" hidden="1"/>
    <cellStyle name="Uwaga 3" xfId="43003" hidden="1"/>
    <cellStyle name="Uwaga 3" xfId="42999" hidden="1"/>
    <cellStyle name="Uwaga 3" xfId="42994" hidden="1"/>
    <cellStyle name="Uwaga 3" xfId="42988" hidden="1"/>
    <cellStyle name="Uwaga 3" xfId="42984" hidden="1"/>
    <cellStyle name="Uwaga 3" xfId="42979" hidden="1"/>
    <cellStyle name="Uwaga 3" xfId="42973" hidden="1"/>
    <cellStyle name="Uwaga 3" xfId="42969" hidden="1"/>
    <cellStyle name="Uwaga 3" xfId="42965" hidden="1"/>
    <cellStyle name="Uwaga 3" xfId="42958" hidden="1"/>
    <cellStyle name="Uwaga 3" xfId="42954" hidden="1"/>
    <cellStyle name="Uwaga 3" xfId="42950" hidden="1"/>
    <cellStyle name="Uwaga 3" xfId="43814" hidden="1"/>
    <cellStyle name="Uwaga 3" xfId="43812" hidden="1"/>
    <cellStyle name="Uwaga 3" xfId="43810" hidden="1"/>
    <cellStyle name="Uwaga 3" xfId="43797" hidden="1"/>
    <cellStyle name="Uwaga 3" xfId="43796" hidden="1"/>
    <cellStyle name="Uwaga 3" xfId="43795" hidden="1"/>
    <cellStyle name="Uwaga 3" xfId="43782" hidden="1"/>
    <cellStyle name="Uwaga 3" xfId="43781" hidden="1"/>
    <cellStyle name="Uwaga 3" xfId="43780" hidden="1"/>
    <cellStyle name="Uwaga 3" xfId="43768" hidden="1"/>
    <cellStyle name="Uwaga 3" xfId="43766" hidden="1"/>
    <cellStyle name="Uwaga 3" xfId="43765" hidden="1"/>
    <cellStyle name="Uwaga 3" xfId="43752" hidden="1"/>
    <cellStyle name="Uwaga 3" xfId="43751" hidden="1"/>
    <cellStyle name="Uwaga 3" xfId="43750" hidden="1"/>
    <cellStyle name="Uwaga 3" xfId="43738" hidden="1"/>
    <cellStyle name="Uwaga 3" xfId="43736" hidden="1"/>
    <cellStyle name="Uwaga 3" xfId="43734" hidden="1"/>
    <cellStyle name="Uwaga 3" xfId="43723" hidden="1"/>
    <cellStyle name="Uwaga 3" xfId="43721" hidden="1"/>
    <cellStyle name="Uwaga 3" xfId="43719" hidden="1"/>
    <cellStyle name="Uwaga 3" xfId="43708" hidden="1"/>
    <cellStyle name="Uwaga 3" xfId="43706" hidden="1"/>
    <cellStyle name="Uwaga 3" xfId="43704" hidden="1"/>
    <cellStyle name="Uwaga 3" xfId="43693" hidden="1"/>
    <cellStyle name="Uwaga 3" xfId="43691" hidden="1"/>
    <cellStyle name="Uwaga 3" xfId="43689" hidden="1"/>
    <cellStyle name="Uwaga 3" xfId="43678" hidden="1"/>
    <cellStyle name="Uwaga 3" xfId="43676" hidden="1"/>
    <cellStyle name="Uwaga 3" xfId="43674" hidden="1"/>
    <cellStyle name="Uwaga 3" xfId="43663" hidden="1"/>
    <cellStyle name="Uwaga 3" xfId="43661" hidden="1"/>
    <cellStyle name="Uwaga 3" xfId="43659" hidden="1"/>
    <cellStyle name="Uwaga 3" xfId="43648" hidden="1"/>
    <cellStyle name="Uwaga 3" xfId="43646" hidden="1"/>
    <cellStyle name="Uwaga 3" xfId="43644" hidden="1"/>
    <cellStyle name="Uwaga 3" xfId="43633" hidden="1"/>
    <cellStyle name="Uwaga 3" xfId="43631" hidden="1"/>
    <cellStyle name="Uwaga 3" xfId="43629" hidden="1"/>
    <cellStyle name="Uwaga 3" xfId="43618" hidden="1"/>
    <cellStyle name="Uwaga 3" xfId="43616" hidden="1"/>
    <cellStyle name="Uwaga 3" xfId="43614" hidden="1"/>
    <cellStyle name="Uwaga 3" xfId="43603" hidden="1"/>
    <cellStyle name="Uwaga 3" xfId="43601" hidden="1"/>
    <cellStyle name="Uwaga 3" xfId="43599" hidden="1"/>
    <cellStyle name="Uwaga 3" xfId="43588" hidden="1"/>
    <cellStyle name="Uwaga 3" xfId="43586" hidden="1"/>
    <cellStyle name="Uwaga 3" xfId="43584" hidden="1"/>
    <cellStyle name="Uwaga 3" xfId="43573" hidden="1"/>
    <cellStyle name="Uwaga 3" xfId="43571" hidden="1"/>
    <cellStyle name="Uwaga 3" xfId="43569" hidden="1"/>
    <cellStyle name="Uwaga 3" xfId="43558" hidden="1"/>
    <cellStyle name="Uwaga 3" xfId="43556" hidden="1"/>
    <cellStyle name="Uwaga 3" xfId="43554" hidden="1"/>
    <cellStyle name="Uwaga 3" xfId="43543" hidden="1"/>
    <cellStyle name="Uwaga 3" xfId="43541" hidden="1"/>
    <cellStyle name="Uwaga 3" xfId="43539" hidden="1"/>
    <cellStyle name="Uwaga 3" xfId="43528" hidden="1"/>
    <cellStyle name="Uwaga 3" xfId="43526" hidden="1"/>
    <cellStyle name="Uwaga 3" xfId="43524" hidden="1"/>
    <cellStyle name="Uwaga 3" xfId="43513" hidden="1"/>
    <cellStyle name="Uwaga 3" xfId="43511" hidden="1"/>
    <cellStyle name="Uwaga 3" xfId="43509" hidden="1"/>
    <cellStyle name="Uwaga 3" xfId="43498" hidden="1"/>
    <cellStyle name="Uwaga 3" xfId="43496" hidden="1"/>
    <cellStyle name="Uwaga 3" xfId="43494" hidden="1"/>
    <cellStyle name="Uwaga 3" xfId="43483" hidden="1"/>
    <cellStyle name="Uwaga 3" xfId="43481" hidden="1"/>
    <cellStyle name="Uwaga 3" xfId="43479" hidden="1"/>
    <cellStyle name="Uwaga 3" xfId="43468" hidden="1"/>
    <cellStyle name="Uwaga 3" xfId="43466" hidden="1"/>
    <cellStyle name="Uwaga 3" xfId="43464" hidden="1"/>
    <cellStyle name="Uwaga 3" xfId="43453" hidden="1"/>
    <cellStyle name="Uwaga 3" xfId="43451" hidden="1"/>
    <cellStyle name="Uwaga 3" xfId="43449" hidden="1"/>
    <cellStyle name="Uwaga 3" xfId="43438" hidden="1"/>
    <cellStyle name="Uwaga 3" xfId="43436" hidden="1"/>
    <cellStyle name="Uwaga 3" xfId="43434" hidden="1"/>
    <cellStyle name="Uwaga 3" xfId="43423" hidden="1"/>
    <cellStyle name="Uwaga 3" xfId="43421" hidden="1"/>
    <cellStyle name="Uwaga 3" xfId="43418" hidden="1"/>
    <cellStyle name="Uwaga 3" xfId="43408" hidden="1"/>
    <cellStyle name="Uwaga 3" xfId="43406" hidden="1"/>
    <cellStyle name="Uwaga 3" xfId="43404" hidden="1"/>
    <cellStyle name="Uwaga 3" xfId="43393" hidden="1"/>
    <cellStyle name="Uwaga 3" xfId="43391" hidden="1"/>
    <cellStyle name="Uwaga 3" xfId="43389" hidden="1"/>
    <cellStyle name="Uwaga 3" xfId="43378" hidden="1"/>
    <cellStyle name="Uwaga 3" xfId="43376" hidden="1"/>
    <cellStyle name="Uwaga 3" xfId="43373" hidden="1"/>
    <cellStyle name="Uwaga 3" xfId="43363" hidden="1"/>
    <cellStyle name="Uwaga 3" xfId="43361" hidden="1"/>
    <cellStyle name="Uwaga 3" xfId="43358" hidden="1"/>
    <cellStyle name="Uwaga 3" xfId="43348" hidden="1"/>
    <cellStyle name="Uwaga 3" xfId="43346" hidden="1"/>
    <cellStyle name="Uwaga 3" xfId="43343" hidden="1"/>
    <cellStyle name="Uwaga 3" xfId="43334" hidden="1"/>
    <cellStyle name="Uwaga 3" xfId="43331" hidden="1"/>
    <cellStyle name="Uwaga 3" xfId="43327" hidden="1"/>
    <cellStyle name="Uwaga 3" xfId="43319" hidden="1"/>
    <cellStyle name="Uwaga 3" xfId="43316" hidden="1"/>
    <cellStyle name="Uwaga 3" xfId="43312" hidden="1"/>
    <cellStyle name="Uwaga 3" xfId="43304" hidden="1"/>
    <cellStyle name="Uwaga 3" xfId="43301" hidden="1"/>
    <cellStyle name="Uwaga 3" xfId="43297" hidden="1"/>
    <cellStyle name="Uwaga 3" xfId="43289" hidden="1"/>
    <cellStyle name="Uwaga 3" xfId="43286" hidden="1"/>
    <cellStyle name="Uwaga 3" xfId="43282" hidden="1"/>
    <cellStyle name="Uwaga 3" xfId="43274" hidden="1"/>
    <cellStyle name="Uwaga 3" xfId="43271" hidden="1"/>
    <cellStyle name="Uwaga 3" xfId="43267" hidden="1"/>
    <cellStyle name="Uwaga 3" xfId="43259" hidden="1"/>
    <cellStyle name="Uwaga 3" xfId="43255" hidden="1"/>
    <cellStyle name="Uwaga 3" xfId="43250" hidden="1"/>
    <cellStyle name="Uwaga 3" xfId="43244" hidden="1"/>
    <cellStyle name="Uwaga 3" xfId="43240" hidden="1"/>
    <cellStyle name="Uwaga 3" xfId="43235" hidden="1"/>
    <cellStyle name="Uwaga 3" xfId="43229" hidden="1"/>
    <cellStyle name="Uwaga 3" xfId="43225" hidden="1"/>
    <cellStyle name="Uwaga 3" xfId="43220" hidden="1"/>
    <cellStyle name="Uwaga 3" xfId="43214" hidden="1"/>
    <cellStyle name="Uwaga 3" xfId="43211" hidden="1"/>
    <cellStyle name="Uwaga 3" xfId="43207" hidden="1"/>
    <cellStyle name="Uwaga 3" xfId="43199" hidden="1"/>
    <cellStyle name="Uwaga 3" xfId="43196" hidden="1"/>
    <cellStyle name="Uwaga 3" xfId="43191" hidden="1"/>
    <cellStyle name="Uwaga 3" xfId="43184" hidden="1"/>
    <cellStyle name="Uwaga 3" xfId="43180" hidden="1"/>
    <cellStyle name="Uwaga 3" xfId="43175" hidden="1"/>
    <cellStyle name="Uwaga 3" xfId="43169" hidden="1"/>
    <cellStyle name="Uwaga 3" xfId="43165" hidden="1"/>
    <cellStyle name="Uwaga 3" xfId="43160" hidden="1"/>
    <cellStyle name="Uwaga 3" xfId="43154" hidden="1"/>
    <cellStyle name="Uwaga 3" xfId="43151" hidden="1"/>
    <cellStyle name="Uwaga 3" xfId="43147" hidden="1"/>
    <cellStyle name="Uwaga 3" xfId="43139" hidden="1"/>
    <cellStyle name="Uwaga 3" xfId="43134" hidden="1"/>
    <cellStyle name="Uwaga 3" xfId="43129" hidden="1"/>
    <cellStyle name="Uwaga 3" xfId="43124" hidden="1"/>
    <cellStyle name="Uwaga 3" xfId="43119" hidden="1"/>
    <cellStyle name="Uwaga 3" xfId="43114" hidden="1"/>
    <cellStyle name="Uwaga 3" xfId="43109" hidden="1"/>
    <cellStyle name="Uwaga 3" xfId="43104" hidden="1"/>
    <cellStyle name="Uwaga 3" xfId="43099" hidden="1"/>
    <cellStyle name="Uwaga 3" xfId="43094" hidden="1"/>
    <cellStyle name="Uwaga 3" xfId="43090" hidden="1"/>
    <cellStyle name="Uwaga 3" xfId="43085" hidden="1"/>
    <cellStyle name="Uwaga 3" xfId="43078" hidden="1"/>
    <cellStyle name="Uwaga 3" xfId="43073" hidden="1"/>
    <cellStyle name="Uwaga 3" xfId="43068" hidden="1"/>
    <cellStyle name="Uwaga 3" xfId="43063" hidden="1"/>
    <cellStyle name="Uwaga 3" xfId="43058" hidden="1"/>
    <cellStyle name="Uwaga 3" xfId="43053" hidden="1"/>
    <cellStyle name="Uwaga 3" xfId="43048" hidden="1"/>
    <cellStyle name="Uwaga 3" xfId="43043" hidden="1"/>
    <cellStyle name="Uwaga 3" xfId="43038" hidden="1"/>
    <cellStyle name="Uwaga 3" xfId="43034" hidden="1"/>
    <cellStyle name="Uwaga 3" xfId="43029" hidden="1"/>
    <cellStyle name="Uwaga 3" xfId="43024" hidden="1"/>
    <cellStyle name="Uwaga 3" xfId="43019" hidden="1"/>
    <cellStyle name="Uwaga 3" xfId="43015" hidden="1"/>
    <cellStyle name="Uwaga 3" xfId="43011" hidden="1"/>
    <cellStyle name="Uwaga 3" xfId="43004" hidden="1"/>
    <cellStyle name="Uwaga 3" xfId="43000" hidden="1"/>
    <cellStyle name="Uwaga 3" xfId="42995" hidden="1"/>
    <cellStyle name="Uwaga 3" xfId="42989" hidden="1"/>
    <cellStyle name="Uwaga 3" xfId="42985" hidden="1"/>
    <cellStyle name="Uwaga 3" xfId="42980" hidden="1"/>
    <cellStyle name="Uwaga 3" xfId="42974" hidden="1"/>
    <cellStyle name="Uwaga 3" xfId="42970" hidden="1"/>
    <cellStyle name="Uwaga 3" xfId="42966" hidden="1"/>
    <cellStyle name="Uwaga 3" xfId="42959" hidden="1"/>
    <cellStyle name="Uwaga 3" xfId="42955" hidden="1"/>
    <cellStyle name="Uwaga 3" xfId="42951" hidden="1"/>
    <cellStyle name="Uwaga 3" xfId="43818" hidden="1"/>
    <cellStyle name="Uwaga 3" xfId="43817" hidden="1"/>
    <cellStyle name="Uwaga 3" xfId="43815" hidden="1"/>
    <cellStyle name="Uwaga 3" xfId="43802" hidden="1"/>
    <cellStyle name="Uwaga 3" xfId="43800" hidden="1"/>
    <cellStyle name="Uwaga 3" xfId="43798" hidden="1"/>
    <cellStyle name="Uwaga 3" xfId="43788" hidden="1"/>
    <cellStyle name="Uwaga 3" xfId="43786" hidden="1"/>
    <cellStyle name="Uwaga 3" xfId="43784" hidden="1"/>
    <cellStyle name="Uwaga 3" xfId="43773" hidden="1"/>
    <cellStyle name="Uwaga 3" xfId="43771" hidden="1"/>
    <cellStyle name="Uwaga 3" xfId="43769" hidden="1"/>
    <cellStyle name="Uwaga 3" xfId="43756" hidden="1"/>
    <cellStyle name="Uwaga 3" xfId="43754" hidden="1"/>
    <cellStyle name="Uwaga 3" xfId="43753" hidden="1"/>
    <cellStyle name="Uwaga 3" xfId="43740" hidden="1"/>
    <cellStyle name="Uwaga 3" xfId="43739" hidden="1"/>
    <cellStyle name="Uwaga 3" xfId="43737" hidden="1"/>
    <cellStyle name="Uwaga 3" xfId="43725" hidden="1"/>
    <cellStyle name="Uwaga 3" xfId="43724" hidden="1"/>
    <cellStyle name="Uwaga 3" xfId="43722" hidden="1"/>
    <cellStyle name="Uwaga 3" xfId="43710" hidden="1"/>
    <cellStyle name="Uwaga 3" xfId="43709" hidden="1"/>
    <cellStyle name="Uwaga 3" xfId="43707" hidden="1"/>
    <cellStyle name="Uwaga 3" xfId="43695" hidden="1"/>
    <cellStyle name="Uwaga 3" xfId="43694" hidden="1"/>
    <cellStyle name="Uwaga 3" xfId="43692" hidden="1"/>
    <cellStyle name="Uwaga 3" xfId="43680" hidden="1"/>
    <cellStyle name="Uwaga 3" xfId="43679" hidden="1"/>
    <cellStyle name="Uwaga 3" xfId="43677" hidden="1"/>
    <cellStyle name="Uwaga 3" xfId="43665" hidden="1"/>
    <cellStyle name="Uwaga 3" xfId="43664" hidden="1"/>
    <cellStyle name="Uwaga 3" xfId="43662" hidden="1"/>
    <cellStyle name="Uwaga 3" xfId="43650" hidden="1"/>
    <cellStyle name="Uwaga 3" xfId="43649" hidden="1"/>
    <cellStyle name="Uwaga 3" xfId="43647" hidden="1"/>
    <cellStyle name="Uwaga 3" xfId="43635" hidden="1"/>
    <cellStyle name="Uwaga 3" xfId="43634" hidden="1"/>
    <cellStyle name="Uwaga 3" xfId="43632" hidden="1"/>
    <cellStyle name="Uwaga 3" xfId="43620" hidden="1"/>
    <cellStyle name="Uwaga 3" xfId="43619" hidden="1"/>
    <cellStyle name="Uwaga 3" xfId="43617" hidden="1"/>
    <cellStyle name="Uwaga 3" xfId="43605" hidden="1"/>
    <cellStyle name="Uwaga 3" xfId="43604" hidden="1"/>
    <cellStyle name="Uwaga 3" xfId="43602" hidden="1"/>
    <cellStyle name="Uwaga 3" xfId="43590" hidden="1"/>
    <cellStyle name="Uwaga 3" xfId="43589" hidden="1"/>
    <cellStyle name="Uwaga 3" xfId="43587" hidden="1"/>
    <cellStyle name="Uwaga 3" xfId="43575" hidden="1"/>
    <cellStyle name="Uwaga 3" xfId="43574" hidden="1"/>
    <cellStyle name="Uwaga 3" xfId="43572" hidden="1"/>
    <cellStyle name="Uwaga 3" xfId="43560" hidden="1"/>
    <cellStyle name="Uwaga 3" xfId="43559" hidden="1"/>
    <cellStyle name="Uwaga 3" xfId="43557" hidden="1"/>
    <cellStyle name="Uwaga 3" xfId="43545" hidden="1"/>
    <cellStyle name="Uwaga 3" xfId="43544" hidden="1"/>
    <cellStyle name="Uwaga 3" xfId="43542" hidden="1"/>
    <cellStyle name="Uwaga 3" xfId="43530" hidden="1"/>
    <cellStyle name="Uwaga 3" xfId="43529" hidden="1"/>
    <cellStyle name="Uwaga 3" xfId="43527" hidden="1"/>
    <cellStyle name="Uwaga 3" xfId="43515" hidden="1"/>
    <cellStyle name="Uwaga 3" xfId="43514" hidden="1"/>
    <cellStyle name="Uwaga 3" xfId="43512" hidden="1"/>
    <cellStyle name="Uwaga 3" xfId="43500" hidden="1"/>
    <cellStyle name="Uwaga 3" xfId="43499" hidden="1"/>
    <cellStyle name="Uwaga 3" xfId="43497" hidden="1"/>
    <cellStyle name="Uwaga 3" xfId="43485" hidden="1"/>
    <cellStyle name="Uwaga 3" xfId="43484" hidden="1"/>
    <cellStyle name="Uwaga 3" xfId="43482" hidden="1"/>
    <cellStyle name="Uwaga 3" xfId="43470" hidden="1"/>
    <cellStyle name="Uwaga 3" xfId="43469" hidden="1"/>
    <cellStyle name="Uwaga 3" xfId="43467" hidden="1"/>
    <cellStyle name="Uwaga 3" xfId="43455" hidden="1"/>
    <cellStyle name="Uwaga 3" xfId="43454" hidden="1"/>
    <cellStyle name="Uwaga 3" xfId="43452" hidden="1"/>
    <cellStyle name="Uwaga 3" xfId="43440" hidden="1"/>
    <cellStyle name="Uwaga 3" xfId="43439" hidden="1"/>
    <cellStyle name="Uwaga 3" xfId="43437" hidden="1"/>
    <cellStyle name="Uwaga 3" xfId="43425" hidden="1"/>
    <cellStyle name="Uwaga 3" xfId="43424" hidden="1"/>
    <cellStyle name="Uwaga 3" xfId="43422" hidden="1"/>
    <cellStyle name="Uwaga 3" xfId="43410" hidden="1"/>
    <cellStyle name="Uwaga 3" xfId="43409" hidden="1"/>
    <cellStyle name="Uwaga 3" xfId="43407" hidden="1"/>
    <cellStyle name="Uwaga 3" xfId="43395" hidden="1"/>
    <cellStyle name="Uwaga 3" xfId="43394" hidden="1"/>
    <cellStyle name="Uwaga 3" xfId="43392" hidden="1"/>
    <cellStyle name="Uwaga 3" xfId="43380" hidden="1"/>
    <cellStyle name="Uwaga 3" xfId="43379" hidden="1"/>
    <cellStyle name="Uwaga 3" xfId="43377" hidden="1"/>
    <cellStyle name="Uwaga 3" xfId="43365" hidden="1"/>
    <cellStyle name="Uwaga 3" xfId="43364" hidden="1"/>
    <cellStyle name="Uwaga 3" xfId="43362" hidden="1"/>
    <cellStyle name="Uwaga 3" xfId="43350" hidden="1"/>
    <cellStyle name="Uwaga 3" xfId="43349" hidden="1"/>
    <cellStyle name="Uwaga 3" xfId="43347" hidden="1"/>
    <cellStyle name="Uwaga 3" xfId="43335" hidden="1"/>
    <cellStyle name="Uwaga 3" xfId="43333" hidden="1"/>
    <cellStyle name="Uwaga 3" xfId="43330" hidden="1"/>
    <cellStyle name="Uwaga 3" xfId="43320" hidden="1"/>
    <cellStyle name="Uwaga 3" xfId="43318" hidden="1"/>
    <cellStyle name="Uwaga 3" xfId="43315" hidden="1"/>
    <cellStyle name="Uwaga 3" xfId="43305" hidden="1"/>
    <cellStyle name="Uwaga 3" xfId="43303" hidden="1"/>
    <cellStyle name="Uwaga 3" xfId="43300" hidden="1"/>
    <cellStyle name="Uwaga 3" xfId="43290" hidden="1"/>
    <cellStyle name="Uwaga 3" xfId="43288" hidden="1"/>
    <cellStyle name="Uwaga 3" xfId="43285" hidden="1"/>
    <cellStyle name="Uwaga 3" xfId="43275" hidden="1"/>
    <cellStyle name="Uwaga 3" xfId="43273" hidden="1"/>
    <cellStyle name="Uwaga 3" xfId="43270" hidden="1"/>
    <cellStyle name="Uwaga 3" xfId="43260" hidden="1"/>
    <cellStyle name="Uwaga 3" xfId="43258" hidden="1"/>
    <cellStyle name="Uwaga 3" xfId="43254" hidden="1"/>
    <cellStyle name="Uwaga 3" xfId="43245" hidden="1"/>
    <cellStyle name="Uwaga 3" xfId="43242" hidden="1"/>
    <cellStyle name="Uwaga 3" xfId="43238" hidden="1"/>
    <cellStyle name="Uwaga 3" xfId="43230" hidden="1"/>
    <cellStyle name="Uwaga 3" xfId="43228" hidden="1"/>
    <cellStyle name="Uwaga 3" xfId="43224" hidden="1"/>
    <cellStyle name="Uwaga 3" xfId="43215" hidden="1"/>
    <cellStyle name="Uwaga 3" xfId="43213" hidden="1"/>
    <cellStyle name="Uwaga 3" xfId="43210" hidden="1"/>
    <cellStyle name="Uwaga 3" xfId="43200" hidden="1"/>
    <cellStyle name="Uwaga 3" xfId="43198" hidden="1"/>
    <cellStyle name="Uwaga 3" xfId="43193" hidden="1"/>
    <cellStyle name="Uwaga 3" xfId="43185" hidden="1"/>
    <cellStyle name="Uwaga 3" xfId="43183" hidden="1"/>
    <cellStyle name="Uwaga 3" xfId="43178" hidden="1"/>
    <cellStyle name="Uwaga 3" xfId="43170" hidden="1"/>
    <cellStyle name="Uwaga 3" xfId="43168" hidden="1"/>
    <cellStyle name="Uwaga 3" xfId="43163" hidden="1"/>
    <cellStyle name="Uwaga 3" xfId="43155" hidden="1"/>
    <cellStyle name="Uwaga 3" xfId="43153" hidden="1"/>
    <cellStyle name="Uwaga 3" xfId="43149" hidden="1"/>
    <cellStyle name="Uwaga 3" xfId="43140" hidden="1"/>
    <cellStyle name="Uwaga 3" xfId="43137" hidden="1"/>
    <cellStyle name="Uwaga 3" xfId="43132" hidden="1"/>
    <cellStyle name="Uwaga 3" xfId="43125" hidden="1"/>
    <cellStyle name="Uwaga 3" xfId="43121" hidden="1"/>
    <cellStyle name="Uwaga 3" xfId="43116" hidden="1"/>
    <cellStyle name="Uwaga 3" xfId="43110" hidden="1"/>
    <cellStyle name="Uwaga 3" xfId="43106" hidden="1"/>
    <cellStyle name="Uwaga 3" xfId="43101" hidden="1"/>
    <cellStyle name="Uwaga 3" xfId="43095" hidden="1"/>
    <cellStyle name="Uwaga 3" xfId="43092" hidden="1"/>
    <cellStyle name="Uwaga 3" xfId="43088" hidden="1"/>
    <cellStyle name="Uwaga 3" xfId="43079" hidden="1"/>
    <cellStyle name="Uwaga 3" xfId="43074" hidden="1"/>
    <cellStyle name="Uwaga 3" xfId="43069" hidden="1"/>
    <cellStyle name="Uwaga 3" xfId="43064" hidden="1"/>
    <cellStyle name="Uwaga 3" xfId="43059" hidden="1"/>
    <cellStyle name="Uwaga 3" xfId="43054" hidden="1"/>
    <cellStyle name="Uwaga 3" xfId="43049" hidden="1"/>
    <cellStyle name="Uwaga 3" xfId="43044" hidden="1"/>
    <cellStyle name="Uwaga 3" xfId="43039" hidden="1"/>
    <cellStyle name="Uwaga 3" xfId="43035" hidden="1"/>
    <cellStyle name="Uwaga 3" xfId="43030" hidden="1"/>
    <cellStyle name="Uwaga 3" xfId="43025" hidden="1"/>
    <cellStyle name="Uwaga 3" xfId="43020" hidden="1"/>
    <cellStyle name="Uwaga 3" xfId="43016" hidden="1"/>
    <cellStyle name="Uwaga 3" xfId="43012" hidden="1"/>
    <cellStyle name="Uwaga 3" xfId="43005" hidden="1"/>
    <cellStyle name="Uwaga 3" xfId="43001" hidden="1"/>
    <cellStyle name="Uwaga 3" xfId="42996" hidden="1"/>
    <cellStyle name="Uwaga 3" xfId="42990" hidden="1"/>
    <cellStyle name="Uwaga 3" xfId="42986" hidden="1"/>
    <cellStyle name="Uwaga 3" xfId="42981" hidden="1"/>
    <cellStyle name="Uwaga 3" xfId="42975" hidden="1"/>
    <cellStyle name="Uwaga 3" xfId="42971" hidden="1"/>
    <cellStyle name="Uwaga 3" xfId="42967" hidden="1"/>
    <cellStyle name="Uwaga 3" xfId="42960" hidden="1"/>
    <cellStyle name="Uwaga 3" xfId="42956" hidden="1"/>
    <cellStyle name="Uwaga 3" xfId="42952" hidden="1"/>
    <cellStyle name="Uwaga 3" xfId="41997" hidden="1"/>
    <cellStyle name="Uwaga 3" xfId="41996" hidden="1"/>
    <cellStyle name="Uwaga 3" xfId="41995" hidden="1"/>
    <cellStyle name="Uwaga 3" xfId="41988" hidden="1"/>
    <cellStyle name="Uwaga 3" xfId="41987" hidden="1"/>
    <cellStyle name="Uwaga 3" xfId="41986" hidden="1"/>
    <cellStyle name="Uwaga 3" xfId="41979" hidden="1"/>
    <cellStyle name="Uwaga 3" xfId="41978" hidden="1"/>
    <cellStyle name="Uwaga 3" xfId="41977" hidden="1"/>
    <cellStyle name="Uwaga 3" xfId="41970" hidden="1"/>
    <cellStyle name="Uwaga 3" xfId="41969" hidden="1"/>
    <cellStyle name="Uwaga 3" xfId="41968" hidden="1"/>
    <cellStyle name="Uwaga 3" xfId="41961" hidden="1"/>
    <cellStyle name="Uwaga 3" xfId="41960" hidden="1"/>
    <cellStyle name="Uwaga 3" xfId="41959" hidden="1"/>
    <cellStyle name="Uwaga 3" xfId="41952" hidden="1"/>
    <cellStyle name="Uwaga 3" xfId="41951" hidden="1"/>
    <cellStyle name="Uwaga 3" xfId="41949" hidden="1"/>
    <cellStyle name="Uwaga 3" xfId="41943" hidden="1"/>
    <cellStyle name="Uwaga 3" xfId="41942" hidden="1"/>
    <cellStyle name="Uwaga 3" xfId="41940" hidden="1"/>
    <cellStyle name="Uwaga 3" xfId="41934" hidden="1"/>
    <cellStyle name="Uwaga 3" xfId="41933" hidden="1"/>
    <cellStyle name="Uwaga 3" xfId="41931" hidden="1"/>
    <cellStyle name="Uwaga 3" xfId="41925" hidden="1"/>
    <cellStyle name="Uwaga 3" xfId="41924" hidden="1"/>
    <cellStyle name="Uwaga 3" xfId="41922" hidden="1"/>
    <cellStyle name="Uwaga 3" xfId="41916" hidden="1"/>
    <cellStyle name="Uwaga 3" xfId="41915" hidden="1"/>
    <cellStyle name="Uwaga 3" xfId="41913" hidden="1"/>
    <cellStyle name="Uwaga 3" xfId="41907" hidden="1"/>
    <cellStyle name="Uwaga 3" xfId="41906" hidden="1"/>
    <cellStyle name="Uwaga 3" xfId="41904" hidden="1"/>
    <cellStyle name="Uwaga 3" xfId="41898" hidden="1"/>
    <cellStyle name="Uwaga 3" xfId="41897" hidden="1"/>
    <cellStyle name="Uwaga 3" xfId="41895" hidden="1"/>
    <cellStyle name="Uwaga 3" xfId="41889" hidden="1"/>
    <cellStyle name="Uwaga 3" xfId="41888" hidden="1"/>
    <cellStyle name="Uwaga 3" xfId="41886" hidden="1"/>
    <cellStyle name="Uwaga 3" xfId="41880" hidden="1"/>
    <cellStyle name="Uwaga 3" xfId="41879" hidden="1"/>
    <cellStyle name="Uwaga 3" xfId="41877" hidden="1"/>
    <cellStyle name="Uwaga 3" xfId="41871" hidden="1"/>
    <cellStyle name="Uwaga 3" xfId="41870" hidden="1"/>
    <cellStyle name="Uwaga 3" xfId="41868" hidden="1"/>
    <cellStyle name="Uwaga 3" xfId="41862" hidden="1"/>
    <cellStyle name="Uwaga 3" xfId="41861" hidden="1"/>
    <cellStyle name="Uwaga 3" xfId="41859" hidden="1"/>
    <cellStyle name="Uwaga 3" xfId="41853" hidden="1"/>
    <cellStyle name="Uwaga 3" xfId="41852" hidden="1"/>
    <cellStyle name="Uwaga 3" xfId="41850" hidden="1"/>
    <cellStyle name="Uwaga 3" xfId="41844" hidden="1"/>
    <cellStyle name="Uwaga 3" xfId="41843" hidden="1"/>
    <cellStyle name="Uwaga 3" xfId="41840" hidden="1"/>
    <cellStyle name="Uwaga 3" xfId="41835" hidden="1"/>
    <cellStyle name="Uwaga 3" xfId="41833" hidden="1"/>
    <cellStyle name="Uwaga 3" xfId="41830" hidden="1"/>
    <cellStyle name="Uwaga 3" xfId="41826" hidden="1"/>
    <cellStyle name="Uwaga 3" xfId="41825" hidden="1"/>
    <cellStyle name="Uwaga 3" xfId="41822" hidden="1"/>
    <cellStyle name="Uwaga 3" xfId="41817" hidden="1"/>
    <cellStyle name="Uwaga 3" xfId="41816" hidden="1"/>
    <cellStyle name="Uwaga 3" xfId="41814" hidden="1"/>
    <cellStyle name="Uwaga 3" xfId="41808" hidden="1"/>
    <cellStyle name="Uwaga 3" xfId="41807" hidden="1"/>
    <cellStyle name="Uwaga 3" xfId="41805" hidden="1"/>
    <cellStyle name="Uwaga 3" xfId="41799" hidden="1"/>
    <cellStyle name="Uwaga 3" xfId="41798" hidden="1"/>
    <cellStyle name="Uwaga 3" xfId="41796" hidden="1"/>
    <cellStyle name="Uwaga 3" xfId="41790" hidden="1"/>
    <cellStyle name="Uwaga 3" xfId="41789" hidden="1"/>
    <cellStyle name="Uwaga 3" xfId="41787" hidden="1"/>
    <cellStyle name="Uwaga 3" xfId="41781" hidden="1"/>
    <cellStyle name="Uwaga 3" xfId="41780" hidden="1"/>
    <cellStyle name="Uwaga 3" xfId="41778" hidden="1"/>
    <cellStyle name="Uwaga 3" xfId="41772" hidden="1"/>
    <cellStyle name="Uwaga 3" xfId="41771" hidden="1"/>
    <cellStyle name="Uwaga 3" xfId="41768" hidden="1"/>
    <cellStyle name="Uwaga 3" xfId="41763" hidden="1"/>
    <cellStyle name="Uwaga 3" xfId="41761" hidden="1"/>
    <cellStyle name="Uwaga 3" xfId="41758" hidden="1"/>
    <cellStyle name="Uwaga 3" xfId="41754" hidden="1"/>
    <cellStyle name="Uwaga 3" xfId="41752" hidden="1"/>
    <cellStyle name="Uwaga 3" xfId="41749" hidden="1"/>
    <cellStyle name="Uwaga 3" xfId="41745" hidden="1"/>
    <cellStyle name="Uwaga 3" xfId="41744" hidden="1"/>
    <cellStyle name="Uwaga 3" xfId="41742" hidden="1"/>
    <cellStyle name="Uwaga 3" xfId="41736" hidden="1"/>
    <cellStyle name="Uwaga 3" xfId="41734" hidden="1"/>
    <cellStyle name="Uwaga 3" xfId="41731" hidden="1"/>
    <cellStyle name="Uwaga 3" xfId="41727" hidden="1"/>
    <cellStyle name="Uwaga 3" xfId="41725" hidden="1"/>
    <cellStyle name="Uwaga 3" xfId="41722" hidden="1"/>
    <cellStyle name="Uwaga 3" xfId="41718" hidden="1"/>
    <cellStyle name="Uwaga 3" xfId="41716" hidden="1"/>
    <cellStyle name="Uwaga 3" xfId="41713" hidden="1"/>
    <cellStyle name="Uwaga 3" xfId="41709" hidden="1"/>
    <cellStyle name="Uwaga 3" xfId="41707" hidden="1"/>
    <cellStyle name="Uwaga 3" xfId="41705" hidden="1"/>
    <cellStyle name="Uwaga 3" xfId="41700" hidden="1"/>
    <cellStyle name="Uwaga 3" xfId="41698" hidden="1"/>
    <cellStyle name="Uwaga 3" xfId="41696" hidden="1"/>
    <cellStyle name="Uwaga 3" xfId="41691" hidden="1"/>
    <cellStyle name="Uwaga 3" xfId="41689" hidden="1"/>
    <cellStyle name="Uwaga 3" xfId="41686" hidden="1"/>
    <cellStyle name="Uwaga 3" xfId="41682" hidden="1"/>
    <cellStyle name="Uwaga 3" xfId="41680" hidden="1"/>
    <cellStyle name="Uwaga 3" xfId="41678" hidden="1"/>
    <cellStyle name="Uwaga 3" xfId="41673" hidden="1"/>
    <cellStyle name="Uwaga 3" xfId="41671" hidden="1"/>
    <cellStyle name="Uwaga 3" xfId="41669" hidden="1"/>
    <cellStyle name="Uwaga 3" xfId="41663" hidden="1"/>
    <cellStyle name="Uwaga 3" xfId="41660" hidden="1"/>
    <cellStyle name="Uwaga 3" xfId="41657" hidden="1"/>
    <cellStyle name="Uwaga 3" xfId="41654" hidden="1"/>
    <cellStyle name="Uwaga 3" xfId="41651" hidden="1"/>
    <cellStyle name="Uwaga 3" xfId="41648" hidden="1"/>
    <cellStyle name="Uwaga 3" xfId="41645" hidden="1"/>
    <cellStyle name="Uwaga 3" xfId="41642" hidden="1"/>
    <cellStyle name="Uwaga 3" xfId="41639" hidden="1"/>
    <cellStyle name="Uwaga 3" xfId="41637" hidden="1"/>
    <cellStyle name="Uwaga 3" xfId="41635" hidden="1"/>
    <cellStyle name="Uwaga 3" xfId="41632" hidden="1"/>
    <cellStyle name="Uwaga 3" xfId="41628" hidden="1"/>
    <cellStyle name="Uwaga 3" xfId="41625" hidden="1"/>
    <cellStyle name="Uwaga 3" xfId="41622" hidden="1"/>
    <cellStyle name="Uwaga 3" xfId="41618" hidden="1"/>
    <cellStyle name="Uwaga 3" xfId="41615" hidden="1"/>
    <cellStyle name="Uwaga 3" xfId="41612" hidden="1"/>
    <cellStyle name="Uwaga 3" xfId="41610" hidden="1"/>
    <cellStyle name="Uwaga 3" xfId="41607" hidden="1"/>
    <cellStyle name="Uwaga 3" xfId="41604" hidden="1"/>
    <cellStyle name="Uwaga 3" xfId="41601" hidden="1"/>
    <cellStyle name="Uwaga 3" xfId="41599" hidden="1"/>
    <cellStyle name="Uwaga 3" xfId="41597" hidden="1"/>
    <cellStyle name="Uwaga 3" xfId="41592" hidden="1"/>
    <cellStyle name="Uwaga 3" xfId="41589" hidden="1"/>
    <cellStyle name="Uwaga 3" xfId="41586" hidden="1"/>
    <cellStyle name="Uwaga 3" xfId="41582" hidden="1"/>
    <cellStyle name="Uwaga 3" xfId="41579" hidden="1"/>
    <cellStyle name="Uwaga 3" xfId="41576" hidden="1"/>
    <cellStyle name="Uwaga 3" xfId="41573" hidden="1"/>
    <cellStyle name="Uwaga 3" xfId="41570" hidden="1"/>
    <cellStyle name="Uwaga 3" xfId="41567" hidden="1"/>
    <cellStyle name="Uwaga 3" xfId="41565" hidden="1"/>
    <cellStyle name="Uwaga 3" xfId="41563" hidden="1"/>
    <cellStyle name="Uwaga 3" xfId="41560" hidden="1"/>
    <cellStyle name="Uwaga 3" xfId="41555" hidden="1"/>
    <cellStyle name="Uwaga 3" xfId="41552" hidden="1"/>
    <cellStyle name="Uwaga 3" xfId="41549" hidden="1"/>
    <cellStyle name="Uwaga 3" xfId="41545" hidden="1"/>
    <cellStyle name="Uwaga 3" xfId="41542" hidden="1"/>
    <cellStyle name="Uwaga 3" xfId="41540" hidden="1"/>
    <cellStyle name="Uwaga 3" xfId="41537" hidden="1"/>
    <cellStyle name="Uwaga 3" xfId="41534" hidden="1"/>
    <cellStyle name="Uwaga 3" xfId="41531" hidden="1"/>
    <cellStyle name="Uwaga 3" xfId="41529" hidden="1"/>
    <cellStyle name="Uwaga 3" xfId="41526" hidden="1"/>
    <cellStyle name="Uwaga 3" xfId="41523" hidden="1"/>
    <cellStyle name="Uwaga 3" xfId="41520" hidden="1"/>
    <cellStyle name="Uwaga 3" xfId="41518" hidden="1"/>
    <cellStyle name="Uwaga 3" xfId="41516" hidden="1"/>
    <cellStyle name="Uwaga 3" xfId="41511" hidden="1"/>
    <cellStyle name="Uwaga 3" xfId="41509" hidden="1"/>
    <cellStyle name="Uwaga 3" xfId="41506" hidden="1"/>
    <cellStyle name="Uwaga 3" xfId="41502" hidden="1"/>
    <cellStyle name="Uwaga 3" xfId="41500" hidden="1"/>
    <cellStyle name="Uwaga 3" xfId="41497" hidden="1"/>
    <cellStyle name="Uwaga 3" xfId="41493" hidden="1"/>
    <cellStyle name="Uwaga 3" xfId="41491" hidden="1"/>
    <cellStyle name="Uwaga 3" xfId="41489" hidden="1"/>
    <cellStyle name="Uwaga 3" xfId="41484" hidden="1"/>
    <cellStyle name="Uwaga 3" xfId="41482" hidden="1"/>
    <cellStyle name="Uwaga 3" xfId="41480" hidden="1"/>
    <cellStyle name="Uwaga 3" xfId="43836" hidden="1"/>
    <cellStyle name="Uwaga 3" xfId="43837" hidden="1"/>
    <cellStyle name="Uwaga 3" xfId="43839" hidden="1"/>
    <cellStyle name="Uwaga 3" xfId="43851" hidden="1"/>
    <cellStyle name="Uwaga 3" xfId="43852" hidden="1"/>
    <cellStyle name="Uwaga 3" xfId="43857" hidden="1"/>
    <cellStyle name="Uwaga 3" xfId="43866" hidden="1"/>
    <cellStyle name="Uwaga 3" xfId="43867" hidden="1"/>
    <cellStyle name="Uwaga 3" xfId="43872" hidden="1"/>
    <cellStyle name="Uwaga 3" xfId="43881" hidden="1"/>
    <cellStyle name="Uwaga 3" xfId="43882" hidden="1"/>
    <cellStyle name="Uwaga 3" xfId="43883" hidden="1"/>
    <cellStyle name="Uwaga 3" xfId="43896" hidden="1"/>
    <cellStyle name="Uwaga 3" xfId="43901" hidden="1"/>
    <cellStyle name="Uwaga 3" xfId="43906" hidden="1"/>
    <cellStyle name="Uwaga 3" xfId="43916" hidden="1"/>
    <cellStyle name="Uwaga 3" xfId="43921" hidden="1"/>
    <cellStyle name="Uwaga 3" xfId="43925" hidden="1"/>
    <cellStyle name="Uwaga 3" xfId="43932" hidden="1"/>
    <cellStyle name="Uwaga 3" xfId="43937" hidden="1"/>
    <cellStyle name="Uwaga 3" xfId="43940" hidden="1"/>
    <cellStyle name="Uwaga 3" xfId="43946" hidden="1"/>
    <cellStyle name="Uwaga 3" xfId="43951" hidden="1"/>
    <cellStyle name="Uwaga 3" xfId="43955" hidden="1"/>
    <cellStyle name="Uwaga 3" xfId="43956" hidden="1"/>
    <cellStyle name="Uwaga 3" xfId="43957" hidden="1"/>
    <cellStyle name="Uwaga 3" xfId="43961" hidden="1"/>
    <cellStyle name="Uwaga 3" xfId="43973" hidden="1"/>
    <cellStyle name="Uwaga 3" xfId="43978" hidden="1"/>
    <cellStyle name="Uwaga 3" xfId="43983" hidden="1"/>
    <cellStyle name="Uwaga 3" xfId="43988" hidden="1"/>
    <cellStyle name="Uwaga 3" xfId="43993" hidden="1"/>
    <cellStyle name="Uwaga 3" xfId="43998" hidden="1"/>
    <cellStyle name="Uwaga 3" xfId="44002" hidden="1"/>
    <cellStyle name="Uwaga 3" xfId="44006" hidden="1"/>
    <cellStyle name="Uwaga 3" xfId="44011" hidden="1"/>
    <cellStyle name="Uwaga 3" xfId="44016" hidden="1"/>
    <cellStyle name="Uwaga 3" xfId="44017" hidden="1"/>
    <cellStyle name="Uwaga 3" xfId="44019" hidden="1"/>
    <cellStyle name="Uwaga 3" xfId="44032" hidden="1"/>
    <cellStyle name="Uwaga 3" xfId="44036" hidden="1"/>
    <cellStyle name="Uwaga 3" xfId="44041" hidden="1"/>
    <cellStyle name="Uwaga 3" xfId="44048" hidden="1"/>
    <cellStyle name="Uwaga 3" xfId="44052" hidden="1"/>
    <cellStyle name="Uwaga 3" xfId="44057" hidden="1"/>
    <cellStyle name="Uwaga 3" xfId="44062" hidden="1"/>
    <cellStyle name="Uwaga 3" xfId="44065" hidden="1"/>
    <cellStyle name="Uwaga 3" xfId="44070" hidden="1"/>
    <cellStyle name="Uwaga 3" xfId="44076" hidden="1"/>
    <cellStyle name="Uwaga 3" xfId="44077" hidden="1"/>
    <cellStyle name="Uwaga 3" xfId="44080" hidden="1"/>
    <cellStyle name="Uwaga 3" xfId="44093" hidden="1"/>
    <cellStyle name="Uwaga 3" xfId="44097" hidden="1"/>
    <cellStyle name="Uwaga 3" xfId="44102" hidden="1"/>
    <cellStyle name="Uwaga 3" xfId="44109" hidden="1"/>
    <cellStyle name="Uwaga 3" xfId="44114" hidden="1"/>
    <cellStyle name="Uwaga 3" xfId="44118" hidden="1"/>
    <cellStyle name="Uwaga 3" xfId="44123" hidden="1"/>
    <cellStyle name="Uwaga 3" xfId="44127" hidden="1"/>
    <cellStyle name="Uwaga 3" xfId="44132" hidden="1"/>
    <cellStyle name="Uwaga 3" xfId="44136" hidden="1"/>
    <cellStyle name="Uwaga 3" xfId="44137" hidden="1"/>
    <cellStyle name="Uwaga 3" xfId="44139" hidden="1"/>
    <cellStyle name="Uwaga 3" xfId="44151" hidden="1"/>
    <cellStyle name="Uwaga 3" xfId="44152" hidden="1"/>
    <cellStyle name="Uwaga 3" xfId="44154" hidden="1"/>
    <cellStyle name="Uwaga 3" xfId="44166" hidden="1"/>
    <cellStyle name="Uwaga 3" xfId="44168" hidden="1"/>
    <cellStyle name="Uwaga 3" xfId="44171" hidden="1"/>
    <cellStyle name="Uwaga 3" xfId="44181" hidden="1"/>
    <cellStyle name="Uwaga 3" xfId="44182" hidden="1"/>
    <cellStyle name="Uwaga 3" xfId="44184" hidden="1"/>
    <cellStyle name="Uwaga 3" xfId="44196" hidden="1"/>
    <cellStyle name="Uwaga 3" xfId="44197" hidden="1"/>
    <cellStyle name="Uwaga 3" xfId="44198" hidden="1"/>
    <cellStyle name="Uwaga 3" xfId="44212" hidden="1"/>
    <cellStyle name="Uwaga 3" xfId="44215" hidden="1"/>
    <cellStyle name="Uwaga 3" xfId="44219" hidden="1"/>
    <cellStyle name="Uwaga 3" xfId="44227" hidden="1"/>
    <cellStyle name="Uwaga 3" xfId="44230" hidden="1"/>
    <cellStyle name="Uwaga 3" xfId="44234" hidden="1"/>
    <cellStyle name="Uwaga 3" xfId="44242" hidden="1"/>
    <cellStyle name="Uwaga 3" xfId="44245" hidden="1"/>
    <cellStyle name="Uwaga 3" xfId="44249" hidden="1"/>
    <cellStyle name="Uwaga 3" xfId="44256" hidden="1"/>
    <cellStyle name="Uwaga 3" xfId="44257" hidden="1"/>
    <cellStyle name="Uwaga 3" xfId="44259" hidden="1"/>
    <cellStyle name="Uwaga 3" xfId="44272" hidden="1"/>
    <cellStyle name="Uwaga 3" xfId="44275" hidden="1"/>
    <cellStyle name="Uwaga 3" xfId="44278" hidden="1"/>
    <cellStyle name="Uwaga 3" xfId="44287" hidden="1"/>
    <cellStyle name="Uwaga 3" xfId="44290" hidden="1"/>
    <cellStyle name="Uwaga 3" xfId="44294" hidden="1"/>
    <cellStyle name="Uwaga 3" xfId="44302" hidden="1"/>
    <cellStyle name="Uwaga 3" xfId="44304" hidden="1"/>
    <cellStyle name="Uwaga 3" xfId="44307" hidden="1"/>
    <cellStyle name="Uwaga 3" xfId="44316" hidden="1"/>
    <cellStyle name="Uwaga 3" xfId="44317" hidden="1"/>
    <cellStyle name="Uwaga 3" xfId="44318" hidden="1"/>
    <cellStyle name="Uwaga 3" xfId="44331" hidden="1"/>
    <cellStyle name="Uwaga 3" xfId="44332" hidden="1"/>
    <cellStyle name="Uwaga 3" xfId="44334" hidden="1"/>
    <cellStyle name="Uwaga 3" xfId="44346" hidden="1"/>
    <cellStyle name="Uwaga 3" xfId="44347" hidden="1"/>
    <cellStyle name="Uwaga 3" xfId="44349" hidden="1"/>
    <cellStyle name="Uwaga 3" xfId="44361" hidden="1"/>
    <cellStyle name="Uwaga 3" xfId="44362" hidden="1"/>
    <cellStyle name="Uwaga 3" xfId="44364" hidden="1"/>
    <cellStyle name="Uwaga 3" xfId="44376" hidden="1"/>
    <cellStyle name="Uwaga 3" xfId="44377" hidden="1"/>
    <cellStyle name="Uwaga 3" xfId="44378" hidden="1"/>
    <cellStyle name="Uwaga 3" xfId="44392" hidden="1"/>
    <cellStyle name="Uwaga 3" xfId="44394" hidden="1"/>
    <cellStyle name="Uwaga 3" xfId="44397" hidden="1"/>
    <cellStyle name="Uwaga 3" xfId="44407" hidden="1"/>
    <cellStyle name="Uwaga 3" xfId="44410" hidden="1"/>
    <cellStyle name="Uwaga 3" xfId="44413" hidden="1"/>
    <cellStyle name="Uwaga 3" xfId="44422" hidden="1"/>
    <cellStyle name="Uwaga 3" xfId="44424" hidden="1"/>
    <cellStyle name="Uwaga 3" xfId="44427" hidden="1"/>
    <cellStyle name="Uwaga 3" xfId="44436" hidden="1"/>
    <cellStyle name="Uwaga 3" xfId="44437" hidden="1"/>
    <cellStyle name="Uwaga 3" xfId="44438" hidden="1"/>
    <cellStyle name="Uwaga 3" xfId="44451" hidden="1"/>
    <cellStyle name="Uwaga 3" xfId="44453" hidden="1"/>
    <cellStyle name="Uwaga 3" xfId="44455" hidden="1"/>
    <cellStyle name="Uwaga 3" xfId="44466" hidden="1"/>
    <cellStyle name="Uwaga 3" xfId="44468" hidden="1"/>
    <cellStyle name="Uwaga 3" xfId="44470" hidden="1"/>
    <cellStyle name="Uwaga 3" xfId="44481" hidden="1"/>
    <cellStyle name="Uwaga 3" xfId="44483" hidden="1"/>
    <cellStyle name="Uwaga 3" xfId="44485" hidden="1"/>
    <cellStyle name="Uwaga 3" xfId="44496" hidden="1"/>
    <cellStyle name="Uwaga 3" xfId="44497" hidden="1"/>
    <cellStyle name="Uwaga 3" xfId="44498" hidden="1"/>
    <cellStyle name="Uwaga 3" xfId="44511" hidden="1"/>
    <cellStyle name="Uwaga 3" xfId="44513" hidden="1"/>
    <cellStyle name="Uwaga 3" xfId="44515" hidden="1"/>
    <cellStyle name="Uwaga 3" xfId="44526" hidden="1"/>
    <cellStyle name="Uwaga 3" xfId="44528" hidden="1"/>
    <cellStyle name="Uwaga 3" xfId="44530" hidden="1"/>
    <cellStyle name="Uwaga 3" xfId="44541" hidden="1"/>
    <cellStyle name="Uwaga 3" xfId="44543" hidden="1"/>
    <cellStyle name="Uwaga 3" xfId="44544" hidden="1"/>
    <cellStyle name="Uwaga 3" xfId="44556" hidden="1"/>
    <cellStyle name="Uwaga 3" xfId="44557" hidden="1"/>
    <cellStyle name="Uwaga 3" xfId="44558" hidden="1"/>
    <cellStyle name="Uwaga 3" xfId="44571" hidden="1"/>
    <cellStyle name="Uwaga 3" xfId="44573" hidden="1"/>
    <cellStyle name="Uwaga 3" xfId="44575" hidden="1"/>
    <cellStyle name="Uwaga 3" xfId="44586" hidden="1"/>
    <cellStyle name="Uwaga 3" xfId="44588" hidden="1"/>
    <cellStyle name="Uwaga 3" xfId="44590" hidden="1"/>
    <cellStyle name="Uwaga 3" xfId="44601" hidden="1"/>
    <cellStyle name="Uwaga 3" xfId="44603" hidden="1"/>
    <cellStyle name="Uwaga 3" xfId="44605" hidden="1"/>
    <cellStyle name="Uwaga 3" xfId="44616" hidden="1"/>
    <cellStyle name="Uwaga 3" xfId="44617" hidden="1"/>
    <cellStyle name="Uwaga 3" xfId="44619" hidden="1"/>
    <cellStyle name="Uwaga 3" xfId="44630" hidden="1"/>
    <cellStyle name="Uwaga 3" xfId="44632" hidden="1"/>
    <cellStyle name="Uwaga 3" xfId="44633" hidden="1"/>
    <cellStyle name="Uwaga 3" xfId="44642" hidden="1"/>
    <cellStyle name="Uwaga 3" xfId="44645" hidden="1"/>
    <cellStyle name="Uwaga 3" xfId="44647" hidden="1"/>
    <cellStyle name="Uwaga 3" xfId="44658" hidden="1"/>
    <cellStyle name="Uwaga 3" xfId="44660" hidden="1"/>
    <cellStyle name="Uwaga 3" xfId="44662" hidden="1"/>
    <cellStyle name="Uwaga 3" xfId="44674" hidden="1"/>
    <cellStyle name="Uwaga 3" xfId="44676" hidden="1"/>
    <cellStyle name="Uwaga 3" xfId="44678" hidden="1"/>
    <cellStyle name="Uwaga 3" xfId="44686" hidden="1"/>
    <cellStyle name="Uwaga 3" xfId="44688" hidden="1"/>
    <cellStyle name="Uwaga 3" xfId="44691" hidden="1"/>
    <cellStyle name="Uwaga 3" xfId="44681" hidden="1"/>
    <cellStyle name="Uwaga 3" xfId="44680" hidden="1"/>
    <cellStyle name="Uwaga 3" xfId="44679" hidden="1"/>
    <cellStyle name="Uwaga 3" xfId="44666" hidden="1"/>
    <cellStyle name="Uwaga 3" xfId="44665" hidden="1"/>
    <cellStyle name="Uwaga 3" xfId="44664" hidden="1"/>
    <cellStyle name="Uwaga 3" xfId="44651" hidden="1"/>
    <cellStyle name="Uwaga 3" xfId="44650" hidden="1"/>
    <cellStyle name="Uwaga 3" xfId="44649" hidden="1"/>
    <cellStyle name="Uwaga 3" xfId="44636" hidden="1"/>
    <cellStyle name="Uwaga 3" xfId="44635" hidden="1"/>
    <cellStyle name="Uwaga 3" xfId="44634" hidden="1"/>
    <cellStyle name="Uwaga 3" xfId="44621" hidden="1"/>
    <cellStyle name="Uwaga 3" xfId="44620" hidden="1"/>
    <cellStyle name="Uwaga 3" xfId="44618" hidden="1"/>
    <cellStyle name="Uwaga 3" xfId="44607" hidden="1"/>
    <cellStyle name="Uwaga 3" xfId="44604" hidden="1"/>
    <cellStyle name="Uwaga 3" xfId="44602" hidden="1"/>
    <cellStyle name="Uwaga 3" xfId="44592" hidden="1"/>
    <cellStyle name="Uwaga 3" xfId="44589" hidden="1"/>
    <cellStyle name="Uwaga 3" xfId="44587" hidden="1"/>
    <cellStyle name="Uwaga 3" xfId="44577" hidden="1"/>
    <cellStyle name="Uwaga 3" xfId="44574" hidden="1"/>
    <cellStyle name="Uwaga 3" xfId="44572" hidden="1"/>
    <cellStyle name="Uwaga 3" xfId="44562" hidden="1"/>
    <cellStyle name="Uwaga 3" xfId="44560" hidden="1"/>
    <cellStyle name="Uwaga 3" xfId="44559" hidden="1"/>
    <cellStyle name="Uwaga 3" xfId="44547" hidden="1"/>
    <cellStyle name="Uwaga 3" xfId="44545" hidden="1"/>
    <cellStyle name="Uwaga 3" xfId="44542" hidden="1"/>
    <cellStyle name="Uwaga 3" xfId="44532" hidden="1"/>
    <cellStyle name="Uwaga 3" xfId="44529" hidden="1"/>
    <cellStyle name="Uwaga 3" xfId="44527" hidden="1"/>
    <cellStyle name="Uwaga 3" xfId="44517" hidden="1"/>
    <cellStyle name="Uwaga 3" xfId="44514" hidden="1"/>
    <cellStyle name="Uwaga 3" xfId="44512" hidden="1"/>
    <cellStyle name="Uwaga 3" xfId="44502" hidden="1"/>
    <cellStyle name="Uwaga 3" xfId="44500" hidden="1"/>
    <cellStyle name="Uwaga 3" xfId="44499" hidden="1"/>
    <cellStyle name="Uwaga 3" xfId="44487" hidden="1"/>
    <cellStyle name="Uwaga 3" xfId="44484" hidden="1"/>
    <cellStyle name="Uwaga 3" xfId="44482" hidden="1"/>
    <cellStyle name="Uwaga 3" xfId="44472" hidden="1"/>
    <cellStyle name="Uwaga 3" xfId="44469" hidden="1"/>
    <cellStyle name="Uwaga 3" xfId="44467" hidden="1"/>
    <cellStyle name="Uwaga 3" xfId="44457" hidden="1"/>
    <cellStyle name="Uwaga 3" xfId="44454" hidden="1"/>
    <cellStyle name="Uwaga 3" xfId="44452" hidden="1"/>
    <cellStyle name="Uwaga 3" xfId="44442" hidden="1"/>
    <cellStyle name="Uwaga 3" xfId="44440" hidden="1"/>
    <cellStyle name="Uwaga 3" xfId="44439" hidden="1"/>
    <cellStyle name="Uwaga 3" xfId="44426" hidden="1"/>
    <cellStyle name="Uwaga 3" xfId="44423" hidden="1"/>
    <cellStyle name="Uwaga 3" xfId="44421" hidden="1"/>
    <cellStyle name="Uwaga 3" xfId="44411" hidden="1"/>
    <cellStyle name="Uwaga 3" xfId="44408" hidden="1"/>
    <cellStyle name="Uwaga 3" xfId="44406" hidden="1"/>
    <cellStyle name="Uwaga 3" xfId="44396" hidden="1"/>
    <cellStyle name="Uwaga 3" xfId="44393" hidden="1"/>
    <cellStyle name="Uwaga 3" xfId="44391" hidden="1"/>
    <cellStyle name="Uwaga 3" xfId="44382" hidden="1"/>
    <cellStyle name="Uwaga 3" xfId="44380" hidden="1"/>
    <cellStyle name="Uwaga 3" xfId="44379" hidden="1"/>
    <cellStyle name="Uwaga 3" xfId="44367" hidden="1"/>
    <cellStyle name="Uwaga 3" xfId="44365" hidden="1"/>
    <cellStyle name="Uwaga 3" xfId="44363" hidden="1"/>
    <cellStyle name="Uwaga 3" xfId="44352" hidden="1"/>
    <cellStyle name="Uwaga 3" xfId="44350" hidden="1"/>
    <cellStyle name="Uwaga 3" xfId="44348" hidden="1"/>
    <cellStyle name="Uwaga 3" xfId="44337" hidden="1"/>
    <cellStyle name="Uwaga 3" xfId="44335" hidden="1"/>
    <cellStyle name="Uwaga 3" xfId="44333" hidden="1"/>
    <cellStyle name="Uwaga 3" xfId="44322" hidden="1"/>
    <cellStyle name="Uwaga 3" xfId="44320" hidden="1"/>
    <cellStyle name="Uwaga 3" xfId="44319" hidden="1"/>
    <cellStyle name="Uwaga 3" xfId="44306" hidden="1"/>
    <cellStyle name="Uwaga 3" xfId="44303" hidden="1"/>
    <cellStyle name="Uwaga 3" xfId="44301" hidden="1"/>
    <cellStyle name="Uwaga 3" xfId="44291" hidden="1"/>
    <cellStyle name="Uwaga 3" xfId="44288" hidden="1"/>
    <cellStyle name="Uwaga 3" xfId="44286" hidden="1"/>
    <cellStyle name="Uwaga 3" xfId="44276" hidden="1"/>
    <cellStyle name="Uwaga 3" xfId="44273" hidden="1"/>
    <cellStyle name="Uwaga 3" xfId="44271" hidden="1"/>
    <cellStyle name="Uwaga 3" xfId="44262" hidden="1"/>
    <cellStyle name="Uwaga 3" xfId="44260" hidden="1"/>
    <cellStyle name="Uwaga 3" xfId="44258" hidden="1"/>
    <cellStyle name="Uwaga 3" xfId="44246" hidden="1"/>
    <cellStyle name="Uwaga 3" xfId="44243" hidden="1"/>
    <cellStyle name="Uwaga 3" xfId="44241" hidden="1"/>
    <cellStyle name="Uwaga 3" xfId="44231" hidden="1"/>
    <cellStyle name="Uwaga 3" xfId="44228" hidden="1"/>
    <cellStyle name="Uwaga 3" xfId="44226" hidden="1"/>
    <cellStyle name="Uwaga 3" xfId="44216" hidden="1"/>
    <cellStyle name="Uwaga 3" xfId="44213" hidden="1"/>
    <cellStyle name="Uwaga 3" xfId="44211" hidden="1"/>
    <cellStyle name="Uwaga 3" xfId="44204" hidden="1"/>
    <cellStyle name="Uwaga 3" xfId="44201" hidden="1"/>
    <cellStyle name="Uwaga 3" xfId="44199" hidden="1"/>
    <cellStyle name="Uwaga 3" xfId="44189" hidden="1"/>
    <cellStyle name="Uwaga 3" xfId="44186" hidden="1"/>
    <cellStyle name="Uwaga 3" xfId="44183" hidden="1"/>
    <cellStyle name="Uwaga 3" xfId="44174" hidden="1"/>
    <cellStyle name="Uwaga 3" xfId="44170" hidden="1"/>
    <cellStyle name="Uwaga 3" xfId="44167" hidden="1"/>
    <cellStyle name="Uwaga 3" xfId="44159" hidden="1"/>
    <cellStyle name="Uwaga 3" xfId="44156" hidden="1"/>
    <cellStyle name="Uwaga 3" xfId="44153" hidden="1"/>
    <cellStyle name="Uwaga 3" xfId="44144" hidden="1"/>
    <cellStyle name="Uwaga 3" xfId="44141" hidden="1"/>
    <cellStyle name="Uwaga 3" xfId="44138" hidden="1"/>
    <cellStyle name="Uwaga 3" xfId="44128" hidden="1"/>
    <cellStyle name="Uwaga 3" xfId="44124" hidden="1"/>
    <cellStyle name="Uwaga 3" xfId="44121" hidden="1"/>
    <cellStyle name="Uwaga 3" xfId="44112" hidden="1"/>
    <cellStyle name="Uwaga 3" xfId="44108" hidden="1"/>
    <cellStyle name="Uwaga 3" xfId="44106" hidden="1"/>
    <cellStyle name="Uwaga 3" xfId="44098" hidden="1"/>
    <cellStyle name="Uwaga 3" xfId="44094" hidden="1"/>
    <cellStyle name="Uwaga 3" xfId="44091" hidden="1"/>
    <cellStyle name="Uwaga 3" xfId="44084" hidden="1"/>
    <cellStyle name="Uwaga 3" xfId="44081" hidden="1"/>
    <cellStyle name="Uwaga 3" xfId="44078" hidden="1"/>
    <cellStyle name="Uwaga 3" xfId="44069" hidden="1"/>
    <cellStyle name="Uwaga 3" xfId="44064" hidden="1"/>
    <cellStyle name="Uwaga 3" xfId="44061" hidden="1"/>
    <cellStyle name="Uwaga 3" xfId="44054" hidden="1"/>
    <cellStyle name="Uwaga 3" xfId="44049" hidden="1"/>
    <cellStyle name="Uwaga 3" xfId="44046" hidden="1"/>
    <cellStyle name="Uwaga 3" xfId="44039" hidden="1"/>
    <cellStyle name="Uwaga 3" xfId="44034" hidden="1"/>
    <cellStyle name="Uwaga 3" xfId="44031" hidden="1"/>
    <cellStyle name="Uwaga 3" xfId="44025" hidden="1"/>
    <cellStyle name="Uwaga 3" xfId="44021" hidden="1"/>
    <cellStyle name="Uwaga 3" xfId="44018" hidden="1"/>
    <cellStyle name="Uwaga 3" xfId="44010" hidden="1"/>
    <cellStyle name="Uwaga 3" xfId="44005" hidden="1"/>
    <cellStyle name="Uwaga 3" xfId="44001" hidden="1"/>
    <cellStyle name="Uwaga 3" xfId="43995" hidden="1"/>
    <cellStyle name="Uwaga 3" xfId="43990" hidden="1"/>
    <cellStyle name="Uwaga 3" xfId="43986" hidden="1"/>
    <cellStyle name="Uwaga 3" xfId="43980" hidden="1"/>
    <cellStyle name="Uwaga 3" xfId="43975" hidden="1"/>
    <cellStyle name="Uwaga 3" xfId="43971" hidden="1"/>
    <cellStyle name="Uwaga 3" xfId="43966" hidden="1"/>
    <cellStyle name="Uwaga 3" xfId="43962" hidden="1"/>
    <cellStyle name="Uwaga 3" xfId="43958" hidden="1"/>
    <cellStyle name="Uwaga 3" xfId="43950" hidden="1"/>
    <cellStyle name="Uwaga 3" xfId="43945" hidden="1"/>
    <cellStyle name="Uwaga 3" xfId="43941" hidden="1"/>
    <cellStyle name="Uwaga 3" xfId="43935" hidden="1"/>
    <cellStyle name="Uwaga 3" xfId="43930" hidden="1"/>
    <cellStyle name="Uwaga 3" xfId="43926" hidden="1"/>
    <cellStyle name="Uwaga 3" xfId="43920" hidden="1"/>
    <cellStyle name="Uwaga 3" xfId="43915" hidden="1"/>
    <cellStyle name="Uwaga 3" xfId="43911" hidden="1"/>
    <cellStyle name="Uwaga 3" xfId="43907" hidden="1"/>
    <cellStyle name="Uwaga 3" xfId="43902" hidden="1"/>
    <cellStyle name="Uwaga 3" xfId="43897" hidden="1"/>
    <cellStyle name="Uwaga 3" xfId="43892" hidden="1"/>
    <cellStyle name="Uwaga 3" xfId="43888" hidden="1"/>
    <cellStyle name="Uwaga 3" xfId="43884" hidden="1"/>
    <cellStyle name="Uwaga 3" xfId="43877" hidden="1"/>
    <cellStyle name="Uwaga 3" xfId="43873" hidden="1"/>
    <cellStyle name="Uwaga 3" xfId="43868" hidden="1"/>
    <cellStyle name="Uwaga 3" xfId="43862" hidden="1"/>
    <cellStyle name="Uwaga 3" xfId="43858" hidden="1"/>
    <cellStyle name="Uwaga 3" xfId="43853" hidden="1"/>
    <cellStyle name="Uwaga 3" xfId="43847" hidden="1"/>
    <cellStyle name="Uwaga 3" xfId="43843" hidden="1"/>
    <cellStyle name="Uwaga 3" xfId="43838" hidden="1"/>
    <cellStyle name="Uwaga 3" xfId="43832" hidden="1"/>
    <cellStyle name="Uwaga 3" xfId="43828" hidden="1"/>
    <cellStyle name="Uwaga 3" xfId="43824" hidden="1"/>
    <cellStyle name="Uwaga 3" xfId="44684" hidden="1"/>
    <cellStyle name="Uwaga 3" xfId="44683" hidden="1"/>
    <cellStyle name="Uwaga 3" xfId="44682" hidden="1"/>
    <cellStyle name="Uwaga 3" xfId="44669" hidden="1"/>
    <cellStyle name="Uwaga 3" xfId="44668" hidden="1"/>
    <cellStyle name="Uwaga 3" xfId="44667" hidden="1"/>
    <cellStyle name="Uwaga 3" xfId="44654" hidden="1"/>
    <cellStyle name="Uwaga 3" xfId="44653" hidden="1"/>
    <cellStyle name="Uwaga 3" xfId="44652" hidden="1"/>
    <cellStyle name="Uwaga 3" xfId="44639" hidden="1"/>
    <cellStyle name="Uwaga 3" xfId="44638" hidden="1"/>
    <cellStyle name="Uwaga 3" xfId="44637" hidden="1"/>
    <cellStyle name="Uwaga 3" xfId="44624" hidden="1"/>
    <cellStyle name="Uwaga 3" xfId="44623" hidden="1"/>
    <cellStyle name="Uwaga 3" xfId="44622" hidden="1"/>
    <cellStyle name="Uwaga 3" xfId="44610" hidden="1"/>
    <cellStyle name="Uwaga 3" xfId="44608" hidden="1"/>
    <cellStyle name="Uwaga 3" xfId="44606" hidden="1"/>
    <cellStyle name="Uwaga 3" xfId="44595" hidden="1"/>
    <cellStyle name="Uwaga 3" xfId="44593" hidden="1"/>
    <cellStyle name="Uwaga 3" xfId="44591" hidden="1"/>
    <cellStyle name="Uwaga 3" xfId="44580" hidden="1"/>
    <cellStyle name="Uwaga 3" xfId="44578" hidden="1"/>
    <cellStyle name="Uwaga 3" xfId="44576" hidden="1"/>
    <cellStyle name="Uwaga 3" xfId="44565" hidden="1"/>
    <cellStyle name="Uwaga 3" xfId="44563" hidden="1"/>
    <cellStyle name="Uwaga 3" xfId="44561" hidden="1"/>
    <cellStyle name="Uwaga 3" xfId="44550" hidden="1"/>
    <cellStyle name="Uwaga 3" xfId="44548" hidden="1"/>
    <cellStyle name="Uwaga 3" xfId="44546" hidden="1"/>
    <cellStyle name="Uwaga 3" xfId="44535" hidden="1"/>
    <cellStyle name="Uwaga 3" xfId="44533" hidden="1"/>
    <cellStyle name="Uwaga 3" xfId="44531" hidden="1"/>
    <cellStyle name="Uwaga 3" xfId="44520" hidden="1"/>
    <cellStyle name="Uwaga 3" xfId="44518" hidden="1"/>
    <cellStyle name="Uwaga 3" xfId="44516" hidden="1"/>
    <cellStyle name="Uwaga 3" xfId="44505" hidden="1"/>
    <cellStyle name="Uwaga 3" xfId="44503" hidden="1"/>
    <cellStyle name="Uwaga 3" xfId="44501" hidden="1"/>
    <cellStyle name="Uwaga 3" xfId="44490" hidden="1"/>
    <cellStyle name="Uwaga 3" xfId="44488" hidden="1"/>
    <cellStyle name="Uwaga 3" xfId="44486" hidden="1"/>
    <cellStyle name="Uwaga 3" xfId="44475" hidden="1"/>
    <cellStyle name="Uwaga 3" xfId="44473" hidden="1"/>
    <cellStyle name="Uwaga 3" xfId="44471" hidden="1"/>
    <cellStyle name="Uwaga 3" xfId="44460" hidden="1"/>
    <cellStyle name="Uwaga 3" xfId="44458" hidden="1"/>
    <cellStyle name="Uwaga 3" xfId="44456" hidden="1"/>
    <cellStyle name="Uwaga 3" xfId="44445" hidden="1"/>
    <cellStyle name="Uwaga 3" xfId="44443" hidden="1"/>
    <cellStyle name="Uwaga 3" xfId="44441" hidden="1"/>
    <cellStyle name="Uwaga 3" xfId="44430" hidden="1"/>
    <cellStyle name="Uwaga 3" xfId="44428" hidden="1"/>
    <cellStyle name="Uwaga 3" xfId="44425" hidden="1"/>
    <cellStyle name="Uwaga 3" xfId="44415" hidden="1"/>
    <cellStyle name="Uwaga 3" xfId="44412" hidden="1"/>
    <cellStyle name="Uwaga 3" xfId="44409" hidden="1"/>
    <cellStyle name="Uwaga 3" xfId="44400" hidden="1"/>
    <cellStyle name="Uwaga 3" xfId="44398" hidden="1"/>
    <cellStyle name="Uwaga 3" xfId="44395" hidden="1"/>
    <cellStyle name="Uwaga 3" xfId="44385" hidden="1"/>
    <cellStyle name="Uwaga 3" xfId="44383" hidden="1"/>
    <cellStyle name="Uwaga 3" xfId="44381" hidden="1"/>
    <cellStyle name="Uwaga 3" xfId="44370" hidden="1"/>
    <cellStyle name="Uwaga 3" xfId="44368" hidden="1"/>
    <cellStyle name="Uwaga 3" xfId="44366" hidden="1"/>
    <cellStyle name="Uwaga 3" xfId="44355" hidden="1"/>
    <cellStyle name="Uwaga 3" xfId="44353" hidden="1"/>
    <cellStyle name="Uwaga 3" xfId="44351" hidden="1"/>
    <cellStyle name="Uwaga 3" xfId="44340" hidden="1"/>
    <cellStyle name="Uwaga 3" xfId="44338" hidden="1"/>
    <cellStyle name="Uwaga 3" xfId="44336" hidden="1"/>
    <cellStyle name="Uwaga 3" xfId="44325" hidden="1"/>
    <cellStyle name="Uwaga 3" xfId="44323" hidden="1"/>
    <cellStyle name="Uwaga 3" xfId="44321" hidden="1"/>
    <cellStyle name="Uwaga 3" xfId="44310" hidden="1"/>
    <cellStyle name="Uwaga 3" xfId="44308" hidden="1"/>
    <cellStyle name="Uwaga 3" xfId="44305" hidden="1"/>
    <cellStyle name="Uwaga 3" xfId="44295" hidden="1"/>
    <cellStyle name="Uwaga 3" xfId="44292" hidden="1"/>
    <cellStyle name="Uwaga 3" xfId="44289" hidden="1"/>
    <cellStyle name="Uwaga 3" xfId="44280" hidden="1"/>
    <cellStyle name="Uwaga 3" xfId="44277" hidden="1"/>
    <cellStyle name="Uwaga 3" xfId="44274" hidden="1"/>
    <cellStyle name="Uwaga 3" xfId="44265" hidden="1"/>
    <cellStyle name="Uwaga 3" xfId="44263" hidden="1"/>
    <cellStyle name="Uwaga 3" xfId="44261" hidden="1"/>
    <cellStyle name="Uwaga 3" xfId="44250" hidden="1"/>
    <cellStyle name="Uwaga 3" xfId="44247" hidden="1"/>
    <cellStyle name="Uwaga 3" xfId="44244" hidden="1"/>
    <cellStyle name="Uwaga 3" xfId="44235" hidden="1"/>
    <cellStyle name="Uwaga 3" xfId="44232" hidden="1"/>
    <cellStyle name="Uwaga 3" xfId="44229" hidden="1"/>
    <cellStyle name="Uwaga 3" xfId="44220" hidden="1"/>
    <cellStyle name="Uwaga 3" xfId="44217" hidden="1"/>
    <cellStyle name="Uwaga 3" xfId="44214" hidden="1"/>
    <cellStyle name="Uwaga 3" xfId="44207" hidden="1"/>
    <cellStyle name="Uwaga 3" xfId="44203" hidden="1"/>
    <cellStyle name="Uwaga 3" xfId="44200" hidden="1"/>
    <cellStyle name="Uwaga 3" xfId="44192" hidden="1"/>
    <cellStyle name="Uwaga 3" xfId="44188" hidden="1"/>
    <cellStyle name="Uwaga 3" xfId="44185" hidden="1"/>
    <cellStyle name="Uwaga 3" xfId="44177" hidden="1"/>
    <cellStyle name="Uwaga 3" xfId="44173" hidden="1"/>
    <cellStyle name="Uwaga 3" xfId="44169" hidden="1"/>
    <cellStyle name="Uwaga 3" xfId="44162" hidden="1"/>
    <cellStyle name="Uwaga 3" xfId="44158" hidden="1"/>
    <cellStyle name="Uwaga 3" xfId="44155" hidden="1"/>
    <cellStyle name="Uwaga 3" xfId="44147" hidden="1"/>
    <cellStyle name="Uwaga 3" xfId="44143" hidden="1"/>
    <cellStyle name="Uwaga 3" xfId="44140" hidden="1"/>
    <cellStyle name="Uwaga 3" xfId="44131" hidden="1"/>
    <cellStyle name="Uwaga 3" xfId="44126" hidden="1"/>
    <cellStyle name="Uwaga 3" xfId="44122" hidden="1"/>
    <cellStyle name="Uwaga 3" xfId="44116" hidden="1"/>
    <cellStyle name="Uwaga 3" xfId="44111" hidden="1"/>
    <cellStyle name="Uwaga 3" xfId="44107" hidden="1"/>
    <cellStyle name="Uwaga 3" xfId="44101" hidden="1"/>
    <cellStyle name="Uwaga 3" xfId="44096" hidden="1"/>
    <cellStyle name="Uwaga 3" xfId="44092" hidden="1"/>
    <cellStyle name="Uwaga 3" xfId="44087" hidden="1"/>
    <cellStyle name="Uwaga 3" xfId="44083" hidden="1"/>
    <cellStyle name="Uwaga 3" xfId="44079" hidden="1"/>
    <cellStyle name="Uwaga 3" xfId="44072" hidden="1"/>
    <cellStyle name="Uwaga 3" xfId="44067" hidden="1"/>
    <cellStyle name="Uwaga 3" xfId="44063" hidden="1"/>
    <cellStyle name="Uwaga 3" xfId="44056" hidden="1"/>
    <cellStyle name="Uwaga 3" xfId="44051" hidden="1"/>
    <cellStyle name="Uwaga 3" xfId="44047" hidden="1"/>
    <cellStyle name="Uwaga 3" xfId="44042" hidden="1"/>
    <cellStyle name="Uwaga 3" xfId="44037" hidden="1"/>
    <cellStyle name="Uwaga 3" xfId="44033" hidden="1"/>
    <cellStyle name="Uwaga 3" xfId="44027" hidden="1"/>
    <cellStyle name="Uwaga 3" xfId="44023" hidden="1"/>
    <cellStyle name="Uwaga 3" xfId="44020" hidden="1"/>
    <cellStyle name="Uwaga 3" xfId="44013" hidden="1"/>
    <cellStyle name="Uwaga 3" xfId="44008" hidden="1"/>
    <cellStyle name="Uwaga 3" xfId="44003" hidden="1"/>
    <cellStyle name="Uwaga 3" xfId="43997" hidden="1"/>
    <cellStyle name="Uwaga 3" xfId="43992" hidden="1"/>
    <cellStyle name="Uwaga 3" xfId="43987" hidden="1"/>
    <cellStyle name="Uwaga 3" xfId="43982" hidden="1"/>
    <cellStyle name="Uwaga 3" xfId="43977" hidden="1"/>
    <cellStyle name="Uwaga 3" xfId="43972" hidden="1"/>
    <cellStyle name="Uwaga 3" xfId="43968" hidden="1"/>
    <cellStyle name="Uwaga 3" xfId="43964" hidden="1"/>
    <cellStyle name="Uwaga 3" xfId="43959" hidden="1"/>
    <cellStyle name="Uwaga 3" xfId="43952" hidden="1"/>
    <cellStyle name="Uwaga 3" xfId="43947" hidden="1"/>
    <cellStyle name="Uwaga 3" xfId="43942" hidden="1"/>
    <cellStyle name="Uwaga 3" xfId="43936" hidden="1"/>
    <cellStyle name="Uwaga 3" xfId="43931" hidden="1"/>
    <cellStyle name="Uwaga 3" xfId="43927" hidden="1"/>
    <cellStyle name="Uwaga 3" xfId="43922" hidden="1"/>
    <cellStyle name="Uwaga 3" xfId="43917" hidden="1"/>
    <cellStyle name="Uwaga 3" xfId="43912" hidden="1"/>
    <cellStyle name="Uwaga 3" xfId="43908" hidden="1"/>
    <cellStyle name="Uwaga 3" xfId="43903" hidden="1"/>
    <cellStyle name="Uwaga 3" xfId="43898" hidden="1"/>
    <cellStyle name="Uwaga 3" xfId="43893" hidden="1"/>
    <cellStyle name="Uwaga 3" xfId="43889" hidden="1"/>
    <cellStyle name="Uwaga 3" xfId="43885" hidden="1"/>
    <cellStyle name="Uwaga 3" xfId="43878" hidden="1"/>
    <cellStyle name="Uwaga 3" xfId="43874" hidden="1"/>
    <cellStyle name="Uwaga 3" xfId="43869" hidden="1"/>
    <cellStyle name="Uwaga 3" xfId="43863" hidden="1"/>
    <cellStyle name="Uwaga 3" xfId="43859" hidden="1"/>
    <cellStyle name="Uwaga 3" xfId="43854" hidden="1"/>
    <cellStyle name="Uwaga 3" xfId="43848" hidden="1"/>
    <cellStyle name="Uwaga 3" xfId="43844" hidden="1"/>
    <cellStyle name="Uwaga 3" xfId="43840" hidden="1"/>
    <cellStyle name="Uwaga 3" xfId="43833" hidden="1"/>
    <cellStyle name="Uwaga 3" xfId="43829" hidden="1"/>
    <cellStyle name="Uwaga 3" xfId="43825" hidden="1"/>
    <cellStyle name="Uwaga 3" xfId="44689" hidden="1"/>
    <cellStyle name="Uwaga 3" xfId="44687" hidden="1"/>
    <cellStyle name="Uwaga 3" xfId="44685" hidden="1"/>
    <cellStyle name="Uwaga 3" xfId="44672" hidden="1"/>
    <cellStyle name="Uwaga 3" xfId="44671" hidden="1"/>
    <cellStyle name="Uwaga 3" xfId="44670" hidden="1"/>
    <cellStyle name="Uwaga 3" xfId="44657" hidden="1"/>
    <cellStyle name="Uwaga 3" xfId="44656" hidden="1"/>
    <cellStyle name="Uwaga 3" xfId="44655" hidden="1"/>
    <cellStyle name="Uwaga 3" xfId="44643" hidden="1"/>
    <cellStyle name="Uwaga 3" xfId="44641" hidden="1"/>
    <cellStyle name="Uwaga 3" xfId="44640" hidden="1"/>
    <cellStyle name="Uwaga 3" xfId="44627" hidden="1"/>
    <cellStyle name="Uwaga 3" xfId="44626" hidden="1"/>
    <cellStyle name="Uwaga 3" xfId="44625" hidden="1"/>
    <cellStyle name="Uwaga 3" xfId="44613" hidden="1"/>
    <cellStyle name="Uwaga 3" xfId="44611" hidden="1"/>
    <cellStyle name="Uwaga 3" xfId="44609" hidden="1"/>
    <cellStyle name="Uwaga 3" xfId="44598" hidden="1"/>
    <cellStyle name="Uwaga 3" xfId="44596" hidden="1"/>
    <cellStyle name="Uwaga 3" xfId="44594" hidden="1"/>
    <cellStyle name="Uwaga 3" xfId="44583" hidden="1"/>
    <cellStyle name="Uwaga 3" xfId="44581" hidden="1"/>
    <cellStyle name="Uwaga 3" xfId="44579" hidden="1"/>
    <cellStyle name="Uwaga 3" xfId="44568" hidden="1"/>
    <cellStyle name="Uwaga 3" xfId="44566" hidden="1"/>
    <cellStyle name="Uwaga 3" xfId="44564" hidden="1"/>
    <cellStyle name="Uwaga 3" xfId="44553" hidden="1"/>
    <cellStyle name="Uwaga 3" xfId="44551" hidden="1"/>
    <cellStyle name="Uwaga 3" xfId="44549" hidden="1"/>
    <cellStyle name="Uwaga 3" xfId="44538" hidden="1"/>
    <cellStyle name="Uwaga 3" xfId="44536" hidden="1"/>
    <cellStyle name="Uwaga 3" xfId="44534" hidden="1"/>
    <cellStyle name="Uwaga 3" xfId="44523" hidden="1"/>
    <cellStyle name="Uwaga 3" xfId="44521" hidden="1"/>
    <cellStyle name="Uwaga 3" xfId="44519" hidden="1"/>
    <cellStyle name="Uwaga 3" xfId="44508" hidden="1"/>
    <cellStyle name="Uwaga 3" xfId="44506" hidden="1"/>
    <cellStyle name="Uwaga 3" xfId="44504" hidden="1"/>
    <cellStyle name="Uwaga 3" xfId="44493" hidden="1"/>
    <cellStyle name="Uwaga 3" xfId="44491" hidden="1"/>
    <cellStyle name="Uwaga 3" xfId="44489" hidden="1"/>
    <cellStyle name="Uwaga 3" xfId="44478" hidden="1"/>
    <cellStyle name="Uwaga 3" xfId="44476" hidden="1"/>
    <cellStyle name="Uwaga 3" xfId="44474" hidden="1"/>
    <cellStyle name="Uwaga 3" xfId="44463" hidden="1"/>
    <cellStyle name="Uwaga 3" xfId="44461" hidden="1"/>
    <cellStyle name="Uwaga 3" xfId="44459" hidden="1"/>
    <cellStyle name="Uwaga 3" xfId="44448" hidden="1"/>
    <cellStyle name="Uwaga 3" xfId="44446" hidden="1"/>
    <cellStyle name="Uwaga 3" xfId="44444" hidden="1"/>
    <cellStyle name="Uwaga 3" xfId="44433" hidden="1"/>
    <cellStyle name="Uwaga 3" xfId="44431" hidden="1"/>
    <cellStyle name="Uwaga 3" xfId="44429" hidden="1"/>
    <cellStyle name="Uwaga 3" xfId="44418" hidden="1"/>
    <cellStyle name="Uwaga 3" xfId="44416" hidden="1"/>
    <cellStyle name="Uwaga 3" xfId="44414" hidden="1"/>
    <cellStyle name="Uwaga 3" xfId="44403" hidden="1"/>
    <cellStyle name="Uwaga 3" xfId="44401" hidden="1"/>
    <cellStyle name="Uwaga 3" xfId="44399" hidden="1"/>
    <cellStyle name="Uwaga 3" xfId="44388" hidden="1"/>
    <cellStyle name="Uwaga 3" xfId="44386" hidden="1"/>
    <cellStyle name="Uwaga 3" xfId="44384" hidden="1"/>
    <cellStyle name="Uwaga 3" xfId="44373" hidden="1"/>
    <cellStyle name="Uwaga 3" xfId="44371" hidden="1"/>
    <cellStyle name="Uwaga 3" xfId="44369" hidden="1"/>
    <cellStyle name="Uwaga 3" xfId="44358" hidden="1"/>
    <cellStyle name="Uwaga 3" xfId="44356" hidden="1"/>
    <cellStyle name="Uwaga 3" xfId="44354" hidden="1"/>
    <cellStyle name="Uwaga 3" xfId="44343" hidden="1"/>
    <cellStyle name="Uwaga 3" xfId="44341" hidden="1"/>
    <cellStyle name="Uwaga 3" xfId="44339" hidden="1"/>
    <cellStyle name="Uwaga 3" xfId="44328" hidden="1"/>
    <cellStyle name="Uwaga 3" xfId="44326" hidden="1"/>
    <cellStyle name="Uwaga 3" xfId="44324" hidden="1"/>
    <cellStyle name="Uwaga 3" xfId="44313" hidden="1"/>
    <cellStyle name="Uwaga 3" xfId="44311" hidden="1"/>
    <cellStyle name="Uwaga 3" xfId="44309" hidden="1"/>
    <cellStyle name="Uwaga 3" xfId="44298" hidden="1"/>
    <cellStyle name="Uwaga 3" xfId="44296" hidden="1"/>
    <cellStyle name="Uwaga 3" xfId="44293" hidden="1"/>
    <cellStyle name="Uwaga 3" xfId="44283" hidden="1"/>
    <cellStyle name="Uwaga 3" xfId="44281" hidden="1"/>
    <cellStyle name="Uwaga 3" xfId="44279" hidden="1"/>
    <cellStyle name="Uwaga 3" xfId="44268" hidden="1"/>
    <cellStyle name="Uwaga 3" xfId="44266" hidden="1"/>
    <cellStyle name="Uwaga 3" xfId="44264" hidden="1"/>
    <cellStyle name="Uwaga 3" xfId="44253" hidden="1"/>
    <cellStyle name="Uwaga 3" xfId="44251" hidden="1"/>
    <cellStyle name="Uwaga 3" xfId="44248" hidden="1"/>
    <cellStyle name="Uwaga 3" xfId="44238" hidden="1"/>
    <cellStyle name="Uwaga 3" xfId="44236" hidden="1"/>
    <cellStyle name="Uwaga 3" xfId="44233" hidden="1"/>
    <cellStyle name="Uwaga 3" xfId="44223" hidden="1"/>
    <cellStyle name="Uwaga 3" xfId="44221" hidden="1"/>
    <cellStyle name="Uwaga 3" xfId="44218" hidden="1"/>
    <cellStyle name="Uwaga 3" xfId="44209" hidden="1"/>
    <cellStyle name="Uwaga 3" xfId="44206" hidden="1"/>
    <cellStyle name="Uwaga 3" xfId="44202" hidden="1"/>
    <cellStyle name="Uwaga 3" xfId="44194" hidden="1"/>
    <cellStyle name="Uwaga 3" xfId="44191" hidden="1"/>
    <cellStyle name="Uwaga 3" xfId="44187" hidden="1"/>
    <cellStyle name="Uwaga 3" xfId="44179" hidden="1"/>
    <cellStyle name="Uwaga 3" xfId="44176" hidden="1"/>
    <cellStyle name="Uwaga 3" xfId="44172" hidden="1"/>
    <cellStyle name="Uwaga 3" xfId="44164" hidden="1"/>
    <cellStyle name="Uwaga 3" xfId="44161" hidden="1"/>
    <cellStyle name="Uwaga 3" xfId="44157" hidden="1"/>
    <cellStyle name="Uwaga 3" xfId="44149" hidden="1"/>
    <cellStyle name="Uwaga 3" xfId="44146" hidden="1"/>
    <cellStyle name="Uwaga 3" xfId="44142" hidden="1"/>
    <cellStyle name="Uwaga 3" xfId="44134" hidden="1"/>
    <cellStyle name="Uwaga 3" xfId="44130" hidden="1"/>
    <cellStyle name="Uwaga 3" xfId="44125" hidden="1"/>
    <cellStyle name="Uwaga 3" xfId="44119" hidden="1"/>
    <cellStyle name="Uwaga 3" xfId="44115" hidden="1"/>
    <cellStyle name="Uwaga 3" xfId="44110" hidden="1"/>
    <cellStyle name="Uwaga 3" xfId="44104" hidden="1"/>
    <cellStyle name="Uwaga 3" xfId="44100" hidden="1"/>
    <cellStyle name="Uwaga 3" xfId="44095" hidden="1"/>
    <cellStyle name="Uwaga 3" xfId="44089" hidden="1"/>
    <cellStyle name="Uwaga 3" xfId="44086" hidden="1"/>
    <cellStyle name="Uwaga 3" xfId="44082" hidden="1"/>
    <cellStyle name="Uwaga 3" xfId="44074" hidden="1"/>
    <cellStyle name="Uwaga 3" xfId="44071" hidden="1"/>
    <cellStyle name="Uwaga 3" xfId="44066" hidden="1"/>
    <cellStyle name="Uwaga 3" xfId="44059" hidden="1"/>
    <cellStyle name="Uwaga 3" xfId="44055" hidden="1"/>
    <cellStyle name="Uwaga 3" xfId="44050" hidden="1"/>
    <cellStyle name="Uwaga 3" xfId="44044" hidden="1"/>
    <cellStyle name="Uwaga 3" xfId="44040" hidden="1"/>
    <cellStyle name="Uwaga 3" xfId="44035" hidden="1"/>
    <cellStyle name="Uwaga 3" xfId="44029" hidden="1"/>
    <cellStyle name="Uwaga 3" xfId="44026" hidden="1"/>
    <cellStyle name="Uwaga 3" xfId="44022" hidden="1"/>
    <cellStyle name="Uwaga 3" xfId="44014" hidden="1"/>
    <cellStyle name="Uwaga 3" xfId="44009" hidden="1"/>
    <cellStyle name="Uwaga 3" xfId="44004" hidden="1"/>
    <cellStyle name="Uwaga 3" xfId="43999" hidden="1"/>
    <cellStyle name="Uwaga 3" xfId="43994" hidden="1"/>
    <cellStyle name="Uwaga 3" xfId="43989" hidden="1"/>
    <cellStyle name="Uwaga 3" xfId="43984" hidden="1"/>
    <cellStyle name="Uwaga 3" xfId="43979" hidden="1"/>
    <cellStyle name="Uwaga 3" xfId="43974" hidden="1"/>
    <cellStyle name="Uwaga 3" xfId="43969" hidden="1"/>
    <cellStyle name="Uwaga 3" xfId="43965" hidden="1"/>
    <cellStyle name="Uwaga 3" xfId="43960" hidden="1"/>
    <cellStyle name="Uwaga 3" xfId="43953" hidden="1"/>
    <cellStyle name="Uwaga 3" xfId="43948" hidden="1"/>
    <cellStyle name="Uwaga 3" xfId="43943" hidden="1"/>
    <cellStyle name="Uwaga 3" xfId="43938" hidden="1"/>
    <cellStyle name="Uwaga 3" xfId="43933" hidden="1"/>
    <cellStyle name="Uwaga 3" xfId="43928" hidden="1"/>
    <cellStyle name="Uwaga 3" xfId="43923" hidden="1"/>
    <cellStyle name="Uwaga 3" xfId="43918" hidden="1"/>
    <cellStyle name="Uwaga 3" xfId="43913" hidden="1"/>
    <cellStyle name="Uwaga 3" xfId="43909" hidden="1"/>
    <cellStyle name="Uwaga 3" xfId="43904" hidden="1"/>
    <cellStyle name="Uwaga 3" xfId="43899" hidden="1"/>
    <cellStyle name="Uwaga 3" xfId="43894" hidden="1"/>
    <cellStyle name="Uwaga 3" xfId="43890" hidden="1"/>
    <cellStyle name="Uwaga 3" xfId="43886" hidden="1"/>
    <cellStyle name="Uwaga 3" xfId="43879" hidden="1"/>
    <cellStyle name="Uwaga 3" xfId="43875" hidden="1"/>
    <cellStyle name="Uwaga 3" xfId="43870" hidden="1"/>
    <cellStyle name="Uwaga 3" xfId="43864" hidden="1"/>
    <cellStyle name="Uwaga 3" xfId="43860" hidden="1"/>
    <cellStyle name="Uwaga 3" xfId="43855" hidden="1"/>
    <cellStyle name="Uwaga 3" xfId="43849" hidden="1"/>
    <cellStyle name="Uwaga 3" xfId="43845" hidden="1"/>
    <cellStyle name="Uwaga 3" xfId="43841" hidden="1"/>
    <cellStyle name="Uwaga 3" xfId="43834" hidden="1"/>
    <cellStyle name="Uwaga 3" xfId="43830" hidden="1"/>
    <cellStyle name="Uwaga 3" xfId="43826" hidden="1"/>
    <cellStyle name="Uwaga 3" xfId="44693" hidden="1"/>
    <cellStyle name="Uwaga 3" xfId="44692" hidden="1"/>
    <cellStyle name="Uwaga 3" xfId="44690" hidden="1"/>
    <cellStyle name="Uwaga 3" xfId="44677" hidden="1"/>
    <cellStyle name="Uwaga 3" xfId="44675" hidden="1"/>
    <cellStyle name="Uwaga 3" xfId="44673" hidden="1"/>
    <cellStyle name="Uwaga 3" xfId="44663" hidden="1"/>
    <cellStyle name="Uwaga 3" xfId="44661" hidden="1"/>
    <cellStyle name="Uwaga 3" xfId="44659" hidden="1"/>
    <cellStyle name="Uwaga 3" xfId="44648" hidden="1"/>
    <cellStyle name="Uwaga 3" xfId="44646" hidden="1"/>
    <cellStyle name="Uwaga 3" xfId="44644" hidden="1"/>
    <cellStyle name="Uwaga 3" xfId="44631" hidden="1"/>
    <cellStyle name="Uwaga 3" xfId="44629" hidden="1"/>
    <cellStyle name="Uwaga 3" xfId="44628" hidden="1"/>
    <cellStyle name="Uwaga 3" xfId="44615" hidden="1"/>
    <cellStyle name="Uwaga 3" xfId="44614" hidden="1"/>
    <cellStyle name="Uwaga 3" xfId="44612" hidden="1"/>
    <cellStyle name="Uwaga 3" xfId="44600" hidden="1"/>
    <cellStyle name="Uwaga 3" xfId="44599" hidden="1"/>
    <cellStyle name="Uwaga 3" xfId="44597" hidden="1"/>
    <cellStyle name="Uwaga 3" xfId="44585" hidden="1"/>
    <cellStyle name="Uwaga 3" xfId="44584" hidden="1"/>
    <cellStyle name="Uwaga 3" xfId="44582" hidden="1"/>
    <cellStyle name="Uwaga 3" xfId="44570" hidden="1"/>
    <cellStyle name="Uwaga 3" xfId="44569" hidden="1"/>
    <cellStyle name="Uwaga 3" xfId="44567" hidden="1"/>
    <cellStyle name="Uwaga 3" xfId="44555" hidden="1"/>
    <cellStyle name="Uwaga 3" xfId="44554" hidden="1"/>
    <cellStyle name="Uwaga 3" xfId="44552" hidden="1"/>
    <cellStyle name="Uwaga 3" xfId="44540" hidden="1"/>
    <cellStyle name="Uwaga 3" xfId="44539" hidden="1"/>
    <cellStyle name="Uwaga 3" xfId="44537" hidden="1"/>
    <cellStyle name="Uwaga 3" xfId="44525" hidden="1"/>
    <cellStyle name="Uwaga 3" xfId="44524" hidden="1"/>
    <cellStyle name="Uwaga 3" xfId="44522" hidden="1"/>
    <cellStyle name="Uwaga 3" xfId="44510" hidden="1"/>
    <cellStyle name="Uwaga 3" xfId="44509" hidden="1"/>
    <cellStyle name="Uwaga 3" xfId="44507" hidden="1"/>
    <cellStyle name="Uwaga 3" xfId="44495" hidden="1"/>
    <cellStyle name="Uwaga 3" xfId="44494" hidden="1"/>
    <cellStyle name="Uwaga 3" xfId="44492" hidden="1"/>
    <cellStyle name="Uwaga 3" xfId="44480" hidden="1"/>
    <cellStyle name="Uwaga 3" xfId="44479" hidden="1"/>
    <cellStyle name="Uwaga 3" xfId="44477" hidden="1"/>
    <cellStyle name="Uwaga 3" xfId="44465" hidden="1"/>
    <cellStyle name="Uwaga 3" xfId="44464" hidden="1"/>
    <cellStyle name="Uwaga 3" xfId="44462" hidden="1"/>
    <cellStyle name="Uwaga 3" xfId="44450" hidden="1"/>
    <cellStyle name="Uwaga 3" xfId="44449" hidden="1"/>
    <cellStyle name="Uwaga 3" xfId="44447" hidden="1"/>
    <cellStyle name="Uwaga 3" xfId="44435" hidden="1"/>
    <cellStyle name="Uwaga 3" xfId="44434" hidden="1"/>
    <cellStyle name="Uwaga 3" xfId="44432" hidden="1"/>
    <cellStyle name="Uwaga 3" xfId="44420" hidden="1"/>
    <cellStyle name="Uwaga 3" xfId="44419" hidden="1"/>
    <cellStyle name="Uwaga 3" xfId="44417" hidden="1"/>
    <cellStyle name="Uwaga 3" xfId="44405" hidden="1"/>
    <cellStyle name="Uwaga 3" xfId="44404" hidden="1"/>
    <cellStyle name="Uwaga 3" xfId="44402" hidden="1"/>
    <cellStyle name="Uwaga 3" xfId="44390" hidden="1"/>
    <cellStyle name="Uwaga 3" xfId="44389" hidden="1"/>
    <cellStyle name="Uwaga 3" xfId="44387" hidden="1"/>
    <cellStyle name="Uwaga 3" xfId="44375" hidden="1"/>
    <cellStyle name="Uwaga 3" xfId="44374" hidden="1"/>
    <cellStyle name="Uwaga 3" xfId="44372" hidden="1"/>
    <cellStyle name="Uwaga 3" xfId="44360" hidden="1"/>
    <cellStyle name="Uwaga 3" xfId="44359" hidden="1"/>
    <cellStyle name="Uwaga 3" xfId="44357" hidden="1"/>
    <cellStyle name="Uwaga 3" xfId="44345" hidden="1"/>
    <cellStyle name="Uwaga 3" xfId="44344" hidden="1"/>
    <cellStyle name="Uwaga 3" xfId="44342" hidden="1"/>
    <cellStyle name="Uwaga 3" xfId="44330" hidden="1"/>
    <cellStyle name="Uwaga 3" xfId="44329" hidden="1"/>
    <cellStyle name="Uwaga 3" xfId="44327" hidden="1"/>
    <cellStyle name="Uwaga 3" xfId="44315" hidden="1"/>
    <cellStyle name="Uwaga 3" xfId="44314" hidden="1"/>
    <cellStyle name="Uwaga 3" xfId="44312" hidden="1"/>
    <cellStyle name="Uwaga 3" xfId="44300" hidden="1"/>
    <cellStyle name="Uwaga 3" xfId="44299" hidden="1"/>
    <cellStyle name="Uwaga 3" xfId="44297" hidden="1"/>
    <cellStyle name="Uwaga 3" xfId="44285" hidden="1"/>
    <cellStyle name="Uwaga 3" xfId="44284" hidden="1"/>
    <cellStyle name="Uwaga 3" xfId="44282" hidden="1"/>
    <cellStyle name="Uwaga 3" xfId="44270" hidden="1"/>
    <cellStyle name="Uwaga 3" xfId="44269" hidden="1"/>
    <cellStyle name="Uwaga 3" xfId="44267" hidden="1"/>
    <cellStyle name="Uwaga 3" xfId="44255" hidden="1"/>
    <cellStyle name="Uwaga 3" xfId="44254" hidden="1"/>
    <cellStyle name="Uwaga 3" xfId="44252" hidden="1"/>
    <cellStyle name="Uwaga 3" xfId="44240" hidden="1"/>
    <cellStyle name="Uwaga 3" xfId="44239" hidden="1"/>
    <cellStyle name="Uwaga 3" xfId="44237" hidden="1"/>
    <cellStyle name="Uwaga 3" xfId="44225" hidden="1"/>
    <cellStyle name="Uwaga 3" xfId="44224" hidden="1"/>
    <cellStyle name="Uwaga 3" xfId="44222" hidden="1"/>
    <cellStyle name="Uwaga 3" xfId="44210" hidden="1"/>
    <cellStyle name="Uwaga 3" xfId="44208" hidden="1"/>
    <cellStyle name="Uwaga 3" xfId="44205" hidden="1"/>
    <cellStyle name="Uwaga 3" xfId="44195" hidden="1"/>
    <cellStyle name="Uwaga 3" xfId="44193" hidden="1"/>
    <cellStyle name="Uwaga 3" xfId="44190" hidden="1"/>
    <cellStyle name="Uwaga 3" xfId="44180" hidden="1"/>
    <cellStyle name="Uwaga 3" xfId="44178" hidden="1"/>
    <cellStyle name="Uwaga 3" xfId="44175" hidden="1"/>
    <cellStyle name="Uwaga 3" xfId="44165" hidden="1"/>
    <cellStyle name="Uwaga 3" xfId="44163" hidden="1"/>
    <cellStyle name="Uwaga 3" xfId="44160" hidden="1"/>
    <cellStyle name="Uwaga 3" xfId="44150" hidden="1"/>
    <cellStyle name="Uwaga 3" xfId="44148" hidden="1"/>
    <cellStyle name="Uwaga 3" xfId="44145" hidden="1"/>
    <cellStyle name="Uwaga 3" xfId="44135" hidden="1"/>
    <cellStyle name="Uwaga 3" xfId="44133" hidden="1"/>
    <cellStyle name="Uwaga 3" xfId="44129" hidden="1"/>
    <cellStyle name="Uwaga 3" xfId="44120" hidden="1"/>
    <cellStyle name="Uwaga 3" xfId="44117" hidden="1"/>
    <cellStyle name="Uwaga 3" xfId="44113" hidden="1"/>
    <cellStyle name="Uwaga 3" xfId="44105" hidden="1"/>
    <cellStyle name="Uwaga 3" xfId="44103" hidden="1"/>
    <cellStyle name="Uwaga 3" xfId="44099" hidden="1"/>
    <cellStyle name="Uwaga 3" xfId="44090" hidden="1"/>
    <cellStyle name="Uwaga 3" xfId="44088" hidden="1"/>
    <cellStyle name="Uwaga 3" xfId="44085" hidden="1"/>
    <cellStyle name="Uwaga 3" xfId="44075" hidden="1"/>
    <cellStyle name="Uwaga 3" xfId="44073" hidden="1"/>
    <cellStyle name="Uwaga 3" xfId="44068" hidden="1"/>
    <cellStyle name="Uwaga 3" xfId="44060" hidden="1"/>
    <cellStyle name="Uwaga 3" xfId="44058" hidden="1"/>
    <cellStyle name="Uwaga 3" xfId="44053" hidden="1"/>
    <cellStyle name="Uwaga 3" xfId="44045" hidden="1"/>
    <cellStyle name="Uwaga 3" xfId="44043" hidden="1"/>
    <cellStyle name="Uwaga 3" xfId="44038" hidden="1"/>
    <cellStyle name="Uwaga 3" xfId="44030" hidden="1"/>
    <cellStyle name="Uwaga 3" xfId="44028" hidden="1"/>
    <cellStyle name="Uwaga 3" xfId="44024" hidden="1"/>
    <cellStyle name="Uwaga 3" xfId="44015" hidden="1"/>
    <cellStyle name="Uwaga 3" xfId="44012" hidden="1"/>
    <cellStyle name="Uwaga 3" xfId="44007" hidden="1"/>
    <cellStyle name="Uwaga 3" xfId="44000" hidden="1"/>
    <cellStyle name="Uwaga 3" xfId="43996" hidden="1"/>
    <cellStyle name="Uwaga 3" xfId="43991" hidden="1"/>
    <cellStyle name="Uwaga 3" xfId="43985" hidden="1"/>
    <cellStyle name="Uwaga 3" xfId="43981" hidden="1"/>
    <cellStyle name="Uwaga 3" xfId="43976" hidden="1"/>
    <cellStyle name="Uwaga 3" xfId="43970" hidden="1"/>
    <cellStyle name="Uwaga 3" xfId="43967" hidden="1"/>
    <cellStyle name="Uwaga 3" xfId="43963" hidden="1"/>
    <cellStyle name="Uwaga 3" xfId="43954" hidden="1"/>
    <cellStyle name="Uwaga 3" xfId="43949" hidden="1"/>
    <cellStyle name="Uwaga 3" xfId="43944" hidden="1"/>
    <cellStyle name="Uwaga 3" xfId="43939" hidden="1"/>
    <cellStyle name="Uwaga 3" xfId="43934" hidden="1"/>
    <cellStyle name="Uwaga 3" xfId="43929" hidden="1"/>
    <cellStyle name="Uwaga 3" xfId="43924" hidden="1"/>
    <cellStyle name="Uwaga 3" xfId="43919" hidden="1"/>
    <cellStyle name="Uwaga 3" xfId="43914" hidden="1"/>
    <cellStyle name="Uwaga 3" xfId="43910" hidden="1"/>
    <cellStyle name="Uwaga 3" xfId="43905" hidden="1"/>
    <cellStyle name="Uwaga 3" xfId="43900" hidden="1"/>
    <cellStyle name="Uwaga 3" xfId="43895" hidden="1"/>
    <cellStyle name="Uwaga 3" xfId="43891" hidden="1"/>
    <cellStyle name="Uwaga 3" xfId="43887" hidden="1"/>
    <cellStyle name="Uwaga 3" xfId="43880" hidden="1"/>
    <cellStyle name="Uwaga 3" xfId="43876" hidden="1"/>
    <cellStyle name="Uwaga 3" xfId="43871" hidden="1"/>
    <cellStyle name="Uwaga 3" xfId="43865" hidden="1"/>
    <cellStyle name="Uwaga 3" xfId="43861" hidden="1"/>
    <cellStyle name="Uwaga 3" xfId="43856" hidden="1"/>
    <cellStyle name="Uwaga 3" xfId="43850" hidden="1"/>
    <cellStyle name="Uwaga 3" xfId="43846" hidden="1"/>
    <cellStyle name="Uwaga 3" xfId="43842" hidden="1"/>
    <cellStyle name="Uwaga 3" xfId="43835" hidden="1"/>
    <cellStyle name="Uwaga 3" xfId="43831" hidden="1"/>
    <cellStyle name="Uwaga 3" xfId="43827" hidden="1"/>
    <cellStyle name="Verificar Célula 4" xfId="93" hidden="1"/>
    <cellStyle name="Verificar Célula 4" xfId="7397" hidden="1"/>
    <cellStyle name="Warning Text" xfId="44716" builtinId="11" hidden="1"/>
  </cellStyles>
  <dxfs count="109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D4E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eiopa.europa.eu/stcms/sc2/pg15/Shared%20Documents/Reporting%20template/IORP%20ST%202019/DB_Hybrid%20Reporting%20Template%20-%20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ndex"/>
      <sheetName val="P.Readme"/>
      <sheetName val="Participant"/>
      <sheetName val="Baseline_&amp;_Adverse_Scenario"/>
      <sheetName val="Overview"/>
      <sheetName val="CF_Analysis_closed_rf"/>
      <sheetName val="CF_Analysis_closed_expected"/>
      <sheetName val="CF_Analysis_open_rf"/>
      <sheetName val="CF_Analysis_open_expected"/>
      <sheetName val="QQ_Questionnaire_DB"/>
      <sheetName val="QQ_Questionnaire_HA"/>
      <sheetName val="Warnings"/>
    </sheetNames>
    <sheetDataSet>
      <sheetData sheetId="0"/>
      <sheetData sheetId="1" refreshError="1"/>
      <sheetData sheetId="2">
        <row r="1">
          <cell r="C1"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0"/>
  <sheetViews>
    <sheetView showGridLines="0" tabSelected="1" zoomScale="85" zoomScaleNormal="85" workbookViewId="0">
      <selection activeCell="L17" sqref="L17"/>
    </sheetView>
  </sheetViews>
  <sheetFormatPr defaultColWidth="8.77734375" defaultRowHeight="14.4"/>
  <cols>
    <col min="1" max="1" width="33.44140625" style="8" customWidth="1"/>
    <col min="2" max="2" width="11" style="8" customWidth="1"/>
    <col min="3" max="3" width="13.44140625" style="8" customWidth="1"/>
    <col min="4" max="4" width="83.21875" style="8" customWidth="1"/>
    <col min="5" max="16384" width="8.77734375" style="8"/>
  </cols>
  <sheetData>
    <row r="1" spans="1:8" ht="15.6">
      <c r="A1" s="17" t="s">
        <v>649</v>
      </c>
      <c r="B1" s="15"/>
      <c r="C1" s="15"/>
      <c r="D1" s="175" t="s">
        <v>650</v>
      </c>
      <c r="E1" s="16"/>
      <c r="F1" s="21" t="s">
        <v>74</v>
      </c>
    </row>
    <row r="2" spans="1:8">
      <c r="A2" s="15" t="s">
        <v>127</v>
      </c>
      <c r="B2" s="15"/>
      <c r="C2" s="15"/>
      <c r="D2" s="15"/>
      <c r="E2" s="16"/>
      <c r="F2" s="21" t="s">
        <v>74</v>
      </c>
    </row>
    <row r="3" spans="1:8">
      <c r="A3" s="31"/>
      <c r="B3" s="31"/>
      <c r="C3" s="31"/>
      <c r="D3" s="31"/>
      <c r="E3" s="66"/>
      <c r="F3" s="21"/>
    </row>
    <row r="4" spans="1:8">
      <c r="A4" s="31"/>
      <c r="B4" s="176" t="s">
        <v>651</v>
      </c>
      <c r="C4" s="31"/>
      <c r="D4" s="31"/>
      <c r="E4" s="66"/>
      <c r="F4" s="21"/>
    </row>
    <row r="5" spans="1:8">
      <c r="A5" s="9"/>
      <c r="B5" s="9"/>
      <c r="C5" s="9"/>
      <c r="D5" s="9"/>
      <c r="E5" s="9"/>
      <c r="F5" s="21" t="s">
        <v>74</v>
      </c>
    </row>
    <row r="6" spans="1:8">
      <c r="B6" s="22" t="s">
        <v>98</v>
      </c>
      <c r="C6" s="23"/>
      <c r="D6" s="23"/>
      <c r="F6" s="21" t="s">
        <v>74</v>
      </c>
    </row>
    <row r="7" spans="1:8">
      <c r="B7" s="12"/>
      <c r="C7" s="12"/>
      <c r="D7" s="12"/>
      <c r="F7" s="21" t="s">
        <v>74</v>
      </c>
    </row>
    <row r="8" spans="1:8">
      <c r="B8" s="13" t="s">
        <v>99</v>
      </c>
      <c r="C8" s="13"/>
      <c r="D8" s="13" t="s">
        <v>100</v>
      </c>
      <c r="F8" s="21" t="s">
        <v>74</v>
      </c>
    </row>
    <row r="9" spans="1:8">
      <c r="B9" s="18"/>
      <c r="D9" s="8" t="s">
        <v>103</v>
      </c>
      <c r="F9" s="21" t="s">
        <v>74</v>
      </c>
    </row>
    <row r="10" spans="1:8">
      <c r="B10" s="19"/>
      <c r="C10" s="12"/>
      <c r="D10" s="12" t="s">
        <v>104</v>
      </c>
      <c r="F10" s="21" t="s">
        <v>74</v>
      </c>
    </row>
    <row r="11" spans="1:8">
      <c r="B11" s="143"/>
      <c r="C11" s="12"/>
      <c r="D11" s="145" t="s">
        <v>479</v>
      </c>
      <c r="F11" s="21" t="s">
        <v>74</v>
      </c>
    </row>
    <row r="12" spans="1:8">
      <c r="B12" s="20"/>
      <c r="C12" s="12"/>
      <c r="D12" s="12" t="s">
        <v>101</v>
      </c>
      <c r="F12" s="21" t="s">
        <v>74</v>
      </c>
    </row>
    <row r="13" spans="1:8">
      <c r="B13" s="14"/>
      <c r="C13" s="12"/>
      <c r="D13" s="12" t="s">
        <v>102</v>
      </c>
      <c r="F13" s="21" t="s">
        <v>74</v>
      </c>
    </row>
    <row r="14" spans="1:8">
      <c r="A14" s="9"/>
      <c r="B14" s="9"/>
      <c r="C14" s="9"/>
      <c r="D14" s="9"/>
      <c r="F14" s="21" t="s">
        <v>74</v>
      </c>
    </row>
    <row r="15" spans="1:8">
      <c r="A15" s="9"/>
      <c r="B15" s="22" t="s">
        <v>105</v>
      </c>
      <c r="C15" s="23"/>
      <c r="D15" s="23"/>
      <c r="E15" s="9"/>
      <c r="F15" s="21" t="s">
        <v>74</v>
      </c>
      <c r="G15" s="9"/>
      <c r="H15" s="9"/>
    </row>
    <row r="16" spans="1:8">
      <c r="B16" s="10"/>
      <c r="C16" s="10"/>
      <c r="D16" s="10"/>
      <c r="F16" s="21" t="s">
        <v>74</v>
      </c>
    </row>
    <row r="17" spans="1:6" ht="99" customHeight="1">
      <c r="B17" s="180" t="s">
        <v>647</v>
      </c>
      <c r="C17" s="180"/>
      <c r="D17" s="180"/>
      <c r="F17" s="21" t="s">
        <v>74</v>
      </c>
    </row>
    <row r="18" spans="1:6" ht="59.55" customHeight="1">
      <c r="B18" s="181" t="s">
        <v>499</v>
      </c>
      <c r="C18" s="181"/>
      <c r="D18" s="181"/>
      <c r="F18" s="21" t="s">
        <v>74</v>
      </c>
    </row>
    <row r="19" spans="1:6">
      <c r="F19" s="21" t="s">
        <v>74</v>
      </c>
    </row>
    <row r="20" spans="1:6">
      <c r="A20" s="21" t="s">
        <v>74</v>
      </c>
      <c r="B20" s="21" t="s">
        <v>74</v>
      </c>
      <c r="C20" s="21" t="s">
        <v>74</v>
      </c>
      <c r="D20" s="21" t="s">
        <v>74</v>
      </c>
      <c r="E20" s="21" t="s">
        <v>74</v>
      </c>
      <c r="F20" s="21" t="s">
        <v>74</v>
      </c>
    </row>
  </sheetData>
  <mergeCells count="2">
    <mergeCell ref="B17:D17"/>
    <mergeCell ref="B18:D18"/>
  </mergeCell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44"/>
  <sheetViews>
    <sheetView showGridLines="0" zoomScale="70" zoomScaleNormal="70" workbookViewId="0">
      <selection activeCell="A2" sqref="A2"/>
    </sheetView>
  </sheetViews>
  <sheetFormatPr defaultColWidth="8.77734375" defaultRowHeight="14.4"/>
  <cols>
    <col min="1" max="2" width="8.77734375" style="103" customWidth="1"/>
    <col min="3" max="3" width="34" style="103" customWidth="1"/>
    <col min="4" max="4" width="7.44140625" style="103" bestFit="1" customWidth="1"/>
    <col min="5" max="10" width="16.44140625" style="103" customWidth="1"/>
    <col min="11" max="11" width="1.77734375" style="103" customWidth="1"/>
    <col min="12" max="14" width="16.44140625" style="103" customWidth="1"/>
    <col min="15" max="15" width="1.77734375" style="103" customWidth="1"/>
    <col min="16" max="21" width="16.44140625" style="103" customWidth="1"/>
    <col min="22" max="22" width="1.77734375" style="103" customWidth="1"/>
    <col min="23" max="25" width="16.44140625" style="103" customWidth="1"/>
    <col min="26" max="16384" width="8.77734375" style="103"/>
  </cols>
  <sheetData>
    <row r="1" spans="1:27">
      <c r="A1" s="110" t="s">
        <v>649</v>
      </c>
      <c r="B1" s="110"/>
      <c r="C1" s="111"/>
      <c r="D1" s="111"/>
      <c r="E1" s="111"/>
      <c r="F1" s="111"/>
      <c r="G1" s="111"/>
      <c r="H1" s="111"/>
      <c r="I1" s="111"/>
      <c r="J1" s="111"/>
      <c r="K1" s="111"/>
      <c r="L1" s="111"/>
      <c r="M1" s="111"/>
      <c r="N1" s="111"/>
      <c r="O1" s="111"/>
      <c r="P1" s="111"/>
      <c r="Q1" s="111"/>
      <c r="R1" s="111"/>
      <c r="S1" s="112"/>
      <c r="T1" s="113"/>
      <c r="U1" s="113"/>
      <c r="V1" s="113"/>
      <c r="W1" s="113"/>
      <c r="X1" s="113"/>
      <c r="Y1" s="113"/>
      <c r="AA1" s="21" t="s">
        <v>74</v>
      </c>
    </row>
    <row r="2" spans="1:27">
      <c r="A2" s="111" t="s">
        <v>270</v>
      </c>
      <c r="B2" s="111"/>
      <c r="C2" s="111"/>
      <c r="D2" s="111"/>
      <c r="E2" s="111"/>
      <c r="F2" s="111"/>
      <c r="G2" s="111"/>
      <c r="H2" s="111"/>
      <c r="I2" s="111"/>
      <c r="J2" s="111"/>
      <c r="K2" s="111"/>
      <c r="L2" s="111"/>
      <c r="M2" s="111"/>
      <c r="N2" s="111"/>
      <c r="O2" s="111"/>
      <c r="P2" s="111"/>
      <c r="Q2" s="113"/>
      <c r="R2" s="113"/>
      <c r="S2" s="113"/>
      <c r="T2" s="113"/>
      <c r="U2" s="113"/>
      <c r="V2" s="113"/>
      <c r="W2" s="113"/>
      <c r="X2" s="113"/>
      <c r="Y2" s="113"/>
      <c r="AA2" s="21" t="s">
        <v>74</v>
      </c>
    </row>
    <row r="3" spans="1:27" s="104" customFormat="1">
      <c r="A3" s="56"/>
      <c r="B3" s="56"/>
      <c r="C3" s="56"/>
      <c r="D3" s="56"/>
      <c r="E3" s="56"/>
      <c r="F3" s="56"/>
      <c r="G3" s="56"/>
      <c r="H3" s="56"/>
      <c r="I3" s="56"/>
      <c r="J3" s="56"/>
      <c r="K3" s="56"/>
      <c r="L3" s="56"/>
      <c r="M3" s="56"/>
      <c r="N3" s="56"/>
      <c r="O3" s="56"/>
      <c r="P3" s="56"/>
      <c r="AA3" s="21" t="s">
        <v>74</v>
      </c>
    </row>
    <row r="4" spans="1:27" s="104" customFormat="1">
      <c r="A4" s="56"/>
      <c r="B4" s="56"/>
      <c r="C4" s="174" t="s">
        <v>175</v>
      </c>
      <c r="D4" s="106"/>
      <c r="E4" s="106"/>
      <c r="F4" s="106"/>
      <c r="G4" s="106"/>
      <c r="H4" s="106"/>
      <c r="I4" s="106"/>
      <c r="J4" s="106"/>
      <c r="K4" s="106"/>
      <c r="L4" s="106"/>
      <c r="M4" s="106"/>
      <c r="N4" s="106"/>
      <c r="O4" s="106"/>
      <c r="P4" s="56"/>
      <c r="Z4" s="109"/>
      <c r="AA4" s="21" t="s">
        <v>74</v>
      </c>
    </row>
    <row r="5" spans="1:27" s="104" customFormat="1">
      <c r="C5" s="174" t="s">
        <v>536</v>
      </c>
      <c r="D5" s="105"/>
      <c r="E5" s="105"/>
      <c r="F5" s="105"/>
      <c r="G5" s="105"/>
      <c r="H5" s="105"/>
      <c r="I5" s="105"/>
      <c r="J5" s="105"/>
      <c r="K5" s="105"/>
      <c r="L5" s="105"/>
      <c r="M5" s="105"/>
      <c r="N5" s="105"/>
      <c r="O5" s="105"/>
      <c r="Z5" s="109"/>
      <c r="AA5" s="21" t="s">
        <v>74</v>
      </c>
    </row>
    <row r="6" spans="1:27" s="104" customFormat="1">
      <c r="C6" s="105"/>
      <c r="D6" s="105"/>
      <c r="E6" s="192" t="s">
        <v>42</v>
      </c>
      <c r="F6" s="193"/>
      <c r="G6" s="193"/>
      <c r="H6" s="193"/>
      <c r="I6" s="193"/>
      <c r="J6" s="193"/>
      <c r="K6" s="193"/>
      <c r="L6" s="193"/>
      <c r="M6" s="193"/>
      <c r="N6" s="193"/>
      <c r="O6" s="119"/>
      <c r="P6" s="192" t="s">
        <v>37</v>
      </c>
      <c r="Q6" s="193"/>
      <c r="R6" s="193"/>
      <c r="S6" s="193"/>
      <c r="T6" s="193"/>
      <c r="U6" s="193"/>
      <c r="V6" s="193"/>
      <c r="W6" s="193"/>
      <c r="X6" s="193"/>
      <c r="Y6" s="194"/>
      <c r="Z6" s="109"/>
      <c r="AA6" s="21" t="s">
        <v>74</v>
      </c>
    </row>
    <row r="7" spans="1:27" s="104" customFormat="1">
      <c r="C7" s="105"/>
      <c r="D7" s="105"/>
      <c r="E7" s="195"/>
      <c r="F7" s="196"/>
      <c r="G7" s="196"/>
      <c r="H7" s="196"/>
      <c r="I7" s="196"/>
      <c r="J7" s="196"/>
      <c r="K7" s="197"/>
      <c r="L7" s="196"/>
      <c r="M7" s="196"/>
      <c r="N7" s="196"/>
      <c r="O7" s="120"/>
      <c r="P7" s="195"/>
      <c r="Q7" s="196"/>
      <c r="R7" s="196"/>
      <c r="S7" s="196"/>
      <c r="T7" s="196"/>
      <c r="U7" s="196"/>
      <c r="V7" s="197"/>
      <c r="W7" s="196"/>
      <c r="X7" s="196"/>
      <c r="Y7" s="198"/>
      <c r="Z7" s="109"/>
      <c r="AA7" s="21" t="s">
        <v>74</v>
      </c>
    </row>
    <row r="8" spans="1:27" s="104" customFormat="1">
      <c r="C8" s="105"/>
      <c r="D8" s="105"/>
      <c r="E8" s="201" t="s">
        <v>75</v>
      </c>
      <c r="F8" s="202"/>
      <c r="G8" s="203"/>
      <c r="H8" s="204" t="s">
        <v>154</v>
      </c>
      <c r="I8" s="205"/>
      <c r="J8" s="205"/>
      <c r="K8" s="119"/>
      <c r="L8" s="199" t="s">
        <v>239</v>
      </c>
      <c r="M8" s="199"/>
      <c r="N8" s="199"/>
      <c r="O8" s="120"/>
      <c r="P8" s="201" t="s">
        <v>75</v>
      </c>
      <c r="Q8" s="202"/>
      <c r="R8" s="203"/>
      <c r="S8" s="204" t="s">
        <v>154</v>
      </c>
      <c r="T8" s="205"/>
      <c r="U8" s="205"/>
      <c r="V8" s="119"/>
      <c r="W8" s="199" t="s">
        <v>239</v>
      </c>
      <c r="X8" s="199"/>
      <c r="Y8" s="200"/>
      <c r="Z8" s="109"/>
      <c r="AA8" s="21" t="s">
        <v>74</v>
      </c>
    </row>
    <row r="9" spans="1:27" s="104" customFormat="1">
      <c r="C9" s="105"/>
      <c r="D9" s="105"/>
      <c r="E9" s="62" t="s">
        <v>137</v>
      </c>
      <c r="F9" s="97" t="s">
        <v>138</v>
      </c>
      <c r="G9" s="62" t="s">
        <v>139</v>
      </c>
      <c r="H9" s="62" t="s">
        <v>137</v>
      </c>
      <c r="I9" s="97" t="s">
        <v>138</v>
      </c>
      <c r="J9" s="107" t="s">
        <v>139</v>
      </c>
      <c r="K9" s="120"/>
      <c r="L9" s="108" t="s">
        <v>137</v>
      </c>
      <c r="M9" s="97" t="s">
        <v>138</v>
      </c>
      <c r="N9" s="107" t="s">
        <v>139</v>
      </c>
      <c r="O9" s="120"/>
      <c r="P9" s="62" t="s">
        <v>137</v>
      </c>
      <c r="Q9" s="97" t="s">
        <v>138</v>
      </c>
      <c r="R9" s="62" t="s">
        <v>139</v>
      </c>
      <c r="S9" s="62" t="s">
        <v>137</v>
      </c>
      <c r="T9" s="97" t="s">
        <v>138</v>
      </c>
      <c r="U9" s="107" t="s">
        <v>139</v>
      </c>
      <c r="V9" s="120"/>
      <c r="W9" s="108" t="s">
        <v>137</v>
      </c>
      <c r="X9" s="97" t="s">
        <v>138</v>
      </c>
      <c r="Y9" s="62" t="s">
        <v>139</v>
      </c>
      <c r="Z9" s="109"/>
      <c r="AA9" s="21" t="s">
        <v>74</v>
      </c>
    </row>
    <row r="10" spans="1:27" s="104" customFormat="1">
      <c r="C10" s="51" t="s">
        <v>271</v>
      </c>
      <c r="D10" s="126"/>
      <c r="E10" s="62" t="s">
        <v>140</v>
      </c>
      <c r="F10" s="62" t="s">
        <v>141</v>
      </c>
      <c r="G10" s="62" t="s">
        <v>142</v>
      </c>
      <c r="H10" s="62" t="s">
        <v>367</v>
      </c>
      <c r="I10" s="62" t="s">
        <v>368</v>
      </c>
      <c r="J10" s="107" t="s">
        <v>369</v>
      </c>
      <c r="K10" s="120"/>
      <c r="L10" s="108" t="s">
        <v>372</v>
      </c>
      <c r="M10" s="62" t="s">
        <v>371</v>
      </c>
      <c r="N10" s="107" t="s">
        <v>370</v>
      </c>
      <c r="O10" s="120"/>
      <c r="P10" s="62" t="s">
        <v>373</v>
      </c>
      <c r="Q10" s="62" t="s">
        <v>374</v>
      </c>
      <c r="R10" s="62" t="s">
        <v>375</v>
      </c>
      <c r="S10" s="62" t="s">
        <v>376</v>
      </c>
      <c r="T10" s="62" t="s">
        <v>377</v>
      </c>
      <c r="U10" s="107" t="s">
        <v>378</v>
      </c>
      <c r="V10" s="120"/>
      <c r="W10" s="108" t="s">
        <v>379</v>
      </c>
      <c r="X10" s="62" t="s">
        <v>380</v>
      </c>
      <c r="Y10" s="62" t="s">
        <v>381</v>
      </c>
      <c r="Z10" s="109"/>
      <c r="AA10" s="21" t="s">
        <v>74</v>
      </c>
    </row>
    <row r="11" spans="1:27" s="104" customFormat="1">
      <c r="C11" s="42" t="s">
        <v>157</v>
      </c>
      <c r="D11" s="127" t="s">
        <v>0</v>
      </c>
      <c r="E11" s="49" t="s">
        <v>76</v>
      </c>
      <c r="F11" s="49" t="s">
        <v>76</v>
      </c>
      <c r="G11" s="48">
        <f>SUM(E11,F11)</f>
        <v>0</v>
      </c>
      <c r="H11" s="49" t="s">
        <v>76</v>
      </c>
      <c r="I11" s="49" t="s">
        <v>76</v>
      </c>
      <c r="J11" s="116">
        <f>SUM(H11,I11)</f>
        <v>0</v>
      </c>
      <c r="K11" s="120"/>
      <c r="L11" s="117" t="str">
        <f>IF(AND(ISNUMBER(E11),E11&lt;&gt;0),H11/E11-1,"-")</f>
        <v>-</v>
      </c>
      <c r="M11" s="115" t="str">
        <f t="shared" ref="M11:N33" si="0">IF(AND(ISNUMBER(F11),F11&lt;&gt;0),I11/F11-1,"-")</f>
        <v>-</v>
      </c>
      <c r="N11" s="121" t="str">
        <f t="shared" si="0"/>
        <v>-</v>
      </c>
      <c r="O11" s="120"/>
      <c r="P11" s="49" t="s">
        <v>76</v>
      </c>
      <c r="Q11" s="49" t="s">
        <v>76</v>
      </c>
      <c r="R11" s="48">
        <f>SUM(P11,Q11)</f>
        <v>0</v>
      </c>
      <c r="S11" s="49" t="s">
        <v>76</v>
      </c>
      <c r="T11" s="49" t="s">
        <v>76</v>
      </c>
      <c r="U11" s="116">
        <f>SUM(S11,T11)</f>
        <v>0</v>
      </c>
      <c r="V11" s="120"/>
      <c r="W11" s="117" t="str">
        <f>IF(AND(ISNUMBER(P11),P11&lt;&gt;0),S11/P11-1,"-")</f>
        <v>-</v>
      </c>
      <c r="X11" s="115" t="str">
        <f t="shared" ref="X11:Y33" si="1">IF(AND(ISNUMBER(Q11),Q11&lt;&gt;0),T11/Q11-1,"-")</f>
        <v>-</v>
      </c>
      <c r="Y11" s="115" t="str">
        <f t="shared" si="1"/>
        <v>-</v>
      </c>
      <c r="Z11" s="109"/>
      <c r="AA11" s="21" t="s">
        <v>74</v>
      </c>
    </row>
    <row r="12" spans="1:27" s="104" customFormat="1">
      <c r="C12" s="42" t="s">
        <v>251</v>
      </c>
      <c r="D12" s="127" t="s">
        <v>1</v>
      </c>
      <c r="E12" s="49" t="s">
        <v>478</v>
      </c>
      <c r="F12" s="49" t="s">
        <v>76</v>
      </c>
      <c r="G12" s="48">
        <f t="shared" ref="G12:G33" si="2">SUM(E12,F12)</f>
        <v>0</v>
      </c>
      <c r="H12" s="49" t="s">
        <v>76</v>
      </c>
      <c r="I12" s="49" t="s">
        <v>76</v>
      </c>
      <c r="J12" s="116">
        <f t="shared" ref="J12:J33" si="3">SUM(H12,I12)</f>
        <v>0</v>
      </c>
      <c r="K12" s="120"/>
      <c r="L12" s="117" t="str">
        <f t="shared" ref="L12:L33" si="4">IF(AND(ISNUMBER(E12),E12&lt;&gt;0),H12/E12-1,"-")</f>
        <v>-</v>
      </c>
      <c r="M12" s="115" t="str">
        <f t="shared" si="0"/>
        <v>-</v>
      </c>
      <c r="N12" s="121" t="str">
        <f t="shared" si="0"/>
        <v>-</v>
      </c>
      <c r="O12" s="120"/>
      <c r="P12" s="49" t="s">
        <v>76</v>
      </c>
      <c r="Q12" s="49" t="s">
        <v>76</v>
      </c>
      <c r="R12" s="48">
        <f t="shared" ref="R12:R33" si="5">SUM(P12,Q12)</f>
        <v>0</v>
      </c>
      <c r="S12" s="49" t="s">
        <v>76</v>
      </c>
      <c r="T12" s="49" t="s">
        <v>76</v>
      </c>
      <c r="U12" s="116">
        <f t="shared" ref="U12:U33" si="6">SUM(S12,T12)</f>
        <v>0</v>
      </c>
      <c r="V12" s="120"/>
      <c r="W12" s="117" t="str">
        <f t="shared" ref="W12:W33" si="7">IF(AND(ISNUMBER(P12),P12&lt;&gt;0),S12/P12-1,"-")</f>
        <v>-</v>
      </c>
      <c r="X12" s="115" t="str">
        <f t="shared" si="1"/>
        <v>-</v>
      </c>
      <c r="Y12" s="115" t="str">
        <f t="shared" si="1"/>
        <v>-</v>
      </c>
      <c r="Z12" s="109"/>
      <c r="AA12" s="21" t="s">
        <v>74</v>
      </c>
    </row>
    <row r="13" spans="1:27" s="104" customFormat="1">
      <c r="C13" s="42" t="s">
        <v>252</v>
      </c>
      <c r="D13" s="127" t="s">
        <v>2</v>
      </c>
      <c r="E13" s="49" t="s">
        <v>76</v>
      </c>
      <c r="F13" s="49" t="s">
        <v>76</v>
      </c>
      <c r="G13" s="48">
        <f t="shared" si="2"/>
        <v>0</v>
      </c>
      <c r="H13" s="49" t="s">
        <v>76</v>
      </c>
      <c r="I13" s="49" t="s">
        <v>76</v>
      </c>
      <c r="J13" s="116">
        <f t="shared" si="3"/>
        <v>0</v>
      </c>
      <c r="K13" s="120"/>
      <c r="L13" s="117" t="str">
        <f t="shared" si="4"/>
        <v>-</v>
      </c>
      <c r="M13" s="115" t="str">
        <f t="shared" si="0"/>
        <v>-</v>
      </c>
      <c r="N13" s="121" t="str">
        <f t="shared" si="0"/>
        <v>-</v>
      </c>
      <c r="O13" s="120"/>
      <c r="P13" s="49" t="s">
        <v>76</v>
      </c>
      <c r="Q13" s="49" t="s">
        <v>76</v>
      </c>
      <c r="R13" s="48">
        <f t="shared" si="5"/>
        <v>0</v>
      </c>
      <c r="S13" s="49" t="s">
        <v>76</v>
      </c>
      <c r="T13" s="49" t="s">
        <v>76</v>
      </c>
      <c r="U13" s="116">
        <f t="shared" si="6"/>
        <v>0</v>
      </c>
      <c r="V13" s="120"/>
      <c r="W13" s="117" t="str">
        <f t="shared" si="7"/>
        <v>-</v>
      </c>
      <c r="X13" s="115" t="str">
        <f t="shared" si="1"/>
        <v>-</v>
      </c>
      <c r="Y13" s="115" t="str">
        <f t="shared" si="1"/>
        <v>-</v>
      </c>
      <c r="Z13" s="109"/>
      <c r="AA13" s="21" t="s">
        <v>74</v>
      </c>
    </row>
    <row r="14" spans="1:27" s="104" customFormat="1">
      <c r="C14" s="42" t="s">
        <v>253</v>
      </c>
      <c r="D14" s="127" t="s">
        <v>3</v>
      </c>
      <c r="E14" s="49" t="s">
        <v>76</v>
      </c>
      <c r="F14" s="49" t="s">
        <v>76</v>
      </c>
      <c r="G14" s="48">
        <f t="shared" si="2"/>
        <v>0</v>
      </c>
      <c r="H14" s="49" t="s">
        <v>76</v>
      </c>
      <c r="I14" s="49" t="s">
        <v>76</v>
      </c>
      <c r="J14" s="116">
        <f t="shared" si="3"/>
        <v>0</v>
      </c>
      <c r="K14" s="120"/>
      <c r="L14" s="117" t="str">
        <f t="shared" si="4"/>
        <v>-</v>
      </c>
      <c r="M14" s="115" t="str">
        <f t="shared" si="0"/>
        <v>-</v>
      </c>
      <c r="N14" s="121" t="str">
        <f t="shared" si="0"/>
        <v>-</v>
      </c>
      <c r="O14" s="120"/>
      <c r="P14" s="49" t="s">
        <v>76</v>
      </c>
      <c r="Q14" s="49" t="s">
        <v>76</v>
      </c>
      <c r="R14" s="48">
        <f t="shared" si="5"/>
        <v>0</v>
      </c>
      <c r="S14" s="49" t="s">
        <v>76</v>
      </c>
      <c r="T14" s="49" t="s">
        <v>76</v>
      </c>
      <c r="U14" s="116">
        <f t="shared" si="6"/>
        <v>0</v>
      </c>
      <c r="V14" s="120"/>
      <c r="W14" s="117" t="str">
        <f t="shared" si="7"/>
        <v>-</v>
      </c>
      <c r="X14" s="115" t="str">
        <f t="shared" si="1"/>
        <v>-</v>
      </c>
      <c r="Y14" s="115" t="str">
        <f t="shared" si="1"/>
        <v>-</v>
      </c>
      <c r="Z14" s="109"/>
      <c r="AA14" s="21" t="s">
        <v>74</v>
      </c>
    </row>
    <row r="15" spans="1:27" s="104" customFormat="1">
      <c r="C15" s="42" t="s">
        <v>254</v>
      </c>
      <c r="D15" s="127" t="s">
        <v>35</v>
      </c>
      <c r="E15" s="49" t="s">
        <v>76</v>
      </c>
      <c r="F15" s="49" t="s">
        <v>76</v>
      </c>
      <c r="G15" s="48">
        <f t="shared" si="2"/>
        <v>0</v>
      </c>
      <c r="H15" s="49" t="s">
        <v>76</v>
      </c>
      <c r="I15" s="49" t="s">
        <v>76</v>
      </c>
      <c r="J15" s="116">
        <f t="shared" si="3"/>
        <v>0</v>
      </c>
      <c r="K15" s="120"/>
      <c r="L15" s="117" t="str">
        <f t="shared" si="4"/>
        <v>-</v>
      </c>
      <c r="M15" s="115" t="str">
        <f t="shared" si="0"/>
        <v>-</v>
      </c>
      <c r="N15" s="121" t="str">
        <f t="shared" si="0"/>
        <v>-</v>
      </c>
      <c r="O15" s="120"/>
      <c r="P15" s="49" t="s">
        <v>76</v>
      </c>
      <c r="Q15" s="49" t="s">
        <v>76</v>
      </c>
      <c r="R15" s="48">
        <f t="shared" si="5"/>
        <v>0</v>
      </c>
      <c r="S15" s="49" t="s">
        <v>76</v>
      </c>
      <c r="T15" s="49" t="s">
        <v>76</v>
      </c>
      <c r="U15" s="116">
        <f t="shared" si="6"/>
        <v>0</v>
      </c>
      <c r="V15" s="120"/>
      <c r="W15" s="117" t="str">
        <f t="shared" si="7"/>
        <v>-</v>
      </c>
      <c r="X15" s="115" t="str">
        <f t="shared" si="1"/>
        <v>-</v>
      </c>
      <c r="Y15" s="115" t="str">
        <f t="shared" si="1"/>
        <v>-</v>
      </c>
      <c r="Z15" s="109"/>
      <c r="AA15" s="21" t="s">
        <v>74</v>
      </c>
    </row>
    <row r="16" spans="1:27" s="104" customFormat="1">
      <c r="C16" s="42" t="s">
        <v>255</v>
      </c>
      <c r="D16" s="127" t="s">
        <v>4</v>
      </c>
      <c r="E16" s="49" t="s">
        <v>76</v>
      </c>
      <c r="F16" s="49" t="s">
        <v>76</v>
      </c>
      <c r="G16" s="48">
        <f t="shared" si="2"/>
        <v>0</v>
      </c>
      <c r="H16" s="49" t="s">
        <v>76</v>
      </c>
      <c r="I16" s="49" t="s">
        <v>76</v>
      </c>
      <c r="J16" s="116">
        <f t="shared" si="3"/>
        <v>0</v>
      </c>
      <c r="K16" s="120"/>
      <c r="L16" s="117" t="str">
        <f t="shared" si="4"/>
        <v>-</v>
      </c>
      <c r="M16" s="115" t="str">
        <f t="shared" si="0"/>
        <v>-</v>
      </c>
      <c r="N16" s="121" t="str">
        <f t="shared" si="0"/>
        <v>-</v>
      </c>
      <c r="O16" s="120"/>
      <c r="P16" s="49" t="s">
        <v>76</v>
      </c>
      <c r="Q16" s="49" t="s">
        <v>76</v>
      </c>
      <c r="R16" s="48">
        <f t="shared" si="5"/>
        <v>0</v>
      </c>
      <c r="S16" s="49" t="s">
        <v>76</v>
      </c>
      <c r="T16" s="49" t="s">
        <v>76</v>
      </c>
      <c r="U16" s="116">
        <f t="shared" si="6"/>
        <v>0</v>
      </c>
      <c r="V16" s="120"/>
      <c r="W16" s="117" t="str">
        <f t="shared" si="7"/>
        <v>-</v>
      </c>
      <c r="X16" s="115" t="str">
        <f t="shared" si="1"/>
        <v>-</v>
      </c>
      <c r="Y16" s="115" t="str">
        <f t="shared" si="1"/>
        <v>-</v>
      </c>
      <c r="Z16" s="109"/>
      <c r="AA16" s="21" t="s">
        <v>74</v>
      </c>
    </row>
    <row r="17" spans="3:27" s="104" customFormat="1">
      <c r="C17" s="42" t="s">
        <v>158</v>
      </c>
      <c r="D17" s="127" t="s">
        <v>5</v>
      </c>
      <c r="E17" s="49" t="s">
        <v>76</v>
      </c>
      <c r="F17" s="49" t="s">
        <v>76</v>
      </c>
      <c r="G17" s="48">
        <f t="shared" si="2"/>
        <v>0</v>
      </c>
      <c r="H17" s="49" t="s">
        <v>76</v>
      </c>
      <c r="I17" s="49" t="s">
        <v>76</v>
      </c>
      <c r="J17" s="116">
        <f t="shared" si="3"/>
        <v>0</v>
      </c>
      <c r="K17" s="120"/>
      <c r="L17" s="117" t="str">
        <f t="shared" si="4"/>
        <v>-</v>
      </c>
      <c r="M17" s="115" t="str">
        <f t="shared" si="0"/>
        <v>-</v>
      </c>
      <c r="N17" s="121" t="str">
        <f t="shared" si="0"/>
        <v>-</v>
      </c>
      <c r="O17" s="120"/>
      <c r="P17" s="49" t="s">
        <v>76</v>
      </c>
      <c r="Q17" s="49" t="s">
        <v>76</v>
      </c>
      <c r="R17" s="48">
        <f t="shared" si="5"/>
        <v>0</v>
      </c>
      <c r="S17" s="49" t="s">
        <v>76</v>
      </c>
      <c r="T17" s="49" t="s">
        <v>76</v>
      </c>
      <c r="U17" s="116">
        <f t="shared" si="6"/>
        <v>0</v>
      </c>
      <c r="V17" s="120"/>
      <c r="W17" s="117" t="str">
        <f t="shared" si="7"/>
        <v>-</v>
      </c>
      <c r="X17" s="115" t="str">
        <f t="shared" si="1"/>
        <v>-</v>
      </c>
      <c r="Y17" s="115" t="str">
        <f t="shared" si="1"/>
        <v>-</v>
      </c>
      <c r="Z17" s="109"/>
      <c r="AA17" s="21" t="s">
        <v>74</v>
      </c>
    </row>
    <row r="18" spans="3:27" s="104" customFormat="1">
      <c r="C18" s="42" t="s">
        <v>256</v>
      </c>
      <c r="D18" s="127" t="s">
        <v>6</v>
      </c>
      <c r="E18" s="49" t="s">
        <v>76</v>
      </c>
      <c r="F18" s="49" t="s">
        <v>76</v>
      </c>
      <c r="G18" s="48">
        <f t="shared" si="2"/>
        <v>0</v>
      </c>
      <c r="H18" s="49" t="s">
        <v>76</v>
      </c>
      <c r="I18" s="49" t="s">
        <v>76</v>
      </c>
      <c r="J18" s="116">
        <f t="shared" si="3"/>
        <v>0</v>
      </c>
      <c r="K18" s="120"/>
      <c r="L18" s="117" t="str">
        <f t="shared" si="4"/>
        <v>-</v>
      </c>
      <c r="M18" s="115" t="str">
        <f t="shared" si="0"/>
        <v>-</v>
      </c>
      <c r="N18" s="121" t="str">
        <f t="shared" si="0"/>
        <v>-</v>
      </c>
      <c r="O18" s="120"/>
      <c r="P18" s="49" t="s">
        <v>76</v>
      </c>
      <c r="Q18" s="49" t="s">
        <v>76</v>
      </c>
      <c r="R18" s="48">
        <f t="shared" si="5"/>
        <v>0</v>
      </c>
      <c r="S18" s="49" t="s">
        <v>76</v>
      </c>
      <c r="T18" s="49" t="s">
        <v>76</v>
      </c>
      <c r="U18" s="116">
        <f t="shared" si="6"/>
        <v>0</v>
      </c>
      <c r="V18" s="120"/>
      <c r="W18" s="117" t="str">
        <f t="shared" si="7"/>
        <v>-</v>
      </c>
      <c r="X18" s="115" t="str">
        <f t="shared" si="1"/>
        <v>-</v>
      </c>
      <c r="Y18" s="115" t="str">
        <f t="shared" si="1"/>
        <v>-</v>
      </c>
      <c r="Z18" s="109"/>
      <c r="AA18" s="21" t="s">
        <v>74</v>
      </c>
    </row>
    <row r="19" spans="3:27" s="104" customFormat="1">
      <c r="C19" s="42" t="s">
        <v>159</v>
      </c>
      <c r="D19" s="127" t="s">
        <v>7</v>
      </c>
      <c r="E19" s="49" t="s">
        <v>76</v>
      </c>
      <c r="F19" s="49" t="s">
        <v>76</v>
      </c>
      <c r="G19" s="48">
        <f t="shared" si="2"/>
        <v>0</v>
      </c>
      <c r="H19" s="49" t="s">
        <v>76</v>
      </c>
      <c r="I19" s="49" t="s">
        <v>76</v>
      </c>
      <c r="J19" s="116">
        <f t="shared" si="3"/>
        <v>0</v>
      </c>
      <c r="K19" s="120"/>
      <c r="L19" s="117" t="str">
        <f t="shared" si="4"/>
        <v>-</v>
      </c>
      <c r="M19" s="115" t="str">
        <f t="shared" si="0"/>
        <v>-</v>
      </c>
      <c r="N19" s="121" t="str">
        <f t="shared" si="0"/>
        <v>-</v>
      </c>
      <c r="O19" s="120"/>
      <c r="P19" s="49" t="s">
        <v>76</v>
      </c>
      <c r="Q19" s="49" t="s">
        <v>76</v>
      </c>
      <c r="R19" s="48">
        <f t="shared" si="5"/>
        <v>0</v>
      </c>
      <c r="S19" s="49" t="s">
        <v>76</v>
      </c>
      <c r="T19" s="49" t="s">
        <v>76</v>
      </c>
      <c r="U19" s="116">
        <f t="shared" si="6"/>
        <v>0</v>
      </c>
      <c r="V19" s="120"/>
      <c r="W19" s="117" t="str">
        <f t="shared" si="7"/>
        <v>-</v>
      </c>
      <c r="X19" s="115" t="str">
        <f t="shared" si="1"/>
        <v>-</v>
      </c>
      <c r="Y19" s="115" t="str">
        <f t="shared" si="1"/>
        <v>-</v>
      </c>
      <c r="Z19" s="109"/>
      <c r="AA19" s="21" t="s">
        <v>74</v>
      </c>
    </row>
    <row r="20" spans="3:27" s="104" customFormat="1">
      <c r="C20" s="42" t="s">
        <v>257</v>
      </c>
      <c r="D20" s="127" t="s">
        <v>8</v>
      </c>
      <c r="E20" s="49" t="s">
        <v>76</v>
      </c>
      <c r="F20" s="49" t="s">
        <v>76</v>
      </c>
      <c r="G20" s="48">
        <f t="shared" si="2"/>
        <v>0</v>
      </c>
      <c r="H20" s="49" t="s">
        <v>76</v>
      </c>
      <c r="I20" s="49" t="s">
        <v>76</v>
      </c>
      <c r="J20" s="116">
        <f t="shared" si="3"/>
        <v>0</v>
      </c>
      <c r="K20" s="120"/>
      <c r="L20" s="117" t="str">
        <f t="shared" si="4"/>
        <v>-</v>
      </c>
      <c r="M20" s="115" t="str">
        <f t="shared" si="0"/>
        <v>-</v>
      </c>
      <c r="N20" s="121" t="str">
        <f t="shared" si="0"/>
        <v>-</v>
      </c>
      <c r="O20" s="120"/>
      <c r="P20" s="49" t="s">
        <v>76</v>
      </c>
      <c r="Q20" s="49" t="s">
        <v>76</v>
      </c>
      <c r="R20" s="48">
        <f t="shared" si="5"/>
        <v>0</v>
      </c>
      <c r="S20" s="49" t="s">
        <v>76</v>
      </c>
      <c r="T20" s="49" t="s">
        <v>76</v>
      </c>
      <c r="U20" s="116">
        <f t="shared" si="6"/>
        <v>0</v>
      </c>
      <c r="V20" s="120"/>
      <c r="W20" s="117" t="str">
        <f t="shared" si="7"/>
        <v>-</v>
      </c>
      <c r="X20" s="115" t="str">
        <f t="shared" si="1"/>
        <v>-</v>
      </c>
      <c r="Y20" s="115" t="str">
        <f t="shared" si="1"/>
        <v>-</v>
      </c>
      <c r="Z20" s="109"/>
      <c r="AA20" s="21" t="s">
        <v>74</v>
      </c>
    </row>
    <row r="21" spans="3:27" s="104" customFormat="1">
      <c r="C21" s="42" t="s">
        <v>258</v>
      </c>
      <c r="D21" s="127" t="s">
        <v>9</v>
      </c>
      <c r="E21" s="49" t="s">
        <v>76</v>
      </c>
      <c r="F21" s="49" t="s">
        <v>76</v>
      </c>
      <c r="G21" s="48">
        <f t="shared" si="2"/>
        <v>0</v>
      </c>
      <c r="H21" s="49" t="s">
        <v>76</v>
      </c>
      <c r="I21" s="49" t="s">
        <v>76</v>
      </c>
      <c r="J21" s="116">
        <f t="shared" si="3"/>
        <v>0</v>
      </c>
      <c r="K21" s="120"/>
      <c r="L21" s="117" t="str">
        <f t="shared" si="4"/>
        <v>-</v>
      </c>
      <c r="M21" s="115" t="str">
        <f t="shared" si="0"/>
        <v>-</v>
      </c>
      <c r="N21" s="121" t="str">
        <f t="shared" si="0"/>
        <v>-</v>
      </c>
      <c r="O21" s="120"/>
      <c r="P21" s="49" t="s">
        <v>76</v>
      </c>
      <c r="Q21" s="49" t="s">
        <v>76</v>
      </c>
      <c r="R21" s="48">
        <f t="shared" si="5"/>
        <v>0</v>
      </c>
      <c r="S21" s="49" t="s">
        <v>76</v>
      </c>
      <c r="T21" s="49" t="s">
        <v>76</v>
      </c>
      <c r="U21" s="116">
        <f t="shared" si="6"/>
        <v>0</v>
      </c>
      <c r="V21" s="120"/>
      <c r="W21" s="117" t="str">
        <f t="shared" si="7"/>
        <v>-</v>
      </c>
      <c r="X21" s="115" t="str">
        <f t="shared" si="1"/>
        <v>-</v>
      </c>
      <c r="Y21" s="115" t="str">
        <f t="shared" si="1"/>
        <v>-</v>
      </c>
      <c r="Z21" s="109"/>
      <c r="AA21" s="21" t="s">
        <v>74</v>
      </c>
    </row>
    <row r="22" spans="3:27" s="104" customFormat="1">
      <c r="C22" s="42" t="s">
        <v>259</v>
      </c>
      <c r="D22" s="127" t="s">
        <v>10</v>
      </c>
      <c r="E22" s="49" t="s">
        <v>76</v>
      </c>
      <c r="F22" s="49" t="s">
        <v>76</v>
      </c>
      <c r="G22" s="48">
        <f t="shared" si="2"/>
        <v>0</v>
      </c>
      <c r="H22" s="49" t="s">
        <v>76</v>
      </c>
      <c r="I22" s="49" t="s">
        <v>76</v>
      </c>
      <c r="J22" s="116">
        <f t="shared" si="3"/>
        <v>0</v>
      </c>
      <c r="K22" s="120"/>
      <c r="L22" s="117" t="str">
        <f t="shared" si="4"/>
        <v>-</v>
      </c>
      <c r="M22" s="115" t="str">
        <f t="shared" si="0"/>
        <v>-</v>
      </c>
      <c r="N22" s="121" t="str">
        <f t="shared" si="0"/>
        <v>-</v>
      </c>
      <c r="O22" s="120"/>
      <c r="P22" s="49" t="s">
        <v>76</v>
      </c>
      <c r="Q22" s="49" t="s">
        <v>76</v>
      </c>
      <c r="R22" s="48">
        <f t="shared" si="5"/>
        <v>0</v>
      </c>
      <c r="S22" s="49" t="s">
        <v>76</v>
      </c>
      <c r="T22" s="49" t="s">
        <v>76</v>
      </c>
      <c r="U22" s="116">
        <f t="shared" si="6"/>
        <v>0</v>
      </c>
      <c r="V22" s="120"/>
      <c r="W22" s="117" t="str">
        <f t="shared" si="7"/>
        <v>-</v>
      </c>
      <c r="X22" s="115" t="str">
        <f t="shared" si="1"/>
        <v>-</v>
      </c>
      <c r="Y22" s="115" t="str">
        <f t="shared" si="1"/>
        <v>-</v>
      </c>
      <c r="Z22" s="109"/>
      <c r="AA22" s="21" t="s">
        <v>74</v>
      </c>
    </row>
    <row r="23" spans="3:27" s="104" customFormat="1">
      <c r="C23" s="42" t="s">
        <v>260</v>
      </c>
      <c r="D23" s="127" t="s">
        <v>11</v>
      </c>
      <c r="E23" s="49" t="s">
        <v>76</v>
      </c>
      <c r="F23" s="49" t="s">
        <v>76</v>
      </c>
      <c r="G23" s="48">
        <f t="shared" si="2"/>
        <v>0</v>
      </c>
      <c r="H23" s="49" t="s">
        <v>76</v>
      </c>
      <c r="I23" s="49" t="s">
        <v>76</v>
      </c>
      <c r="J23" s="116">
        <f t="shared" si="3"/>
        <v>0</v>
      </c>
      <c r="K23" s="120"/>
      <c r="L23" s="117" t="str">
        <f t="shared" si="4"/>
        <v>-</v>
      </c>
      <c r="M23" s="115" t="str">
        <f t="shared" si="0"/>
        <v>-</v>
      </c>
      <c r="N23" s="121" t="str">
        <f t="shared" si="0"/>
        <v>-</v>
      </c>
      <c r="O23" s="120"/>
      <c r="P23" s="49" t="s">
        <v>76</v>
      </c>
      <c r="Q23" s="49" t="s">
        <v>76</v>
      </c>
      <c r="R23" s="48">
        <f t="shared" si="5"/>
        <v>0</v>
      </c>
      <c r="S23" s="49" t="s">
        <v>76</v>
      </c>
      <c r="T23" s="49" t="s">
        <v>76</v>
      </c>
      <c r="U23" s="116">
        <f t="shared" si="6"/>
        <v>0</v>
      </c>
      <c r="V23" s="120"/>
      <c r="W23" s="117" t="str">
        <f t="shared" si="7"/>
        <v>-</v>
      </c>
      <c r="X23" s="115" t="str">
        <f t="shared" si="1"/>
        <v>-</v>
      </c>
      <c r="Y23" s="115" t="str">
        <f t="shared" si="1"/>
        <v>-</v>
      </c>
      <c r="Z23" s="109"/>
      <c r="AA23" s="21" t="s">
        <v>74</v>
      </c>
    </row>
    <row r="24" spans="3:27" s="104" customFormat="1">
      <c r="C24" s="42" t="s">
        <v>261</v>
      </c>
      <c r="D24" s="127" t="s">
        <v>12</v>
      </c>
      <c r="E24" s="49" t="s">
        <v>76</v>
      </c>
      <c r="F24" s="49" t="s">
        <v>76</v>
      </c>
      <c r="G24" s="48">
        <f t="shared" si="2"/>
        <v>0</v>
      </c>
      <c r="H24" s="49" t="s">
        <v>76</v>
      </c>
      <c r="I24" s="49" t="s">
        <v>76</v>
      </c>
      <c r="J24" s="116">
        <f t="shared" si="3"/>
        <v>0</v>
      </c>
      <c r="K24" s="120"/>
      <c r="L24" s="117" t="str">
        <f t="shared" si="4"/>
        <v>-</v>
      </c>
      <c r="M24" s="115" t="str">
        <f t="shared" si="0"/>
        <v>-</v>
      </c>
      <c r="N24" s="121" t="str">
        <f t="shared" si="0"/>
        <v>-</v>
      </c>
      <c r="O24" s="120"/>
      <c r="P24" s="49" t="s">
        <v>76</v>
      </c>
      <c r="Q24" s="49" t="s">
        <v>76</v>
      </c>
      <c r="R24" s="48">
        <f t="shared" si="5"/>
        <v>0</v>
      </c>
      <c r="S24" s="49" t="s">
        <v>76</v>
      </c>
      <c r="T24" s="49" t="s">
        <v>76</v>
      </c>
      <c r="U24" s="116">
        <f t="shared" si="6"/>
        <v>0</v>
      </c>
      <c r="V24" s="120"/>
      <c r="W24" s="117" t="str">
        <f t="shared" si="7"/>
        <v>-</v>
      </c>
      <c r="X24" s="115" t="str">
        <f t="shared" si="1"/>
        <v>-</v>
      </c>
      <c r="Y24" s="115" t="str">
        <f t="shared" si="1"/>
        <v>-</v>
      </c>
      <c r="Z24" s="109"/>
      <c r="AA24" s="21" t="s">
        <v>74</v>
      </c>
    </row>
    <row r="25" spans="3:27" s="104" customFormat="1">
      <c r="C25" s="42" t="s">
        <v>262</v>
      </c>
      <c r="D25" s="127" t="s">
        <v>13</v>
      </c>
      <c r="E25" s="49" t="s">
        <v>76</v>
      </c>
      <c r="F25" s="49" t="s">
        <v>76</v>
      </c>
      <c r="G25" s="48">
        <f t="shared" si="2"/>
        <v>0</v>
      </c>
      <c r="H25" s="49" t="s">
        <v>76</v>
      </c>
      <c r="I25" s="49" t="s">
        <v>76</v>
      </c>
      <c r="J25" s="116">
        <f t="shared" si="3"/>
        <v>0</v>
      </c>
      <c r="K25" s="120"/>
      <c r="L25" s="117" t="str">
        <f t="shared" si="4"/>
        <v>-</v>
      </c>
      <c r="M25" s="115" t="str">
        <f t="shared" si="0"/>
        <v>-</v>
      </c>
      <c r="N25" s="121" t="str">
        <f t="shared" si="0"/>
        <v>-</v>
      </c>
      <c r="O25" s="120"/>
      <c r="P25" s="49" t="s">
        <v>76</v>
      </c>
      <c r="Q25" s="49" t="s">
        <v>76</v>
      </c>
      <c r="R25" s="48">
        <f t="shared" si="5"/>
        <v>0</v>
      </c>
      <c r="S25" s="49" t="s">
        <v>76</v>
      </c>
      <c r="T25" s="49" t="s">
        <v>76</v>
      </c>
      <c r="U25" s="116">
        <f t="shared" si="6"/>
        <v>0</v>
      </c>
      <c r="V25" s="120"/>
      <c r="W25" s="117" t="str">
        <f t="shared" si="7"/>
        <v>-</v>
      </c>
      <c r="X25" s="115" t="str">
        <f t="shared" si="1"/>
        <v>-</v>
      </c>
      <c r="Y25" s="115" t="str">
        <f t="shared" si="1"/>
        <v>-</v>
      </c>
      <c r="Z25" s="109"/>
      <c r="AA25" s="21" t="s">
        <v>74</v>
      </c>
    </row>
    <row r="26" spans="3:27" s="104" customFormat="1">
      <c r="C26" s="42" t="s">
        <v>263</v>
      </c>
      <c r="D26" s="127" t="s">
        <v>14</v>
      </c>
      <c r="E26" s="49" t="s">
        <v>76</v>
      </c>
      <c r="F26" s="49" t="s">
        <v>76</v>
      </c>
      <c r="G26" s="48">
        <f t="shared" si="2"/>
        <v>0</v>
      </c>
      <c r="H26" s="49" t="s">
        <v>76</v>
      </c>
      <c r="I26" s="49" t="s">
        <v>76</v>
      </c>
      <c r="J26" s="116">
        <f t="shared" si="3"/>
        <v>0</v>
      </c>
      <c r="K26" s="120"/>
      <c r="L26" s="117" t="str">
        <f t="shared" si="4"/>
        <v>-</v>
      </c>
      <c r="M26" s="115" t="str">
        <f t="shared" si="0"/>
        <v>-</v>
      </c>
      <c r="N26" s="121" t="str">
        <f t="shared" si="0"/>
        <v>-</v>
      </c>
      <c r="O26" s="120"/>
      <c r="P26" s="49" t="s">
        <v>76</v>
      </c>
      <c r="Q26" s="49" t="s">
        <v>76</v>
      </c>
      <c r="R26" s="48">
        <f t="shared" si="5"/>
        <v>0</v>
      </c>
      <c r="S26" s="49" t="s">
        <v>76</v>
      </c>
      <c r="T26" s="49" t="s">
        <v>76</v>
      </c>
      <c r="U26" s="116">
        <f t="shared" si="6"/>
        <v>0</v>
      </c>
      <c r="V26" s="120"/>
      <c r="W26" s="117" t="str">
        <f t="shared" si="7"/>
        <v>-</v>
      </c>
      <c r="X26" s="115" t="str">
        <f t="shared" si="1"/>
        <v>-</v>
      </c>
      <c r="Y26" s="115" t="str">
        <f t="shared" si="1"/>
        <v>-</v>
      </c>
      <c r="Z26" s="109"/>
      <c r="AA26" s="21" t="s">
        <v>74</v>
      </c>
    </row>
    <row r="27" spans="3:27" s="104" customFormat="1">
      <c r="C27" s="42" t="s">
        <v>264</v>
      </c>
      <c r="D27" s="127" t="s">
        <v>15</v>
      </c>
      <c r="E27" s="49" t="s">
        <v>76</v>
      </c>
      <c r="F27" s="49" t="s">
        <v>76</v>
      </c>
      <c r="G27" s="48">
        <f t="shared" si="2"/>
        <v>0</v>
      </c>
      <c r="H27" s="49" t="s">
        <v>76</v>
      </c>
      <c r="I27" s="49" t="s">
        <v>76</v>
      </c>
      <c r="J27" s="116">
        <f t="shared" si="3"/>
        <v>0</v>
      </c>
      <c r="K27" s="120"/>
      <c r="L27" s="117" t="str">
        <f t="shared" si="4"/>
        <v>-</v>
      </c>
      <c r="M27" s="115" t="str">
        <f t="shared" si="0"/>
        <v>-</v>
      </c>
      <c r="N27" s="121" t="str">
        <f t="shared" si="0"/>
        <v>-</v>
      </c>
      <c r="O27" s="120"/>
      <c r="P27" s="49" t="s">
        <v>76</v>
      </c>
      <c r="Q27" s="49" t="s">
        <v>76</v>
      </c>
      <c r="R27" s="48">
        <f t="shared" si="5"/>
        <v>0</v>
      </c>
      <c r="S27" s="49" t="s">
        <v>76</v>
      </c>
      <c r="T27" s="49" t="s">
        <v>76</v>
      </c>
      <c r="U27" s="116">
        <f t="shared" si="6"/>
        <v>0</v>
      </c>
      <c r="V27" s="120"/>
      <c r="W27" s="117" t="str">
        <f t="shared" si="7"/>
        <v>-</v>
      </c>
      <c r="X27" s="115" t="str">
        <f t="shared" si="1"/>
        <v>-</v>
      </c>
      <c r="Y27" s="115" t="str">
        <f t="shared" si="1"/>
        <v>-</v>
      </c>
      <c r="Z27" s="109"/>
      <c r="AA27" s="21" t="s">
        <v>74</v>
      </c>
    </row>
    <row r="28" spans="3:27">
      <c r="C28" s="42" t="s">
        <v>265</v>
      </c>
      <c r="D28" s="127" t="s">
        <v>16</v>
      </c>
      <c r="E28" s="49" t="s">
        <v>76</v>
      </c>
      <c r="F28" s="49" t="s">
        <v>76</v>
      </c>
      <c r="G28" s="48">
        <f t="shared" si="2"/>
        <v>0</v>
      </c>
      <c r="H28" s="49" t="s">
        <v>76</v>
      </c>
      <c r="I28" s="49" t="s">
        <v>76</v>
      </c>
      <c r="J28" s="116">
        <f t="shared" si="3"/>
        <v>0</v>
      </c>
      <c r="K28" s="120"/>
      <c r="L28" s="117" t="str">
        <f t="shared" si="4"/>
        <v>-</v>
      </c>
      <c r="M28" s="115" t="str">
        <f t="shared" si="0"/>
        <v>-</v>
      </c>
      <c r="N28" s="121" t="str">
        <f t="shared" si="0"/>
        <v>-</v>
      </c>
      <c r="O28" s="120"/>
      <c r="P28" s="49" t="s">
        <v>76</v>
      </c>
      <c r="Q28" s="49" t="s">
        <v>76</v>
      </c>
      <c r="R28" s="48">
        <f t="shared" si="5"/>
        <v>0</v>
      </c>
      <c r="S28" s="49" t="s">
        <v>76</v>
      </c>
      <c r="T28" s="49" t="s">
        <v>76</v>
      </c>
      <c r="U28" s="116">
        <f t="shared" si="6"/>
        <v>0</v>
      </c>
      <c r="V28" s="120"/>
      <c r="W28" s="117" t="str">
        <f t="shared" si="7"/>
        <v>-</v>
      </c>
      <c r="X28" s="115" t="str">
        <f t="shared" si="1"/>
        <v>-</v>
      </c>
      <c r="Y28" s="115" t="str">
        <f t="shared" si="1"/>
        <v>-</v>
      </c>
      <c r="Z28" s="109"/>
      <c r="AA28" s="21" t="s">
        <v>74</v>
      </c>
    </row>
    <row r="29" spans="3:27">
      <c r="C29" s="42" t="s">
        <v>266</v>
      </c>
      <c r="D29" s="127" t="s">
        <v>17</v>
      </c>
      <c r="E29" s="49" t="s">
        <v>76</v>
      </c>
      <c r="F29" s="49" t="s">
        <v>76</v>
      </c>
      <c r="G29" s="48">
        <f t="shared" si="2"/>
        <v>0</v>
      </c>
      <c r="H29" s="49" t="s">
        <v>76</v>
      </c>
      <c r="I29" s="49" t="s">
        <v>76</v>
      </c>
      <c r="J29" s="116">
        <f t="shared" si="3"/>
        <v>0</v>
      </c>
      <c r="K29" s="120"/>
      <c r="L29" s="117" t="str">
        <f t="shared" si="4"/>
        <v>-</v>
      </c>
      <c r="M29" s="115" t="str">
        <f t="shared" si="0"/>
        <v>-</v>
      </c>
      <c r="N29" s="121" t="str">
        <f t="shared" si="0"/>
        <v>-</v>
      </c>
      <c r="O29" s="120"/>
      <c r="P29" s="49" t="s">
        <v>76</v>
      </c>
      <c r="Q29" s="49" t="s">
        <v>76</v>
      </c>
      <c r="R29" s="48">
        <f t="shared" si="5"/>
        <v>0</v>
      </c>
      <c r="S29" s="49" t="s">
        <v>76</v>
      </c>
      <c r="T29" s="49" t="s">
        <v>76</v>
      </c>
      <c r="U29" s="116">
        <f t="shared" si="6"/>
        <v>0</v>
      </c>
      <c r="V29" s="120"/>
      <c r="W29" s="117" t="str">
        <f t="shared" si="7"/>
        <v>-</v>
      </c>
      <c r="X29" s="115" t="str">
        <f t="shared" si="1"/>
        <v>-</v>
      </c>
      <c r="Y29" s="115" t="str">
        <f t="shared" si="1"/>
        <v>-</v>
      </c>
      <c r="Z29" s="109"/>
      <c r="AA29" s="21" t="s">
        <v>74</v>
      </c>
    </row>
    <row r="30" spans="3:27">
      <c r="C30" s="42" t="s">
        <v>160</v>
      </c>
      <c r="D30" s="127" t="s">
        <v>18</v>
      </c>
      <c r="E30" s="49" t="s">
        <v>76</v>
      </c>
      <c r="F30" s="49" t="s">
        <v>76</v>
      </c>
      <c r="G30" s="48">
        <f t="shared" si="2"/>
        <v>0</v>
      </c>
      <c r="H30" s="49" t="s">
        <v>76</v>
      </c>
      <c r="I30" s="49" t="s">
        <v>76</v>
      </c>
      <c r="J30" s="116">
        <f t="shared" si="3"/>
        <v>0</v>
      </c>
      <c r="K30" s="120"/>
      <c r="L30" s="117" t="str">
        <f t="shared" si="4"/>
        <v>-</v>
      </c>
      <c r="M30" s="115" t="str">
        <f t="shared" si="0"/>
        <v>-</v>
      </c>
      <c r="N30" s="121" t="str">
        <f t="shared" si="0"/>
        <v>-</v>
      </c>
      <c r="O30" s="120"/>
      <c r="P30" s="49" t="s">
        <v>76</v>
      </c>
      <c r="Q30" s="49" t="s">
        <v>76</v>
      </c>
      <c r="R30" s="48">
        <f t="shared" si="5"/>
        <v>0</v>
      </c>
      <c r="S30" s="49" t="s">
        <v>76</v>
      </c>
      <c r="T30" s="49" t="s">
        <v>76</v>
      </c>
      <c r="U30" s="116">
        <f t="shared" si="6"/>
        <v>0</v>
      </c>
      <c r="V30" s="120"/>
      <c r="W30" s="117" t="str">
        <f t="shared" si="7"/>
        <v>-</v>
      </c>
      <c r="X30" s="115" t="str">
        <f t="shared" si="1"/>
        <v>-</v>
      </c>
      <c r="Y30" s="115" t="str">
        <f t="shared" si="1"/>
        <v>-</v>
      </c>
      <c r="Z30" s="109"/>
      <c r="AA30" s="21" t="s">
        <v>74</v>
      </c>
    </row>
    <row r="31" spans="3:27">
      <c r="C31" s="42" t="s">
        <v>267</v>
      </c>
      <c r="D31" s="127" t="s">
        <v>19</v>
      </c>
      <c r="E31" s="49" t="s">
        <v>76</v>
      </c>
      <c r="F31" s="49" t="s">
        <v>76</v>
      </c>
      <c r="G31" s="48">
        <f t="shared" si="2"/>
        <v>0</v>
      </c>
      <c r="H31" s="49" t="s">
        <v>76</v>
      </c>
      <c r="I31" s="49" t="s">
        <v>76</v>
      </c>
      <c r="J31" s="116">
        <f t="shared" si="3"/>
        <v>0</v>
      </c>
      <c r="K31" s="120"/>
      <c r="L31" s="117" t="str">
        <f t="shared" si="4"/>
        <v>-</v>
      </c>
      <c r="M31" s="115" t="str">
        <f t="shared" si="0"/>
        <v>-</v>
      </c>
      <c r="N31" s="121" t="str">
        <f t="shared" si="0"/>
        <v>-</v>
      </c>
      <c r="O31" s="120"/>
      <c r="P31" s="49" t="s">
        <v>76</v>
      </c>
      <c r="Q31" s="49" t="s">
        <v>76</v>
      </c>
      <c r="R31" s="48">
        <f t="shared" si="5"/>
        <v>0</v>
      </c>
      <c r="S31" s="49" t="s">
        <v>76</v>
      </c>
      <c r="T31" s="49" t="s">
        <v>76</v>
      </c>
      <c r="U31" s="116">
        <f t="shared" si="6"/>
        <v>0</v>
      </c>
      <c r="V31" s="120"/>
      <c r="W31" s="117" t="str">
        <f t="shared" si="7"/>
        <v>-</v>
      </c>
      <c r="X31" s="115" t="str">
        <f t="shared" si="1"/>
        <v>-</v>
      </c>
      <c r="Y31" s="115" t="str">
        <f t="shared" si="1"/>
        <v>-</v>
      </c>
      <c r="Z31" s="109"/>
      <c r="AA31" s="21" t="s">
        <v>74</v>
      </c>
    </row>
    <row r="32" spans="3:27">
      <c r="C32" s="42" t="s">
        <v>268</v>
      </c>
      <c r="D32" s="127" t="s">
        <v>20</v>
      </c>
      <c r="E32" s="49" t="s">
        <v>76</v>
      </c>
      <c r="F32" s="49" t="s">
        <v>76</v>
      </c>
      <c r="G32" s="48">
        <f t="shared" si="2"/>
        <v>0</v>
      </c>
      <c r="H32" s="49" t="s">
        <v>76</v>
      </c>
      <c r="I32" s="49" t="s">
        <v>76</v>
      </c>
      <c r="J32" s="116">
        <f t="shared" si="3"/>
        <v>0</v>
      </c>
      <c r="K32" s="120"/>
      <c r="L32" s="117" t="str">
        <f t="shared" si="4"/>
        <v>-</v>
      </c>
      <c r="M32" s="115" t="str">
        <f t="shared" si="0"/>
        <v>-</v>
      </c>
      <c r="N32" s="121" t="str">
        <f t="shared" si="0"/>
        <v>-</v>
      </c>
      <c r="O32" s="120"/>
      <c r="P32" s="49" t="s">
        <v>76</v>
      </c>
      <c r="Q32" s="49" t="s">
        <v>76</v>
      </c>
      <c r="R32" s="48">
        <f t="shared" si="5"/>
        <v>0</v>
      </c>
      <c r="S32" s="49" t="s">
        <v>76</v>
      </c>
      <c r="T32" s="49" t="s">
        <v>76</v>
      </c>
      <c r="U32" s="116">
        <f t="shared" si="6"/>
        <v>0</v>
      </c>
      <c r="V32" s="120"/>
      <c r="W32" s="117" t="str">
        <f t="shared" si="7"/>
        <v>-</v>
      </c>
      <c r="X32" s="115" t="str">
        <f t="shared" si="1"/>
        <v>-</v>
      </c>
      <c r="Y32" s="115" t="str">
        <f t="shared" si="1"/>
        <v>-</v>
      </c>
      <c r="Z32" s="109"/>
      <c r="AA32" s="21" t="s">
        <v>74</v>
      </c>
    </row>
    <row r="33" spans="1:28">
      <c r="C33" s="42" t="s">
        <v>269</v>
      </c>
      <c r="D33" s="127" t="s">
        <v>21</v>
      </c>
      <c r="E33" s="49" t="s">
        <v>76</v>
      </c>
      <c r="F33" s="49" t="s">
        <v>76</v>
      </c>
      <c r="G33" s="48">
        <f t="shared" si="2"/>
        <v>0</v>
      </c>
      <c r="H33" s="49" t="s">
        <v>76</v>
      </c>
      <c r="I33" s="49" t="s">
        <v>76</v>
      </c>
      <c r="J33" s="116">
        <f t="shared" si="3"/>
        <v>0</v>
      </c>
      <c r="K33" s="60"/>
      <c r="L33" s="117" t="str">
        <f t="shared" si="4"/>
        <v>-</v>
      </c>
      <c r="M33" s="115" t="str">
        <f t="shared" si="0"/>
        <v>-</v>
      </c>
      <c r="N33" s="121" t="str">
        <f t="shared" si="0"/>
        <v>-</v>
      </c>
      <c r="O33" s="60"/>
      <c r="P33" s="49" t="s">
        <v>76</v>
      </c>
      <c r="Q33" s="49" t="s">
        <v>76</v>
      </c>
      <c r="R33" s="48">
        <f t="shared" si="5"/>
        <v>0</v>
      </c>
      <c r="S33" s="49" t="s">
        <v>76</v>
      </c>
      <c r="T33" s="49" t="s">
        <v>76</v>
      </c>
      <c r="U33" s="116">
        <f t="shared" si="6"/>
        <v>0</v>
      </c>
      <c r="V33" s="60"/>
      <c r="W33" s="117" t="str">
        <f t="shared" si="7"/>
        <v>-</v>
      </c>
      <c r="X33" s="115" t="str">
        <f t="shared" si="1"/>
        <v>-</v>
      </c>
      <c r="Y33" s="115" t="str">
        <f t="shared" si="1"/>
        <v>-</v>
      </c>
      <c r="Z33" s="109"/>
      <c r="AA33" s="21" t="s">
        <v>74</v>
      </c>
    </row>
    <row r="34" spans="1:28">
      <c r="C34" s="42" t="s">
        <v>366</v>
      </c>
      <c r="D34" s="127" t="s">
        <v>22</v>
      </c>
      <c r="E34" s="49" t="s">
        <v>76</v>
      </c>
      <c r="F34" s="49" t="s">
        <v>76</v>
      </c>
      <c r="G34" s="48">
        <f t="shared" ref="G34" si="8">SUM(E34,F34)</f>
        <v>0</v>
      </c>
      <c r="H34" s="49" t="s">
        <v>76</v>
      </c>
      <c r="I34" s="49" t="s">
        <v>76</v>
      </c>
      <c r="J34" s="116">
        <f t="shared" ref="J34" si="9">SUM(H34,I34)</f>
        <v>0</v>
      </c>
      <c r="K34" s="60"/>
      <c r="L34" s="117" t="str">
        <f t="shared" ref="L34" si="10">IF(AND(ISNUMBER(E34),E34&lt;&gt;0),H34/E34-1,"-")</f>
        <v>-</v>
      </c>
      <c r="M34" s="115" t="str">
        <f t="shared" ref="M34" si="11">IF(AND(ISNUMBER(F34),F34&lt;&gt;0),I34/F34-1,"-")</f>
        <v>-</v>
      </c>
      <c r="N34" s="121" t="str">
        <f t="shared" ref="N34" si="12">IF(AND(ISNUMBER(G34),G34&lt;&gt;0),J34/G34-1,"-")</f>
        <v>-</v>
      </c>
      <c r="O34" s="60"/>
      <c r="P34" s="49" t="s">
        <v>76</v>
      </c>
      <c r="Q34" s="49" t="s">
        <v>76</v>
      </c>
      <c r="R34" s="48">
        <f t="shared" ref="R34" si="13">SUM(P34,Q34)</f>
        <v>0</v>
      </c>
      <c r="S34" s="49" t="s">
        <v>76</v>
      </c>
      <c r="T34" s="49" t="s">
        <v>76</v>
      </c>
      <c r="U34" s="116">
        <f t="shared" ref="U34" si="14">SUM(S34,T34)</f>
        <v>0</v>
      </c>
      <c r="V34" s="60"/>
      <c r="W34" s="117" t="str">
        <f t="shared" ref="W34" si="15">IF(AND(ISNUMBER(P34),P34&lt;&gt;0),S34/P34-1,"-")</f>
        <v>-</v>
      </c>
      <c r="X34" s="115" t="str">
        <f t="shared" ref="X34" si="16">IF(AND(ISNUMBER(Q34),Q34&lt;&gt;0),T34/Q34-1,"-")</f>
        <v>-</v>
      </c>
      <c r="Y34" s="115" t="str">
        <f t="shared" ref="Y34" si="17">IF(AND(ISNUMBER(R34),R34&lt;&gt;0),U34/R34-1,"-")</f>
        <v>-</v>
      </c>
      <c r="Z34" s="109"/>
      <c r="AA34" s="21"/>
    </row>
    <row r="35" spans="1:28">
      <c r="AA35" s="21" t="s">
        <v>74</v>
      </c>
    </row>
    <row r="36" spans="1:28">
      <c r="A36" s="21" t="s">
        <v>74</v>
      </c>
      <c r="B36" s="21" t="s">
        <v>74</v>
      </c>
      <c r="C36" s="21" t="s">
        <v>74</v>
      </c>
      <c r="D36" s="21"/>
      <c r="E36" s="21" t="s">
        <v>74</v>
      </c>
      <c r="F36" s="21" t="s">
        <v>74</v>
      </c>
      <c r="G36" s="21" t="s">
        <v>74</v>
      </c>
      <c r="H36" s="21" t="s">
        <v>74</v>
      </c>
      <c r="I36" s="21" t="s">
        <v>74</v>
      </c>
      <c r="J36" s="21" t="s">
        <v>74</v>
      </c>
      <c r="K36" s="21" t="s">
        <v>74</v>
      </c>
      <c r="L36" s="21" t="s">
        <v>74</v>
      </c>
      <c r="M36" s="21" t="s">
        <v>74</v>
      </c>
      <c r="N36" s="21" t="s">
        <v>74</v>
      </c>
      <c r="O36" s="21" t="s">
        <v>74</v>
      </c>
      <c r="P36" s="21" t="s">
        <v>74</v>
      </c>
      <c r="Q36" s="21" t="s">
        <v>74</v>
      </c>
      <c r="R36" s="21" t="s">
        <v>74</v>
      </c>
      <c r="S36" s="21" t="s">
        <v>74</v>
      </c>
      <c r="T36" s="21" t="s">
        <v>74</v>
      </c>
      <c r="U36" s="21" t="s">
        <v>74</v>
      </c>
      <c r="V36" s="21" t="s">
        <v>74</v>
      </c>
      <c r="W36" s="21" t="s">
        <v>74</v>
      </c>
      <c r="X36" s="21" t="s">
        <v>74</v>
      </c>
      <c r="Y36" s="21" t="s">
        <v>74</v>
      </c>
      <c r="Z36" s="21" t="s">
        <v>74</v>
      </c>
      <c r="AA36" s="21" t="s">
        <v>74</v>
      </c>
    </row>
    <row r="37" spans="1:28">
      <c r="Z37" s="104"/>
      <c r="AA37" s="114"/>
      <c r="AB37" s="104"/>
    </row>
    <row r="38" spans="1:28">
      <c r="Z38" s="104"/>
      <c r="AA38" s="114"/>
      <c r="AB38" s="104"/>
    </row>
    <row r="39" spans="1:28">
      <c r="Z39" s="104"/>
      <c r="AA39" s="114"/>
      <c r="AB39" s="104"/>
    </row>
    <row r="40" spans="1:28">
      <c r="Z40" s="104"/>
      <c r="AA40" s="114"/>
      <c r="AB40" s="104"/>
    </row>
    <row r="41" spans="1:28">
      <c r="Z41" s="104"/>
      <c r="AA41" s="114"/>
      <c r="AB41" s="104"/>
    </row>
    <row r="42" spans="1:28">
      <c r="Z42" s="104"/>
      <c r="AA42" s="114"/>
      <c r="AB42" s="104"/>
    </row>
    <row r="43" spans="1:28">
      <c r="Z43" s="104"/>
      <c r="AA43" s="114"/>
      <c r="AB43" s="104"/>
    </row>
    <row r="44" spans="1:28">
      <c r="Z44" s="104"/>
      <c r="AA44" s="104"/>
      <c r="AB44" s="104"/>
    </row>
  </sheetData>
  <mergeCells count="8">
    <mergeCell ref="E6:N7"/>
    <mergeCell ref="P6:Y7"/>
    <mergeCell ref="E8:G8"/>
    <mergeCell ref="H8:J8"/>
    <mergeCell ref="L8:N8"/>
    <mergeCell ref="P8:R8"/>
    <mergeCell ref="S8:U8"/>
    <mergeCell ref="W8:Y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
  <sheetViews>
    <sheetView showGridLines="0" zoomScale="80" zoomScaleNormal="80" workbookViewId="0">
      <selection activeCell="A2" sqref="A2"/>
    </sheetView>
  </sheetViews>
  <sheetFormatPr defaultRowHeight="14.4"/>
  <cols>
    <col min="2" max="2" width="48.21875" bestFit="1" customWidth="1"/>
    <col min="3" max="4" width="20.44140625" customWidth="1"/>
  </cols>
  <sheetData>
    <row r="1" spans="1:6">
      <c r="A1" s="24" t="s">
        <v>649</v>
      </c>
      <c r="B1" s="11"/>
      <c r="C1" s="11"/>
      <c r="D1" s="11"/>
      <c r="E1" s="8"/>
      <c r="F1" s="21" t="s">
        <v>74</v>
      </c>
    </row>
    <row r="2" spans="1:6">
      <c r="A2" s="15" t="s">
        <v>128</v>
      </c>
      <c r="B2" s="15"/>
      <c r="C2" s="15"/>
      <c r="D2" s="15"/>
      <c r="E2" s="8"/>
      <c r="F2" s="21" t="s">
        <v>74</v>
      </c>
    </row>
    <row r="3" spans="1:6">
      <c r="A3" s="8"/>
      <c r="B3" s="8"/>
      <c r="C3" s="8"/>
      <c r="D3" s="8"/>
      <c r="E3" s="8"/>
      <c r="F3" s="21" t="s">
        <v>74</v>
      </c>
    </row>
    <row r="4" spans="1:6">
      <c r="A4" s="8"/>
      <c r="B4" s="25" t="s">
        <v>106</v>
      </c>
      <c r="C4" s="29" t="s">
        <v>107</v>
      </c>
      <c r="D4" s="29" t="s">
        <v>153</v>
      </c>
      <c r="E4" s="8"/>
      <c r="F4" s="21" t="s">
        <v>74</v>
      </c>
    </row>
    <row r="5" spans="1:6">
      <c r="A5" s="8"/>
      <c r="B5" s="26" t="s">
        <v>108</v>
      </c>
      <c r="C5" s="182" t="s">
        <v>109</v>
      </c>
      <c r="D5" s="183"/>
      <c r="E5" s="8"/>
      <c r="F5" s="21" t="s">
        <v>74</v>
      </c>
    </row>
    <row r="6" spans="1:6">
      <c r="A6" s="8"/>
      <c r="B6" s="26" t="s">
        <v>152</v>
      </c>
      <c r="C6" s="182" t="s">
        <v>151</v>
      </c>
      <c r="D6" s="183"/>
      <c r="E6" s="8"/>
      <c r="F6" s="21" t="s">
        <v>74</v>
      </c>
    </row>
    <row r="7" spans="1:6">
      <c r="A7" s="8"/>
      <c r="B7" s="27" t="s">
        <v>92</v>
      </c>
      <c r="C7" s="93" t="s">
        <v>129</v>
      </c>
      <c r="D7" s="93" t="s">
        <v>130</v>
      </c>
      <c r="E7" s="8"/>
      <c r="F7" s="21" t="s">
        <v>74</v>
      </c>
    </row>
    <row r="8" spans="1:6">
      <c r="A8" s="8"/>
      <c r="B8" s="28" t="s">
        <v>93</v>
      </c>
      <c r="C8" s="27" t="s">
        <v>131</v>
      </c>
      <c r="D8" s="27" t="s">
        <v>132</v>
      </c>
      <c r="E8" s="8"/>
      <c r="F8" s="21" t="s">
        <v>74</v>
      </c>
    </row>
    <row r="9" spans="1:6" s="109" customFormat="1">
      <c r="A9" s="8"/>
      <c r="B9" s="28" t="s">
        <v>480</v>
      </c>
      <c r="C9" s="182" t="s">
        <v>174</v>
      </c>
      <c r="D9" s="183"/>
      <c r="E9" s="8"/>
      <c r="F9" s="21" t="s">
        <v>74</v>
      </c>
    </row>
    <row r="10" spans="1:6" s="109" customFormat="1">
      <c r="A10" s="8"/>
      <c r="B10" s="28" t="s">
        <v>481</v>
      </c>
      <c r="C10" s="182" t="s">
        <v>270</v>
      </c>
      <c r="D10" s="183"/>
      <c r="E10" s="8"/>
      <c r="F10" s="21" t="s">
        <v>74</v>
      </c>
    </row>
    <row r="11" spans="1:6" s="109" customFormat="1">
      <c r="A11"/>
      <c r="B11"/>
      <c r="C11"/>
      <c r="D11"/>
      <c r="E11"/>
      <c r="F11" s="21" t="s">
        <v>74</v>
      </c>
    </row>
    <row r="12" spans="1:6">
      <c r="A12" s="21" t="s">
        <v>74</v>
      </c>
      <c r="B12" s="21" t="s">
        <v>74</v>
      </c>
      <c r="C12" s="21" t="s">
        <v>74</v>
      </c>
      <c r="D12" s="21" t="s">
        <v>74</v>
      </c>
      <c r="E12" s="21" t="s">
        <v>74</v>
      </c>
      <c r="F12" s="21" t="s">
        <v>74</v>
      </c>
    </row>
  </sheetData>
  <protectedRanges>
    <protectedRange sqref="C5:D11" name="Range1"/>
  </protectedRanges>
  <mergeCells count="4">
    <mergeCell ref="C5:D5"/>
    <mergeCell ref="C6:D6"/>
    <mergeCell ref="C9:D9"/>
    <mergeCell ref="C10:D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37"/>
  <sheetViews>
    <sheetView showGridLines="0" zoomScale="80" zoomScaleNormal="80" workbookViewId="0">
      <selection activeCell="E1" sqref="E1"/>
    </sheetView>
  </sheetViews>
  <sheetFormatPr defaultColWidth="9.21875" defaultRowHeight="14.4"/>
  <cols>
    <col min="1" max="1" width="8.77734375" customWidth="1"/>
    <col min="2" max="2" width="45.44140625" customWidth="1"/>
    <col min="4" max="4" width="23.77734375" style="155" customWidth="1"/>
    <col min="5" max="5" width="44.5546875" customWidth="1"/>
    <col min="6" max="7" width="9.21875" customWidth="1"/>
    <col min="8" max="15" width="9.21875" hidden="1" customWidth="1"/>
    <col min="16" max="42" width="9.21875" customWidth="1"/>
  </cols>
  <sheetData>
    <row r="1" spans="1:14">
      <c r="A1" s="24" t="s">
        <v>649</v>
      </c>
      <c r="B1" s="11"/>
      <c r="C1" s="11"/>
      <c r="D1" s="146"/>
      <c r="E1" s="6"/>
      <c r="F1" s="21" t="s">
        <v>74</v>
      </c>
      <c r="H1" t="s">
        <v>76</v>
      </c>
      <c r="I1" t="s">
        <v>76</v>
      </c>
      <c r="K1" t="s">
        <v>76</v>
      </c>
      <c r="L1" t="s">
        <v>76</v>
      </c>
      <c r="M1" t="s">
        <v>76</v>
      </c>
      <c r="N1" t="s">
        <v>76</v>
      </c>
    </row>
    <row r="2" spans="1:14">
      <c r="A2" s="15" t="s">
        <v>109</v>
      </c>
      <c r="B2" s="15"/>
      <c r="C2" s="15"/>
      <c r="D2" s="147"/>
      <c r="E2" s="6"/>
      <c r="F2" s="21" t="s">
        <v>74</v>
      </c>
      <c r="H2" t="s">
        <v>179</v>
      </c>
      <c r="I2" t="s">
        <v>482</v>
      </c>
      <c r="J2" t="s">
        <v>178</v>
      </c>
      <c r="K2" s="109" t="s">
        <v>506</v>
      </c>
      <c r="L2" t="s">
        <v>492</v>
      </c>
      <c r="M2" t="s">
        <v>493</v>
      </c>
      <c r="N2" t="s">
        <v>497</v>
      </c>
    </row>
    <row r="3" spans="1:14">
      <c r="A3" s="31"/>
      <c r="B3" s="31"/>
      <c r="C3" s="31"/>
      <c r="D3" s="148"/>
      <c r="E3" s="7"/>
      <c r="F3" s="21" t="s">
        <v>74</v>
      </c>
      <c r="H3" t="s">
        <v>181</v>
      </c>
      <c r="I3" t="s">
        <v>482</v>
      </c>
      <c r="J3" t="s">
        <v>180</v>
      </c>
      <c r="K3" s="109" t="s">
        <v>487</v>
      </c>
      <c r="L3" t="s">
        <v>491</v>
      </c>
      <c r="M3" t="s">
        <v>495</v>
      </c>
      <c r="N3" t="s">
        <v>496</v>
      </c>
    </row>
    <row r="4" spans="1:14">
      <c r="A4" s="7"/>
      <c r="B4" s="25" t="s">
        <v>121</v>
      </c>
      <c r="C4" s="25"/>
      <c r="D4" s="149"/>
      <c r="E4" s="6"/>
      <c r="F4" s="21" t="s">
        <v>74</v>
      </c>
      <c r="H4" t="s">
        <v>183</v>
      </c>
      <c r="I4" t="s">
        <v>482</v>
      </c>
      <c r="J4" t="s">
        <v>182</v>
      </c>
      <c r="K4" s="109" t="s">
        <v>488</v>
      </c>
      <c r="M4" t="s">
        <v>494</v>
      </c>
    </row>
    <row r="5" spans="1:14">
      <c r="B5" s="6"/>
      <c r="C5" s="7"/>
      <c r="D5" s="150"/>
      <c r="E5" s="6"/>
      <c r="F5" s="21" t="s">
        <v>74</v>
      </c>
      <c r="H5" t="s">
        <v>220</v>
      </c>
      <c r="I5" t="s">
        <v>483</v>
      </c>
      <c r="J5" t="s">
        <v>219</v>
      </c>
    </row>
    <row r="6" spans="1:14">
      <c r="A6" s="7"/>
      <c r="B6" s="18" t="s">
        <v>110</v>
      </c>
      <c r="C6" s="32" t="s">
        <v>0</v>
      </c>
      <c r="D6" s="151" t="s">
        <v>76</v>
      </c>
      <c r="E6" s="3"/>
      <c r="F6" s="21" t="s">
        <v>74</v>
      </c>
      <c r="H6" t="s">
        <v>191</v>
      </c>
      <c r="I6" t="s">
        <v>482</v>
      </c>
      <c r="J6" t="s">
        <v>190</v>
      </c>
    </row>
    <row r="7" spans="1:14">
      <c r="A7" s="6"/>
      <c r="B7" s="18" t="s">
        <v>111</v>
      </c>
      <c r="C7" s="32" t="s">
        <v>1</v>
      </c>
      <c r="D7" s="152"/>
      <c r="E7" s="3"/>
      <c r="F7" s="21" t="s">
        <v>74</v>
      </c>
      <c r="H7" t="s">
        <v>193</v>
      </c>
      <c r="I7" t="s">
        <v>482</v>
      </c>
      <c r="J7" t="s">
        <v>192</v>
      </c>
    </row>
    <row r="8" spans="1:14">
      <c r="A8" s="6"/>
      <c r="B8" s="18" t="s">
        <v>112</v>
      </c>
      <c r="C8" s="32" t="s">
        <v>2</v>
      </c>
      <c r="D8" s="153">
        <v>44561</v>
      </c>
      <c r="E8" s="3"/>
      <c r="F8" s="21" t="s">
        <v>74</v>
      </c>
      <c r="H8" t="s">
        <v>185</v>
      </c>
      <c r="I8" t="s">
        <v>482</v>
      </c>
      <c r="J8" t="s">
        <v>184</v>
      </c>
    </row>
    <row r="9" spans="1:14">
      <c r="A9" s="6"/>
      <c r="B9" s="18" t="s">
        <v>113</v>
      </c>
      <c r="C9" s="32" t="s">
        <v>3</v>
      </c>
      <c r="D9" s="153">
        <v>44561</v>
      </c>
      <c r="E9" s="3"/>
      <c r="F9" s="21" t="s">
        <v>74</v>
      </c>
      <c r="H9" t="s">
        <v>197</v>
      </c>
      <c r="I9" t="s">
        <v>482</v>
      </c>
      <c r="J9" t="s">
        <v>196</v>
      </c>
    </row>
    <row r="10" spans="1:14">
      <c r="A10" s="6"/>
      <c r="B10" s="18" t="s">
        <v>114</v>
      </c>
      <c r="C10" s="32" t="s">
        <v>35</v>
      </c>
      <c r="D10" s="156" t="str">
        <f>VLOOKUP(D6,$H$1:$I$19,2,FALSE)</f>
        <v>-</v>
      </c>
      <c r="E10" s="3"/>
      <c r="F10" s="21" t="s">
        <v>74</v>
      </c>
      <c r="H10" t="s">
        <v>199</v>
      </c>
      <c r="I10" t="s">
        <v>482</v>
      </c>
      <c r="J10" t="s">
        <v>198</v>
      </c>
    </row>
    <row r="11" spans="1:14">
      <c r="A11" s="6"/>
      <c r="B11" s="18" t="s">
        <v>115</v>
      </c>
      <c r="C11" s="32" t="s">
        <v>4</v>
      </c>
      <c r="D11" s="151" t="s">
        <v>76</v>
      </c>
      <c r="F11" s="21" t="s">
        <v>74</v>
      </c>
      <c r="H11" t="s">
        <v>250</v>
      </c>
      <c r="I11" t="s">
        <v>484</v>
      </c>
      <c r="J11" t="s">
        <v>249</v>
      </c>
    </row>
    <row r="12" spans="1:14">
      <c r="A12" s="6"/>
      <c r="B12" s="18" t="s">
        <v>133</v>
      </c>
      <c r="C12" s="32" t="s">
        <v>5</v>
      </c>
      <c r="D12" s="151"/>
      <c r="E12" s="3"/>
      <c r="F12" s="21" t="s">
        <v>74</v>
      </c>
      <c r="H12" t="s">
        <v>203</v>
      </c>
      <c r="I12" t="s">
        <v>482</v>
      </c>
      <c r="J12" t="s">
        <v>202</v>
      </c>
    </row>
    <row r="13" spans="1:14" ht="24.6">
      <c r="A13" s="6"/>
      <c r="B13" s="157" t="s">
        <v>490</v>
      </c>
      <c r="C13" s="32" t="s">
        <v>6</v>
      </c>
      <c r="D13" s="151"/>
      <c r="E13" s="3"/>
      <c r="F13" s="21" t="s">
        <v>74</v>
      </c>
      <c r="H13" t="s">
        <v>209</v>
      </c>
      <c r="I13" t="s">
        <v>482</v>
      </c>
      <c r="J13" t="s">
        <v>208</v>
      </c>
    </row>
    <row r="14" spans="1:14">
      <c r="A14" s="6"/>
      <c r="B14" s="18" t="s">
        <v>135</v>
      </c>
      <c r="C14" s="32" t="s">
        <v>7</v>
      </c>
      <c r="D14" s="151" t="s">
        <v>76</v>
      </c>
      <c r="E14" s="3"/>
      <c r="F14" s="21" t="s">
        <v>74</v>
      </c>
      <c r="H14" t="s">
        <v>244</v>
      </c>
      <c r="I14" t="s">
        <v>485</v>
      </c>
      <c r="J14" t="s">
        <v>243</v>
      </c>
    </row>
    <row r="15" spans="1:14">
      <c r="A15" s="6"/>
      <c r="B15" s="18" t="s">
        <v>136</v>
      </c>
      <c r="C15" s="32" t="s">
        <v>8</v>
      </c>
      <c r="D15" s="151" t="s">
        <v>76</v>
      </c>
      <c r="E15" s="3"/>
      <c r="F15" s="21" t="s">
        <v>74</v>
      </c>
      <c r="H15" t="s">
        <v>211</v>
      </c>
      <c r="I15" t="s">
        <v>482</v>
      </c>
      <c r="J15" t="s">
        <v>210</v>
      </c>
    </row>
    <row r="16" spans="1:14">
      <c r="A16" s="6"/>
      <c r="B16" s="18" t="s">
        <v>116</v>
      </c>
      <c r="C16" s="32" t="s">
        <v>10</v>
      </c>
      <c r="D16" s="151"/>
      <c r="E16" s="3"/>
      <c r="F16" s="21" t="s">
        <v>74</v>
      </c>
      <c r="H16" t="s">
        <v>215</v>
      </c>
      <c r="I16" t="s">
        <v>482</v>
      </c>
      <c r="J16" t="s">
        <v>214</v>
      </c>
    </row>
    <row r="17" spans="1:10">
      <c r="A17" s="6"/>
      <c r="B17" s="161" t="s">
        <v>489</v>
      </c>
      <c r="C17" s="158"/>
      <c r="D17" s="159"/>
      <c r="E17" s="160"/>
      <c r="F17" s="21" t="s">
        <v>74</v>
      </c>
      <c r="H17" t="s">
        <v>213</v>
      </c>
      <c r="I17" t="s">
        <v>482</v>
      </c>
      <c r="J17" t="s">
        <v>212</v>
      </c>
    </row>
    <row r="18" spans="1:10">
      <c r="A18" s="6"/>
      <c r="B18" s="6"/>
      <c r="C18" s="7"/>
      <c r="D18" s="150"/>
      <c r="E18" s="6"/>
      <c r="F18" s="21" t="s">
        <v>74</v>
      </c>
      <c r="H18" s="109" t="s">
        <v>189</v>
      </c>
      <c r="I18" s="109" t="s">
        <v>482</v>
      </c>
      <c r="J18" s="109" t="s">
        <v>188</v>
      </c>
    </row>
    <row r="19" spans="1:10">
      <c r="A19" s="6"/>
      <c r="B19" s="25" t="s">
        <v>122</v>
      </c>
      <c r="C19" s="25"/>
      <c r="D19" s="149"/>
      <c r="E19" s="6"/>
      <c r="F19" s="21" t="s">
        <v>74</v>
      </c>
      <c r="H19" t="s">
        <v>226</v>
      </c>
      <c r="I19" t="s">
        <v>486</v>
      </c>
      <c r="J19" t="s">
        <v>225</v>
      </c>
    </row>
    <row r="20" spans="1:10" ht="24.6" customHeight="1">
      <c r="A20" s="6"/>
      <c r="B20" s="173" t="s">
        <v>498</v>
      </c>
      <c r="C20" s="32" t="s">
        <v>11</v>
      </c>
      <c r="D20" s="154"/>
      <c r="E20" s="162"/>
      <c r="F20" s="21" t="s">
        <v>74</v>
      </c>
    </row>
    <row r="21" spans="1:10">
      <c r="A21" s="6"/>
      <c r="B21" s="173" t="s">
        <v>123</v>
      </c>
      <c r="C21" s="32" t="s">
        <v>12</v>
      </c>
      <c r="D21" s="163" t="str">
        <f>CONCATENATE(VLOOKUP(D6,H1:J19,3,0),"-",D20)</f>
        <v>-</v>
      </c>
      <c r="E21" s="3"/>
      <c r="F21" s="21" t="s">
        <v>74</v>
      </c>
    </row>
    <row r="22" spans="1:10">
      <c r="A22" s="6"/>
      <c r="B22" s="6"/>
      <c r="C22" s="7"/>
      <c r="D22" s="150"/>
      <c r="E22" s="6"/>
      <c r="F22" s="21" t="s">
        <v>74</v>
      </c>
    </row>
    <row r="23" spans="1:10">
      <c r="A23" s="6"/>
      <c r="B23" s="25" t="s">
        <v>117</v>
      </c>
      <c r="C23" s="25"/>
      <c r="D23" s="149"/>
      <c r="E23" s="6"/>
      <c r="F23" s="21" t="s">
        <v>74</v>
      </c>
    </row>
    <row r="24" spans="1:10">
      <c r="A24" s="6"/>
      <c r="B24" s="186" t="s">
        <v>124</v>
      </c>
      <c r="C24" s="187"/>
      <c r="D24" s="151"/>
      <c r="E24" s="6"/>
      <c r="F24" s="21" t="s">
        <v>74</v>
      </c>
    </row>
    <row r="25" spans="1:10">
      <c r="A25" s="6"/>
      <c r="B25" s="188" t="s">
        <v>118</v>
      </c>
      <c r="C25" s="189"/>
      <c r="D25" s="151"/>
      <c r="E25" s="6"/>
      <c r="F25" s="21" t="s">
        <v>74</v>
      </c>
    </row>
    <row r="26" spans="1:10">
      <c r="A26" s="6"/>
      <c r="B26" s="188" t="s">
        <v>119</v>
      </c>
      <c r="C26" s="189"/>
      <c r="D26" s="151"/>
      <c r="E26" s="6"/>
      <c r="F26" s="21" t="s">
        <v>74</v>
      </c>
    </row>
    <row r="27" spans="1:10">
      <c r="A27" s="6"/>
      <c r="B27" s="184" t="s">
        <v>120</v>
      </c>
      <c r="C27" s="185"/>
      <c r="D27" s="151"/>
      <c r="E27" s="6"/>
      <c r="F27" s="21" t="s">
        <v>74</v>
      </c>
    </row>
    <row r="28" spans="1:10">
      <c r="A28" s="6"/>
      <c r="B28" s="186" t="s">
        <v>125</v>
      </c>
      <c r="C28" s="187"/>
      <c r="D28" s="143"/>
      <c r="E28" s="6"/>
      <c r="F28" s="21" t="s">
        <v>74</v>
      </c>
    </row>
    <row r="29" spans="1:10">
      <c r="A29" s="6"/>
      <c r="B29" s="188" t="s">
        <v>118</v>
      </c>
      <c r="C29" s="189"/>
      <c r="D29" s="143"/>
      <c r="E29" s="6"/>
      <c r="F29" s="21" t="s">
        <v>74</v>
      </c>
    </row>
    <row r="30" spans="1:10">
      <c r="A30" s="6"/>
      <c r="B30" s="188" t="s">
        <v>119</v>
      </c>
      <c r="C30" s="189"/>
      <c r="D30" s="143"/>
      <c r="E30" s="6"/>
      <c r="F30" s="21" t="s">
        <v>74</v>
      </c>
    </row>
    <row r="31" spans="1:10">
      <c r="A31" s="30"/>
      <c r="B31" s="184" t="s">
        <v>120</v>
      </c>
      <c r="C31" s="185"/>
      <c r="D31" s="143"/>
      <c r="E31" s="6"/>
      <c r="F31" s="21" t="s">
        <v>74</v>
      </c>
    </row>
    <row r="32" spans="1:10">
      <c r="A32" s="30"/>
      <c r="B32" s="186" t="s">
        <v>126</v>
      </c>
      <c r="C32" s="187"/>
      <c r="D32" s="143"/>
      <c r="E32" s="30"/>
      <c r="F32" s="21" t="s">
        <v>74</v>
      </c>
    </row>
    <row r="33" spans="1:6">
      <c r="A33" s="30"/>
      <c r="B33" s="188" t="s">
        <v>118</v>
      </c>
      <c r="C33" s="189"/>
      <c r="D33" s="143"/>
      <c r="E33" s="30"/>
      <c r="F33" s="21" t="s">
        <v>74</v>
      </c>
    </row>
    <row r="34" spans="1:6">
      <c r="A34" s="30"/>
      <c r="B34" s="188" t="s">
        <v>119</v>
      </c>
      <c r="C34" s="189"/>
      <c r="D34" s="143"/>
      <c r="E34" s="30"/>
      <c r="F34" s="21" t="s">
        <v>74</v>
      </c>
    </row>
    <row r="35" spans="1:6">
      <c r="A35" s="6"/>
      <c r="B35" s="184" t="s">
        <v>120</v>
      </c>
      <c r="C35" s="185"/>
      <c r="D35" s="143"/>
      <c r="E35" s="30"/>
      <c r="F35" s="21" t="s">
        <v>74</v>
      </c>
    </row>
    <row r="36" spans="1:6">
      <c r="B36" s="6"/>
      <c r="C36" s="6"/>
      <c r="D36" s="150"/>
      <c r="E36" s="6"/>
      <c r="F36" s="21" t="s">
        <v>74</v>
      </c>
    </row>
    <row r="37" spans="1:6">
      <c r="A37" s="21" t="s">
        <v>74</v>
      </c>
      <c r="B37" s="21" t="s">
        <v>74</v>
      </c>
      <c r="C37" s="21" t="s">
        <v>74</v>
      </c>
      <c r="D37" s="21" t="s">
        <v>74</v>
      </c>
      <c r="E37" s="21" t="s">
        <v>74</v>
      </c>
      <c r="F37" s="21" t="s">
        <v>74</v>
      </c>
    </row>
  </sheetData>
  <mergeCells count="12">
    <mergeCell ref="B27:C27"/>
    <mergeCell ref="B24:C24"/>
    <mergeCell ref="B25:C25"/>
    <mergeCell ref="B26:C26"/>
    <mergeCell ref="B34:C34"/>
    <mergeCell ref="B35:C35"/>
    <mergeCell ref="B28:C28"/>
    <mergeCell ref="B29:C29"/>
    <mergeCell ref="B30:C30"/>
    <mergeCell ref="B31:C31"/>
    <mergeCell ref="B32:C32"/>
    <mergeCell ref="B33:C33"/>
  </mergeCells>
  <dataValidations count="4">
    <dataValidation type="list" allowBlank="1" showInputMessage="1" showErrorMessage="1" sqref="D11">
      <formula1>$K$1:$K$4</formula1>
    </dataValidation>
    <dataValidation type="list" allowBlank="1" showInputMessage="1" showErrorMessage="1" sqref="D14">
      <formula1>$L$1:$L$3</formula1>
    </dataValidation>
    <dataValidation type="list" allowBlank="1" showInputMessage="1" showErrorMessage="1" sqref="D15">
      <formula1>$M$1:$M$4</formula1>
    </dataValidation>
    <dataValidation type="list" allowBlank="1" showInputMessage="1" showErrorMessage="1" sqref="D6">
      <formula1>$H$1:$H$19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88"/>
  <sheetViews>
    <sheetView showGridLines="0" zoomScale="80" zoomScaleNormal="80" workbookViewId="0">
      <selection activeCell="A3" sqref="A3"/>
    </sheetView>
  </sheetViews>
  <sheetFormatPr defaultRowHeight="14.4"/>
  <cols>
    <col min="2" max="2" width="28" customWidth="1"/>
    <col min="3" max="3" width="54.5546875" customWidth="1"/>
    <col min="4" max="4" width="173.21875" style="141" customWidth="1"/>
    <col min="5" max="5" width="23.5546875" customWidth="1"/>
    <col min="6" max="6" width="69.5546875" customWidth="1"/>
  </cols>
  <sheetData>
    <row r="1" spans="1:6" ht="15.6">
      <c r="A1" s="75" t="s">
        <v>144</v>
      </c>
      <c r="B1" s="75" t="s">
        <v>145</v>
      </c>
      <c r="C1" s="75" t="s">
        <v>146</v>
      </c>
      <c r="D1" s="138" t="s">
        <v>147</v>
      </c>
      <c r="E1" s="75" t="s">
        <v>148</v>
      </c>
      <c r="F1" s="75" t="s">
        <v>149</v>
      </c>
    </row>
    <row r="2" spans="1:6" ht="15" customHeight="1">
      <c r="A2" s="94">
        <v>1</v>
      </c>
      <c r="B2" s="95" t="s">
        <v>109</v>
      </c>
      <c r="C2" s="96" t="s">
        <v>110</v>
      </c>
      <c r="D2" s="139" t="str">
        <f>C2&amp;" shall not be empty"</f>
        <v>Country of authorisation shall not be empty</v>
      </c>
      <c r="E2" s="76" t="str">
        <f>IF(OR(Participant!D6="",Participant!D6="-"),"WARNING","OK")</f>
        <v>WARNING</v>
      </c>
      <c r="F2" s="144"/>
    </row>
    <row r="3" spans="1:6" ht="15" customHeight="1">
      <c r="A3" s="94">
        <v>2</v>
      </c>
      <c r="B3" s="95" t="s">
        <v>109</v>
      </c>
      <c r="C3" s="96" t="s">
        <v>114</v>
      </c>
      <c r="D3" s="139" t="str">
        <f>C3&amp;" shall not be empty"</f>
        <v>Currency used for reporting shall not be empty</v>
      </c>
      <c r="E3" s="76" t="str">
        <f>IF(OR(Participant!D10="",Participant!D10="-"),"WARNING","OK")</f>
        <v>WARNING</v>
      </c>
      <c r="F3" s="144"/>
    </row>
    <row r="4" spans="1:6" ht="15" customHeight="1">
      <c r="A4" s="94">
        <v>3</v>
      </c>
      <c r="B4" s="95" t="s">
        <v>109</v>
      </c>
      <c r="C4" s="96" t="s">
        <v>115</v>
      </c>
      <c r="D4" s="139" t="str">
        <f>C4&amp;" shall not be empty"</f>
        <v>Unit used for reporting shall not be empty</v>
      </c>
      <c r="E4" s="76" t="str">
        <f>IF(OR(Participant!D11="",Participant!D11="-"),"WARNING","OK")</f>
        <v>WARNING</v>
      </c>
      <c r="F4" s="144"/>
    </row>
    <row r="5" spans="1:6" ht="15" customHeight="1">
      <c r="A5" s="94">
        <v>4</v>
      </c>
      <c r="B5" s="95" t="s">
        <v>109</v>
      </c>
      <c r="C5" s="96" t="s">
        <v>133</v>
      </c>
      <c r="D5" s="139" t="str">
        <f t="shared" ref="D5:D12" si="0">C5&amp;" shall not be empty"</f>
        <v>IORP name shall not be empty</v>
      </c>
      <c r="E5" s="76" t="str">
        <f>IF(Participant!D12="","WARNING","OK")</f>
        <v>WARNING</v>
      </c>
      <c r="F5" s="144"/>
    </row>
    <row r="6" spans="1:6" ht="15" customHeight="1">
      <c r="A6" s="94">
        <v>5</v>
      </c>
      <c r="B6" s="95" t="s">
        <v>109</v>
      </c>
      <c r="C6" s="96" t="s">
        <v>134</v>
      </c>
      <c r="D6" s="139" t="str">
        <f t="shared" si="0"/>
        <v>IORP identification code and type of code shall not be empty</v>
      </c>
      <c r="E6" s="76" t="str">
        <f>IF(Participant!D13="","WARNING","OK")</f>
        <v>WARNING</v>
      </c>
      <c r="F6" s="144"/>
    </row>
    <row r="7" spans="1:6" ht="15" customHeight="1">
      <c r="A7" s="94">
        <v>6</v>
      </c>
      <c r="B7" s="95" t="s">
        <v>109</v>
      </c>
      <c r="C7" s="96" t="s">
        <v>135</v>
      </c>
      <c r="D7" s="139" t="str">
        <f t="shared" si="0"/>
        <v>IORP category shall not be empty</v>
      </c>
      <c r="E7" s="76" t="str">
        <f>IF(OR(Participant!D14="",Participant!D14="-"),"WARNING","OK")</f>
        <v>WARNING</v>
      </c>
      <c r="F7" s="144"/>
    </row>
    <row r="8" spans="1:6" ht="15" customHeight="1">
      <c r="A8" s="94">
        <v>7</v>
      </c>
      <c r="B8" s="95" t="s">
        <v>109</v>
      </c>
      <c r="C8" s="96" t="s">
        <v>136</v>
      </c>
      <c r="D8" s="139" t="str">
        <f t="shared" si="0"/>
        <v>IORP type shall not be empty</v>
      </c>
      <c r="E8" s="76" t="str">
        <f>IF(OR(Participant!D15="",Participant!D15="-"),"WARNING","OK")</f>
        <v>WARNING</v>
      </c>
      <c r="F8" s="144"/>
    </row>
    <row r="9" spans="1:6" ht="15" customHeight="1">
      <c r="A9" s="94">
        <v>8</v>
      </c>
      <c r="B9" s="95" t="s">
        <v>109</v>
      </c>
      <c r="C9" s="96" t="s">
        <v>116</v>
      </c>
      <c r="D9" s="139" t="str">
        <f t="shared" si="0"/>
        <v>Number of schemes shall not be empty</v>
      </c>
      <c r="E9" s="76" t="str">
        <f>IF(Participant!D16="","WARNING","OK")</f>
        <v>WARNING</v>
      </c>
      <c r="F9" s="144"/>
    </row>
    <row r="10" spans="1:6" ht="15" customHeight="1">
      <c r="A10" s="94">
        <v>9</v>
      </c>
      <c r="B10" s="95" t="s">
        <v>109</v>
      </c>
      <c r="C10" s="96" t="s">
        <v>123</v>
      </c>
      <c r="D10" s="139" t="str">
        <f t="shared" si="0"/>
        <v>Filename-prefix for submission to EIOPA shall not be empty</v>
      </c>
      <c r="E10" s="76" t="str">
        <f>IF(Participant!D20="","WARNING","OK")</f>
        <v>WARNING</v>
      </c>
      <c r="F10" s="144"/>
    </row>
    <row r="11" spans="1:6" ht="15" customHeight="1">
      <c r="A11" s="94">
        <v>10</v>
      </c>
      <c r="B11" s="95" t="s">
        <v>109</v>
      </c>
      <c r="C11" s="96" t="s">
        <v>124</v>
      </c>
      <c r="D11" s="139" t="str">
        <f t="shared" si="0"/>
        <v>Name of contact person (1) shall not be empty</v>
      </c>
      <c r="E11" s="76" t="str">
        <f>IF(Participant!D24="","WARNING","OK")</f>
        <v>WARNING</v>
      </c>
      <c r="F11" s="144"/>
    </row>
    <row r="12" spans="1:6" ht="15" customHeight="1">
      <c r="A12" s="94">
        <v>11</v>
      </c>
      <c r="B12" s="95" t="s">
        <v>109</v>
      </c>
      <c r="C12" s="96" t="s">
        <v>120</v>
      </c>
      <c r="D12" s="139" t="str">
        <f t="shared" si="0"/>
        <v>E-mail address shall not be empty</v>
      </c>
      <c r="E12" s="76" t="str">
        <f>IF(Participant!D27="","WARNING","OK")</f>
        <v>WARNING</v>
      </c>
      <c r="F12" s="144"/>
    </row>
    <row r="13" spans="1:6" s="109" customFormat="1" ht="30.6" customHeight="1">
      <c r="A13" s="94">
        <v>12</v>
      </c>
      <c r="B13" s="125" t="s">
        <v>285</v>
      </c>
      <c r="C13" s="125" t="s">
        <v>286</v>
      </c>
      <c r="D13" s="142" t="s">
        <v>537</v>
      </c>
      <c r="E13" s="76" t="str">
        <f>IF(SUM('Geographical Breakdown'!F11:F48,'Breakdown by NACE'!E11:E34)&gt;=SUM('0.CBS'!E17,'0.CBS'!E24),"OK","WARNING")</f>
        <v>OK</v>
      </c>
      <c r="F13" s="144"/>
    </row>
    <row r="14" spans="1:6" s="109" customFormat="1" ht="30" customHeight="1">
      <c r="A14" s="94">
        <v>13</v>
      </c>
      <c r="B14" s="125" t="s">
        <v>285</v>
      </c>
      <c r="C14" s="125" t="s">
        <v>287</v>
      </c>
      <c r="D14" s="142" t="s">
        <v>538</v>
      </c>
      <c r="E14" s="76" t="str">
        <f>IF(SUM('Geographical Breakdown'!G11:G48,'Breakdown by NACE'!F11:F34)&gt;=SUM('0.CBS'!F17,'0.CBS'!F24),"OK","WARNING")</f>
        <v>OK</v>
      </c>
      <c r="F14" s="144"/>
    </row>
    <row r="15" spans="1:6" s="109" customFormat="1" ht="30" customHeight="1">
      <c r="A15" s="94">
        <v>14</v>
      </c>
      <c r="B15" s="125" t="s">
        <v>285</v>
      </c>
      <c r="C15" s="125" t="s">
        <v>286</v>
      </c>
      <c r="D15" s="142" t="s">
        <v>539</v>
      </c>
      <c r="E15" s="76" t="str">
        <f>IF(SUM('Geographical Breakdown'!I11:I48,'Breakdown by NACE'!H11:H34)&gt;=SUM('1.CBS'!E17,'1.CBS'!E24),"OK","WARNING")</f>
        <v>OK</v>
      </c>
      <c r="F15" s="144"/>
    </row>
    <row r="16" spans="1:6" s="109" customFormat="1" ht="30" customHeight="1">
      <c r="A16" s="94">
        <v>15</v>
      </c>
      <c r="B16" s="125" t="s">
        <v>285</v>
      </c>
      <c r="C16" s="125" t="s">
        <v>287</v>
      </c>
      <c r="D16" s="142" t="s">
        <v>540</v>
      </c>
      <c r="E16" s="76" t="str">
        <f>IF(SUM('Geographical Breakdown'!J11:J48,'Breakdown by NACE'!I11:I34)&gt;=SUM('1.CBS'!F17,'1.CBS'!F24),"OK","WARNING")</f>
        <v>OK</v>
      </c>
      <c r="F16" s="144"/>
    </row>
    <row r="17" spans="1:6" ht="30.6" customHeight="1">
      <c r="A17" s="94">
        <v>16</v>
      </c>
      <c r="B17" s="125" t="s">
        <v>285</v>
      </c>
      <c r="C17" s="125" t="s">
        <v>288</v>
      </c>
      <c r="D17" s="142" t="s">
        <v>541</v>
      </c>
      <c r="E17" s="76" t="str">
        <f>IF(SUM('Breakdown by NACE'!P11:P34)&gt;=SUM('0.CBS'!E14,'0.CBS'!E25),"OK","WARNING")</f>
        <v>OK</v>
      </c>
      <c r="F17" s="144"/>
    </row>
    <row r="18" spans="1:6" ht="34.35" customHeight="1">
      <c r="A18" s="94">
        <v>17</v>
      </c>
      <c r="B18" s="125" t="s">
        <v>285</v>
      </c>
      <c r="C18" s="125" t="s">
        <v>292</v>
      </c>
      <c r="D18" s="142" t="s">
        <v>542</v>
      </c>
      <c r="E18" s="76" t="str">
        <f>IF(SUM('Breakdown by NACE'!Q11:Q34)&gt;=SUM('0.CBS'!F14,'0.CBS'!F25),"OK","WARNING")</f>
        <v>OK</v>
      </c>
      <c r="F18" s="144"/>
    </row>
    <row r="19" spans="1:6" ht="26.55" customHeight="1">
      <c r="A19" s="94">
        <v>18</v>
      </c>
      <c r="B19" s="125" t="s">
        <v>285</v>
      </c>
      <c r="C19" s="125" t="s">
        <v>288</v>
      </c>
      <c r="D19" s="142" t="s">
        <v>543</v>
      </c>
      <c r="E19" s="76" t="str">
        <f>IF(SUM('Breakdown by NACE'!S11:S34)&gt;=SUM('1.CBS'!E14,'1.CBS'!E25),"OK","WARNING")</f>
        <v>OK</v>
      </c>
      <c r="F19" s="144"/>
    </row>
    <row r="20" spans="1:6" ht="29.55" customHeight="1">
      <c r="A20" s="94">
        <v>19</v>
      </c>
      <c r="B20" s="125" t="s">
        <v>285</v>
      </c>
      <c r="C20" s="125" t="s">
        <v>292</v>
      </c>
      <c r="D20" s="142" t="s">
        <v>544</v>
      </c>
      <c r="E20" s="76" t="str">
        <f>IF(SUM('Breakdown by NACE'!T11:T34)&gt;=SUM('1.CBS'!F14,'1.CBS'!F25),"OK","WARNING")</f>
        <v>OK</v>
      </c>
      <c r="F20" s="144"/>
    </row>
    <row r="21" spans="1:6" s="109" customFormat="1" ht="29.55" customHeight="1">
      <c r="A21" s="94">
        <v>20</v>
      </c>
      <c r="B21" s="125" t="s">
        <v>285</v>
      </c>
      <c r="C21" s="122" t="s">
        <v>290</v>
      </c>
      <c r="D21" s="142" t="s">
        <v>545</v>
      </c>
      <c r="E21" s="76" t="str">
        <f>IF(SUM('Geographical Breakdown'!Q11:Q48,'Geographical Breakdown'!AB11:AB48)&gt;=SUM('0.CBS'!E11,'0.CBS'!E13,'0.CBS'!E27),"OK","WARNING")</f>
        <v>OK</v>
      </c>
      <c r="F21" s="144"/>
    </row>
    <row r="22" spans="1:6" s="109" customFormat="1" ht="29.55" customHeight="1">
      <c r="A22" s="94">
        <v>21</v>
      </c>
      <c r="B22" s="125" t="s">
        <v>285</v>
      </c>
      <c r="C22" s="122" t="s">
        <v>291</v>
      </c>
      <c r="D22" s="142" t="s">
        <v>546</v>
      </c>
      <c r="E22" s="76" t="str">
        <f>IF(SUM('Geographical Breakdown'!R11:R48,'Geographical Breakdown'!AC11:AC48)&gt;=SUM('0.CBS'!F11,'0.CBS'!F13,'0.CBS'!F27),"OK","WARNING")</f>
        <v>OK</v>
      </c>
      <c r="F22" s="144"/>
    </row>
    <row r="23" spans="1:6" s="109" customFormat="1" ht="29.55" customHeight="1">
      <c r="A23" s="94">
        <v>22</v>
      </c>
      <c r="B23" s="125" t="s">
        <v>285</v>
      </c>
      <c r="C23" s="122" t="s">
        <v>290</v>
      </c>
      <c r="D23" s="142" t="s">
        <v>547</v>
      </c>
      <c r="E23" s="76" t="str">
        <f>IF(SUM('Geographical Breakdown'!T11:T48,'Geographical Breakdown'!AE11:AE48)&gt;=SUM('1.CBS'!E11,'1.CBS'!E13,'1.CBS'!E27),"OK","WARNING")</f>
        <v>OK</v>
      </c>
      <c r="F23" s="144"/>
    </row>
    <row r="24" spans="1:6" s="109" customFormat="1" ht="29.55" customHeight="1">
      <c r="A24" s="94">
        <v>23</v>
      </c>
      <c r="B24" s="125" t="s">
        <v>285</v>
      </c>
      <c r="C24" s="122" t="s">
        <v>291</v>
      </c>
      <c r="D24" s="142" t="s">
        <v>548</v>
      </c>
      <c r="E24" s="76" t="str">
        <f>IF(SUM('Geographical Breakdown'!U11:U48,'Geographical Breakdown'!AF11:AF48)&gt;=SUM('1.CBS'!F11,'1.CBS'!F13,'1.CBS'!F27),"OK","WARNING")</f>
        <v>OK</v>
      </c>
      <c r="F24" s="144"/>
    </row>
    <row r="25" spans="1:6" ht="15" customHeight="1">
      <c r="A25" s="94">
        <v>24</v>
      </c>
      <c r="B25" s="95" t="s">
        <v>129</v>
      </c>
      <c r="C25" s="96" t="s">
        <v>150</v>
      </c>
      <c r="D25" s="139" t="s">
        <v>289</v>
      </c>
      <c r="E25" s="76" t="str">
        <f ca="1">IF(INDIRECT("'0.NBS'!$C$55 ",1)="Subordinated loans","OK","WARNING")</f>
        <v>OK</v>
      </c>
      <c r="F25" s="144"/>
    </row>
    <row r="26" spans="1:6" ht="15" customHeight="1">
      <c r="A26" s="94">
        <v>25</v>
      </c>
      <c r="B26" s="95" t="s">
        <v>129</v>
      </c>
      <c r="C26" s="96" t="s">
        <v>150</v>
      </c>
      <c r="D26" s="139" t="s">
        <v>289</v>
      </c>
      <c r="E26" s="76" t="str">
        <f ca="1">IF(INDIRECT("'0.NBS'!$G$5 ",1)="C0040","OK","WARNING")</f>
        <v>OK</v>
      </c>
      <c r="F26" s="144"/>
    </row>
    <row r="27" spans="1:6" ht="15" customHeight="1">
      <c r="A27" s="94">
        <v>26</v>
      </c>
      <c r="B27" s="95" t="s">
        <v>129</v>
      </c>
      <c r="C27" s="96" t="s">
        <v>150</v>
      </c>
      <c r="D27" s="139" t="s">
        <v>476</v>
      </c>
      <c r="E27" s="76" t="str">
        <f>IF(AND('0.NBS'!E34=SUM('0.NBS'!E40,'0.NBS'!E41,'0.NBS'!E42,'0.NBS'!E45),'0.NBS'!F34=SUM('0.NBS'!F40,'0.NBS'!F41,'0.NBS'!F42,'0.NBS'!F45)),"OK","WARNING")</f>
        <v>OK</v>
      </c>
      <c r="F27" s="144"/>
    </row>
    <row r="28" spans="1:6" s="109" customFormat="1" ht="15" customHeight="1">
      <c r="A28" s="94">
        <v>27</v>
      </c>
      <c r="B28" s="95" t="s">
        <v>129</v>
      </c>
      <c r="C28" s="96" t="s">
        <v>531</v>
      </c>
      <c r="D28" s="139" t="s">
        <v>552</v>
      </c>
      <c r="E28" s="76" t="str">
        <f>IF('0.NBS'!E7&lt;0,"WARNING","OK")</f>
        <v>OK</v>
      </c>
      <c r="F28" s="144"/>
    </row>
    <row r="29" spans="1:6" s="109" customFormat="1" ht="15" customHeight="1">
      <c r="A29" s="94">
        <v>28</v>
      </c>
      <c r="B29" s="95" t="s">
        <v>129</v>
      </c>
      <c r="C29" s="96" t="s">
        <v>531</v>
      </c>
      <c r="D29" s="139" t="s">
        <v>553</v>
      </c>
      <c r="E29" s="76" t="str">
        <f>IF('0.NBS'!F7&lt;0,"WARNING","OK")</f>
        <v>OK</v>
      </c>
      <c r="F29" s="144"/>
    </row>
    <row r="30" spans="1:6" s="109" customFormat="1" ht="15" customHeight="1">
      <c r="A30" s="94">
        <v>29</v>
      </c>
      <c r="B30" s="95" t="s">
        <v>129</v>
      </c>
      <c r="C30" s="96" t="s">
        <v>53</v>
      </c>
      <c r="D30" s="139" t="s">
        <v>477</v>
      </c>
      <c r="E30" s="76" t="str">
        <f>IF('0.NBS'!G8=SUM('0.NBS'!E9:E10,'0.NBS'!E13,'0.NBS'!E19,'0.NBS'!E26:E27,'0.NBS'!F9:F10,'0.NBS'!F13,'0.NBS'!F19,'0.NBS'!F26:F27),"OK","WARNING")</f>
        <v>OK</v>
      </c>
      <c r="F30" s="144"/>
    </row>
    <row r="31" spans="1:6" ht="15" customHeight="1">
      <c r="A31" s="94">
        <v>30</v>
      </c>
      <c r="B31" s="95" t="s">
        <v>129</v>
      </c>
      <c r="C31" s="96" t="s">
        <v>68</v>
      </c>
      <c r="D31" s="139" t="s">
        <v>550</v>
      </c>
      <c r="E31" s="76" t="str">
        <f>IF('0.NBS'!E9&lt;0,"WARNING","OK")</f>
        <v>OK</v>
      </c>
      <c r="F31" s="144"/>
    </row>
    <row r="32" spans="1:6" ht="15" customHeight="1">
      <c r="A32" s="94">
        <v>31</v>
      </c>
      <c r="B32" s="95" t="s">
        <v>129</v>
      </c>
      <c r="C32" s="96" t="s">
        <v>68</v>
      </c>
      <c r="D32" s="139" t="s">
        <v>551</v>
      </c>
      <c r="E32" s="76" t="str">
        <f>IF('0.NBS'!F9&lt;0,"WARNING","OK")</f>
        <v>OK</v>
      </c>
      <c r="F32" s="144"/>
    </row>
    <row r="33" spans="1:6" s="109" customFormat="1" ht="15" customHeight="1">
      <c r="A33" s="94">
        <v>32</v>
      </c>
      <c r="B33" s="95" t="s">
        <v>129</v>
      </c>
      <c r="C33" s="96" t="s">
        <v>37</v>
      </c>
      <c r="D33" s="139" t="s">
        <v>392</v>
      </c>
      <c r="E33" s="76" t="str">
        <f>IF('0.NBS'!G10=SUM('0.NBS'!E11:E12,'0.NBS'!F11:F12),"OK","WARNING")</f>
        <v>OK</v>
      </c>
      <c r="F33" s="144"/>
    </row>
    <row r="34" spans="1:6" ht="15" customHeight="1">
      <c r="A34" s="94">
        <v>33</v>
      </c>
      <c r="B34" s="95" t="s">
        <v>129</v>
      </c>
      <c r="C34" s="96" t="s">
        <v>38</v>
      </c>
      <c r="D34" s="139" t="s">
        <v>293</v>
      </c>
      <c r="E34" s="76" t="str">
        <f>IF('0.NBS'!E11&lt;0,"WARNING","OK")</f>
        <v>OK</v>
      </c>
      <c r="F34" s="144"/>
    </row>
    <row r="35" spans="1:6" ht="15" customHeight="1">
      <c r="A35" s="94">
        <v>34</v>
      </c>
      <c r="B35" s="95" t="s">
        <v>129</v>
      </c>
      <c r="C35" s="96" t="s">
        <v>38</v>
      </c>
      <c r="D35" s="139" t="s">
        <v>294</v>
      </c>
      <c r="E35" s="76" t="str">
        <f>IF('0.NBS'!F11&lt;0,"WARNING","OK")</f>
        <v>OK</v>
      </c>
      <c r="F35" s="144"/>
    </row>
    <row r="36" spans="1:6" ht="15" customHeight="1">
      <c r="A36" s="94">
        <v>35</v>
      </c>
      <c r="B36" s="95" t="s">
        <v>129</v>
      </c>
      <c r="C36" s="96" t="s">
        <v>39</v>
      </c>
      <c r="D36" s="139" t="s">
        <v>554</v>
      </c>
      <c r="E36" s="76" t="str">
        <f>IF('0.NBS'!E12&lt;0,"WARNING","OK")</f>
        <v>OK</v>
      </c>
      <c r="F36" s="144"/>
    </row>
    <row r="37" spans="1:6" ht="15" customHeight="1">
      <c r="A37" s="94">
        <v>36</v>
      </c>
      <c r="B37" s="95" t="s">
        <v>129</v>
      </c>
      <c r="C37" s="96" t="s">
        <v>39</v>
      </c>
      <c r="D37" s="139" t="s">
        <v>555</v>
      </c>
      <c r="E37" s="76" t="str">
        <f>IF('0.NBS'!F12&lt;0,"WARNING","OK")</f>
        <v>OK</v>
      </c>
      <c r="F37" s="144"/>
    </row>
    <row r="38" spans="1:6" s="109" customFormat="1" ht="15" customHeight="1">
      <c r="A38" s="94">
        <v>37</v>
      </c>
      <c r="B38" s="95" t="s">
        <v>129</v>
      </c>
      <c r="C38" s="96" t="s">
        <v>40</v>
      </c>
      <c r="D38" s="139" t="s">
        <v>282</v>
      </c>
      <c r="E38" s="76" t="str">
        <f>IF('0.NBS'!G13=SUM('0.NBS'!E14:E15,'0.NBS'!E18,'0.NBS'!F14:F15,'0.NBS'!F18),"OK","WARNING")</f>
        <v>OK</v>
      </c>
      <c r="F38" s="144"/>
    </row>
    <row r="39" spans="1:6" ht="15" customHeight="1">
      <c r="A39" s="94">
        <v>38</v>
      </c>
      <c r="B39" s="95" t="s">
        <v>129</v>
      </c>
      <c r="C39" s="96" t="s">
        <v>41</v>
      </c>
      <c r="D39" s="139" t="s">
        <v>556</v>
      </c>
      <c r="E39" s="76" t="str">
        <f>IF('0.NBS'!E14&lt;0,"WARNING","OK")</f>
        <v>OK</v>
      </c>
      <c r="F39" s="144"/>
    </row>
    <row r="40" spans="1:6" ht="15" customHeight="1">
      <c r="A40" s="94">
        <v>39</v>
      </c>
      <c r="B40" s="95" t="s">
        <v>129</v>
      </c>
      <c r="C40" s="96" t="s">
        <v>41</v>
      </c>
      <c r="D40" s="139" t="s">
        <v>557</v>
      </c>
      <c r="E40" s="76" t="str">
        <f>IF('0.NBS'!F14&lt;0,"WARNING","OK")</f>
        <v>OK</v>
      </c>
      <c r="F40" s="144"/>
    </row>
    <row r="41" spans="1:6" s="109" customFormat="1" ht="15" customHeight="1">
      <c r="A41" s="94">
        <v>40</v>
      </c>
      <c r="B41" s="95" t="s">
        <v>129</v>
      </c>
      <c r="C41" s="96" t="s">
        <v>42</v>
      </c>
      <c r="D41" s="139" t="s">
        <v>274</v>
      </c>
      <c r="E41" s="76" t="str">
        <f>IF('0.NBS'!G15=SUM('0.NBS'!E16:E17,'0.NBS'!F16:F17),"OK","WARNING")</f>
        <v>OK</v>
      </c>
      <c r="F41" s="144"/>
    </row>
    <row r="42" spans="1:6" ht="15" customHeight="1">
      <c r="A42" s="94">
        <v>41</v>
      </c>
      <c r="B42" s="95" t="s">
        <v>129</v>
      </c>
      <c r="C42" s="96" t="s">
        <v>64</v>
      </c>
      <c r="D42" s="139" t="s">
        <v>295</v>
      </c>
      <c r="E42" s="76" t="str">
        <f>IF('0.NBS'!E16&lt;0,"WARNING","OK")</f>
        <v>OK</v>
      </c>
      <c r="F42" s="144"/>
    </row>
    <row r="43" spans="1:6" ht="15" customHeight="1">
      <c r="A43" s="94">
        <v>42</v>
      </c>
      <c r="B43" s="95" t="s">
        <v>129</v>
      </c>
      <c r="C43" s="96" t="s">
        <v>64</v>
      </c>
      <c r="D43" s="139" t="s">
        <v>296</v>
      </c>
      <c r="E43" s="76" t="str">
        <f>IF('0.NBS'!F16&lt;0,"WARNING","OK")</f>
        <v>OK</v>
      </c>
      <c r="F43" s="144"/>
    </row>
    <row r="44" spans="1:6" ht="15" customHeight="1">
      <c r="A44" s="94">
        <v>43</v>
      </c>
      <c r="B44" s="95" t="s">
        <v>129</v>
      </c>
      <c r="C44" s="96" t="s">
        <v>65</v>
      </c>
      <c r="D44" s="139" t="s">
        <v>297</v>
      </c>
      <c r="E44" s="76" t="str">
        <f>IF('0.NBS'!E17&lt;0,"WARNING","OK")</f>
        <v>OK</v>
      </c>
      <c r="F44" s="144"/>
    </row>
    <row r="45" spans="1:6" ht="15" customHeight="1">
      <c r="A45" s="94">
        <v>44</v>
      </c>
      <c r="B45" s="95" t="s">
        <v>129</v>
      </c>
      <c r="C45" s="96" t="s">
        <v>65</v>
      </c>
      <c r="D45" s="139" t="s">
        <v>298</v>
      </c>
      <c r="E45" s="76" t="str">
        <f>IF('0.NBS'!F17&lt;0,"WARNING","OK")</f>
        <v>OK</v>
      </c>
      <c r="F45" s="144"/>
    </row>
    <row r="46" spans="1:6" ht="15" customHeight="1">
      <c r="A46" s="94">
        <v>45</v>
      </c>
      <c r="B46" s="95" t="s">
        <v>129</v>
      </c>
      <c r="C46" s="96" t="s">
        <v>67</v>
      </c>
      <c r="D46" s="139" t="s">
        <v>558</v>
      </c>
      <c r="E46" s="76" t="str">
        <f>IF('0.NBS'!E18&lt;0,"WARNING","OK")</f>
        <v>OK</v>
      </c>
      <c r="F46" s="144"/>
    </row>
    <row r="47" spans="1:6" ht="15" customHeight="1">
      <c r="A47" s="94">
        <v>46</v>
      </c>
      <c r="B47" s="95" t="s">
        <v>129</v>
      </c>
      <c r="C47" s="96" t="s">
        <v>67</v>
      </c>
      <c r="D47" s="139" t="s">
        <v>559</v>
      </c>
      <c r="E47" s="76" t="str">
        <f>IF('0.NBS'!F18&lt;0,"WARNING","OK")</f>
        <v>OK</v>
      </c>
      <c r="F47" s="144"/>
    </row>
    <row r="48" spans="1:6" s="109" customFormat="1" ht="15" customHeight="1">
      <c r="A48" s="94">
        <v>47</v>
      </c>
      <c r="B48" s="95" t="s">
        <v>129</v>
      </c>
      <c r="C48" s="96" t="s">
        <v>273</v>
      </c>
      <c r="D48" s="139" t="s">
        <v>283</v>
      </c>
      <c r="E48" s="76" t="str">
        <f>IF('0.NBS'!G19=SUM('0.NBS'!E20:E25,'0.NBS'!F20:F25),"OK","WARNING")</f>
        <v>OK</v>
      </c>
      <c r="F48" s="144"/>
    </row>
    <row r="49" spans="1:6" ht="15" customHeight="1">
      <c r="A49" s="94">
        <v>48</v>
      </c>
      <c r="B49" s="95" t="s">
        <v>129</v>
      </c>
      <c r="C49" s="96" t="s">
        <v>40</v>
      </c>
      <c r="D49" s="139" t="s">
        <v>299</v>
      </c>
      <c r="E49" s="76" t="str">
        <f>IF('0.NBS'!E20&lt;0,"WARNING","OK")</f>
        <v>OK</v>
      </c>
      <c r="F49" s="144"/>
    </row>
    <row r="50" spans="1:6" ht="15" customHeight="1">
      <c r="A50" s="94">
        <v>49</v>
      </c>
      <c r="B50" s="95" t="s">
        <v>129</v>
      </c>
      <c r="C50" s="96" t="s">
        <v>40</v>
      </c>
      <c r="D50" s="139" t="s">
        <v>300</v>
      </c>
      <c r="E50" s="76" t="str">
        <f>IF('0.NBS'!F20&lt;0,"WARNING","OK")</f>
        <v>OK</v>
      </c>
      <c r="F50" s="144"/>
    </row>
    <row r="51" spans="1:6" ht="15" customHeight="1">
      <c r="A51" s="94">
        <v>50</v>
      </c>
      <c r="B51" s="95" t="s">
        <v>129</v>
      </c>
      <c r="C51" s="96" t="s">
        <v>70</v>
      </c>
      <c r="D51" s="139" t="s">
        <v>301</v>
      </c>
      <c r="E51" s="76" t="str">
        <f>IF('0.NBS'!E21&lt;0,"WARNING","OK")</f>
        <v>OK</v>
      </c>
      <c r="F51" s="144"/>
    </row>
    <row r="52" spans="1:6" ht="15" customHeight="1">
      <c r="A52" s="94">
        <v>51</v>
      </c>
      <c r="B52" s="95" t="s">
        <v>129</v>
      </c>
      <c r="C52" s="96" t="s">
        <v>70</v>
      </c>
      <c r="D52" s="139" t="s">
        <v>302</v>
      </c>
      <c r="E52" s="76" t="str">
        <f>IF('0.NBS'!F21&lt;0,"WARNING","OK")</f>
        <v>OK</v>
      </c>
      <c r="F52" s="144"/>
    </row>
    <row r="53" spans="1:6" ht="15" customHeight="1">
      <c r="A53" s="94">
        <v>52</v>
      </c>
      <c r="B53" s="95" t="s">
        <v>129</v>
      </c>
      <c r="C53" s="96" t="s">
        <v>69</v>
      </c>
      <c r="D53" s="139" t="s">
        <v>303</v>
      </c>
      <c r="E53" s="76" t="str">
        <f>IF('0.NBS'!E22&lt;0,"WARNING","OK")</f>
        <v>OK</v>
      </c>
      <c r="F53" s="144"/>
    </row>
    <row r="54" spans="1:6" ht="15" customHeight="1">
      <c r="A54" s="94">
        <v>53</v>
      </c>
      <c r="B54" s="95" t="s">
        <v>129</v>
      </c>
      <c r="C54" s="96" t="s">
        <v>69</v>
      </c>
      <c r="D54" s="139" t="s">
        <v>304</v>
      </c>
      <c r="E54" s="76" t="str">
        <f>IF('0.NBS'!F22&lt;0,"WARNING","OK")</f>
        <v>OK</v>
      </c>
      <c r="F54" s="144"/>
    </row>
    <row r="55" spans="1:6" ht="15" customHeight="1">
      <c r="A55" s="94">
        <v>54</v>
      </c>
      <c r="B55" s="95" t="s">
        <v>129</v>
      </c>
      <c r="C55" s="96" t="s">
        <v>66</v>
      </c>
      <c r="D55" s="139" t="s">
        <v>305</v>
      </c>
      <c r="E55" s="76" t="str">
        <f>IF('0.NBS'!E23&lt;0,"WARNING","OK")</f>
        <v>OK</v>
      </c>
      <c r="F55" s="144"/>
    </row>
    <row r="56" spans="1:6" ht="15" customHeight="1">
      <c r="A56" s="94">
        <v>55</v>
      </c>
      <c r="B56" s="95" t="s">
        <v>129</v>
      </c>
      <c r="C56" s="96" t="s">
        <v>66</v>
      </c>
      <c r="D56" s="139" t="s">
        <v>306</v>
      </c>
      <c r="E56" s="76" t="str">
        <f>IF('0.NBS'!F23&lt;0,"WARNING","OK")</f>
        <v>OK</v>
      </c>
      <c r="F56" s="144"/>
    </row>
    <row r="57" spans="1:6" ht="15" customHeight="1">
      <c r="A57" s="94">
        <v>56</v>
      </c>
      <c r="B57" s="95" t="s">
        <v>129</v>
      </c>
      <c r="C57" s="96" t="s">
        <v>71</v>
      </c>
      <c r="D57" s="139" t="s">
        <v>307</v>
      </c>
      <c r="E57" s="76" t="str">
        <f>IF('0.NBS'!E24&lt;0,"WARNING","OK")</f>
        <v>OK</v>
      </c>
      <c r="F57" s="144"/>
    </row>
    <row r="58" spans="1:6" ht="15" customHeight="1">
      <c r="A58" s="94">
        <v>57</v>
      </c>
      <c r="B58" s="95" t="s">
        <v>129</v>
      </c>
      <c r="C58" s="96" t="s">
        <v>71</v>
      </c>
      <c r="D58" s="139" t="s">
        <v>308</v>
      </c>
      <c r="E58" s="76" t="str">
        <f>IF('0.NBS'!F24&lt;0,"WARNING","OK")</f>
        <v>OK</v>
      </c>
      <c r="F58" s="144"/>
    </row>
    <row r="59" spans="1:6" ht="15" customHeight="1">
      <c r="A59" s="94">
        <v>58</v>
      </c>
      <c r="B59" s="95" t="s">
        <v>129</v>
      </c>
      <c r="C59" s="96" t="s">
        <v>72</v>
      </c>
      <c r="D59" s="139" t="s">
        <v>560</v>
      </c>
      <c r="E59" s="76" t="str">
        <f>IF('0.NBS'!E25&lt;0,"WARNING","OK")</f>
        <v>OK</v>
      </c>
      <c r="F59" s="144"/>
    </row>
    <row r="60" spans="1:6" ht="15" customHeight="1">
      <c r="A60" s="94">
        <v>59</v>
      </c>
      <c r="B60" s="95" t="s">
        <v>129</v>
      </c>
      <c r="C60" s="96" t="s">
        <v>72</v>
      </c>
      <c r="D60" s="139" t="s">
        <v>561</v>
      </c>
      <c r="E60" s="76" t="str">
        <f>IF('0.NBS'!F25&lt;0,"WARNING","OK")</f>
        <v>OK</v>
      </c>
      <c r="F60" s="144"/>
    </row>
    <row r="61" spans="1:6" s="109" customFormat="1" ht="15" customHeight="1">
      <c r="A61" s="94">
        <v>60</v>
      </c>
      <c r="B61" s="95" t="s">
        <v>129</v>
      </c>
      <c r="C61" s="96" t="s">
        <v>45</v>
      </c>
      <c r="D61" s="139" t="s">
        <v>275</v>
      </c>
      <c r="E61" s="76" t="str">
        <f>IF('0.NBS'!G28=SUM('0.NBS'!E29:E30,'0.NBS'!F29:F30),"OK","WARNING")</f>
        <v>OK</v>
      </c>
      <c r="F61" s="144"/>
    </row>
    <row r="62" spans="1:6" ht="15" customHeight="1">
      <c r="A62" s="94">
        <v>61</v>
      </c>
      <c r="B62" s="95" t="s">
        <v>129</v>
      </c>
      <c r="C62" s="96" t="s">
        <v>54</v>
      </c>
      <c r="D62" s="139" t="s">
        <v>309</v>
      </c>
      <c r="E62" s="76" t="str">
        <f>IF('0.NBS'!E29&lt;0,"WARNING","OK")</f>
        <v>OK</v>
      </c>
      <c r="F62" s="144"/>
    </row>
    <row r="63" spans="1:6" ht="15" customHeight="1">
      <c r="A63" s="94">
        <v>62</v>
      </c>
      <c r="B63" s="95" t="s">
        <v>129</v>
      </c>
      <c r="C63" s="96" t="s">
        <v>54</v>
      </c>
      <c r="D63" s="139" t="s">
        <v>310</v>
      </c>
      <c r="E63" s="76" t="str">
        <f>IF('0.NBS'!F29&lt;0,"WARNING","OK")</f>
        <v>OK</v>
      </c>
      <c r="F63" s="144"/>
    </row>
    <row r="64" spans="1:6" ht="15" customHeight="1">
      <c r="A64" s="94">
        <v>63</v>
      </c>
      <c r="B64" s="95" t="s">
        <v>129</v>
      </c>
      <c r="C64" s="96" t="s">
        <v>55</v>
      </c>
      <c r="D64" s="139" t="s">
        <v>311</v>
      </c>
      <c r="E64" s="76" t="str">
        <f>IF('0.NBS'!E30&lt;0,"WARNING","OK")</f>
        <v>OK</v>
      </c>
      <c r="F64" s="144"/>
    </row>
    <row r="65" spans="1:6" ht="15" customHeight="1">
      <c r="A65" s="94">
        <v>64</v>
      </c>
      <c r="B65" s="95" t="s">
        <v>129</v>
      </c>
      <c r="C65" s="96" t="s">
        <v>55</v>
      </c>
      <c r="D65" s="139" t="s">
        <v>312</v>
      </c>
      <c r="E65" s="76" t="str">
        <f>IF('0.NBS'!F30&lt;0,"WARNING","OK")</f>
        <v>OK</v>
      </c>
      <c r="F65" s="144"/>
    </row>
    <row r="66" spans="1:6" ht="15" customHeight="1">
      <c r="A66" s="94">
        <v>65</v>
      </c>
      <c r="B66" s="95" t="s">
        <v>129</v>
      </c>
      <c r="C66" s="96" t="s">
        <v>52</v>
      </c>
      <c r="D66" s="139" t="s">
        <v>562</v>
      </c>
      <c r="E66" s="76" t="str">
        <f>IF('0.NBS'!E31&lt;0,"WARNING","OK")</f>
        <v>OK</v>
      </c>
      <c r="F66" s="144"/>
    </row>
    <row r="67" spans="1:6" ht="15" customHeight="1">
      <c r="A67" s="94">
        <v>66</v>
      </c>
      <c r="B67" s="95" t="s">
        <v>129</v>
      </c>
      <c r="C67" s="96" t="s">
        <v>52</v>
      </c>
      <c r="D67" s="139" t="s">
        <v>563</v>
      </c>
      <c r="E67" s="76" t="str">
        <f>IF('0.NBS'!F31&lt;0,"WARNING","OK")</f>
        <v>OK</v>
      </c>
      <c r="F67" s="144"/>
    </row>
    <row r="68" spans="1:6" ht="15" customHeight="1">
      <c r="A68" s="94">
        <v>67</v>
      </c>
      <c r="B68" s="95" t="s">
        <v>129</v>
      </c>
      <c r="C68" s="96" t="s">
        <v>46</v>
      </c>
      <c r="D68" s="139" t="s">
        <v>564</v>
      </c>
      <c r="E68" s="76" t="str">
        <f>IF('0.NBS'!E33&lt;0,"WARNING","OK")</f>
        <v>OK</v>
      </c>
      <c r="F68" s="144"/>
    </row>
    <row r="69" spans="1:6" ht="15" customHeight="1">
      <c r="A69" s="94">
        <v>68</v>
      </c>
      <c r="B69" s="95" t="s">
        <v>129</v>
      </c>
      <c r="C69" s="96" t="s">
        <v>46</v>
      </c>
      <c r="D69" s="139" t="s">
        <v>565</v>
      </c>
      <c r="E69" s="76" t="str">
        <f>IF('0.NBS'!F33&lt;0,"WARNING","OK")</f>
        <v>OK</v>
      </c>
      <c r="F69" s="144"/>
    </row>
    <row r="70" spans="1:6" s="109" customFormat="1" ht="30" customHeight="1">
      <c r="A70" s="94">
        <v>69</v>
      </c>
      <c r="B70" s="125" t="s">
        <v>129</v>
      </c>
      <c r="C70" s="122" t="s">
        <v>47</v>
      </c>
      <c r="D70" s="137" t="s">
        <v>619</v>
      </c>
      <c r="E70" s="123" t="str">
        <f>IF('0.NBS'!G34=SUM('0.NBS'!E7:E8,'0.NBS'!E28,'0.NBS'!E31:E33,'0.NBS'!F7:F8,'0.NBS'!F28,'0.NBS'!F31:F33),"OK","WARNING")</f>
        <v>OK</v>
      </c>
      <c r="F70" s="144"/>
    </row>
    <row r="71" spans="1:6" ht="15" customHeight="1">
      <c r="A71" s="94">
        <v>70</v>
      </c>
      <c r="B71" s="95" t="s">
        <v>129</v>
      </c>
      <c r="C71" s="96" t="s">
        <v>56</v>
      </c>
      <c r="D71" s="139" t="s">
        <v>313</v>
      </c>
      <c r="E71" s="76" t="str">
        <f>IF('0.NBS'!E36&lt;0,"WARNING","OK")</f>
        <v>OK</v>
      </c>
      <c r="F71" s="144"/>
    </row>
    <row r="72" spans="1:6" ht="15" customHeight="1">
      <c r="A72" s="94">
        <v>71</v>
      </c>
      <c r="B72" s="95" t="s">
        <v>129</v>
      </c>
      <c r="C72" s="96" t="s">
        <v>56</v>
      </c>
      <c r="D72" s="139" t="s">
        <v>314</v>
      </c>
      <c r="E72" s="76" t="str">
        <f>IF('0.NBS'!F36&lt;0,"WARNING","OK")</f>
        <v>OK</v>
      </c>
      <c r="F72" s="144"/>
    </row>
    <row r="73" spans="1:6" ht="15" customHeight="1">
      <c r="A73" s="94">
        <v>72</v>
      </c>
      <c r="B73" s="95" t="s">
        <v>129</v>
      </c>
      <c r="C73" s="96" t="s">
        <v>57</v>
      </c>
      <c r="D73" s="139" t="s">
        <v>315</v>
      </c>
      <c r="E73" s="76" t="str">
        <f>IF('0.NBS'!E37&lt;0,"WARNING","OK")</f>
        <v>OK</v>
      </c>
      <c r="F73" s="144"/>
    </row>
    <row r="74" spans="1:6" ht="15" customHeight="1">
      <c r="A74" s="94">
        <v>73</v>
      </c>
      <c r="B74" s="95" t="s">
        <v>129</v>
      </c>
      <c r="C74" s="96" t="s">
        <v>57</v>
      </c>
      <c r="D74" s="139" t="s">
        <v>316</v>
      </c>
      <c r="E74" s="76" t="str">
        <f>IF('0.NBS'!F37&lt;0,"WARNING","OK")</f>
        <v>OK</v>
      </c>
      <c r="F74" s="144"/>
    </row>
    <row r="75" spans="1:6" ht="15" customHeight="1">
      <c r="A75" s="94">
        <v>74</v>
      </c>
      <c r="B75" s="95" t="s">
        <v>129</v>
      </c>
      <c r="C75" s="96" t="s">
        <v>58</v>
      </c>
      <c r="D75" s="139" t="s">
        <v>317</v>
      </c>
      <c r="E75" s="76" t="str">
        <f>IF('0.NBS'!E38&lt;0,"WARNING","OK")</f>
        <v>OK</v>
      </c>
      <c r="F75" s="144"/>
    </row>
    <row r="76" spans="1:6" ht="15" customHeight="1">
      <c r="A76" s="94">
        <v>75</v>
      </c>
      <c r="B76" s="95" t="s">
        <v>129</v>
      </c>
      <c r="C76" s="96" t="s">
        <v>58</v>
      </c>
      <c r="D76" s="139" t="s">
        <v>318</v>
      </c>
      <c r="E76" s="76" t="str">
        <f>IF('0.NBS'!F38&lt;0,"WARNING","OK")</f>
        <v>OK</v>
      </c>
      <c r="F76" s="144"/>
    </row>
    <row r="77" spans="1:6" ht="15" customHeight="1">
      <c r="A77" s="94">
        <v>76</v>
      </c>
      <c r="B77" s="95" t="s">
        <v>129</v>
      </c>
      <c r="C77" s="96" t="s">
        <v>49</v>
      </c>
      <c r="D77" s="139" t="s">
        <v>566</v>
      </c>
      <c r="E77" s="76" t="str">
        <f>IF('0.NBS'!E39&lt;0,"WARNING","OK")</f>
        <v>OK</v>
      </c>
      <c r="F77" s="144"/>
    </row>
    <row r="78" spans="1:6" ht="15" customHeight="1">
      <c r="A78" s="94">
        <v>77</v>
      </c>
      <c r="B78" s="95" t="s">
        <v>129</v>
      </c>
      <c r="C78" s="96" t="s">
        <v>49</v>
      </c>
      <c r="D78" s="139" t="s">
        <v>567</v>
      </c>
      <c r="E78" s="76" t="str">
        <f>IF('0.NBS'!F39&lt;0,"WARNING","OK")</f>
        <v>OK</v>
      </c>
      <c r="F78" s="144"/>
    </row>
    <row r="79" spans="1:6" s="109" customFormat="1" ht="15" customHeight="1">
      <c r="A79" s="94">
        <v>78</v>
      </c>
      <c r="B79" s="95" t="s">
        <v>129</v>
      </c>
      <c r="C79" s="96" t="s">
        <v>50</v>
      </c>
      <c r="D79" s="139" t="s">
        <v>276</v>
      </c>
      <c r="E79" s="76" t="str">
        <f>IF('0.NBS'!G40=SUM('0.NBS'!E36:E39,'0.NBS'!F36:F39),"OK","WARNING")</f>
        <v>OK</v>
      </c>
      <c r="F79" s="144"/>
    </row>
    <row r="80" spans="1:6" ht="15" customHeight="1">
      <c r="A80" s="94">
        <v>79</v>
      </c>
      <c r="B80" s="95" t="s">
        <v>129</v>
      </c>
      <c r="C80" s="96" t="s">
        <v>59</v>
      </c>
      <c r="D80" s="139" t="s">
        <v>568</v>
      </c>
      <c r="E80" s="76" t="str">
        <f>IF('0.NBS'!E41&lt;0,"WARNING","OK")</f>
        <v>OK</v>
      </c>
      <c r="F80" s="144"/>
    </row>
    <row r="81" spans="1:6" ht="15" customHeight="1">
      <c r="A81" s="94">
        <v>80</v>
      </c>
      <c r="B81" s="95" t="s">
        <v>129</v>
      </c>
      <c r="C81" s="96" t="s">
        <v>59</v>
      </c>
      <c r="D81" s="139" t="s">
        <v>569</v>
      </c>
      <c r="E81" s="76" t="str">
        <f>IF('0.NBS'!F41&lt;0,"WARNING","OK")</f>
        <v>OK</v>
      </c>
      <c r="F81" s="144"/>
    </row>
    <row r="82" spans="1:6" s="109" customFormat="1" ht="15" customHeight="1">
      <c r="A82" s="94">
        <v>81</v>
      </c>
      <c r="B82" s="95" t="s">
        <v>129</v>
      </c>
      <c r="C82" s="96" t="s">
        <v>60</v>
      </c>
      <c r="D82" s="139" t="s">
        <v>277</v>
      </c>
      <c r="E82" s="76" t="str">
        <f>IF('0.NBS'!G42=SUM('0.NBS'!E43:E44,'0.NBS'!F43:F44),"OK","WARNING")</f>
        <v>OK</v>
      </c>
      <c r="F82" s="144"/>
    </row>
    <row r="83" spans="1:6" ht="15" customHeight="1">
      <c r="A83" s="94">
        <v>82</v>
      </c>
      <c r="B83" s="95" t="s">
        <v>129</v>
      </c>
      <c r="C83" s="96" t="s">
        <v>86</v>
      </c>
      <c r="D83" s="139" t="s">
        <v>319</v>
      </c>
      <c r="E83" s="76" t="str">
        <f>IF('0.NBS'!E48&lt;0,"WARNING","OK")</f>
        <v>OK</v>
      </c>
      <c r="F83" s="144"/>
    </row>
    <row r="84" spans="1:6" ht="15.6" customHeight="1">
      <c r="A84" s="94">
        <v>83</v>
      </c>
      <c r="B84" s="95" t="s">
        <v>129</v>
      </c>
      <c r="C84" s="96" t="s">
        <v>86</v>
      </c>
      <c r="D84" s="139" t="s">
        <v>320</v>
      </c>
      <c r="E84" s="76" t="str">
        <f>IF('0.NBS'!F48&lt;0,"WARNING","OK")</f>
        <v>OK</v>
      </c>
      <c r="F84" s="144"/>
    </row>
    <row r="85" spans="1:6" ht="15" customHeight="1">
      <c r="A85" s="94">
        <v>84</v>
      </c>
      <c r="B85" s="95" t="s">
        <v>129</v>
      </c>
      <c r="C85" s="96" t="s">
        <v>87</v>
      </c>
      <c r="D85" s="139" t="s">
        <v>570</v>
      </c>
      <c r="E85" s="76" t="str">
        <f>IF('0.NBS'!E49&lt;0,"WARNING","OK")</f>
        <v>OK</v>
      </c>
      <c r="F85" s="144"/>
    </row>
    <row r="86" spans="1:6" ht="15" customHeight="1">
      <c r="A86" s="94">
        <v>85</v>
      </c>
      <c r="B86" s="95" t="s">
        <v>129</v>
      </c>
      <c r="C86" s="96" t="s">
        <v>87</v>
      </c>
      <c r="D86" s="139" t="s">
        <v>571</v>
      </c>
      <c r="E86" s="76" t="str">
        <f>IF('0.NBS'!F49&lt;0,"WARNING","OK")</f>
        <v>OK</v>
      </c>
      <c r="F86" s="144"/>
    </row>
    <row r="87" spans="1:6" s="109" customFormat="1" ht="15" customHeight="1">
      <c r="A87" s="94">
        <v>86</v>
      </c>
      <c r="B87" s="95" t="s">
        <v>129</v>
      </c>
      <c r="C87" s="96" t="s">
        <v>88</v>
      </c>
      <c r="D87" s="139" t="s">
        <v>278</v>
      </c>
      <c r="E87" s="76" t="str">
        <f>IF('0.NBS'!G50=((SUM('0.NBS'!E49)-SUM('0.NBS'!E48))+(SUM('0.NBS'!F49)-SUM('0.NBS'!F48))),"OK","WARNING")</f>
        <v>OK</v>
      </c>
      <c r="F87" s="144"/>
    </row>
    <row r="88" spans="1:6" ht="15" customHeight="1">
      <c r="A88" s="94">
        <v>87</v>
      </c>
      <c r="B88" s="95" t="s">
        <v>129</v>
      </c>
      <c r="C88" s="96" t="s">
        <v>89</v>
      </c>
      <c r="D88" s="139" t="s">
        <v>321</v>
      </c>
      <c r="E88" s="76" t="str">
        <f>IF('0.NBS'!E51&lt;0,"WARNING","OK")</f>
        <v>OK</v>
      </c>
      <c r="F88" s="144"/>
    </row>
    <row r="89" spans="1:6" ht="15" customHeight="1">
      <c r="A89" s="94">
        <v>88</v>
      </c>
      <c r="B89" s="95" t="s">
        <v>129</v>
      </c>
      <c r="C89" s="96" t="s">
        <v>89</v>
      </c>
      <c r="D89" s="139" t="s">
        <v>322</v>
      </c>
      <c r="E89" s="76" t="str">
        <f>IF('0.NBS'!F51&lt;0,"WARNING","OK")</f>
        <v>OK</v>
      </c>
      <c r="F89" s="144"/>
    </row>
    <row r="90" spans="1:6" ht="15" customHeight="1">
      <c r="A90" s="94">
        <v>89</v>
      </c>
      <c r="B90" s="95" t="s">
        <v>129</v>
      </c>
      <c r="C90" s="96" t="s">
        <v>87</v>
      </c>
      <c r="D90" s="139" t="s">
        <v>572</v>
      </c>
      <c r="E90" s="76" t="str">
        <f>IF('0.NBS'!E52&lt;0,"WARNING","OK")</f>
        <v>OK</v>
      </c>
      <c r="F90" s="144"/>
    </row>
    <row r="91" spans="1:6" ht="15" customHeight="1">
      <c r="A91" s="94">
        <v>90</v>
      </c>
      <c r="B91" s="95" t="s">
        <v>129</v>
      </c>
      <c r="C91" s="96" t="s">
        <v>87</v>
      </c>
      <c r="D91" s="139" t="s">
        <v>573</v>
      </c>
      <c r="E91" s="76" t="str">
        <f>IF('0.NBS'!F52&lt;0,"WARNING","OK")</f>
        <v>OK</v>
      </c>
      <c r="F91" s="144"/>
    </row>
    <row r="92" spans="1:6" s="109" customFormat="1" ht="15" customHeight="1">
      <c r="A92" s="94">
        <v>91</v>
      </c>
      <c r="B92" s="95" t="s">
        <v>129</v>
      </c>
      <c r="C92" s="96" t="s">
        <v>90</v>
      </c>
      <c r="D92" s="139" t="s">
        <v>279</v>
      </c>
      <c r="E92" s="76" t="str">
        <f>IF('0.NBS'!G53=((SUM('0.NBS'!E52)-SUM('0.NBS'!E51))+(SUM('0.NBS'!F52)-SUM('0.NBS'!F51))),"OK","WARNING")</f>
        <v>OK</v>
      </c>
      <c r="F92" s="144"/>
    </row>
    <row r="93" spans="1:6" ht="15" customHeight="1">
      <c r="A93" s="94">
        <v>92</v>
      </c>
      <c r="B93" s="95" t="s">
        <v>131</v>
      </c>
      <c r="C93" s="96" t="s">
        <v>272</v>
      </c>
      <c r="D93" s="139" t="s">
        <v>289</v>
      </c>
      <c r="E93" s="76" t="str">
        <f ca="1">IF(INDIRECT("'0.CBS'!$I$5 ",1)="Please include any explanation that is relevant for the interpretation of the reported values:","OK","WARNING")</f>
        <v>OK</v>
      </c>
      <c r="F93" s="144"/>
    </row>
    <row r="94" spans="1:6" ht="15" customHeight="1">
      <c r="A94" s="94">
        <v>93</v>
      </c>
      <c r="B94" s="95" t="s">
        <v>131</v>
      </c>
      <c r="C94" s="96" t="s">
        <v>272</v>
      </c>
      <c r="D94" s="139" t="s">
        <v>289</v>
      </c>
      <c r="E94" s="76" t="str">
        <f ca="1">IF(INDIRECT("'0.CBS'!$C$58 ",1)="Subordinated loans","OK","WARNING")</f>
        <v>OK</v>
      </c>
      <c r="F94" s="144"/>
    </row>
    <row r="95" spans="1:6" s="109" customFormat="1" ht="15" customHeight="1">
      <c r="A95" s="94">
        <v>94</v>
      </c>
      <c r="B95" s="95" t="s">
        <v>131</v>
      </c>
      <c r="C95" s="96" t="s">
        <v>77</v>
      </c>
      <c r="D95" s="139" t="s">
        <v>284</v>
      </c>
      <c r="E95" s="76" t="str">
        <f>IF('0.CBS'!G7=SUM('0.CBS'!E8:E9,'0.CBS'!F8:F9),"OK","WARNING")</f>
        <v>OK</v>
      </c>
      <c r="F95" s="144"/>
    </row>
    <row r="96" spans="1:6" ht="15" customHeight="1">
      <c r="A96" s="94">
        <v>95</v>
      </c>
      <c r="B96" s="95" t="s">
        <v>131</v>
      </c>
      <c r="C96" s="96" t="s">
        <v>94</v>
      </c>
      <c r="D96" s="139" t="s">
        <v>323</v>
      </c>
      <c r="E96" s="76" t="str">
        <f>IF('0.CBS'!E8&lt;0,"WARNING","OK")</f>
        <v>OK</v>
      </c>
      <c r="F96" s="144"/>
    </row>
    <row r="97" spans="1:6" ht="15" customHeight="1">
      <c r="A97" s="94">
        <v>96</v>
      </c>
      <c r="B97" s="95" t="s">
        <v>131</v>
      </c>
      <c r="C97" s="96" t="s">
        <v>94</v>
      </c>
      <c r="D97" s="139" t="s">
        <v>324</v>
      </c>
      <c r="E97" s="76" t="str">
        <f>IF('0.CBS'!F8&lt;0,"WARNING","OK")</f>
        <v>OK</v>
      </c>
      <c r="F97" s="144"/>
    </row>
    <row r="98" spans="1:6" ht="15" customHeight="1">
      <c r="A98" s="94">
        <v>97</v>
      </c>
      <c r="B98" s="95" t="s">
        <v>131</v>
      </c>
      <c r="C98" s="96" t="s">
        <v>95</v>
      </c>
      <c r="D98" s="139" t="s">
        <v>325</v>
      </c>
      <c r="E98" s="76" t="str">
        <f>IF('0.CBS'!E9&lt;0,"WARNING","OK")</f>
        <v>OK</v>
      </c>
      <c r="F98" s="144"/>
    </row>
    <row r="99" spans="1:6" ht="13.8" customHeight="1">
      <c r="A99" s="94">
        <v>98</v>
      </c>
      <c r="B99" s="95" t="s">
        <v>131</v>
      </c>
      <c r="C99" s="96" t="s">
        <v>95</v>
      </c>
      <c r="D99" s="139" t="s">
        <v>326</v>
      </c>
      <c r="E99" s="76" t="str">
        <f>IF('0.CBS'!F9&lt;0,"WARNING","OK")</f>
        <v>OK</v>
      </c>
      <c r="F99" s="144"/>
    </row>
    <row r="100" spans="1:6" ht="13.8" customHeight="1">
      <c r="A100" s="94">
        <v>99</v>
      </c>
      <c r="B100" s="95" t="s">
        <v>131</v>
      </c>
      <c r="C100" s="96" t="s">
        <v>51</v>
      </c>
      <c r="D100" s="139" t="s">
        <v>327</v>
      </c>
      <c r="E100" s="76" t="str">
        <f>IF('0.CBS'!E10&lt;0,"WARNING","OK")</f>
        <v>OK</v>
      </c>
      <c r="F100" s="144"/>
    </row>
    <row r="101" spans="1:6" ht="15" customHeight="1">
      <c r="A101" s="94">
        <v>100</v>
      </c>
      <c r="B101" s="95" t="s">
        <v>131</v>
      </c>
      <c r="C101" s="96" t="s">
        <v>51</v>
      </c>
      <c r="D101" s="139" t="s">
        <v>328</v>
      </c>
      <c r="E101" s="76" t="str">
        <f>IF('0.CBS'!F10&lt;0,"WARNING","OK")</f>
        <v>OK</v>
      </c>
      <c r="F101" s="144"/>
    </row>
    <row r="102" spans="1:6" s="109" customFormat="1" ht="15" customHeight="1">
      <c r="A102" s="94">
        <v>101</v>
      </c>
      <c r="B102" s="95" t="s">
        <v>131</v>
      </c>
      <c r="C102" s="96" t="s">
        <v>531</v>
      </c>
      <c r="D102" s="139" t="s">
        <v>574</v>
      </c>
      <c r="E102" s="76" t="str">
        <f>IF('0.CBS'!E11&lt;0,"WARNING","OK")</f>
        <v>OK</v>
      </c>
      <c r="F102" s="144"/>
    </row>
    <row r="103" spans="1:6" s="109" customFormat="1" ht="15" customHeight="1">
      <c r="A103" s="94">
        <v>102</v>
      </c>
      <c r="B103" s="95" t="s">
        <v>131</v>
      </c>
      <c r="C103" s="96" t="s">
        <v>531</v>
      </c>
      <c r="D103" s="139" t="s">
        <v>575</v>
      </c>
      <c r="E103" s="76" t="str">
        <f>IF('0.CBS'!F11&lt;0,"WARNING","OK")</f>
        <v>OK</v>
      </c>
      <c r="F103" s="144"/>
    </row>
    <row r="104" spans="1:6" s="109" customFormat="1" ht="15" customHeight="1">
      <c r="A104" s="94">
        <v>103</v>
      </c>
      <c r="B104" s="95" t="s">
        <v>131</v>
      </c>
      <c r="C104" s="96" t="s">
        <v>53</v>
      </c>
      <c r="D104" s="139" t="s">
        <v>477</v>
      </c>
      <c r="E104" s="76" t="str">
        <f>IF('0.CBS'!G12=SUM('0.CBS'!E13:E14,'0.CBS'!E17,'0.CBS'!E23,'0.CBS'!E30:E31,'0.CBS'!F13:F14,'0.CBS'!F17,'0.CBS'!F23,'0.CBS'!F30:F31),"OK","WARNING")</f>
        <v>OK</v>
      </c>
      <c r="F104" s="144"/>
    </row>
    <row r="105" spans="1:6" ht="15" customHeight="1">
      <c r="A105" s="94">
        <v>104</v>
      </c>
      <c r="B105" s="95" t="s">
        <v>131</v>
      </c>
      <c r="C105" s="96" t="s">
        <v>68</v>
      </c>
      <c r="D105" s="139" t="s">
        <v>576</v>
      </c>
      <c r="E105" s="102" t="str">
        <f>IF('0.CBS'!E13&lt;0,"WARNING","OK")</f>
        <v>OK</v>
      </c>
      <c r="F105" s="144"/>
    </row>
    <row r="106" spans="1:6" ht="15" customHeight="1">
      <c r="A106" s="94">
        <v>105</v>
      </c>
      <c r="B106" s="95" t="s">
        <v>131</v>
      </c>
      <c r="C106" s="96" t="s">
        <v>68</v>
      </c>
      <c r="D106" s="139" t="s">
        <v>577</v>
      </c>
      <c r="E106" s="102" t="str">
        <f>IF('0.CBS'!F13&lt;0,"WARNING","OK")</f>
        <v>OK</v>
      </c>
      <c r="F106" s="144"/>
    </row>
    <row r="107" spans="1:6" s="109" customFormat="1" ht="15" customHeight="1">
      <c r="A107" s="94">
        <v>106</v>
      </c>
      <c r="B107" s="95" t="s">
        <v>131</v>
      </c>
      <c r="C107" s="96" t="s">
        <v>37</v>
      </c>
      <c r="D107" s="139" t="s">
        <v>392</v>
      </c>
      <c r="E107" s="102" t="str">
        <f>IF('0.CBS'!G14=SUM('0.CBS'!E15:E16,'0.CBS'!F15:F16),"OK","WARNING")</f>
        <v>OK</v>
      </c>
      <c r="F107" s="144"/>
    </row>
    <row r="108" spans="1:6" ht="15" customHeight="1">
      <c r="A108" s="94">
        <v>107</v>
      </c>
      <c r="B108" s="95" t="s">
        <v>131</v>
      </c>
      <c r="C108" s="96" t="s">
        <v>38</v>
      </c>
      <c r="D108" s="139" t="s">
        <v>329</v>
      </c>
      <c r="E108" s="102" t="str">
        <f>IF('0.CBS'!E15&lt;0,"WARNING","OK")</f>
        <v>OK</v>
      </c>
      <c r="F108" s="144"/>
    </row>
    <row r="109" spans="1:6" ht="15" customHeight="1">
      <c r="A109" s="94">
        <v>108</v>
      </c>
      <c r="B109" s="95" t="s">
        <v>131</v>
      </c>
      <c r="C109" s="96" t="s">
        <v>38</v>
      </c>
      <c r="D109" s="139" t="s">
        <v>330</v>
      </c>
      <c r="E109" s="102" t="str">
        <f>IF('0.CBS'!F15&lt;0,"WARNING","OK")</f>
        <v>OK</v>
      </c>
      <c r="F109" s="144"/>
    </row>
    <row r="110" spans="1:6" ht="15" customHeight="1">
      <c r="A110" s="94">
        <v>109</v>
      </c>
      <c r="B110" s="95" t="s">
        <v>131</v>
      </c>
      <c r="C110" s="96" t="s">
        <v>39</v>
      </c>
      <c r="D110" s="139" t="s">
        <v>578</v>
      </c>
      <c r="E110" s="102" t="str">
        <f>IF('0.CBS'!E16&lt;0,"WARNING","OK")</f>
        <v>OK</v>
      </c>
      <c r="F110" s="144"/>
    </row>
    <row r="111" spans="1:6" ht="15" customHeight="1">
      <c r="A111" s="94">
        <v>110</v>
      </c>
      <c r="B111" s="95" t="s">
        <v>131</v>
      </c>
      <c r="C111" s="96" t="s">
        <v>39</v>
      </c>
      <c r="D111" s="139" t="s">
        <v>579</v>
      </c>
      <c r="E111" s="102" t="str">
        <f>IF('0.CBS'!F16&lt;0,"WARNING","OK")</f>
        <v>OK</v>
      </c>
      <c r="F111" s="144"/>
    </row>
    <row r="112" spans="1:6" s="109" customFormat="1" ht="15" customHeight="1">
      <c r="A112" s="94">
        <v>111</v>
      </c>
      <c r="B112" s="95" t="s">
        <v>131</v>
      </c>
      <c r="C112" s="96" t="s">
        <v>40</v>
      </c>
      <c r="D112" s="139" t="s">
        <v>282</v>
      </c>
      <c r="E112" s="102" t="str">
        <f>IF('0.CBS'!G17=SUM('0.CBS'!E18:E19,'0.CBS'!E22,'0.CBS'!F18:F19,'0.CBS'!F22),"OK","WARNING")</f>
        <v>OK</v>
      </c>
      <c r="F112" s="144"/>
    </row>
    <row r="113" spans="1:6" ht="15" customHeight="1">
      <c r="A113" s="94">
        <v>112</v>
      </c>
      <c r="B113" s="95" t="s">
        <v>131</v>
      </c>
      <c r="C113" s="96" t="s">
        <v>41</v>
      </c>
      <c r="D113" s="139" t="s">
        <v>580</v>
      </c>
      <c r="E113" s="102" t="str">
        <f>IF('0.CBS'!E18&lt;0,"WARNING","OK")</f>
        <v>OK</v>
      </c>
      <c r="F113" s="144"/>
    </row>
    <row r="114" spans="1:6" ht="15" customHeight="1">
      <c r="A114" s="94">
        <v>113</v>
      </c>
      <c r="B114" s="95" t="s">
        <v>131</v>
      </c>
      <c r="C114" s="96" t="s">
        <v>41</v>
      </c>
      <c r="D114" s="139" t="s">
        <v>581</v>
      </c>
      <c r="E114" s="102" t="str">
        <f>IF('0.CBS'!F18&lt;0,"WARNING","OK")</f>
        <v>OK</v>
      </c>
      <c r="F114" s="144"/>
    </row>
    <row r="115" spans="1:6" s="109" customFormat="1" ht="15" customHeight="1">
      <c r="A115" s="94">
        <v>114</v>
      </c>
      <c r="B115" s="95" t="s">
        <v>131</v>
      </c>
      <c r="C115" s="96" t="s">
        <v>42</v>
      </c>
      <c r="D115" s="139" t="s">
        <v>274</v>
      </c>
      <c r="E115" s="102" t="str">
        <f>IF('0.CBS'!G19=SUM('0.CBS'!E20:E21,'0.CBS'!F20:F21),"OK","WARNING")</f>
        <v>OK</v>
      </c>
      <c r="F115" s="144"/>
    </row>
    <row r="116" spans="1:6" ht="15" customHeight="1">
      <c r="A116" s="94">
        <v>115</v>
      </c>
      <c r="B116" s="95" t="s">
        <v>131</v>
      </c>
      <c r="C116" s="96" t="s">
        <v>64</v>
      </c>
      <c r="D116" s="139" t="s">
        <v>331</v>
      </c>
      <c r="E116" s="102" t="str">
        <f>IF('0.CBS'!E20&lt;0,"WARNING","OK")</f>
        <v>OK</v>
      </c>
      <c r="F116" s="144"/>
    </row>
    <row r="117" spans="1:6" ht="15" customHeight="1">
      <c r="A117" s="94">
        <v>116</v>
      </c>
      <c r="B117" s="95" t="s">
        <v>131</v>
      </c>
      <c r="C117" s="96" t="s">
        <v>64</v>
      </c>
      <c r="D117" s="139" t="s">
        <v>332</v>
      </c>
      <c r="E117" s="102" t="str">
        <f>IF('0.CBS'!F20&lt;0,"WARNING","OK")</f>
        <v>OK</v>
      </c>
      <c r="F117" s="144"/>
    </row>
    <row r="118" spans="1:6" ht="15" customHeight="1">
      <c r="A118" s="94">
        <v>117</v>
      </c>
      <c r="B118" s="95" t="s">
        <v>131</v>
      </c>
      <c r="C118" s="96" t="s">
        <v>65</v>
      </c>
      <c r="D118" s="139" t="s">
        <v>333</v>
      </c>
      <c r="E118" s="102" t="str">
        <f>IF('0.CBS'!E21&lt;0,"WARNING","OK")</f>
        <v>OK</v>
      </c>
      <c r="F118" s="144"/>
    </row>
    <row r="119" spans="1:6" ht="15" customHeight="1">
      <c r="A119" s="94">
        <v>118</v>
      </c>
      <c r="B119" s="95" t="s">
        <v>131</v>
      </c>
      <c r="C119" s="96" t="s">
        <v>65</v>
      </c>
      <c r="D119" s="139" t="s">
        <v>334</v>
      </c>
      <c r="E119" s="102" t="str">
        <f>IF('0.CBS'!F21&lt;0,"WARNING","OK")</f>
        <v>OK</v>
      </c>
      <c r="F119" s="144"/>
    </row>
    <row r="120" spans="1:6" ht="15" customHeight="1">
      <c r="A120" s="94">
        <v>119</v>
      </c>
      <c r="B120" s="95" t="s">
        <v>131</v>
      </c>
      <c r="C120" s="96" t="s">
        <v>67</v>
      </c>
      <c r="D120" s="139" t="s">
        <v>582</v>
      </c>
      <c r="E120" s="102" t="str">
        <f>IF('0.CBS'!E22&lt;0,"WARNING","OK")</f>
        <v>OK</v>
      </c>
      <c r="F120" s="144"/>
    </row>
    <row r="121" spans="1:6" ht="15" customHeight="1">
      <c r="A121" s="94">
        <v>120</v>
      </c>
      <c r="B121" s="95" t="s">
        <v>131</v>
      </c>
      <c r="C121" s="96" t="s">
        <v>67</v>
      </c>
      <c r="D121" s="139" t="s">
        <v>583</v>
      </c>
      <c r="E121" s="102" t="str">
        <f>IF('0.CBS'!F22&lt;0,"WARNING","OK")</f>
        <v>OK</v>
      </c>
      <c r="F121" s="144"/>
    </row>
    <row r="122" spans="1:6" s="109" customFormat="1" ht="15" customHeight="1">
      <c r="A122" s="94">
        <v>121</v>
      </c>
      <c r="B122" s="95" t="s">
        <v>131</v>
      </c>
      <c r="C122" s="96" t="s">
        <v>273</v>
      </c>
      <c r="D122" s="139" t="s">
        <v>283</v>
      </c>
      <c r="E122" s="102" t="str">
        <f>IF('0.CBS'!G23=SUM('0.CBS'!E24:E29,'0.CBS'!F24:F29),"OK","WARNING")</f>
        <v>OK</v>
      </c>
      <c r="F122" s="144"/>
    </row>
    <row r="123" spans="1:6" ht="15" customHeight="1">
      <c r="A123" s="94">
        <v>122</v>
      </c>
      <c r="B123" s="95" t="s">
        <v>131</v>
      </c>
      <c r="C123" s="96" t="s">
        <v>40</v>
      </c>
      <c r="D123" s="139" t="s">
        <v>335</v>
      </c>
      <c r="E123" s="102" t="str">
        <f>IF('0.CBS'!E24&lt;0,"WARNING","OK")</f>
        <v>OK</v>
      </c>
      <c r="F123" s="144"/>
    </row>
    <row r="124" spans="1:6" ht="15" customHeight="1">
      <c r="A124" s="94">
        <v>123</v>
      </c>
      <c r="B124" s="95" t="s">
        <v>131</v>
      </c>
      <c r="C124" s="96" t="s">
        <v>40</v>
      </c>
      <c r="D124" s="139" t="s">
        <v>336</v>
      </c>
      <c r="E124" s="102" t="str">
        <f>IF('0.CBS'!F24&lt;0,"WARNING","OK")</f>
        <v>OK</v>
      </c>
      <c r="F124" s="144"/>
    </row>
    <row r="125" spans="1:6" ht="15" customHeight="1">
      <c r="A125" s="94">
        <v>124</v>
      </c>
      <c r="B125" s="95" t="s">
        <v>131</v>
      </c>
      <c r="C125" s="96" t="s">
        <v>70</v>
      </c>
      <c r="D125" s="139" t="s">
        <v>337</v>
      </c>
      <c r="E125" s="102" t="str">
        <f>IF('0.CBS'!E25&lt;0,"WARNING","OK")</f>
        <v>OK</v>
      </c>
      <c r="F125" s="144"/>
    </row>
    <row r="126" spans="1:6" ht="15" customHeight="1">
      <c r="A126" s="94">
        <v>125</v>
      </c>
      <c r="B126" s="95" t="s">
        <v>131</v>
      </c>
      <c r="C126" s="96" t="s">
        <v>70</v>
      </c>
      <c r="D126" s="139" t="s">
        <v>338</v>
      </c>
      <c r="E126" s="102" t="str">
        <f>IF('0.CBS'!F25&lt;0,"WARNING","OK")</f>
        <v>OK</v>
      </c>
      <c r="F126" s="144"/>
    </row>
    <row r="127" spans="1:6" ht="15" customHeight="1">
      <c r="A127" s="94">
        <v>126</v>
      </c>
      <c r="B127" s="95" t="s">
        <v>131</v>
      </c>
      <c r="C127" s="96" t="s">
        <v>69</v>
      </c>
      <c r="D127" s="139" t="s">
        <v>339</v>
      </c>
      <c r="E127" s="102" t="str">
        <f>IF('0.CBS'!E26&lt;0,"WARNING","OK")</f>
        <v>OK</v>
      </c>
      <c r="F127" s="144"/>
    </row>
    <row r="128" spans="1:6" ht="15" customHeight="1">
      <c r="A128" s="94">
        <v>127</v>
      </c>
      <c r="B128" s="95" t="s">
        <v>131</v>
      </c>
      <c r="C128" s="96" t="s">
        <v>69</v>
      </c>
      <c r="D128" s="139" t="s">
        <v>340</v>
      </c>
      <c r="E128" s="102" t="str">
        <f>IF('0.CBS'!F26&lt;0,"WARNING","OK")</f>
        <v>OK</v>
      </c>
      <c r="F128" s="144"/>
    </row>
    <row r="129" spans="1:6" ht="15" customHeight="1">
      <c r="A129" s="94">
        <v>128</v>
      </c>
      <c r="B129" s="95" t="s">
        <v>131</v>
      </c>
      <c r="C129" s="96" t="s">
        <v>66</v>
      </c>
      <c r="D129" s="139" t="s">
        <v>341</v>
      </c>
      <c r="E129" s="102" t="str">
        <f>IF('0.CBS'!E27&lt;0,"WARNING","OK")</f>
        <v>OK</v>
      </c>
      <c r="F129" s="144"/>
    </row>
    <row r="130" spans="1:6" ht="15" customHeight="1">
      <c r="A130" s="94">
        <v>129</v>
      </c>
      <c r="B130" s="95" t="s">
        <v>131</v>
      </c>
      <c r="C130" s="96" t="s">
        <v>66</v>
      </c>
      <c r="D130" s="139" t="s">
        <v>342</v>
      </c>
      <c r="E130" s="102" t="str">
        <f>IF('0.CBS'!F27&lt;0,"WARNING","OK")</f>
        <v>OK</v>
      </c>
      <c r="F130" s="144"/>
    </row>
    <row r="131" spans="1:6" ht="15" customHeight="1">
      <c r="A131" s="94">
        <v>130</v>
      </c>
      <c r="B131" s="95" t="s">
        <v>131</v>
      </c>
      <c r="C131" s="96" t="s">
        <v>71</v>
      </c>
      <c r="D131" s="139" t="s">
        <v>343</v>
      </c>
      <c r="E131" s="102" t="str">
        <f>IF('0.CBS'!E28&lt;0,"WARNING","OK")</f>
        <v>OK</v>
      </c>
      <c r="F131" s="144"/>
    </row>
    <row r="132" spans="1:6" ht="15" customHeight="1">
      <c r="A132" s="94">
        <v>131</v>
      </c>
      <c r="B132" s="95" t="s">
        <v>131</v>
      </c>
      <c r="C132" s="96" t="s">
        <v>71</v>
      </c>
      <c r="D132" s="139" t="s">
        <v>344</v>
      </c>
      <c r="E132" s="102" t="str">
        <f>IF('0.CBS'!F28&lt;0,"WARNING","OK")</f>
        <v>OK</v>
      </c>
      <c r="F132" s="144"/>
    </row>
    <row r="133" spans="1:6" ht="15" customHeight="1">
      <c r="A133" s="94">
        <v>132</v>
      </c>
      <c r="B133" s="95" t="s">
        <v>131</v>
      </c>
      <c r="C133" s="96" t="s">
        <v>72</v>
      </c>
      <c r="D133" s="139" t="s">
        <v>584</v>
      </c>
      <c r="E133" s="102" t="str">
        <f>IF('0.CBS'!E29&lt;0,"WARNING","OK")</f>
        <v>OK</v>
      </c>
      <c r="F133" s="144"/>
    </row>
    <row r="134" spans="1:6" ht="15" customHeight="1">
      <c r="A134" s="94">
        <v>133</v>
      </c>
      <c r="B134" s="95" t="s">
        <v>131</v>
      </c>
      <c r="C134" s="96" t="s">
        <v>72</v>
      </c>
      <c r="D134" s="139" t="s">
        <v>585</v>
      </c>
      <c r="E134" s="102" t="str">
        <f>IF('0.CBS'!F29&lt;0,"WARNING","OK")</f>
        <v>OK</v>
      </c>
      <c r="F134" s="144"/>
    </row>
    <row r="135" spans="1:6" s="109" customFormat="1" ht="15" customHeight="1">
      <c r="A135" s="94">
        <v>134</v>
      </c>
      <c r="B135" s="95" t="s">
        <v>131</v>
      </c>
      <c r="C135" s="96" t="s">
        <v>45</v>
      </c>
      <c r="D135" s="139" t="s">
        <v>275</v>
      </c>
      <c r="E135" s="102" t="str">
        <f>IF('0.CBS'!G32=SUM('0.CBS'!E33:E34,'0.CBS'!F33:F34),"OK","WARNING")</f>
        <v>OK</v>
      </c>
      <c r="F135" s="144"/>
    </row>
    <row r="136" spans="1:6" ht="15" customHeight="1">
      <c r="A136" s="94">
        <v>135</v>
      </c>
      <c r="B136" s="95" t="s">
        <v>131</v>
      </c>
      <c r="C136" s="96" t="s">
        <v>54</v>
      </c>
      <c r="D136" s="139" t="s">
        <v>345</v>
      </c>
      <c r="E136" s="102" t="str">
        <f>IF('0.CBS'!E33&lt;0,"WARNING","OK")</f>
        <v>OK</v>
      </c>
      <c r="F136" s="144"/>
    </row>
    <row r="137" spans="1:6" ht="15" customHeight="1">
      <c r="A137" s="94">
        <v>136</v>
      </c>
      <c r="B137" s="95" t="s">
        <v>131</v>
      </c>
      <c r="C137" s="96" t="s">
        <v>54</v>
      </c>
      <c r="D137" s="139" t="s">
        <v>346</v>
      </c>
      <c r="E137" s="102" t="str">
        <f>IF('0.CBS'!F33&lt;0,"WARNING","OK")</f>
        <v>OK</v>
      </c>
      <c r="F137" s="144"/>
    </row>
    <row r="138" spans="1:6" ht="15" customHeight="1">
      <c r="A138" s="94">
        <v>137</v>
      </c>
      <c r="B138" s="95" t="s">
        <v>131</v>
      </c>
      <c r="C138" s="96" t="s">
        <v>55</v>
      </c>
      <c r="D138" s="139" t="s">
        <v>347</v>
      </c>
      <c r="E138" s="102" t="str">
        <f>IF('0.CBS'!E34&lt;0,"WARNING","OK")</f>
        <v>OK</v>
      </c>
      <c r="F138" s="144"/>
    </row>
    <row r="139" spans="1:6" ht="15" customHeight="1">
      <c r="A139" s="94">
        <v>138</v>
      </c>
      <c r="B139" s="95" t="s">
        <v>131</v>
      </c>
      <c r="C139" s="96" t="s">
        <v>55</v>
      </c>
      <c r="D139" s="139" t="s">
        <v>348</v>
      </c>
      <c r="E139" s="102" t="str">
        <f>IF('0.CBS'!F34&lt;0,"WARNING","OK")</f>
        <v>OK</v>
      </c>
      <c r="F139" s="144"/>
    </row>
    <row r="140" spans="1:6" ht="15" customHeight="1">
      <c r="A140" s="94">
        <v>139</v>
      </c>
      <c r="B140" s="95" t="s">
        <v>131</v>
      </c>
      <c r="C140" s="96" t="s">
        <v>52</v>
      </c>
      <c r="D140" s="139" t="s">
        <v>349</v>
      </c>
      <c r="E140" s="102" t="str">
        <f>IF('0.CBS'!E35&lt;0,"WARNING","OK")</f>
        <v>OK</v>
      </c>
      <c r="F140" s="144"/>
    </row>
    <row r="141" spans="1:6" ht="15" customHeight="1">
      <c r="A141" s="94">
        <v>140</v>
      </c>
      <c r="B141" s="95" t="s">
        <v>131</v>
      </c>
      <c r="C141" s="96" t="s">
        <v>52</v>
      </c>
      <c r="D141" s="139" t="s">
        <v>350</v>
      </c>
      <c r="E141" s="102" t="str">
        <f>IF('0.CBS'!F35&lt;0,"WARNING","OK")</f>
        <v>OK</v>
      </c>
      <c r="F141" s="144"/>
    </row>
    <row r="142" spans="1:6" ht="15" customHeight="1">
      <c r="A142" s="94">
        <v>141</v>
      </c>
      <c r="B142" s="95" t="s">
        <v>131</v>
      </c>
      <c r="C142" s="96" t="s">
        <v>78</v>
      </c>
      <c r="D142" s="139" t="s">
        <v>586</v>
      </c>
      <c r="E142" s="102" t="str">
        <f>IF('0.CBS'!E36&lt;0,"WARNING","OK")</f>
        <v>OK</v>
      </c>
      <c r="F142" s="144"/>
    </row>
    <row r="143" spans="1:6" ht="15" customHeight="1">
      <c r="A143" s="94">
        <v>142</v>
      </c>
      <c r="B143" s="95" t="s">
        <v>131</v>
      </c>
      <c r="C143" s="96" t="s">
        <v>78</v>
      </c>
      <c r="D143" s="139" t="s">
        <v>587</v>
      </c>
      <c r="E143" s="102" t="str">
        <f>IF('0.CBS'!F36&lt;0,"WARNING","OK")</f>
        <v>OK</v>
      </c>
      <c r="F143" s="144"/>
    </row>
    <row r="144" spans="1:6" ht="15" customHeight="1">
      <c r="A144" s="94">
        <v>143</v>
      </c>
      <c r="B144" s="95" t="s">
        <v>131</v>
      </c>
      <c r="C144" s="96" t="s">
        <v>49</v>
      </c>
      <c r="D144" s="139" t="s">
        <v>588</v>
      </c>
      <c r="E144" s="76" t="str">
        <f>IF('0.CBS'!E38&lt;0,"WARNING","OK")</f>
        <v>OK</v>
      </c>
      <c r="F144" s="144"/>
    </row>
    <row r="145" spans="1:6" ht="15" customHeight="1">
      <c r="A145" s="94">
        <v>144</v>
      </c>
      <c r="B145" s="95" t="s">
        <v>131</v>
      </c>
      <c r="C145" s="96" t="s">
        <v>49</v>
      </c>
      <c r="D145" s="139" t="s">
        <v>589</v>
      </c>
      <c r="E145" s="76" t="str">
        <f>IF('0.CBS'!F38&lt;0,"WARNING","OK")</f>
        <v>OK</v>
      </c>
      <c r="F145" s="144"/>
    </row>
    <row r="146" spans="1:6" s="109" customFormat="1" ht="30" customHeight="1">
      <c r="A146" s="94">
        <v>145</v>
      </c>
      <c r="B146" s="95" t="s">
        <v>131</v>
      </c>
      <c r="C146" s="122" t="s">
        <v>47</v>
      </c>
      <c r="D146" s="137" t="s">
        <v>620</v>
      </c>
      <c r="E146" s="123" t="str">
        <f>IF('0.CBS'!G39=SUM('0.CBS'!E7,'0.CBS'!E10:E12,'0.CBS'!E32,'0.CBS'!E35:E38,'0.CBS'!F7,'0.CBS'!F10:F12,'0.CBS'!F32,'0.CBS'!F35:F38),"OK","WARNING")</f>
        <v>OK</v>
      </c>
      <c r="F146" s="144"/>
    </row>
    <row r="147" spans="1:6" s="109" customFormat="1" ht="30" customHeight="1">
      <c r="A147" s="94">
        <v>146</v>
      </c>
      <c r="B147" s="95" t="s">
        <v>131</v>
      </c>
      <c r="C147" s="122" t="s">
        <v>73</v>
      </c>
      <c r="D147" s="137" t="s">
        <v>514</v>
      </c>
      <c r="E147" s="123" t="str">
        <f>IF('0.CBS'!G41=((SUM('0.CBS'!E39)-SUM('0.CBS'!E52:E55,'0.CBS'!E43:E44,'0.CBS'!E51))+(SUM('0.CBS'!F39)-SUM('0.CBS'!F52:F55,'0.CBS'!F43:F44,'0.CBS'!F51))),"OK","WARNING")</f>
        <v>OK</v>
      </c>
      <c r="F147" s="144"/>
    </row>
    <row r="148" spans="1:6" ht="15" customHeight="1">
      <c r="A148" s="94">
        <v>147</v>
      </c>
      <c r="B148" s="95" t="s">
        <v>131</v>
      </c>
      <c r="C148" s="96" t="s">
        <v>73</v>
      </c>
      <c r="D148" s="139" t="s">
        <v>590</v>
      </c>
      <c r="E148" s="76" t="str">
        <f>IF('0.CBS'!E41&lt;0,"WARNING","OK")</f>
        <v>OK</v>
      </c>
      <c r="F148" s="144"/>
    </row>
    <row r="149" spans="1:6" ht="15" customHeight="1">
      <c r="A149" s="94">
        <v>148</v>
      </c>
      <c r="B149" s="95" t="s">
        <v>131</v>
      </c>
      <c r="C149" s="96" t="s">
        <v>73</v>
      </c>
      <c r="D149" s="139" t="s">
        <v>591</v>
      </c>
      <c r="E149" s="76" t="str">
        <f>IF('0.CBS'!F41&lt;0,"WARNING","OK")</f>
        <v>OK</v>
      </c>
      <c r="F149" s="144"/>
    </row>
    <row r="150" spans="1:6" s="109" customFormat="1" ht="15" customHeight="1">
      <c r="A150" s="94">
        <v>149</v>
      </c>
      <c r="B150" s="95" t="s">
        <v>131</v>
      </c>
      <c r="C150" s="96" t="s">
        <v>56</v>
      </c>
      <c r="D150" s="140" t="s">
        <v>281</v>
      </c>
      <c r="E150" s="76" t="str">
        <f>IF('0.CBS'!G42=(SUM('0.CBS'!E43:E44,'0.CBS'!E51)+SUM('0.CBS'!F43:F44,'0.CBS'!F51)),"OK","WARNING")</f>
        <v>OK</v>
      </c>
      <c r="F150" s="144"/>
    </row>
    <row r="151" spans="1:6" ht="15" customHeight="1">
      <c r="A151" s="94">
        <v>150</v>
      </c>
      <c r="B151" s="95" t="s">
        <v>131</v>
      </c>
      <c r="C151" s="96" t="s">
        <v>155</v>
      </c>
      <c r="D151" s="139" t="s">
        <v>351</v>
      </c>
      <c r="E151" s="76" t="str">
        <f>IF('0.CBS'!E43&lt;0,"WARNING","OK")</f>
        <v>OK</v>
      </c>
      <c r="F151" s="144"/>
    </row>
    <row r="152" spans="1:6" ht="15" customHeight="1">
      <c r="A152" s="94">
        <v>151</v>
      </c>
      <c r="B152" s="95" t="s">
        <v>131</v>
      </c>
      <c r="C152" s="96" t="s">
        <v>155</v>
      </c>
      <c r="D152" s="139" t="s">
        <v>352</v>
      </c>
      <c r="E152" s="76" t="str">
        <f>IF('0.CBS'!F43&lt;0,"WARNING","OK")</f>
        <v>OK</v>
      </c>
      <c r="F152" s="144"/>
    </row>
    <row r="153" spans="1:6" ht="15" customHeight="1">
      <c r="A153" s="94">
        <v>152</v>
      </c>
      <c r="B153" s="95" t="s">
        <v>131</v>
      </c>
      <c r="C153" s="96" t="s">
        <v>96</v>
      </c>
      <c r="D153" s="139" t="s">
        <v>353</v>
      </c>
      <c r="E153" s="76" t="str">
        <f>IF('0.CBS'!E44&lt;0,"WARNING","OK")</f>
        <v>OK</v>
      </c>
      <c r="F153" s="144"/>
    </row>
    <row r="154" spans="1:6" ht="15" customHeight="1">
      <c r="A154" s="94">
        <v>153</v>
      </c>
      <c r="B154" s="95" t="s">
        <v>131</v>
      </c>
      <c r="C154" s="96" t="s">
        <v>96</v>
      </c>
      <c r="D154" s="139" t="s">
        <v>354</v>
      </c>
      <c r="E154" s="76" t="str">
        <f>IF('0.CBS'!F44&lt;0,"WARNING","OK")</f>
        <v>OK</v>
      </c>
      <c r="F154" s="144"/>
    </row>
    <row r="155" spans="1:6" s="109" customFormat="1" ht="15" customHeight="1">
      <c r="A155" s="94">
        <v>154</v>
      </c>
      <c r="B155" s="95" t="s">
        <v>131</v>
      </c>
      <c r="C155" s="96" t="s">
        <v>96</v>
      </c>
      <c r="D155" s="139" t="s">
        <v>549</v>
      </c>
      <c r="E155" s="177" t="str">
        <f>IF('0.CBS'!G44=SUM('0.CBS'!E45:E46,'0.CBS'!E48:E50,'0.CBS'!F45:F46,'0.CBS'!F48:F50),"OK","WARNING")</f>
        <v>OK</v>
      </c>
      <c r="F155" s="144"/>
    </row>
    <row r="156" spans="1:6" ht="15" customHeight="1">
      <c r="A156" s="94">
        <v>155</v>
      </c>
      <c r="B156" s="95" t="s">
        <v>131</v>
      </c>
      <c r="C156" s="96" t="s">
        <v>79</v>
      </c>
      <c r="D156" s="139" t="s">
        <v>355</v>
      </c>
      <c r="E156" s="76" t="str">
        <f>IF('0.CBS'!E45&lt;0,"WARNING","OK")</f>
        <v>OK</v>
      </c>
      <c r="F156" s="144"/>
    </row>
    <row r="157" spans="1:6" ht="15" customHeight="1">
      <c r="A157" s="94">
        <v>156</v>
      </c>
      <c r="B157" s="95" t="s">
        <v>131</v>
      </c>
      <c r="C157" s="96" t="s">
        <v>79</v>
      </c>
      <c r="D157" s="139" t="s">
        <v>356</v>
      </c>
      <c r="E157" s="76" t="str">
        <f>IF('0.CBS'!F45&lt;0,"WARNING","OK")</f>
        <v>OK</v>
      </c>
      <c r="F157" s="144"/>
    </row>
    <row r="158" spans="1:6" ht="15" customHeight="1">
      <c r="A158" s="94">
        <v>157</v>
      </c>
      <c r="B158" s="95" t="s">
        <v>131</v>
      </c>
      <c r="C158" s="96" t="s">
        <v>80</v>
      </c>
      <c r="D158" s="139" t="s">
        <v>592</v>
      </c>
      <c r="E158" s="76" t="str">
        <f>IF('0.CBS'!E46&lt;0,"WARNING","OK")</f>
        <v>OK</v>
      </c>
      <c r="F158" s="144"/>
    </row>
    <row r="159" spans="1:6" ht="15" customHeight="1">
      <c r="A159" s="94">
        <v>158</v>
      </c>
      <c r="B159" s="95" t="s">
        <v>131</v>
      </c>
      <c r="C159" s="96" t="s">
        <v>80</v>
      </c>
      <c r="D159" s="139" t="s">
        <v>593</v>
      </c>
      <c r="E159" s="76" t="str">
        <f>IF('0.CBS'!F46&lt;0,"WARNING","OK")</f>
        <v>OK</v>
      </c>
      <c r="F159" s="144"/>
    </row>
    <row r="160" spans="1:6" ht="15" customHeight="1">
      <c r="A160" s="94">
        <v>159</v>
      </c>
      <c r="B160" s="95" t="s">
        <v>131</v>
      </c>
      <c r="C160" s="96" t="s">
        <v>170</v>
      </c>
      <c r="D160" s="139" t="s">
        <v>594</v>
      </c>
      <c r="E160" s="76" t="str">
        <f>IF(OR('0.CBS'!E47&lt;=0,'0.CBS'!E47="-"),"OK","WARNING")</f>
        <v>OK</v>
      </c>
      <c r="F160" s="144"/>
    </row>
    <row r="161" spans="1:6" ht="15" customHeight="1">
      <c r="A161" s="94">
        <v>160</v>
      </c>
      <c r="B161" s="95" t="s">
        <v>131</v>
      </c>
      <c r="C161" s="96" t="s">
        <v>170</v>
      </c>
      <c r="D161" s="139" t="s">
        <v>595</v>
      </c>
      <c r="E161" s="76" t="str">
        <f>IF(OR('0.CBS'!F47&lt;=0,'0.CBS'!F47="-"),"OK","WARNING")</f>
        <v>OK</v>
      </c>
      <c r="F161" s="144"/>
    </row>
    <row r="162" spans="1:6" ht="15" customHeight="1">
      <c r="A162" s="94">
        <v>161</v>
      </c>
      <c r="B162" s="95" t="s">
        <v>131</v>
      </c>
      <c r="C162" s="96" t="s">
        <v>81</v>
      </c>
      <c r="D162" s="139" t="s">
        <v>596</v>
      </c>
      <c r="E162" s="76" t="str">
        <f>IF('0.CBS'!E48&lt;0,"WARNING","OK")</f>
        <v>OK</v>
      </c>
      <c r="F162" s="144"/>
    </row>
    <row r="163" spans="1:6" ht="15" customHeight="1">
      <c r="A163" s="94">
        <v>162</v>
      </c>
      <c r="B163" s="95" t="s">
        <v>131</v>
      </c>
      <c r="C163" s="96" t="s">
        <v>81</v>
      </c>
      <c r="D163" s="139" t="s">
        <v>597</v>
      </c>
      <c r="E163" s="76" t="str">
        <f>IF('0.CBS'!F48&lt;0,"WARNING","OK")</f>
        <v>OK</v>
      </c>
      <c r="F163" s="144"/>
    </row>
    <row r="164" spans="1:6" ht="15" customHeight="1">
      <c r="A164" s="94">
        <v>163</v>
      </c>
      <c r="B164" s="95" t="s">
        <v>131</v>
      </c>
      <c r="C164" s="96" t="s">
        <v>82</v>
      </c>
      <c r="D164" s="139" t="s">
        <v>598</v>
      </c>
      <c r="E164" s="76" t="str">
        <f>IF(OR('0.CBS'!E49&lt;=0,'0.CBS'!E49="-"),"OK","WARNING")</f>
        <v>OK</v>
      </c>
      <c r="F164" s="144"/>
    </row>
    <row r="165" spans="1:6" ht="15" customHeight="1">
      <c r="A165" s="94">
        <v>164</v>
      </c>
      <c r="B165" s="95" t="s">
        <v>131</v>
      </c>
      <c r="C165" s="96" t="s">
        <v>82</v>
      </c>
      <c r="D165" s="139" t="s">
        <v>357</v>
      </c>
      <c r="E165" s="76" t="str">
        <f>IF(OR('0.CBS'!F49&lt;=0,'0.CBS'!F49="-"),"OK","WARNING")</f>
        <v>OK</v>
      </c>
      <c r="F165" s="144"/>
    </row>
    <row r="166" spans="1:6" ht="15" customHeight="1">
      <c r="A166" s="94">
        <v>165</v>
      </c>
      <c r="B166" s="95" t="s">
        <v>131</v>
      </c>
      <c r="C166" s="96" t="s">
        <v>83</v>
      </c>
      <c r="D166" s="139" t="s">
        <v>599</v>
      </c>
      <c r="E166" s="76" t="str">
        <f>IF(OR('0.CBS'!E50&lt;=0,'0.CBS'!E50="-"),"OK","WARNING")</f>
        <v>OK</v>
      </c>
      <c r="F166" s="144"/>
    </row>
    <row r="167" spans="1:6" ht="15" customHeight="1">
      <c r="A167" s="94">
        <v>166</v>
      </c>
      <c r="B167" s="95" t="s">
        <v>131</v>
      </c>
      <c r="C167" s="96" t="s">
        <v>83</v>
      </c>
      <c r="D167" s="139" t="s">
        <v>600</v>
      </c>
      <c r="E167" s="76" t="str">
        <f>IF(OR('0.CBS'!F50&lt;=0,'0.CBS'!F50="-"),"OK","WARNING")</f>
        <v>OK</v>
      </c>
      <c r="F167" s="144"/>
    </row>
    <row r="168" spans="1:6" ht="15" customHeight="1">
      <c r="A168" s="94">
        <v>167</v>
      </c>
      <c r="B168" s="95" t="s">
        <v>131</v>
      </c>
      <c r="C168" s="96" t="s">
        <v>97</v>
      </c>
      <c r="D168" s="139" t="s">
        <v>358</v>
      </c>
      <c r="E168" s="76" t="str">
        <f>IF('0.CBS'!E51&lt;0,"WARNING","OK")</f>
        <v>OK</v>
      </c>
      <c r="F168" s="144"/>
    </row>
    <row r="169" spans="1:6" ht="15" customHeight="1">
      <c r="A169" s="94">
        <v>168</v>
      </c>
      <c r="B169" s="95" t="s">
        <v>131</v>
      </c>
      <c r="C169" s="96" t="s">
        <v>97</v>
      </c>
      <c r="D169" s="139" t="s">
        <v>359</v>
      </c>
      <c r="E169" s="76" t="str">
        <f>IF('0.CBS'!F51&lt;0,"WARNING","OK")</f>
        <v>OK</v>
      </c>
      <c r="F169" s="144"/>
    </row>
    <row r="170" spans="1:6" ht="15" customHeight="1">
      <c r="A170" s="94">
        <v>169</v>
      </c>
      <c r="B170" s="95" t="s">
        <v>131</v>
      </c>
      <c r="C170" s="96" t="s">
        <v>58</v>
      </c>
      <c r="D170" s="139" t="s">
        <v>360</v>
      </c>
      <c r="E170" s="76" t="str">
        <f>IF('0.CBS'!E52&lt;0,"WARNING","OK")</f>
        <v>OK</v>
      </c>
      <c r="F170" s="144"/>
    </row>
    <row r="171" spans="1:6" ht="15" customHeight="1">
      <c r="A171" s="94">
        <v>170</v>
      </c>
      <c r="B171" s="95" t="s">
        <v>131</v>
      </c>
      <c r="C171" s="96" t="s">
        <v>58</v>
      </c>
      <c r="D171" s="139" t="s">
        <v>361</v>
      </c>
      <c r="E171" s="76" t="str">
        <f>IF('0.CBS'!F52&lt;0,"WARNING","OK")</f>
        <v>OK</v>
      </c>
      <c r="F171" s="144"/>
    </row>
    <row r="172" spans="1:6" ht="15" customHeight="1">
      <c r="A172" s="94">
        <v>171</v>
      </c>
      <c r="B172" s="95" t="s">
        <v>131</v>
      </c>
      <c r="C172" s="96" t="s">
        <v>84</v>
      </c>
      <c r="D172" s="139" t="s">
        <v>362</v>
      </c>
      <c r="E172" s="76" t="str">
        <f>IF('0.CBS'!E53&lt;0,"WARNING","OK")</f>
        <v>OK</v>
      </c>
      <c r="F172" s="144"/>
    </row>
    <row r="173" spans="1:6" ht="15" customHeight="1">
      <c r="A173" s="94">
        <v>172</v>
      </c>
      <c r="B173" s="95" t="s">
        <v>131</v>
      </c>
      <c r="C173" s="96" t="s">
        <v>84</v>
      </c>
      <c r="D173" s="139" t="s">
        <v>363</v>
      </c>
      <c r="E173" s="76" t="str">
        <f>IF('0.CBS'!F53&lt;0,"WARNING","OK")</f>
        <v>OK</v>
      </c>
      <c r="F173" s="144"/>
    </row>
    <row r="174" spans="1:6" ht="15" customHeight="1">
      <c r="A174" s="94">
        <v>173</v>
      </c>
      <c r="B174" s="95" t="s">
        <v>131</v>
      </c>
      <c r="C174" s="96" t="s">
        <v>85</v>
      </c>
      <c r="D174" s="139" t="s">
        <v>364</v>
      </c>
      <c r="E174" s="76" t="str">
        <f>IF('0.CBS'!E54&lt;0,"WARNING","OK")</f>
        <v>OK</v>
      </c>
      <c r="F174" s="144"/>
    </row>
    <row r="175" spans="1:6" ht="15" customHeight="1">
      <c r="A175" s="94">
        <v>174</v>
      </c>
      <c r="B175" s="95" t="s">
        <v>131</v>
      </c>
      <c r="C175" s="96" t="s">
        <v>85</v>
      </c>
      <c r="D175" s="139" t="s">
        <v>365</v>
      </c>
      <c r="E175" s="76" t="str">
        <f>IF('0.CBS'!F54&lt;0,"WARNING","OK")</f>
        <v>OK</v>
      </c>
      <c r="F175" s="144"/>
    </row>
    <row r="176" spans="1:6" ht="15" customHeight="1">
      <c r="A176" s="94">
        <v>175</v>
      </c>
      <c r="B176" s="95" t="s">
        <v>131</v>
      </c>
      <c r="C176" s="96" t="s">
        <v>49</v>
      </c>
      <c r="D176" s="139" t="s">
        <v>601</v>
      </c>
      <c r="E176" s="76" t="str">
        <f>IF('0.CBS'!E55&lt;0,"WARNING","OK")</f>
        <v>OK</v>
      </c>
      <c r="F176" s="144"/>
    </row>
    <row r="177" spans="1:6" ht="15" customHeight="1">
      <c r="A177" s="94">
        <v>176</v>
      </c>
      <c r="B177" s="95" t="s">
        <v>131</v>
      </c>
      <c r="C177" s="96" t="s">
        <v>49</v>
      </c>
      <c r="D177" s="139" t="s">
        <v>602</v>
      </c>
      <c r="E177" s="76" t="str">
        <f>IF('0.CBS'!F55&lt;0,"WARNING","OK")</f>
        <v>OK</v>
      </c>
      <c r="F177" s="144"/>
    </row>
    <row r="178" spans="1:6" s="109" customFormat="1" ht="15" customHeight="1">
      <c r="A178" s="94">
        <v>177</v>
      </c>
      <c r="B178" s="95" t="s">
        <v>131</v>
      </c>
      <c r="C178" s="96" t="s">
        <v>50</v>
      </c>
      <c r="D178" s="139" t="s">
        <v>280</v>
      </c>
      <c r="E178" s="76" t="str">
        <f>IF('0.CBS'!G56=SUM('0.CBS'!E39,'0.CBS'!F39),"OK","WARNING")</f>
        <v>OK</v>
      </c>
      <c r="F178" s="144"/>
    </row>
    <row r="179" spans="1:6" ht="15" customHeight="1">
      <c r="A179" s="94">
        <v>178</v>
      </c>
      <c r="B179" s="95" t="s">
        <v>130</v>
      </c>
      <c r="C179" s="96" t="s">
        <v>150</v>
      </c>
      <c r="D179" s="139" t="s">
        <v>289</v>
      </c>
      <c r="E179" s="76" t="str">
        <f ca="1">IF(INDIRECT("'1.NBS'!$C$55 ",1)="Subordinated loans","OK","WARNING")</f>
        <v>OK</v>
      </c>
      <c r="F179" s="144"/>
    </row>
    <row r="180" spans="1:6" ht="15.6" customHeight="1">
      <c r="A180" s="94">
        <v>179</v>
      </c>
      <c r="B180" s="95" t="s">
        <v>130</v>
      </c>
      <c r="C180" s="96" t="s">
        <v>150</v>
      </c>
      <c r="D180" s="139" t="s">
        <v>289</v>
      </c>
      <c r="E180" s="76" t="str">
        <f ca="1">IF(INDIRECT("'1.NBS'!$G$5 ",1)="C0040","OK","WARNING")</f>
        <v>OK</v>
      </c>
      <c r="F180" s="144"/>
    </row>
    <row r="181" spans="1:6" ht="15" customHeight="1">
      <c r="A181" s="94">
        <v>180</v>
      </c>
      <c r="B181" s="95" t="s">
        <v>130</v>
      </c>
      <c r="C181" s="96" t="s">
        <v>150</v>
      </c>
      <c r="D181" s="139" t="s">
        <v>476</v>
      </c>
      <c r="E181" s="76" t="str">
        <f>IF(AND('1.NBS'!E97=SUM('1.NBS'!E103,'1.NBS'!E104,'1.NBS'!E105,'1.NBS'!E108),'1.NBS'!F97=SUM('1.NBS'!F103,'1.NBS'!F104,'1.NBS'!F105,'1.NBS'!F108)),"OK","WARNING")</f>
        <v>OK</v>
      </c>
      <c r="F181" s="144"/>
    </row>
    <row r="182" spans="1:6" s="109" customFormat="1" ht="15" customHeight="1">
      <c r="A182" s="94">
        <v>181</v>
      </c>
      <c r="B182" s="95" t="s">
        <v>130</v>
      </c>
      <c r="C182" s="96" t="s">
        <v>531</v>
      </c>
      <c r="D182" s="139" t="s">
        <v>603</v>
      </c>
      <c r="E182" s="76" t="str">
        <f>IF('1.NBS'!E7&lt;0,"WARNING","OK")</f>
        <v>OK</v>
      </c>
      <c r="F182" s="144"/>
    </row>
    <row r="183" spans="1:6" s="109" customFormat="1" ht="15" customHeight="1">
      <c r="A183" s="94">
        <v>182</v>
      </c>
      <c r="B183" s="95" t="s">
        <v>130</v>
      </c>
      <c r="C183" s="96" t="s">
        <v>531</v>
      </c>
      <c r="D183" s="139" t="s">
        <v>604</v>
      </c>
      <c r="E183" s="76" t="str">
        <f>IF('1.NBS'!F7&lt;0,"WARNING","OK")</f>
        <v>OK</v>
      </c>
      <c r="F183" s="144"/>
    </row>
    <row r="184" spans="1:6" s="109" customFormat="1" ht="15" customHeight="1">
      <c r="A184" s="94">
        <v>183</v>
      </c>
      <c r="B184" s="95" t="s">
        <v>130</v>
      </c>
      <c r="C184" s="96" t="s">
        <v>53</v>
      </c>
      <c r="D184" s="139" t="s">
        <v>477</v>
      </c>
      <c r="E184" s="76" t="str">
        <f>IF('1.NBS'!G8=SUM('1.NBS'!E9:E10,'1.NBS'!E13,'1.NBS'!E19,'1.NBS'!E26:E27,'1.NBS'!F9:F10,'1.NBS'!F13,'1.NBS'!F19,'1.NBS'!F26:F27),"OK","WARNING")</f>
        <v>OK</v>
      </c>
      <c r="F184" s="144"/>
    </row>
    <row r="185" spans="1:6" ht="15.6" customHeight="1">
      <c r="A185" s="94">
        <v>184</v>
      </c>
      <c r="B185" s="95" t="s">
        <v>130</v>
      </c>
      <c r="C185" s="96" t="s">
        <v>68</v>
      </c>
      <c r="D185" s="139" t="s">
        <v>607</v>
      </c>
      <c r="E185" s="76" t="str">
        <f>IF('1.NBS'!E9&lt;0,"WARNING","OK")</f>
        <v>OK</v>
      </c>
      <c r="F185" s="144"/>
    </row>
    <row r="186" spans="1:6" ht="15" customHeight="1">
      <c r="A186" s="94">
        <v>185</v>
      </c>
      <c r="B186" s="95" t="s">
        <v>130</v>
      </c>
      <c r="C186" s="96" t="s">
        <v>68</v>
      </c>
      <c r="D186" s="139" t="s">
        <v>608</v>
      </c>
      <c r="E186" s="76" t="str">
        <f>IF('1.NBS'!F9&lt;0,"WARNING","OK")</f>
        <v>OK</v>
      </c>
      <c r="F186" s="144"/>
    </row>
    <row r="187" spans="1:6" s="109" customFormat="1" ht="15" customHeight="1">
      <c r="A187" s="94">
        <v>186</v>
      </c>
      <c r="B187" s="95" t="s">
        <v>130</v>
      </c>
      <c r="C187" s="96" t="s">
        <v>37</v>
      </c>
      <c r="D187" s="139" t="s">
        <v>392</v>
      </c>
      <c r="E187" s="76" t="str">
        <f>IF('1.NBS'!G10=SUM('1.NBS'!E11:E12,'1.NBS'!F11:F12),"OK","WARNING")</f>
        <v>OK</v>
      </c>
      <c r="F187" s="144"/>
    </row>
    <row r="188" spans="1:6" ht="15.6" customHeight="1">
      <c r="A188" s="94">
        <v>187</v>
      </c>
      <c r="B188" s="95" t="s">
        <v>130</v>
      </c>
      <c r="C188" s="96" t="s">
        <v>38</v>
      </c>
      <c r="D188" s="139" t="s">
        <v>393</v>
      </c>
      <c r="E188" s="76" t="str">
        <f>IF('1.NBS'!E11&lt;0,"WARNING","OK")</f>
        <v>OK</v>
      </c>
      <c r="F188" s="144"/>
    </row>
    <row r="189" spans="1:6" ht="15" customHeight="1">
      <c r="A189" s="94">
        <v>188</v>
      </c>
      <c r="B189" s="95" t="s">
        <v>130</v>
      </c>
      <c r="C189" s="96" t="s">
        <v>38</v>
      </c>
      <c r="D189" s="139" t="s">
        <v>394</v>
      </c>
      <c r="E189" s="76" t="str">
        <f>IF('1.NBS'!F11&lt;0,"WARNING","OK")</f>
        <v>OK</v>
      </c>
      <c r="F189" s="144"/>
    </row>
    <row r="190" spans="1:6" ht="15.6" customHeight="1">
      <c r="A190" s="94">
        <v>189</v>
      </c>
      <c r="B190" s="95" t="s">
        <v>130</v>
      </c>
      <c r="C190" s="96" t="s">
        <v>39</v>
      </c>
      <c r="D190" s="139" t="s">
        <v>609</v>
      </c>
      <c r="E190" s="76" t="str">
        <f>IF('1.NBS'!E12&lt;0,"WARNING","OK")</f>
        <v>OK</v>
      </c>
      <c r="F190" s="144"/>
    </row>
    <row r="191" spans="1:6" ht="15" customHeight="1">
      <c r="A191" s="94">
        <v>190</v>
      </c>
      <c r="B191" s="95" t="s">
        <v>130</v>
      </c>
      <c r="C191" s="96" t="s">
        <v>39</v>
      </c>
      <c r="D191" s="139" t="s">
        <v>610</v>
      </c>
      <c r="E191" s="76" t="str">
        <f>IF('1.NBS'!F12&lt;0,"WARNING","OK")</f>
        <v>OK</v>
      </c>
      <c r="F191" s="144"/>
    </row>
    <row r="192" spans="1:6" s="109" customFormat="1" ht="15" customHeight="1">
      <c r="A192" s="94">
        <v>191</v>
      </c>
      <c r="B192" s="95" t="s">
        <v>130</v>
      </c>
      <c r="C192" s="96" t="s">
        <v>40</v>
      </c>
      <c r="D192" s="139" t="s">
        <v>282</v>
      </c>
      <c r="E192" s="76" t="str">
        <f>IF('1.NBS'!G13=SUM('1.NBS'!E14:E15,'1.NBS'!E18,'1.NBS'!F14:F15,'1.NBS'!F18),"OK","WARNING")</f>
        <v>OK</v>
      </c>
      <c r="F192" s="144"/>
    </row>
    <row r="193" spans="1:6" ht="15.6" customHeight="1">
      <c r="A193" s="94">
        <v>192</v>
      </c>
      <c r="B193" s="95" t="s">
        <v>130</v>
      </c>
      <c r="C193" s="96" t="s">
        <v>41</v>
      </c>
      <c r="D193" s="139" t="s">
        <v>611</v>
      </c>
      <c r="E193" s="76" t="str">
        <f>IF('1.NBS'!E14&lt;0,"WARNING","OK")</f>
        <v>OK</v>
      </c>
      <c r="F193" s="144"/>
    </row>
    <row r="194" spans="1:6" ht="15" customHeight="1">
      <c r="A194" s="94">
        <v>193</v>
      </c>
      <c r="B194" s="95" t="s">
        <v>130</v>
      </c>
      <c r="C194" s="96" t="s">
        <v>41</v>
      </c>
      <c r="D194" s="139" t="s">
        <v>612</v>
      </c>
      <c r="E194" s="76" t="str">
        <f>IF('1.NBS'!F14&lt;0,"WARNING","OK")</f>
        <v>OK</v>
      </c>
      <c r="F194" s="144"/>
    </row>
    <row r="195" spans="1:6" ht="15.6" customHeight="1">
      <c r="A195" s="94">
        <v>194</v>
      </c>
      <c r="B195" s="95" t="s">
        <v>130</v>
      </c>
      <c r="C195" s="96" t="s">
        <v>42</v>
      </c>
      <c r="D195" s="139" t="s">
        <v>274</v>
      </c>
      <c r="E195" s="76" t="str">
        <f>IF('1.NBS'!G15=SUM('1.NBS'!E16:E17,'1.NBS'!F16:F17),"OK","WARNING")</f>
        <v>OK</v>
      </c>
      <c r="F195" s="144"/>
    </row>
    <row r="196" spans="1:6" ht="15.6" customHeight="1">
      <c r="A196" s="94">
        <v>195</v>
      </c>
      <c r="B196" s="95" t="s">
        <v>130</v>
      </c>
      <c r="C196" s="96" t="s">
        <v>64</v>
      </c>
      <c r="D196" s="139" t="s">
        <v>395</v>
      </c>
      <c r="E196" s="76" t="str">
        <f>IF('1.NBS'!E16&lt;0,"WARNING","OK")</f>
        <v>OK</v>
      </c>
      <c r="F196" s="144"/>
    </row>
    <row r="197" spans="1:6" ht="15" customHeight="1">
      <c r="A197" s="94">
        <v>196</v>
      </c>
      <c r="B197" s="95" t="s">
        <v>130</v>
      </c>
      <c r="C197" s="96" t="s">
        <v>64</v>
      </c>
      <c r="D197" s="139" t="s">
        <v>396</v>
      </c>
      <c r="E197" s="76" t="str">
        <f>IF('1.NBS'!F16&lt;0,"WARNING","OK")</f>
        <v>OK</v>
      </c>
      <c r="F197" s="144"/>
    </row>
    <row r="198" spans="1:6" ht="15.6" customHeight="1">
      <c r="A198" s="94">
        <v>197</v>
      </c>
      <c r="B198" s="95" t="s">
        <v>130</v>
      </c>
      <c r="C198" s="96" t="s">
        <v>65</v>
      </c>
      <c r="D198" s="139" t="s">
        <v>397</v>
      </c>
      <c r="E198" s="76" t="str">
        <f>IF('1.NBS'!E17&lt;0,"WARNING","OK")</f>
        <v>OK</v>
      </c>
      <c r="F198" s="144"/>
    </row>
    <row r="199" spans="1:6" ht="15" customHeight="1">
      <c r="A199" s="94">
        <v>198</v>
      </c>
      <c r="B199" s="95" t="s">
        <v>130</v>
      </c>
      <c r="C199" s="96" t="s">
        <v>65</v>
      </c>
      <c r="D199" s="139" t="s">
        <v>398</v>
      </c>
      <c r="E199" s="76" t="str">
        <f>IF('1.NBS'!F17&lt;0,"WARNING","OK")</f>
        <v>OK</v>
      </c>
      <c r="F199" s="144"/>
    </row>
    <row r="200" spans="1:6" ht="15.6" customHeight="1">
      <c r="A200" s="94">
        <v>199</v>
      </c>
      <c r="B200" s="95" t="s">
        <v>130</v>
      </c>
      <c r="C200" s="96" t="s">
        <v>67</v>
      </c>
      <c r="D200" s="139" t="s">
        <v>613</v>
      </c>
      <c r="E200" s="76" t="str">
        <f>IF('1.NBS'!E18&lt;0,"WARNING","OK")</f>
        <v>OK</v>
      </c>
      <c r="F200" s="144"/>
    </row>
    <row r="201" spans="1:6" ht="15" customHeight="1">
      <c r="A201" s="94">
        <v>200</v>
      </c>
      <c r="B201" s="95" t="s">
        <v>130</v>
      </c>
      <c r="C201" s="96" t="s">
        <v>67</v>
      </c>
      <c r="D201" s="139" t="s">
        <v>614</v>
      </c>
      <c r="E201" s="76" t="str">
        <f>IF('1.NBS'!F18&lt;0,"WARNING","OK")</f>
        <v>OK</v>
      </c>
      <c r="F201" s="144"/>
    </row>
    <row r="202" spans="1:6" s="109" customFormat="1" ht="15" customHeight="1">
      <c r="A202" s="94">
        <v>201</v>
      </c>
      <c r="B202" s="95" t="s">
        <v>130</v>
      </c>
      <c r="C202" s="96" t="s">
        <v>273</v>
      </c>
      <c r="D202" s="139" t="s">
        <v>283</v>
      </c>
      <c r="E202" s="76" t="str">
        <f>IF('1.NBS'!G19=SUM('1.NBS'!E20:E25,'1.NBS'!F20:F25),"OK","WARNING")</f>
        <v>OK</v>
      </c>
      <c r="F202" s="144"/>
    </row>
    <row r="203" spans="1:6" ht="15.6" customHeight="1">
      <c r="A203" s="94">
        <v>202</v>
      </c>
      <c r="B203" s="95" t="s">
        <v>130</v>
      </c>
      <c r="C203" s="96" t="s">
        <v>40</v>
      </c>
      <c r="D203" s="139" t="s">
        <v>399</v>
      </c>
      <c r="E203" s="76" t="str">
        <f>IF('1.NBS'!E20&lt;0,"WARNING","OK")</f>
        <v>OK</v>
      </c>
      <c r="F203" s="144"/>
    </row>
    <row r="204" spans="1:6" ht="15" customHeight="1">
      <c r="A204" s="94">
        <v>203</v>
      </c>
      <c r="B204" s="95" t="s">
        <v>130</v>
      </c>
      <c r="C204" s="96" t="s">
        <v>40</v>
      </c>
      <c r="D204" s="139" t="s">
        <v>400</v>
      </c>
      <c r="E204" s="76" t="str">
        <f>IF('1.NBS'!F20&lt;0,"WARNING","OK")</f>
        <v>OK</v>
      </c>
      <c r="F204" s="144"/>
    </row>
    <row r="205" spans="1:6" ht="15.6" customHeight="1">
      <c r="A205" s="94">
        <v>204</v>
      </c>
      <c r="B205" s="95" t="s">
        <v>130</v>
      </c>
      <c r="C205" s="96" t="s">
        <v>70</v>
      </c>
      <c r="D205" s="139" t="s">
        <v>401</v>
      </c>
      <c r="E205" s="76" t="str">
        <f>IF('1.NBS'!E21&lt;0,"WARNING","OK")</f>
        <v>OK</v>
      </c>
      <c r="F205" s="144"/>
    </row>
    <row r="206" spans="1:6" ht="15" customHeight="1">
      <c r="A206" s="94">
        <v>205</v>
      </c>
      <c r="B206" s="95" t="s">
        <v>130</v>
      </c>
      <c r="C206" s="96" t="s">
        <v>70</v>
      </c>
      <c r="D206" s="139" t="s">
        <v>402</v>
      </c>
      <c r="E206" s="76" t="str">
        <f>IF('1.NBS'!F21&lt;0,"WARNING","OK")</f>
        <v>OK</v>
      </c>
      <c r="F206" s="144"/>
    </row>
    <row r="207" spans="1:6" ht="15.6" customHeight="1">
      <c r="A207" s="94">
        <v>206</v>
      </c>
      <c r="B207" s="95" t="s">
        <v>130</v>
      </c>
      <c r="C207" s="96" t="s">
        <v>69</v>
      </c>
      <c r="D207" s="139" t="s">
        <v>403</v>
      </c>
      <c r="E207" s="76" t="str">
        <f>IF('1.NBS'!E22&lt;0,"WARNING","OK")</f>
        <v>OK</v>
      </c>
      <c r="F207" s="144"/>
    </row>
    <row r="208" spans="1:6" ht="15" customHeight="1">
      <c r="A208" s="94">
        <v>207</v>
      </c>
      <c r="B208" s="95" t="s">
        <v>130</v>
      </c>
      <c r="C208" s="96" t="s">
        <v>69</v>
      </c>
      <c r="D208" s="139" t="s">
        <v>404</v>
      </c>
      <c r="E208" s="76" t="str">
        <f>IF('1.NBS'!F22&lt;0,"WARNING","OK")</f>
        <v>OK</v>
      </c>
      <c r="F208" s="144"/>
    </row>
    <row r="209" spans="1:6" ht="15.6" customHeight="1">
      <c r="A209" s="94">
        <v>208</v>
      </c>
      <c r="B209" s="95" t="s">
        <v>130</v>
      </c>
      <c r="C209" s="96" t="s">
        <v>66</v>
      </c>
      <c r="D209" s="139" t="s">
        <v>405</v>
      </c>
      <c r="E209" s="76" t="str">
        <f>IF('1.NBS'!E23&lt;0,"WARNING","OK")</f>
        <v>OK</v>
      </c>
      <c r="F209" s="144"/>
    </row>
    <row r="210" spans="1:6" ht="15" customHeight="1">
      <c r="A210" s="94">
        <v>209</v>
      </c>
      <c r="B210" s="95" t="s">
        <v>130</v>
      </c>
      <c r="C210" s="96" t="s">
        <v>66</v>
      </c>
      <c r="D210" s="139" t="s">
        <v>406</v>
      </c>
      <c r="E210" s="76" t="str">
        <f>IF('1.NBS'!F23&lt;0,"WARNING","OK")</f>
        <v>OK</v>
      </c>
      <c r="F210" s="144"/>
    </row>
    <row r="211" spans="1:6" ht="15.6" customHeight="1">
      <c r="A211" s="94">
        <v>210</v>
      </c>
      <c r="B211" s="95" t="s">
        <v>130</v>
      </c>
      <c r="C211" s="96" t="s">
        <v>71</v>
      </c>
      <c r="D211" s="139" t="s">
        <v>407</v>
      </c>
      <c r="E211" s="76" t="str">
        <f>IF('1.NBS'!E24&lt;0,"WARNING","OK")</f>
        <v>OK</v>
      </c>
      <c r="F211" s="144"/>
    </row>
    <row r="212" spans="1:6" ht="15" customHeight="1">
      <c r="A212" s="94">
        <v>211</v>
      </c>
      <c r="B212" s="95" t="s">
        <v>130</v>
      </c>
      <c r="C212" s="96" t="s">
        <v>71</v>
      </c>
      <c r="D212" s="139" t="s">
        <v>408</v>
      </c>
      <c r="E212" s="76" t="str">
        <f>IF('1.NBS'!F24&lt;0,"WARNING","OK")</f>
        <v>OK</v>
      </c>
      <c r="F212" s="144"/>
    </row>
    <row r="213" spans="1:6" ht="15.6" customHeight="1">
      <c r="A213" s="94">
        <v>212</v>
      </c>
      <c r="B213" s="95" t="s">
        <v>130</v>
      </c>
      <c r="C213" s="96" t="s">
        <v>72</v>
      </c>
      <c r="D213" s="139" t="s">
        <v>615</v>
      </c>
      <c r="E213" s="76" t="str">
        <f>IF('1.NBS'!E25&lt;0,"WARNING","OK")</f>
        <v>OK</v>
      </c>
      <c r="F213" s="144"/>
    </row>
    <row r="214" spans="1:6" ht="15" customHeight="1">
      <c r="A214" s="94">
        <v>213</v>
      </c>
      <c r="B214" s="95" t="s">
        <v>130</v>
      </c>
      <c r="C214" s="96" t="s">
        <v>72</v>
      </c>
      <c r="D214" s="139" t="s">
        <v>616</v>
      </c>
      <c r="E214" s="76" t="str">
        <f>IF('1.NBS'!F25&lt;0,"WARNING","OK")</f>
        <v>OK</v>
      </c>
      <c r="F214" s="144"/>
    </row>
    <row r="215" spans="1:6" s="109" customFormat="1" ht="15" customHeight="1">
      <c r="A215" s="94">
        <v>214</v>
      </c>
      <c r="B215" s="95" t="s">
        <v>130</v>
      </c>
      <c r="C215" s="96" t="s">
        <v>45</v>
      </c>
      <c r="D215" s="139" t="s">
        <v>275</v>
      </c>
      <c r="E215" s="76" t="str">
        <f>IF('1.NBS'!G28=SUM('1.NBS'!E29:E30,'1.NBS'!F29:F30),"OK","WARNING")</f>
        <v>OK</v>
      </c>
      <c r="F215" s="144"/>
    </row>
    <row r="216" spans="1:6" ht="15.6" customHeight="1">
      <c r="A216" s="94">
        <v>215</v>
      </c>
      <c r="B216" s="95" t="s">
        <v>130</v>
      </c>
      <c r="C216" s="96" t="s">
        <v>54</v>
      </c>
      <c r="D216" s="139" t="s">
        <v>409</v>
      </c>
      <c r="E216" s="76" t="str">
        <f>IF('1.NBS'!E29&lt;0,"WARNING","OK")</f>
        <v>OK</v>
      </c>
      <c r="F216" s="144"/>
    </row>
    <row r="217" spans="1:6" ht="15" customHeight="1">
      <c r="A217" s="94">
        <v>216</v>
      </c>
      <c r="B217" s="95" t="s">
        <v>130</v>
      </c>
      <c r="C217" s="96" t="s">
        <v>54</v>
      </c>
      <c r="D217" s="139" t="s">
        <v>410</v>
      </c>
      <c r="E217" s="76" t="str">
        <f>IF('1.NBS'!F29&lt;0,"WARNING","OK")</f>
        <v>OK</v>
      </c>
      <c r="F217" s="144"/>
    </row>
    <row r="218" spans="1:6" ht="15.6" customHeight="1">
      <c r="A218" s="94">
        <v>217</v>
      </c>
      <c r="B218" s="95" t="s">
        <v>130</v>
      </c>
      <c r="C218" s="96" t="s">
        <v>55</v>
      </c>
      <c r="D218" s="139" t="s">
        <v>411</v>
      </c>
      <c r="E218" s="76" t="str">
        <f>IF('1.NBS'!E30&lt;0,"WARNING","OK")</f>
        <v>OK</v>
      </c>
      <c r="F218" s="144"/>
    </row>
    <row r="219" spans="1:6" ht="15" customHeight="1">
      <c r="A219" s="94">
        <v>218</v>
      </c>
      <c r="B219" s="95" t="s">
        <v>130</v>
      </c>
      <c r="C219" s="96" t="s">
        <v>55</v>
      </c>
      <c r="D219" s="139" t="s">
        <v>412</v>
      </c>
      <c r="E219" s="76" t="str">
        <f>IF('1.NBS'!F30&lt;0,"WARNING","OK")</f>
        <v>OK</v>
      </c>
      <c r="F219" s="144"/>
    </row>
    <row r="220" spans="1:6" ht="15.6" customHeight="1">
      <c r="A220" s="94">
        <v>219</v>
      </c>
      <c r="B220" s="95" t="s">
        <v>130</v>
      </c>
      <c r="C220" s="96" t="s">
        <v>52</v>
      </c>
      <c r="D220" s="139" t="s">
        <v>413</v>
      </c>
      <c r="E220" s="76" t="str">
        <f>IF('1.NBS'!E31&lt;0,"WARNING","OK")</f>
        <v>OK</v>
      </c>
      <c r="F220" s="144"/>
    </row>
    <row r="221" spans="1:6" ht="15" customHeight="1">
      <c r="A221" s="94">
        <v>220</v>
      </c>
      <c r="B221" s="95" t="s">
        <v>130</v>
      </c>
      <c r="C221" s="96" t="s">
        <v>52</v>
      </c>
      <c r="D221" s="139" t="s">
        <v>414</v>
      </c>
      <c r="E221" s="76" t="str">
        <f>IF('1.NBS'!F31&lt;0,"WARNING","OK")</f>
        <v>OK</v>
      </c>
      <c r="F221" s="144"/>
    </row>
    <row r="222" spans="1:6" ht="15.6" customHeight="1">
      <c r="A222" s="94">
        <v>221</v>
      </c>
      <c r="B222" s="95" t="s">
        <v>130</v>
      </c>
      <c r="C222" s="96" t="s">
        <v>46</v>
      </c>
      <c r="D222" s="139" t="s">
        <v>617</v>
      </c>
      <c r="E222" s="76" t="str">
        <f>IF('1.NBS'!E33&lt;0,"WARNING","OK")</f>
        <v>OK</v>
      </c>
      <c r="F222" s="144"/>
    </row>
    <row r="223" spans="1:6" ht="15" customHeight="1">
      <c r="A223" s="94">
        <v>222</v>
      </c>
      <c r="B223" s="95" t="s">
        <v>130</v>
      </c>
      <c r="C223" s="96" t="s">
        <v>46</v>
      </c>
      <c r="D223" s="139" t="s">
        <v>618</v>
      </c>
      <c r="E223" s="76" t="str">
        <f>IF('1.NBS'!F33&lt;0,"WARNING","OK")</f>
        <v>OK</v>
      </c>
      <c r="F223" s="144"/>
    </row>
    <row r="224" spans="1:6" s="109" customFormat="1" ht="31.5" customHeight="1">
      <c r="A224" s="94">
        <v>223</v>
      </c>
      <c r="B224" s="125" t="s">
        <v>130</v>
      </c>
      <c r="C224" s="122" t="s">
        <v>47</v>
      </c>
      <c r="D224" s="137" t="s">
        <v>619</v>
      </c>
      <c r="E224" s="123" t="str">
        <f>IF('1.NBS'!G34=SUM('1.NBS'!E7:E8,'1.NBS'!E28,'1.NBS'!E31:E33,'1.NBS'!F7:F8,'1.NBS'!F28,'1.NBS'!F31:F33),"OK","WARNING")</f>
        <v>OK</v>
      </c>
      <c r="F224" s="144"/>
    </row>
    <row r="225" spans="1:6" ht="15.6" customHeight="1">
      <c r="A225" s="94">
        <v>224</v>
      </c>
      <c r="B225" s="95" t="s">
        <v>130</v>
      </c>
      <c r="C225" s="96" t="s">
        <v>56</v>
      </c>
      <c r="D225" s="139" t="s">
        <v>415</v>
      </c>
      <c r="E225" s="76" t="str">
        <f>IF('1.NBS'!E36&lt;0,"WARNING","OK")</f>
        <v>OK</v>
      </c>
      <c r="F225" s="144"/>
    </row>
    <row r="226" spans="1:6" ht="15" customHeight="1">
      <c r="A226" s="94">
        <v>225</v>
      </c>
      <c r="B226" s="95" t="s">
        <v>130</v>
      </c>
      <c r="C226" s="96" t="s">
        <v>56</v>
      </c>
      <c r="D226" s="139" t="s">
        <v>416</v>
      </c>
      <c r="E226" s="76" t="str">
        <f>IF('1.NBS'!F36&lt;0,"WARNING","OK")</f>
        <v>OK</v>
      </c>
      <c r="F226" s="144"/>
    </row>
    <row r="227" spans="1:6" ht="15.6" customHeight="1">
      <c r="A227" s="94">
        <v>226</v>
      </c>
      <c r="B227" s="95" t="s">
        <v>130</v>
      </c>
      <c r="C227" s="96" t="s">
        <v>57</v>
      </c>
      <c r="D227" s="139" t="s">
        <v>417</v>
      </c>
      <c r="E227" s="76" t="str">
        <f>IF('1.NBS'!E37&lt;0,"WARNING","OK")</f>
        <v>OK</v>
      </c>
      <c r="F227" s="144"/>
    </row>
    <row r="228" spans="1:6" ht="15" customHeight="1">
      <c r="A228" s="94">
        <v>227</v>
      </c>
      <c r="B228" s="95" t="s">
        <v>130</v>
      </c>
      <c r="C228" s="96" t="s">
        <v>57</v>
      </c>
      <c r="D228" s="139" t="s">
        <v>418</v>
      </c>
      <c r="E228" s="76" t="str">
        <f>IF('1.NBS'!F37&lt;0,"WARNING","OK")</f>
        <v>OK</v>
      </c>
      <c r="F228" s="144"/>
    </row>
    <row r="229" spans="1:6" ht="15.6" customHeight="1">
      <c r="A229" s="94">
        <v>228</v>
      </c>
      <c r="B229" s="95" t="s">
        <v>130</v>
      </c>
      <c r="C229" s="96" t="s">
        <v>58</v>
      </c>
      <c r="D229" s="139" t="s">
        <v>419</v>
      </c>
      <c r="E229" s="76" t="str">
        <f>IF('1.NBS'!E38&lt;0,"WARNING","OK")</f>
        <v>OK</v>
      </c>
      <c r="F229" s="144"/>
    </row>
    <row r="230" spans="1:6" ht="15" customHeight="1">
      <c r="A230" s="94">
        <v>229</v>
      </c>
      <c r="B230" s="95" t="s">
        <v>130</v>
      </c>
      <c r="C230" s="96" t="s">
        <v>58</v>
      </c>
      <c r="D230" s="139" t="s">
        <v>420</v>
      </c>
      <c r="E230" s="76" t="str">
        <f>IF('1.NBS'!F38&lt;0,"WARNING","OK")</f>
        <v>OK</v>
      </c>
      <c r="F230" s="144"/>
    </row>
    <row r="231" spans="1:6" ht="15.6" customHeight="1">
      <c r="A231" s="94">
        <v>230</v>
      </c>
      <c r="B231" s="95" t="s">
        <v>130</v>
      </c>
      <c r="C231" s="96" t="s">
        <v>49</v>
      </c>
      <c r="D231" s="139" t="s">
        <v>621</v>
      </c>
      <c r="E231" s="76" t="str">
        <f>IF('1.NBS'!E39&lt;0,"WARNING","OK")</f>
        <v>OK</v>
      </c>
      <c r="F231" s="144"/>
    </row>
    <row r="232" spans="1:6" ht="15" customHeight="1">
      <c r="A232" s="94">
        <v>231</v>
      </c>
      <c r="B232" s="95" t="s">
        <v>130</v>
      </c>
      <c r="C232" s="96" t="s">
        <v>49</v>
      </c>
      <c r="D232" s="139" t="s">
        <v>622</v>
      </c>
      <c r="E232" s="76" t="str">
        <f>IF('1.NBS'!F39&lt;0,"WARNING","OK")</f>
        <v>OK</v>
      </c>
      <c r="F232" s="144"/>
    </row>
    <row r="233" spans="1:6" s="109" customFormat="1" ht="15" customHeight="1">
      <c r="A233" s="94">
        <v>232</v>
      </c>
      <c r="B233" s="95" t="s">
        <v>130</v>
      </c>
      <c r="C233" s="96" t="s">
        <v>50</v>
      </c>
      <c r="D233" s="139" t="s">
        <v>276</v>
      </c>
      <c r="E233" s="76" t="str">
        <f>IF('1.NBS'!G40=SUM('1.NBS'!E36:E39,'1.NBS'!F36:F39),"OK","WARNING")</f>
        <v>OK</v>
      </c>
      <c r="F233" s="144"/>
    </row>
    <row r="234" spans="1:6" ht="15.6" customHeight="1">
      <c r="A234" s="94">
        <v>233</v>
      </c>
      <c r="B234" s="95" t="s">
        <v>130</v>
      </c>
      <c r="C234" s="96" t="s">
        <v>59</v>
      </c>
      <c r="D234" s="139" t="s">
        <v>623</v>
      </c>
      <c r="E234" s="76" t="str">
        <f>IF('1.NBS'!E41&lt;0,"WARNING","OK")</f>
        <v>OK</v>
      </c>
      <c r="F234" s="144"/>
    </row>
    <row r="235" spans="1:6" ht="15" customHeight="1">
      <c r="A235" s="94">
        <v>234</v>
      </c>
      <c r="B235" s="95" t="s">
        <v>130</v>
      </c>
      <c r="C235" s="96" t="s">
        <v>59</v>
      </c>
      <c r="D235" s="139" t="s">
        <v>624</v>
      </c>
      <c r="E235" s="76" t="str">
        <f>IF('1.NBS'!F41&lt;0,"WARNING","OK")</f>
        <v>OK</v>
      </c>
      <c r="F235" s="144"/>
    </row>
    <row r="236" spans="1:6" s="109" customFormat="1" ht="15" customHeight="1">
      <c r="A236" s="94">
        <v>235</v>
      </c>
      <c r="B236" s="95" t="s">
        <v>130</v>
      </c>
      <c r="C236" s="96" t="s">
        <v>60</v>
      </c>
      <c r="D236" s="139" t="s">
        <v>277</v>
      </c>
      <c r="E236" s="76" t="str">
        <f>IF('1.NBS'!G42=SUM('1.NBS'!E43:E44,'1.NBS'!F43:F44),"OK","WARNING")</f>
        <v>OK</v>
      </c>
      <c r="F236" s="144"/>
    </row>
    <row r="237" spans="1:6" ht="15.6" customHeight="1">
      <c r="A237" s="94">
        <v>236</v>
      </c>
      <c r="B237" s="95" t="s">
        <v>130</v>
      </c>
      <c r="C237" s="96" t="s">
        <v>86</v>
      </c>
      <c r="D237" s="139" t="s">
        <v>421</v>
      </c>
      <c r="E237" s="76" t="str">
        <f>IF('1.NBS'!E48&lt;0,"WARNING","OK")</f>
        <v>OK</v>
      </c>
      <c r="F237" s="144"/>
    </row>
    <row r="238" spans="1:6" ht="15" customHeight="1">
      <c r="A238" s="94">
        <v>237</v>
      </c>
      <c r="B238" s="95" t="s">
        <v>130</v>
      </c>
      <c r="C238" s="96" t="s">
        <v>86</v>
      </c>
      <c r="D238" s="139" t="s">
        <v>422</v>
      </c>
      <c r="E238" s="76" t="str">
        <f>IF('1.NBS'!F48&lt;0,"WARNING","OK")</f>
        <v>OK</v>
      </c>
      <c r="F238" s="144"/>
    </row>
    <row r="239" spans="1:6" ht="15.6" customHeight="1">
      <c r="A239" s="94">
        <v>238</v>
      </c>
      <c r="B239" s="95" t="s">
        <v>130</v>
      </c>
      <c r="C239" s="96" t="s">
        <v>87</v>
      </c>
      <c r="D239" s="139" t="s">
        <v>625</v>
      </c>
      <c r="E239" s="76" t="str">
        <f>IF('1.NBS'!E49&lt;0,"WARNING","OK")</f>
        <v>OK</v>
      </c>
      <c r="F239" s="144"/>
    </row>
    <row r="240" spans="1:6" ht="15" customHeight="1">
      <c r="A240" s="94">
        <v>239</v>
      </c>
      <c r="B240" s="95" t="s">
        <v>130</v>
      </c>
      <c r="C240" s="96" t="s">
        <v>87</v>
      </c>
      <c r="D240" s="139" t="s">
        <v>626</v>
      </c>
      <c r="E240" s="76" t="str">
        <f>IF('1.NBS'!F49&lt;0,"WARNING","OK")</f>
        <v>OK</v>
      </c>
      <c r="F240" s="144"/>
    </row>
    <row r="241" spans="1:6" s="109" customFormat="1" ht="15" customHeight="1">
      <c r="A241" s="94">
        <v>240</v>
      </c>
      <c r="B241" s="95" t="s">
        <v>130</v>
      </c>
      <c r="C241" s="96" t="s">
        <v>88</v>
      </c>
      <c r="D241" s="139" t="s">
        <v>278</v>
      </c>
      <c r="E241" s="76" t="str">
        <f>IF('1.NBS'!G50=((SUM('1.NBS'!E49)-SUM('1.NBS'!E48))+(SUM('1.NBS'!F49)-SUM('1.NBS'!F48))),"OK","WARNING")</f>
        <v>OK</v>
      </c>
      <c r="F241" s="144"/>
    </row>
    <row r="242" spans="1:6" ht="15.6" customHeight="1">
      <c r="A242" s="94">
        <v>241</v>
      </c>
      <c r="B242" s="95" t="s">
        <v>130</v>
      </c>
      <c r="C242" s="96" t="s">
        <v>89</v>
      </c>
      <c r="D242" s="139" t="s">
        <v>423</v>
      </c>
      <c r="E242" s="76" t="str">
        <f>IF('1.NBS'!E51&lt;0,"WARNING","OK")</f>
        <v>OK</v>
      </c>
      <c r="F242" s="144"/>
    </row>
    <row r="243" spans="1:6" ht="15" customHeight="1">
      <c r="A243" s="94">
        <v>242</v>
      </c>
      <c r="B243" s="95" t="s">
        <v>130</v>
      </c>
      <c r="C243" s="96" t="s">
        <v>89</v>
      </c>
      <c r="D243" s="139" t="s">
        <v>424</v>
      </c>
      <c r="E243" s="76" t="str">
        <f>IF('1.NBS'!F51&lt;0,"WARNING","OK")</f>
        <v>OK</v>
      </c>
      <c r="F243" s="144"/>
    </row>
    <row r="244" spans="1:6" ht="15.6" customHeight="1">
      <c r="A244" s="94">
        <v>243</v>
      </c>
      <c r="B244" s="95" t="s">
        <v>130</v>
      </c>
      <c r="C244" s="96" t="s">
        <v>87</v>
      </c>
      <c r="D244" s="139" t="s">
        <v>627</v>
      </c>
      <c r="E244" s="76" t="str">
        <f>IF('1.NBS'!E52&lt;0,"WARNING","OK")</f>
        <v>OK</v>
      </c>
      <c r="F244" s="144"/>
    </row>
    <row r="245" spans="1:6" ht="15" customHeight="1">
      <c r="A245" s="94">
        <v>244</v>
      </c>
      <c r="B245" s="95" t="s">
        <v>130</v>
      </c>
      <c r="C245" s="96" t="s">
        <v>87</v>
      </c>
      <c r="D245" s="139" t="s">
        <v>628</v>
      </c>
      <c r="E245" s="76" t="str">
        <f>IF('1.NBS'!F52&lt;0,"WARNING","OK")</f>
        <v>OK</v>
      </c>
      <c r="F245" s="144"/>
    </row>
    <row r="246" spans="1:6" s="109" customFormat="1" ht="15" customHeight="1">
      <c r="A246" s="94">
        <v>245</v>
      </c>
      <c r="B246" s="95" t="s">
        <v>130</v>
      </c>
      <c r="C246" s="96" t="s">
        <v>90</v>
      </c>
      <c r="D246" s="139" t="s">
        <v>279</v>
      </c>
      <c r="E246" s="76" t="str">
        <f>IF('1.NBS'!G53=((SUM('1.NBS'!E52)-SUM('1.NBS'!E51))+(SUM('1.NBS'!F52)-SUM('1.NBS'!F51))),"OK","WARNING")</f>
        <v>OK</v>
      </c>
      <c r="F246" s="144"/>
    </row>
    <row r="247" spans="1:6" ht="15" customHeight="1">
      <c r="A247" s="94">
        <v>246</v>
      </c>
      <c r="B247" s="95" t="s">
        <v>132</v>
      </c>
      <c r="C247" s="96" t="s">
        <v>272</v>
      </c>
      <c r="D247" s="139" t="s">
        <v>289</v>
      </c>
      <c r="E247" s="76" t="str">
        <f ca="1">IF(INDIRECT("'1.CBS'!$I$5 ",1)="Please include any explanation that is relevant for the interpretation of the reported values:","OK","WARNING")</f>
        <v>OK</v>
      </c>
      <c r="F247" s="144"/>
    </row>
    <row r="248" spans="1:6" ht="15" customHeight="1">
      <c r="A248" s="94">
        <v>247</v>
      </c>
      <c r="B248" s="95" t="s">
        <v>132</v>
      </c>
      <c r="C248" s="96" t="s">
        <v>272</v>
      </c>
      <c r="D248" s="139" t="s">
        <v>289</v>
      </c>
      <c r="E248" s="76" t="str">
        <f ca="1">IF(INDIRECT("'1.CBS'!$C$58 ",1)="Subordinated loans","OK","WARNING")</f>
        <v>OK</v>
      </c>
      <c r="F248" s="144"/>
    </row>
    <row r="249" spans="1:6" s="109" customFormat="1" ht="15" customHeight="1">
      <c r="A249" s="94">
        <v>248</v>
      </c>
      <c r="B249" s="95" t="s">
        <v>132</v>
      </c>
      <c r="C249" s="96" t="s">
        <v>77</v>
      </c>
      <c r="D249" s="139" t="s">
        <v>284</v>
      </c>
      <c r="E249" s="76" t="str">
        <f>IF('1.CBS'!G7=SUM('1.CBS'!E8:E9,'1.CBS'!F8:F9),"OK","WARNING")</f>
        <v>OK</v>
      </c>
      <c r="F249" s="144"/>
    </row>
    <row r="250" spans="1:6" ht="15" customHeight="1">
      <c r="A250" s="94">
        <v>249</v>
      </c>
      <c r="B250" s="95" t="s">
        <v>132</v>
      </c>
      <c r="C250" s="96" t="s">
        <v>94</v>
      </c>
      <c r="D250" s="139" t="s">
        <v>425</v>
      </c>
      <c r="E250" s="76" t="str">
        <f>IF('1.CBS'!E8&lt;0,"WARNING","OK")</f>
        <v>OK</v>
      </c>
      <c r="F250" s="144"/>
    </row>
    <row r="251" spans="1:6" ht="15" customHeight="1">
      <c r="A251" s="94">
        <v>250</v>
      </c>
      <c r="B251" s="95" t="s">
        <v>132</v>
      </c>
      <c r="C251" s="96" t="s">
        <v>94</v>
      </c>
      <c r="D251" s="139" t="s">
        <v>426</v>
      </c>
      <c r="E251" s="76" t="str">
        <f>IF('1.CBS'!F8&lt;0,"WARNING","OK")</f>
        <v>OK</v>
      </c>
      <c r="F251" s="144"/>
    </row>
    <row r="252" spans="1:6" ht="15" customHeight="1">
      <c r="A252" s="94">
        <v>251</v>
      </c>
      <c r="B252" s="95" t="s">
        <v>132</v>
      </c>
      <c r="C252" s="96" t="s">
        <v>95</v>
      </c>
      <c r="D252" s="139" t="s">
        <v>427</v>
      </c>
      <c r="E252" s="76" t="str">
        <f>IF('1.CBS'!E9&lt;0,"WARNING","OK")</f>
        <v>OK</v>
      </c>
      <c r="F252" s="144"/>
    </row>
    <row r="253" spans="1:6" ht="13.8" customHeight="1">
      <c r="A253" s="94">
        <v>252</v>
      </c>
      <c r="B253" s="95" t="s">
        <v>132</v>
      </c>
      <c r="C253" s="96" t="s">
        <v>95</v>
      </c>
      <c r="D253" s="139" t="s">
        <v>428</v>
      </c>
      <c r="E253" s="76" t="str">
        <f>IF('1.CBS'!F9&lt;0,"WARNING","OK")</f>
        <v>OK</v>
      </c>
      <c r="F253" s="144"/>
    </row>
    <row r="254" spans="1:6" ht="13.8" customHeight="1">
      <c r="A254" s="94">
        <v>253</v>
      </c>
      <c r="B254" s="95" t="s">
        <v>132</v>
      </c>
      <c r="C254" s="96" t="s">
        <v>51</v>
      </c>
      <c r="D254" s="139" t="s">
        <v>429</v>
      </c>
      <c r="E254" s="76" t="str">
        <f>IF('1.CBS'!E10&lt;0,"WARNING","OK")</f>
        <v>OK</v>
      </c>
      <c r="F254" s="144"/>
    </row>
    <row r="255" spans="1:6" ht="15" customHeight="1">
      <c r="A255" s="94">
        <v>254</v>
      </c>
      <c r="B255" s="95" t="s">
        <v>132</v>
      </c>
      <c r="C255" s="96" t="s">
        <v>51</v>
      </c>
      <c r="D255" s="139" t="s">
        <v>430</v>
      </c>
      <c r="E255" s="76" t="str">
        <f>IF('1.CBS'!F10&lt;0,"WARNING","OK")</f>
        <v>OK</v>
      </c>
      <c r="F255" s="144"/>
    </row>
    <row r="256" spans="1:6" s="109" customFormat="1" ht="15" customHeight="1">
      <c r="A256" s="94">
        <v>255</v>
      </c>
      <c r="B256" s="95" t="s">
        <v>132</v>
      </c>
      <c r="C256" s="96" t="s">
        <v>531</v>
      </c>
      <c r="D256" s="139" t="s">
        <v>605</v>
      </c>
      <c r="E256" s="76" t="str">
        <f>IF('1.CBS'!E11&lt;0,"WARNING","OK")</f>
        <v>OK</v>
      </c>
      <c r="F256" s="144"/>
    </row>
    <row r="257" spans="1:6" s="109" customFormat="1" ht="15" customHeight="1">
      <c r="A257" s="94">
        <v>256</v>
      </c>
      <c r="B257" s="95" t="s">
        <v>132</v>
      </c>
      <c r="C257" s="96" t="s">
        <v>531</v>
      </c>
      <c r="D257" s="139" t="s">
        <v>606</v>
      </c>
      <c r="E257" s="76" t="str">
        <f>IF('1.CBS'!F11&lt;0,"WARNING","OK")</f>
        <v>OK</v>
      </c>
      <c r="F257" s="144"/>
    </row>
    <row r="258" spans="1:6" s="109" customFormat="1" ht="15" customHeight="1">
      <c r="A258" s="94">
        <v>257</v>
      </c>
      <c r="B258" s="95" t="s">
        <v>132</v>
      </c>
      <c r="C258" s="96" t="s">
        <v>53</v>
      </c>
      <c r="D258" s="139" t="s">
        <v>477</v>
      </c>
      <c r="E258" s="76" t="str">
        <f>IF('1.CBS'!G12=SUM('1.CBS'!E13:E14,'1.CBS'!E17,'1.CBS'!E23,'1.CBS'!E30:E31,'1.CBS'!F13:F14,'1.CBS'!F17,'1.CBS'!F23,'1.CBS'!F30:F31),"OK","WARNING")</f>
        <v>OK</v>
      </c>
      <c r="F258" s="144"/>
    </row>
    <row r="259" spans="1:6" ht="15" customHeight="1">
      <c r="A259" s="94">
        <v>258</v>
      </c>
      <c r="B259" s="95" t="s">
        <v>132</v>
      </c>
      <c r="C259" s="96" t="s">
        <v>68</v>
      </c>
      <c r="D259" s="139" t="s">
        <v>629</v>
      </c>
      <c r="E259" s="102" t="str">
        <f>IF('1.CBS'!E13&lt;0,"WARNING","OK")</f>
        <v>OK</v>
      </c>
      <c r="F259" s="144"/>
    </row>
    <row r="260" spans="1:6" ht="15" customHeight="1">
      <c r="A260" s="94">
        <v>259</v>
      </c>
      <c r="B260" s="95" t="s">
        <v>132</v>
      </c>
      <c r="C260" s="96" t="s">
        <v>68</v>
      </c>
      <c r="D260" s="139" t="s">
        <v>630</v>
      </c>
      <c r="E260" s="102" t="str">
        <f>IF('1.CBS'!F13&lt;0,"WARNING","OK")</f>
        <v>OK</v>
      </c>
      <c r="F260" s="144"/>
    </row>
    <row r="261" spans="1:6" s="109" customFormat="1" ht="15" customHeight="1">
      <c r="A261" s="94">
        <v>260</v>
      </c>
      <c r="B261" s="95" t="s">
        <v>132</v>
      </c>
      <c r="C261" s="96" t="s">
        <v>37</v>
      </c>
      <c r="D261" s="139" t="s">
        <v>392</v>
      </c>
      <c r="E261" s="102" t="str">
        <f>IF('1.CBS'!G14=SUM('1.CBS'!E15:E16,'1.CBS'!F15:F16),"OK","WARNING")</f>
        <v>OK</v>
      </c>
      <c r="F261" s="144"/>
    </row>
    <row r="262" spans="1:6" ht="15" customHeight="1">
      <c r="A262" s="94">
        <v>261</v>
      </c>
      <c r="B262" s="95" t="s">
        <v>132</v>
      </c>
      <c r="C262" s="96" t="s">
        <v>38</v>
      </c>
      <c r="D262" s="139" t="s">
        <v>431</v>
      </c>
      <c r="E262" s="102" t="str">
        <f>IF('1.CBS'!E15&lt;0,"WARNING","OK")</f>
        <v>OK</v>
      </c>
      <c r="F262" s="144"/>
    </row>
    <row r="263" spans="1:6" ht="15" customHeight="1">
      <c r="A263" s="94">
        <v>262</v>
      </c>
      <c r="B263" s="95" t="s">
        <v>132</v>
      </c>
      <c r="C263" s="96" t="s">
        <v>38</v>
      </c>
      <c r="D263" s="139" t="s">
        <v>432</v>
      </c>
      <c r="E263" s="102" t="str">
        <f>IF('1.CBS'!F15&lt;0,"WARNING","OK")</f>
        <v>OK</v>
      </c>
      <c r="F263" s="144"/>
    </row>
    <row r="264" spans="1:6" ht="15" customHeight="1">
      <c r="A264" s="94">
        <v>263</v>
      </c>
      <c r="B264" s="95" t="s">
        <v>132</v>
      </c>
      <c r="C264" s="96" t="s">
        <v>39</v>
      </c>
      <c r="D264" s="139" t="s">
        <v>631</v>
      </c>
      <c r="E264" s="102" t="str">
        <f>IF('1.CBS'!E16&lt;0,"WARNING","OK")</f>
        <v>OK</v>
      </c>
      <c r="F264" s="144"/>
    </row>
    <row r="265" spans="1:6" ht="15" customHeight="1">
      <c r="A265" s="94">
        <v>264</v>
      </c>
      <c r="B265" s="95" t="s">
        <v>132</v>
      </c>
      <c r="C265" s="96" t="s">
        <v>39</v>
      </c>
      <c r="D265" s="139" t="s">
        <v>632</v>
      </c>
      <c r="E265" s="102" t="str">
        <f>IF('1.CBS'!F16&lt;0,"WARNING","OK")</f>
        <v>OK</v>
      </c>
      <c r="F265" s="144"/>
    </row>
    <row r="266" spans="1:6" s="109" customFormat="1" ht="15" customHeight="1">
      <c r="A266" s="94">
        <v>265</v>
      </c>
      <c r="B266" s="95" t="s">
        <v>132</v>
      </c>
      <c r="C266" s="96" t="s">
        <v>40</v>
      </c>
      <c r="D266" s="139" t="s">
        <v>282</v>
      </c>
      <c r="E266" s="102" t="str">
        <f>IF('1.CBS'!G17=SUM('1.CBS'!E18:E19,'1.CBS'!E22,'1.CBS'!F18:F19,'1.CBS'!F22),"OK","WARNING")</f>
        <v>OK</v>
      </c>
      <c r="F266" s="144"/>
    </row>
    <row r="267" spans="1:6" ht="15" customHeight="1">
      <c r="A267" s="94">
        <v>266</v>
      </c>
      <c r="B267" s="95" t="s">
        <v>132</v>
      </c>
      <c r="C267" s="96" t="s">
        <v>41</v>
      </c>
      <c r="D267" s="139" t="s">
        <v>633</v>
      </c>
      <c r="E267" s="102" t="str">
        <f>IF('1.CBS'!E18&lt;0,"WARNING","OK")</f>
        <v>OK</v>
      </c>
      <c r="F267" s="144"/>
    </row>
    <row r="268" spans="1:6" ht="15" customHeight="1">
      <c r="A268" s="94">
        <v>267</v>
      </c>
      <c r="B268" s="95" t="s">
        <v>132</v>
      </c>
      <c r="C268" s="96" t="s">
        <v>41</v>
      </c>
      <c r="D268" s="139" t="s">
        <v>634</v>
      </c>
      <c r="E268" s="102" t="str">
        <f>IF('1.CBS'!F18&lt;0,"WARNING","OK")</f>
        <v>OK</v>
      </c>
      <c r="F268" s="144"/>
    </row>
    <row r="269" spans="1:6" s="109" customFormat="1" ht="15" customHeight="1">
      <c r="A269" s="94">
        <v>268</v>
      </c>
      <c r="B269" s="95" t="s">
        <v>132</v>
      </c>
      <c r="C269" s="96" t="s">
        <v>42</v>
      </c>
      <c r="D269" s="139" t="s">
        <v>274</v>
      </c>
      <c r="E269" s="102" t="str">
        <f>IF('1.CBS'!G19=SUM('1.CBS'!E20:E21,'1.CBS'!F20:F21),"OK","WARNING")</f>
        <v>OK</v>
      </c>
      <c r="F269" s="144"/>
    </row>
    <row r="270" spans="1:6" ht="15" customHeight="1">
      <c r="A270" s="94">
        <v>269</v>
      </c>
      <c r="B270" s="95" t="s">
        <v>132</v>
      </c>
      <c r="C270" s="96" t="s">
        <v>64</v>
      </c>
      <c r="D270" s="139" t="s">
        <v>433</v>
      </c>
      <c r="E270" s="102" t="str">
        <f>IF('1.CBS'!E20&lt;0,"WARNING","OK")</f>
        <v>OK</v>
      </c>
      <c r="F270" s="144"/>
    </row>
    <row r="271" spans="1:6" ht="15" customHeight="1">
      <c r="A271" s="94">
        <v>270</v>
      </c>
      <c r="B271" s="95" t="s">
        <v>132</v>
      </c>
      <c r="C271" s="96" t="s">
        <v>64</v>
      </c>
      <c r="D271" s="139" t="s">
        <v>434</v>
      </c>
      <c r="E271" s="102" t="str">
        <f>IF('1.CBS'!F20&lt;0,"WARNING","OK")</f>
        <v>OK</v>
      </c>
      <c r="F271" s="144"/>
    </row>
    <row r="272" spans="1:6" ht="15" customHeight="1">
      <c r="A272" s="94">
        <v>271</v>
      </c>
      <c r="B272" s="95" t="s">
        <v>132</v>
      </c>
      <c r="C272" s="96" t="s">
        <v>65</v>
      </c>
      <c r="D272" s="139" t="s">
        <v>435</v>
      </c>
      <c r="E272" s="102" t="str">
        <f>IF('1.CBS'!E21&lt;0,"WARNING","OK")</f>
        <v>OK</v>
      </c>
      <c r="F272" s="144"/>
    </row>
    <row r="273" spans="1:6" ht="15" customHeight="1">
      <c r="A273" s="94">
        <v>272</v>
      </c>
      <c r="B273" s="95" t="s">
        <v>132</v>
      </c>
      <c r="C273" s="96" t="s">
        <v>65</v>
      </c>
      <c r="D273" s="139" t="s">
        <v>436</v>
      </c>
      <c r="E273" s="102" t="str">
        <f>IF('1.CBS'!F21&lt;0,"WARNING","OK")</f>
        <v>OK</v>
      </c>
      <c r="F273" s="144"/>
    </row>
    <row r="274" spans="1:6" ht="15" customHeight="1">
      <c r="A274" s="94">
        <v>273</v>
      </c>
      <c r="B274" s="95" t="s">
        <v>132</v>
      </c>
      <c r="C274" s="96" t="s">
        <v>67</v>
      </c>
      <c r="D274" s="139" t="s">
        <v>635</v>
      </c>
      <c r="E274" s="102" t="str">
        <f>IF('1.CBS'!E22&lt;0,"WARNING","OK")</f>
        <v>OK</v>
      </c>
      <c r="F274" s="144"/>
    </row>
    <row r="275" spans="1:6" ht="15" customHeight="1">
      <c r="A275" s="94">
        <v>274</v>
      </c>
      <c r="B275" s="95" t="s">
        <v>132</v>
      </c>
      <c r="C275" s="96" t="s">
        <v>67</v>
      </c>
      <c r="D275" s="139" t="s">
        <v>636</v>
      </c>
      <c r="E275" s="102" t="str">
        <f>IF('1.CBS'!F22&lt;0,"WARNING","OK")</f>
        <v>OK</v>
      </c>
      <c r="F275" s="144"/>
    </row>
    <row r="276" spans="1:6" s="109" customFormat="1" ht="15" customHeight="1">
      <c r="A276" s="94">
        <v>275</v>
      </c>
      <c r="B276" s="95" t="s">
        <v>132</v>
      </c>
      <c r="C276" s="96" t="s">
        <v>273</v>
      </c>
      <c r="D276" s="139" t="s">
        <v>283</v>
      </c>
      <c r="E276" s="102" t="str">
        <f>IF('1.CBS'!G23=SUM('1.CBS'!E24:E29,'1.CBS'!F24:F29),"OK","WARNING")</f>
        <v>OK</v>
      </c>
      <c r="F276" s="144"/>
    </row>
    <row r="277" spans="1:6" ht="15" customHeight="1">
      <c r="A277" s="94">
        <v>276</v>
      </c>
      <c r="B277" s="95" t="s">
        <v>132</v>
      </c>
      <c r="C277" s="96" t="s">
        <v>40</v>
      </c>
      <c r="D277" s="139" t="s">
        <v>437</v>
      </c>
      <c r="E277" s="102" t="str">
        <f>IF('1.CBS'!E24&lt;0,"WARNING","OK")</f>
        <v>OK</v>
      </c>
      <c r="F277" s="144"/>
    </row>
    <row r="278" spans="1:6" ht="15" customHeight="1">
      <c r="A278" s="94">
        <v>277</v>
      </c>
      <c r="B278" s="95" t="s">
        <v>132</v>
      </c>
      <c r="C278" s="96" t="s">
        <v>40</v>
      </c>
      <c r="D278" s="139" t="s">
        <v>438</v>
      </c>
      <c r="E278" s="102" t="str">
        <f>IF('1.CBS'!F24&lt;0,"WARNING","OK")</f>
        <v>OK</v>
      </c>
      <c r="F278" s="144"/>
    </row>
    <row r="279" spans="1:6" ht="15" customHeight="1">
      <c r="A279" s="94">
        <v>278</v>
      </c>
      <c r="B279" s="95" t="s">
        <v>132</v>
      </c>
      <c r="C279" s="96" t="s">
        <v>70</v>
      </c>
      <c r="D279" s="139" t="s">
        <v>439</v>
      </c>
      <c r="E279" s="102" t="str">
        <f>IF('1.CBS'!E25&lt;0,"WARNING","OK")</f>
        <v>OK</v>
      </c>
      <c r="F279" s="144"/>
    </row>
    <row r="280" spans="1:6" ht="15" customHeight="1">
      <c r="A280" s="94">
        <v>279</v>
      </c>
      <c r="B280" s="95" t="s">
        <v>132</v>
      </c>
      <c r="C280" s="96" t="s">
        <v>70</v>
      </c>
      <c r="D280" s="139" t="s">
        <v>440</v>
      </c>
      <c r="E280" s="102" t="str">
        <f>IF('1.CBS'!F25&lt;0,"WARNING","OK")</f>
        <v>OK</v>
      </c>
      <c r="F280" s="144"/>
    </row>
    <row r="281" spans="1:6" ht="15" customHeight="1">
      <c r="A281" s="94">
        <v>280</v>
      </c>
      <c r="B281" s="95" t="s">
        <v>132</v>
      </c>
      <c r="C281" s="96" t="s">
        <v>69</v>
      </c>
      <c r="D281" s="139" t="s">
        <v>441</v>
      </c>
      <c r="E281" s="102" t="str">
        <f>IF('1.CBS'!E26&lt;0,"WARNING","OK")</f>
        <v>OK</v>
      </c>
      <c r="F281" s="144"/>
    </row>
    <row r="282" spans="1:6" ht="15" customHeight="1">
      <c r="A282" s="94">
        <v>281</v>
      </c>
      <c r="B282" s="95" t="s">
        <v>132</v>
      </c>
      <c r="C282" s="96" t="s">
        <v>69</v>
      </c>
      <c r="D282" s="139" t="s">
        <v>442</v>
      </c>
      <c r="E282" s="102" t="str">
        <f>IF('1.CBS'!F26&lt;0,"WARNING","OK")</f>
        <v>OK</v>
      </c>
      <c r="F282" s="144"/>
    </row>
    <row r="283" spans="1:6" ht="15" customHeight="1">
      <c r="A283" s="94">
        <v>282</v>
      </c>
      <c r="B283" s="95" t="s">
        <v>132</v>
      </c>
      <c r="C283" s="96" t="s">
        <v>66</v>
      </c>
      <c r="D283" s="139" t="s">
        <v>443</v>
      </c>
      <c r="E283" s="102" t="str">
        <f>IF('1.CBS'!E27&lt;0,"WARNING","OK")</f>
        <v>OK</v>
      </c>
      <c r="F283" s="144"/>
    </row>
    <row r="284" spans="1:6" ht="15" customHeight="1">
      <c r="A284" s="94">
        <v>283</v>
      </c>
      <c r="B284" s="95" t="s">
        <v>132</v>
      </c>
      <c r="C284" s="96" t="s">
        <v>66</v>
      </c>
      <c r="D284" s="139" t="s">
        <v>444</v>
      </c>
      <c r="E284" s="102" t="str">
        <f>IF('1.CBS'!F27&lt;0,"WARNING","OK")</f>
        <v>OK</v>
      </c>
      <c r="F284" s="144"/>
    </row>
    <row r="285" spans="1:6" ht="15" customHeight="1">
      <c r="A285" s="94">
        <v>284</v>
      </c>
      <c r="B285" s="95" t="s">
        <v>132</v>
      </c>
      <c r="C285" s="96" t="s">
        <v>71</v>
      </c>
      <c r="D285" s="139" t="s">
        <v>445</v>
      </c>
      <c r="E285" s="102" t="str">
        <f>IF('1.CBS'!E28&lt;0,"WARNING","OK")</f>
        <v>OK</v>
      </c>
      <c r="F285" s="144"/>
    </row>
    <row r="286" spans="1:6" ht="15" customHeight="1">
      <c r="A286" s="94">
        <v>285</v>
      </c>
      <c r="B286" s="95" t="s">
        <v>132</v>
      </c>
      <c r="C286" s="96" t="s">
        <v>71</v>
      </c>
      <c r="D286" s="139" t="s">
        <v>446</v>
      </c>
      <c r="E286" s="102" t="str">
        <f>IF('1.CBS'!F28&lt;0,"WARNING","OK")</f>
        <v>OK</v>
      </c>
      <c r="F286" s="144"/>
    </row>
    <row r="287" spans="1:6" ht="15" customHeight="1">
      <c r="A287" s="94">
        <v>286</v>
      </c>
      <c r="B287" s="95" t="s">
        <v>132</v>
      </c>
      <c r="C287" s="96" t="s">
        <v>72</v>
      </c>
      <c r="D287" s="139" t="s">
        <v>637</v>
      </c>
      <c r="E287" s="102" t="str">
        <f>IF('1.CBS'!E29&lt;0,"WARNING","OK")</f>
        <v>OK</v>
      </c>
      <c r="F287" s="144"/>
    </row>
    <row r="288" spans="1:6" ht="15" customHeight="1">
      <c r="A288" s="94">
        <v>287</v>
      </c>
      <c r="B288" s="95" t="s">
        <v>132</v>
      </c>
      <c r="C288" s="96" t="s">
        <v>72</v>
      </c>
      <c r="D288" s="139" t="s">
        <v>638</v>
      </c>
      <c r="E288" s="102" t="str">
        <f>IF('1.CBS'!F29&lt;0,"WARNING","OK")</f>
        <v>OK</v>
      </c>
      <c r="F288" s="144"/>
    </row>
    <row r="289" spans="1:6" s="109" customFormat="1" ht="15" customHeight="1">
      <c r="A289" s="94">
        <v>288</v>
      </c>
      <c r="B289" s="95" t="s">
        <v>132</v>
      </c>
      <c r="C289" s="96" t="s">
        <v>45</v>
      </c>
      <c r="D289" s="139" t="s">
        <v>275</v>
      </c>
      <c r="E289" s="102" t="str">
        <f>IF('1.CBS'!G32=SUM('1.CBS'!E33:E34,'1.CBS'!F33:F34),"OK","WARNING")</f>
        <v>OK</v>
      </c>
      <c r="F289" s="144"/>
    </row>
    <row r="290" spans="1:6" ht="15" customHeight="1">
      <c r="A290" s="94">
        <v>289</v>
      </c>
      <c r="B290" s="95" t="s">
        <v>132</v>
      </c>
      <c r="C290" s="96" t="s">
        <v>54</v>
      </c>
      <c r="D290" s="139" t="s">
        <v>447</v>
      </c>
      <c r="E290" s="102" t="str">
        <f>IF('1.CBS'!E33&lt;0,"WARNING","OK")</f>
        <v>OK</v>
      </c>
      <c r="F290" s="144"/>
    </row>
    <row r="291" spans="1:6" ht="15" customHeight="1">
      <c r="A291" s="94">
        <v>290</v>
      </c>
      <c r="B291" s="95" t="s">
        <v>132</v>
      </c>
      <c r="C291" s="96" t="s">
        <v>54</v>
      </c>
      <c r="D291" s="139" t="s">
        <v>448</v>
      </c>
      <c r="E291" s="102" t="str">
        <f>IF('1.CBS'!F33&lt;0,"WARNING","OK")</f>
        <v>OK</v>
      </c>
      <c r="F291" s="144"/>
    </row>
    <row r="292" spans="1:6" ht="15" customHeight="1">
      <c r="A292" s="94">
        <v>291</v>
      </c>
      <c r="B292" s="95" t="s">
        <v>132</v>
      </c>
      <c r="C292" s="96" t="s">
        <v>55</v>
      </c>
      <c r="D292" s="139" t="s">
        <v>449</v>
      </c>
      <c r="E292" s="102" t="str">
        <f>IF('1.CBS'!E34&lt;0,"WARNING","OK")</f>
        <v>OK</v>
      </c>
      <c r="F292" s="144"/>
    </row>
    <row r="293" spans="1:6" ht="15" customHeight="1">
      <c r="A293" s="94">
        <v>292</v>
      </c>
      <c r="B293" s="95" t="s">
        <v>132</v>
      </c>
      <c r="C293" s="96" t="s">
        <v>55</v>
      </c>
      <c r="D293" s="139" t="s">
        <v>450</v>
      </c>
      <c r="E293" s="102" t="str">
        <f>IF('1.CBS'!F34&lt;0,"WARNING","OK")</f>
        <v>OK</v>
      </c>
      <c r="F293" s="144"/>
    </row>
    <row r="294" spans="1:6" ht="15" customHeight="1">
      <c r="A294" s="94">
        <v>293</v>
      </c>
      <c r="B294" s="95" t="s">
        <v>132</v>
      </c>
      <c r="C294" s="96" t="s">
        <v>52</v>
      </c>
      <c r="D294" s="139" t="s">
        <v>451</v>
      </c>
      <c r="E294" s="102" t="str">
        <f>IF('1.CBS'!E35&lt;0,"WARNING","OK")</f>
        <v>OK</v>
      </c>
      <c r="F294" s="144"/>
    </row>
    <row r="295" spans="1:6" ht="15" customHeight="1">
      <c r="A295" s="94">
        <v>294</v>
      </c>
      <c r="B295" s="95" t="s">
        <v>132</v>
      </c>
      <c r="C295" s="96" t="s">
        <v>52</v>
      </c>
      <c r="D295" s="139" t="s">
        <v>452</v>
      </c>
      <c r="E295" s="102" t="str">
        <f>IF('1.CBS'!F35&lt;0,"WARNING","OK")</f>
        <v>OK</v>
      </c>
      <c r="F295" s="144"/>
    </row>
    <row r="296" spans="1:6" ht="15" customHeight="1">
      <c r="A296" s="94">
        <v>295</v>
      </c>
      <c r="B296" s="95" t="s">
        <v>132</v>
      </c>
      <c r="C296" s="96" t="s">
        <v>78</v>
      </c>
      <c r="D296" s="139" t="s">
        <v>641</v>
      </c>
      <c r="E296" s="102" t="str">
        <f>IF('1.CBS'!E36&lt;0,"WARNING","OK")</f>
        <v>OK</v>
      </c>
      <c r="F296" s="144"/>
    </row>
    <row r="297" spans="1:6" ht="15" customHeight="1">
      <c r="A297" s="94">
        <v>296</v>
      </c>
      <c r="B297" s="95" t="s">
        <v>132</v>
      </c>
      <c r="C297" s="96" t="s">
        <v>78</v>
      </c>
      <c r="D297" s="139" t="s">
        <v>642</v>
      </c>
      <c r="E297" s="102" t="str">
        <f>IF('1.CBS'!F36&lt;0,"WARNING","OK")</f>
        <v>OK</v>
      </c>
      <c r="F297" s="144"/>
    </row>
    <row r="298" spans="1:6" ht="15" customHeight="1">
      <c r="A298" s="94">
        <v>297</v>
      </c>
      <c r="B298" s="95" t="s">
        <v>132</v>
      </c>
      <c r="C298" s="96" t="s">
        <v>49</v>
      </c>
      <c r="D298" s="139" t="s">
        <v>639</v>
      </c>
      <c r="E298" s="76" t="str">
        <f>IF('1.CBS'!E38&lt;0,"WARNING","OK")</f>
        <v>OK</v>
      </c>
      <c r="F298" s="144"/>
    </row>
    <row r="299" spans="1:6" ht="15" customHeight="1">
      <c r="A299" s="94">
        <v>298</v>
      </c>
      <c r="B299" s="95" t="s">
        <v>132</v>
      </c>
      <c r="C299" s="96" t="s">
        <v>49</v>
      </c>
      <c r="D299" s="139" t="s">
        <v>640</v>
      </c>
      <c r="E299" s="76" t="str">
        <f>IF('1.CBS'!F38&lt;0,"WARNING","OK")</f>
        <v>OK</v>
      </c>
      <c r="F299" s="144"/>
    </row>
    <row r="300" spans="1:6" s="109" customFormat="1" ht="30" customHeight="1">
      <c r="A300" s="94">
        <v>299</v>
      </c>
      <c r="B300" s="95" t="s">
        <v>132</v>
      </c>
      <c r="C300" s="124" t="s">
        <v>47</v>
      </c>
      <c r="D300" s="140" t="s">
        <v>534</v>
      </c>
      <c r="E300" s="123" t="str">
        <f>IF('1.CBS'!G39=SUM('1.CBS'!E7,'1.CBS'!E10:E12,'1.CBS'!E32,'1.CBS'!E35:E38,'1.CBS'!F7,'1.CBS'!F10:F12,'1.CBS'!F32,'1.CBS'!F35:F38),"OK","WARNING")</f>
        <v>OK</v>
      </c>
      <c r="F300" s="144"/>
    </row>
    <row r="301" spans="1:6" s="109" customFormat="1" ht="30" customHeight="1">
      <c r="A301" s="94">
        <v>300</v>
      </c>
      <c r="B301" s="95" t="s">
        <v>132</v>
      </c>
      <c r="C301" s="122" t="s">
        <v>73</v>
      </c>
      <c r="D301" s="179" t="s">
        <v>514</v>
      </c>
      <c r="E301" s="123" t="str">
        <f>IF('1.CBS'!G41=((SUM('1.CBS'!E39)-SUM('1.CBS'!E52:E55,'1.CBS'!E43:E44,'1.CBS'!E51))+(SUM('1.CBS'!F39)-SUM('1.CBS'!E52:F55,'1.CBS'!F43:F44,'1.CBS'!F51))),"OK","WARNING")</f>
        <v>OK</v>
      </c>
      <c r="F301" s="144"/>
    </row>
    <row r="302" spans="1:6" ht="15" customHeight="1">
      <c r="A302" s="94">
        <v>301</v>
      </c>
      <c r="B302" s="95" t="s">
        <v>132</v>
      </c>
      <c r="C302" s="96" t="s">
        <v>73</v>
      </c>
      <c r="D302" s="139" t="s">
        <v>643</v>
      </c>
      <c r="E302" s="76" t="str">
        <f>IF('1.CBS'!E41&lt;0,"WARNING","OK")</f>
        <v>OK</v>
      </c>
      <c r="F302" s="144"/>
    </row>
    <row r="303" spans="1:6" ht="15" customHeight="1">
      <c r="A303" s="94">
        <v>302</v>
      </c>
      <c r="B303" s="95" t="s">
        <v>132</v>
      </c>
      <c r="C303" s="96" t="s">
        <v>73</v>
      </c>
      <c r="D303" s="139" t="s">
        <v>644</v>
      </c>
      <c r="E303" s="76" t="str">
        <f>IF('1.CBS'!F41&lt;0,"WARNING","OK")</f>
        <v>OK</v>
      </c>
      <c r="F303" s="144"/>
    </row>
    <row r="304" spans="1:6" s="109" customFormat="1" ht="15" customHeight="1">
      <c r="A304" s="94">
        <v>303</v>
      </c>
      <c r="B304" s="95" t="s">
        <v>132</v>
      </c>
      <c r="C304" s="96" t="s">
        <v>56</v>
      </c>
      <c r="D304" s="140" t="s">
        <v>281</v>
      </c>
      <c r="E304" s="76" t="str">
        <f>IF('1.CBS'!G42=(SUM('1.CBS'!E43:E44,'1.CBS'!E51)+SUM('1.CBS'!F43:F44,'1.CBS'!F51)),"OK","WARNING")</f>
        <v>OK</v>
      </c>
      <c r="F304" s="144"/>
    </row>
    <row r="305" spans="1:6" ht="15" customHeight="1">
      <c r="A305" s="94">
        <v>304</v>
      </c>
      <c r="B305" s="95" t="s">
        <v>132</v>
      </c>
      <c r="C305" s="96" t="s">
        <v>155</v>
      </c>
      <c r="D305" s="139" t="s">
        <v>453</v>
      </c>
      <c r="E305" s="76" t="str">
        <f>IF('1.CBS'!E43&lt;0,"WARNING","OK")</f>
        <v>OK</v>
      </c>
      <c r="F305" s="144"/>
    </row>
    <row r="306" spans="1:6" ht="15" customHeight="1">
      <c r="A306" s="94">
        <v>305</v>
      </c>
      <c r="B306" s="95" t="s">
        <v>132</v>
      </c>
      <c r="C306" s="96" t="s">
        <v>155</v>
      </c>
      <c r="D306" s="139" t="s">
        <v>454</v>
      </c>
      <c r="E306" s="76" t="str">
        <f>IF('1.CBS'!F43&lt;0,"WARNING","OK")</f>
        <v>OK</v>
      </c>
      <c r="F306" s="144"/>
    </row>
    <row r="307" spans="1:6" ht="15" customHeight="1">
      <c r="A307" s="94">
        <v>306</v>
      </c>
      <c r="B307" s="95" t="s">
        <v>132</v>
      </c>
      <c r="C307" s="96" t="s">
        <v>96</v>
      </c>
      <c r="D307" s="139" t="s">
        <v>455</v>
      </c>
      <c r="E307" s="76" t="str">
        <f>IF('1.CBS'!E44&lt;0,"WARNING","OK")</f>
        <v>OK</v>
      </c>
      <c r="F307" s="144"/>
    </row>
    <row r="308" spans="1:6" ht="15" customHeight="1">
      <c r="A308" s="94">
        <v>307</v>
      </c>
      <c r="B308" s="95" t="s">
        <v>132</v>
      </c>
      <c r="C308" s="96" t="s">
        <v>96</v>
      </c>
      <c r="D308" s="139" t="s">
        <v>456</v>
      </c>
      <c r="E308" s="76" t="str">
        <f>IF('1.CBS'!F44&lt;0,"WARNING","OK")</f>
        <v>OK</v>
      </c>
      <c r="F308" s="144"/>
    </row>
    <row r="309" spans="1:6" s="109" customFormat="1" ht="15" customHeight="1">
      <c r="A309" s="94">
        <v>308</v>
      </c>
      <c r="B309" s="95" t="s">
        <v>132</v>
      </c>
      <c r="C309" s="96" t="s">
        <v>96</v>
      </c>
      <c r="D309" s="139" t="s">
        <v>549</v>
      </c>
      <c r="E309" s="178" t="str">
        <f>IF('1.CBS'!G44=SUM('1.CBS'!E45:E46,'1.CBS'!E48:E50,'1.CBS'!F45:F46,'1.CBS'!F48:F50),"OK","WARNING")</f>
        <v>OK</v>
      </c>
      <c r="F309" s="144"/>
    </row>
    <row r="310" spans="1:6" ht="15" customHeight="1">
      <c r="A310" s="94">
        <v>309</v>
      </c>
      <c r="B310" s="95" t="s">
        <v>132</v>
      </c>
      <c r="C310" s="96" t="s">
        <v>79</v>
      </c>
      <c r="D310" s="139" t="s">
        <v>457</v>
      </c>
      <c r="E310" s="76" t="str">
        <f>IF('1.CBS'!E45&lt;0,"WARNING","OK")</f>
        <v>OK</v>
      </c>
      <c r="F310" s="144"/>
    </row>
    <row r="311" spans="1:6" ht="15" customHeight="1">
      <c r="A311" s="94">
        <v>310</v>
      </c>
      <c r="B311" s="95" t="s">
        <v>132</v>
      </c>
      <c r="C311" s="96" t="s">
        <v>79</v>
      </c>
      <c r="D311" s="139" t="s">
        <v>458</v>
      </c>
      <c r="E311" s="76" t="str">
        <f>IF('1.CBS'!F45&lt;0,"WARNING","OK")</f>
        <v>OK</v>
      </c>
      <c r="F311" s="144"/>
    </row>
    <row r="312" spans="1:6" ht="15" customHeight="1">
      <c r="A312" s="94">
        <v>311</v>
      </c>
      <c r="B312" s="95" t="s">
        <v>132</v>
      </c>
      <c r="C312" s="96" t="s">
        <v>80</v>
      </c>
      <c r="D312" s="139" t="s">
        <v>459</v>
      </c>
      <c r="E312" s="76" t="str">
        <f>IF('1.CBS'!E46&lt;0,"WARNING","OK")</f>
        <v>OK</v>
      </c>
      <c r="F312" s="144"/>
    </row>
    <row r="313" spans="1:6" ht="15" customHeight="1">
      <c r="A313" s="94">
        <v>312</v>
      </c>
      <c r="B313" s="95" t="s">
        <v>132</v>
      </c>
      <c r="C313" s="96" t="s">
        <v>80</v>
      </c>
      <c r="D313" s="139" t="s">
        <v>459</v>
      </c>
      <c r="E313" s="76" t="str">
        <f>IF('1.CBS'!F46&lt;0,"WARNING","OK")</f>
        <v>OK</v>
      </c>
      <c r="F313" s="144"/>
    </row>
    <row r="314" spans="1:6" ht="15" customHeight="1">
      <c r="A314" s="94">
        <v>313</v>
      </c>
      <c r="B314" s="95" t="s">
        <v>132</v>
      </c>
      <c r="C314" s="96" t="s">
        <v>170</v>
      </c>
      <c r="D314" s="139" t="s">
        <v>460</v>
      </c>
      <c r="E314" s="76" t="str">
        <f>IF(OR('1.CBS'!E47&lt;=0,'1.CBS'!E47="-"),"OK","WARNING")</f>
        <v>OK</v>
      </c>
      <c r="F314" s="144"/>
    </row>
    <row r="315" spans="1:6" ht="15" customHeight="1">
      <c r="A315" s="94">
        <v>314</v>
      </c>
      <c r="B315" s="95" t="s">
        <v>132</v>
      </c>
      <c r="C315" s="96" t="s">
        <v>170</v>
      </c>
      <c r="D315" s="139" t="s">
        <v>461</v>
      </c>
      <c r="E315" s="76" t="str">
        <f>IF(OR('1.CBS'!F47&lt;=0,'1.CBS'!F47="-"),"OK","WARNING")</f>
        <v>OK</v>
      </c>
      <c r="F315" s="144"/>
    </row>
    <row r="316" spans="1:6" ht="15" customHeight="1">
      <c r="A316" s="94">
        <v>315</v>
      </c>
      <c r="B316" s="95" t="s">
        <v>132</v>
      </c>
      <c r="C316" s="96" t="s">
        <v>81</v>
      </c>
      <c r="D316" s="139" t="s">
        <v>462</v>
      </c>
      <c r="E316" s="76" t="str">
        <f>IF('1.CBS'!E48&lt;0,"WARNING","OK")</f>
        <v>OK</v>
      </c>
      <c r="F316" s="144"/>
    </row>
    <row r="317" spans="1:6" ht="15" customHeight="1">
      <c r="A317" s="94">
        <v>316</v>
      </c>
      <c r="B317" s="95" t="s">
        <v>132</v>
      </c>
      <c r="C317" s="96" t="s">
        <v>81</v>
      </c>
      <c r="D317" s="139" t="s">
        <v>463</v>
      </c>
      <c r="E317" s="76" t="str">
        <f>IF('1.CBS'!F48&lt;0,"WARNING","OK")</f>
        <v>OK</v>
      </c>
      <c r="F317" s="144"/>
    </row>
    <row r="318" spans="1:6" ht="15" customHeight="1">
      <c r="A318" s="94">
        <v>317</v>
      </c>
      <c r="B318" s="95" t="s">
        <v>132</v>
      </c>
      <c r="C318" s="96" t="s">
        <v>82</v>
      </c>
      <c r="D318" s="139" t="s">
        <v>464</v>
      </c>
      <c r="E318" s="76" t="str">
        <f>IF(OR('1.CBS'!E49&lt;=0,'1.CBS'!E49="-"),"OK","WARNING")</f>
        <v>OK</v>
      </c>
      <c r="F318" s="144"/>
    </row>
    <row r="319" spans="1:6" ht="15" customHeight="1">
      <c r="A319" s="94">
        <v>318</v>
      </c>
      <c r="B319" s="95" t="s">
        <v>132</v>
      </c>
      <c r="C319" s="96" t="s">
        <v>82</v>
      </c>
      <c r="D319" s="139" t="s">
        <v>465</v>
      </c>
      <c r="E319" s="76" t="str">
        <f>IF(OR('1.CBS'!F49&lt;=0,'1.CBS'!F49="-"),"OK","WARNING")</f>
        <v>OK</v>
      </c>
      <c r="F319" s="144"/>
    </row>
    <row r="320" spans="1:6" ht="15" customHeight="1">
      <c r="A320" s="94">
        <v>319</v>
      </c>
      <c r="B320" s="95" t="s">
        <v>132</v>
      </c>
      <c r="C320" s="96" t="s">
        <v>83</v>
      </c>
      <c r="D320" s="139" t="s">
        <v>466</v>
      </c>
      <c r="E320" s="76" t="str">
        <f>IF(OR('1.CBS'!E50&lt;=0,'1.CBS'!E50="-"),"OK","WARNING")</f>
        <v>OK</v>
      </c>
      <c r="F320" s="144"/>
    </row>
    <row r="321" spans="1:6" ht="15" customHeight="1">
      <c r="A321" s="94">
        <v>320</v>
      </c>
      <c r="B321" s="95" t="s">
        <v>132</v>
      </c>
      <c r="C321" s="96" t="s">
        <v>83</v>
      </c>
      <c r="D321" s="139" t="s">
        <v>467</v>
      </c>
      <c r="E321" s="76" t="str">
        <f>IF(OR('1.CBS'!F50&lt;=0,'1.CBS'!F50="-"),"OK","WARNING")</f>
        <v>OK</v>
      </c>
      <c r="F321" s="144"/>
    </row>
    <row r="322" spans="1:6" ht="15" customHeight="1">
      <c r="A322" s="94">
        <v>321</v>
      </c>
      <c r="B322" s="95" t="s">
        <v>132</v>
      </c>
      <c r="C322" s="96" t="s">
        <v>97</v>
      </c>
      <c r="D322" s="139" t="s">
        <v>468</v>
      </c>
      <c r="E322" s="76" t="str">
        <f>IF('1.CBS'!E51&lt;0,"WARNING","OK")</f>
        <v>OK</v>
      </c>
      <c r="F322" s="144"/>
    </row>
    <row r="323" spans="1:6" ht="15" customHeight="1">
      <c r="A323" s="94">
        <v>322</v>
      </c>
      <c r="B323" s="95" t="s">
        <v>132</v>
      </c>
      <c r="C323" s="96" t="s">
        <v>97</v>
      </c>
      <c r="D323" s="139" t="s">
        <v>469</v>
      </c>
      <c r="E323" s="76" t="str">
        <f>IF('1.CBS'!F51&lt;0,"WARNING","OK")</f>
        <v>OK</v>
      </c>
      <c r="F323" s="144"/>
    </row>
    <row r="324" spans="1:6" ht="15" customHeight="1">
      <c r="A324" s="94">
        <v>323</v>
      </c>
      <c r="B324" s="95" t="s">
        <v>132</v>
      </c>
      <c r="C324" s="96" t="s">
        <v>58</v>
      </c>
      <c r="D324" s="139" t="s">
        <v>470</v>
      </c>
      <c r="E324" s="76" t="str">
        <f>IF('1.CBS'!E52&lt;0,"WARNING","OK")</f>
        <v>OK</v>
      </c>
      <c r="F324" s="144"/>
    </row>
    <row r="325" spans="1:6" ht="15" customHeight="1">
      <c r="A325" s="94">
        <v>324</v>
      </c>
      <c r="B325" s="95" t="s">
        <v>132</v>
      </c>
      <c r="C325" s="96" t="s">
        <v>58</v>
      </c>
      <c r="D325" s="139" t="s">
        <v>471</v>
      </c>
      <c r="E325" s="76" t="str">
        <f>IF('1.CBS'!F52&lt;0,"WARNING","OK")</f>
        <v>OK</v>
      </c>
      <c r="F325" s="144"/>
    </row>
    <row r="326" spans="1:6" ht="15" customHeight="1">
      <c r="A326" s="94">
        <v>325</v>
      </c>
      <c r="B326" s="95" t="s">
        <v>132</v>
      </c>
      <c r="C326" s="96" t="s">
        <v>84</v>
      </c>
      <c r="D326" s="139" t="s">
        <v>472</v>
      </c>
      <c r="E326" s="76" t="str">
        <f>IF('1.CBS'!E53&lt;0,"WARNING","OK")</f>
        <v>OK</v>
      </c>
      <c r="F326" s="144"/>
    </row>
    <row r="327" spans="1:6" ht="15" customHeight="1">
      <c r="A327" s="94">
        <v>326</v>
      </c>
      <c r="B327" s="95" t="s">
        <v>132</v>
      </c>
      <c r="C327" s="96" t="s">
        <v>84</v>
      </c>
      <c r="D327" s="139" t="s">
        <v>473</v>
      </c>
      <c r="E327" s="76" t="str">
        <f>IF('1.CBS'!F53&lt;0,"WARNING","OK")</f>
        <v>OK</v>
      </c>
      <c r="F327" s="144"/>
    </row>
    <row r="328" spans="1:6" ht="15" customHeight="1">
      <c r="A328" s="94">
        <v>327</v>
      </c>
      <c r="B328" s="95" t="s">
        <v>132</v>
      </c>
      <c r="C328" s="96" t="s">
        <v>85</v>
      </c>
      <c r="D328" s="139" t="s">
        <v>474</v>
      </c>
      <c r="E328" s="76" t="str">
        <f>IF('1.CBS'!E54&lt;0,"WARNING","OK")</f>
        <v>OK</v>
      </c>
      <c r="F328" s="144"/>
    </row>
    <row r="329" spans="1:6" ht="15" customHeight="1">
      <c r="A329" s="94">
        <v>328</v>
      </c>
      <c r="B329" s="95" t="s">
        <v>132</v>
      </c>
      <c r="C329" s="96" t="s">
        <v>85</v>
      </c>
      <c r="D329" s="139" t="s">
        <v>475</v>
      </c>
      <c r="E329" s="76" t="str">
        <f>IF('1.CBS'!F54&lt;0,"WARNING","OK")</f>
        <v>OK</v>
      </c>
      <c r="F329" s="144"/>
    </row>
    <row r="330" spans="1:6" ht="15" customHeight="1">
      <c r="A330" s="94">
        <v>329</v>
      </c>
      <c r="B330" s="95" t="s">
        <v>132</v>
      </c>
      <c r="C330" s="96" t="s">
        <v>49</v>
      </c>
      <c r="D330" s="139" t="s">
        <v>645</v>
      </c>
      <c r="E330" s="76" t="str">
        <f>IF('1.CBS'!E55&lt;0,"WARNING","OK")</f>
        <v>OK</v>
      </c>
      <c r="F330" s="144"/>
    </row>
    <row r="331" spans="1:6" ht="15" customHeight="1">
      <c r="A331" s="94">
        <v>330</v>
      </c>
      <c r="B331" s="95" t="s">
        <v>132</v>
      </c>
      <c r="C331" s="96" t="s">
        <v>49</v>
      </c>
      <c r="D331" s="139" t="s">
        <v>646</v>
      </c>
      <c r="E331" s="76" t="str">
        <f>IF('1.CBS'!F55&lt;0,"WARNING","OK")</f>
        <v>OK</v>
      </c>
      <c r="F331" s="144"/>
    </row>
    <row r="332" spans="1:6" s="109" customFormat="1" ht="15" customHeight="1">
      <c r="A332" s="94">
        <v>331</v>
      </c>
      <c r="B332" s="95" t="s">
        <v>132</v>
      </c>
      <c r="C332" s="96" t="s">
        <v>50</v>
      </c>
      <c r="D332" s="139" t="s">
        <v>280</v>
      </c>
      <c r="E332" s="76" t="str">
        <f>IF('1.CBS'!G56=SUM('1.CBS'!E39,'1.CBS'!F39),"OK","WARNING")</f>
        <v>OK</v>
      </c>
      <c r="F332" s="144"/>
    </row>
    <row r="333" spans="1:6" ht="15" customHeight="1">
      <c r="D333"/>
    </row>
    <row r="334" spans="1:6" ht="15" customHeight="1">
      <c r="D334"/>
    </row>
    <row r="335" spans="1:6" ht="15" customHeight="1">
      <c r="D335"/>
    </row>
    <row r="336" spans="1:6" ht="15" customHeight="1">
      <c r="D336"/>
    </row>
    <row r="337" spans="4:4" ht="15" customHeight="1">
      <c r="D337"/>
    </row>
    <row r="338" spans="4:4" ht="15" customHeight="1">
      <c r="D338"/>
    </row>
    <row r="339" spans="4:4" ht="15" customHeight="1">
      <c r="D339"/>
    </row>
    <row r="340" spans="4:4" ht="15" customHeight="1">
      <c r="D340"/>
    </row>
    <row r="341" spans="4:4" ht="15" customHeight="1">
      <c r="D341"/>
    </row>
    <row r="342" spans="4:4" ht="15" customHeight="1">
      <c r="D342"/>
    </row>
    <row r="343" spans="4:4" ht="15" customHeight="1">
      <c r="D343"/>
    </row>
    <row r="344" spans="4:4" ht="15" customHeight="1">
      <c r="D344"/>
    </row>
    <row r="345" spans="4:4" ht="15" customHeight="1">
      <c r="D345"/>
    </row>
    <row r="346" spans="4:4" ht="15" customHeight="1">
      <c r="D346"/>
    </row>
    <row r="347" spans="4:4" ht="15" customHeight="1">
      <c r="D347"/>
    </row>
    <row r="348" spans="4:4" ht="15" customHeight="1">
      <c r="D348"/>
    </row>
    <row r="349" spans="4:4" ht="15" customHeight="1">
      <c r="D349"/>
    </row>
    <row r="350" spans="4:4" ht="15" customHeight="1">
      <c r="D350"/>
    </row>
    <row r="351" spans="4:4" ht="15" customHeight="1">
      <c r="D351"/>
    </row>
    <row r="352" spans="4:4" ht="15" customHeight="1">
      <c r="D352"/>
    </row>
    <row r="353" spans="4:4" ht="15" customHeight="1">
      <c r="D353"/>
    </row>
    <row r="354" spans="4:4" ht="15" customHeight="1">
      <c r="D354"/>
    </row>
    <row r="355" spans="4:4" ht="15" customHeight="1">
      <c r="D355"/>
    </row>
    <row r="356" spans="4:4" ht="15" customHeight="1">
      <c r="D356"/>
    </row>
    <row r="357" spans="4:4" ht="15" customHeight="1">
      <c r="D357"/>
    </row>
    <row r="358" spans="4:4" ht="15" customHeight="1">
      <c r="D358"/>
    </row>
    <row r="359" spans="4:4" ht="15" customHeight="1">
      <c r="D359"/>
    </row>
    <row r="360" spans="4:4">
      <c r="D360"/>
    </row>
    <row r="361" spans="4:4">
      <c r="D361"/>
    </row>
    <row r="362" spans="4:4">
      <c r="D362"/>
    </row>
    <row r="363" spans="4:4">
      <c r="D363"/>
    </row>
    <row r="364" spans="4:4">
      <c r="D364"/>
    </row>
    <row r="365" spans="4:4">
      <c r="D365"/>
    </row>
    <row r="366" spans="4:4">
      <c r="D366"/>
    </row>
    <row r="367" spans="4:4">
      <c r="D367"/>
    </row>
    <row r="368" spans="4:4">
      <c r="D368"/>
    </row>
    <row r="369" spans="4:4">
      <c r="D369"/>
    </row>
    <row r="370" spans="4:4">
      <c r="D370"/>
    </row>
    <row r="371" spans="4:4">
      <c r="D371"/>
    </row>
    <row r="372" spans="4:4">
      <c r="D372"/>
    </row>
    <row r="373" spans="4:4">
      <c r="D373"/>
    </row>
    <row r="374" spans="4:4">
      <c r="D374"/>
    </row>
    <row r="375" spans="4:4">
      <c r="D375"/>
    </row>
    <row r="376" spans="4:4">
      <c r="D376"/>
    </row>
    <row r="377" spans="4:4">
      <c r="D377"/>
    </row>
    <row r="378" spans="4:4">
      <c r="D378"/>
    </row>
    <row r="379" spans="4:4">
      <c r="D379"/>
    </row>
    <row r="380" spans="4:4">
      <c r="D380"/>
    </row>
    <row r="381" spans="4:4">
      <c r="D381"/>
    </row>
    <row r="382" spans="4:4">
      <c r="D382"/>
    </row>
    <row r="383" spans="4:4">
      <c r="D383"/>
    </row>
    <row r="384" spans="4:4">
      <c r="D384"/>
    </row>
    <row r="385" spans="4:4">
      <c r="D385"/>
    </row>
    <row r="386" spans="4:4">
      <c r="D386"/>
    </row>
    <row r="387" spans="4:4">
      <c r="D387"/>
    </row>
    <row r="388" spans="4:4">
      <c r="D388"/>
    </row>
  </sheetData>
  <autoFilter ref="A1:F359"/>
  <conditionalFormatting sqref="E25 E27:E33 E78:E79 E70 E179:E181 E2:E12 E184:E246">
    <cfRule type="containsText" dxfId="1091" priority="2283" operator="containsText" text="WORNING">
      <formula>NOT(ISERROR(SEARCH("WORNING",E2)))</formula>
    </cfRule>
    <cfRule type="containsText" dxfId="1090" priority="2284" operator="containsText" text="ALERT">
      <formula>NOT(ISERROR(SEARCH("ALERT",E2)))</formula>
    </cfRule>
    <cfRule type="containsText" dxfId="1089" priority="2285" operator="containsText" text="OK">
      <formula>NOT(ISERROR(SEARCH("OK",E2)))</formula>
    </cfRule>
  </conditionalFormatting>
  <conditionalFormatting sqref="E25 E27:E33 E78:E79 E70">
    <cfRule type="containsText" dxfId="1088" priority="2286" operator="containsText" text="WARNING">
      <formula>NOT(ISERROR(SEARCH("WARNING",E25)))</formula>
    </cfRule>
    <cfRule type="containsText" dxfId="1087" priority="2286" operator="containsText" text="OK">
      <formula>NOT(ISERROR(SEARCH("OK",E25)))</formula>
    </cfRule>
  </conditionalFormatting>
  <conditionalFormatting sqref="E25 E27:E33 E78:E79 E70 E179:E181 E2:E12 E184:E246">
    <cfRule type="containsText" dxfId="1086" priority="2289" operator="containsText" text="OK">
      <formula>NOT(ISERROR(SEARCH("OK",E2)))</formula>
    </cfRule>
  </conditionalFormatting>
  <conditionalFormatting sqref="E179:E181 E2:E12 E184:E246">
    <cfRule type="containsText" dxfId="1085" priority="2263" operator="containsText" text="WARNING">
      <formula>NOT(ISERROR(SEARCH("WARNING",E2)))</formula>
    </cfRule>
  </conditionalFormatting>
  <conditionalFormatting sqref="E26">
    <cfRule type="containsText" dxfId="1084" priority="2248" operator="containsText" text="WORNING">
      <formula>NOT(ISERROR(SEARCH("WORNING",E26)))</formula>
    </cfRule>
    <cfRule type="containsText" dxfId="1083" priority="2249" operator="containsText" text="ALERT">
      <formula>NOT(ISERROR(SEARCH("ALERT",E26)))</formula>
    </cfRule>
    <cfRule type="containsText" dxfId="1082" priority="2250" operator="containsText" text="OK">
      <formula>NOT(ISERROR(SEARCH("OK",E26)))</formula>
    </cfRule>
  </conditionalFormatting>
  <conditionalFormatting sqref="E26">
    <cfRule type="containsText" dxfId="1081" priority="2251" operator="containsText" text="WARNING">
      <formula>NOT(ISERROR(SEARCH("WARNING",E26)))</formula>
    </cfRule>
  </conditionalFormatting>
  <conditionalFormatting sqref="E26">
    <cfRule type="containsText" dxfId="1080" priority="2252" operator="containsText" text="OK">
      <formula>NOT(ISERROR(SEARCH("OK",E26)))</formula>
    </cfRule>
  </conditionalFormatting>
  <conditionalFormatting sqref="E37:E38">
    <cfRule type="containsText" dxfId="1079" priority="2230" operator="containsText" text="WORNING">
      <formula>NOT(ISERROR(SEARCH("WORNING",E37)))</formula>
    </cfRule>
    <cfRule type="containsText" dxfId="1078" priority="2231" operator="containsText" text="ALERT">
      <formula>NOT(ISERROR(SEARCH("ALERT",E37)))</formula>
    </cfRule>
    <cfRule type="containsText" dxfId="1077" priority="2232" operator="containsText" text="OK">
      <formula>NOT(ISERROR(SEARCH("OK",E37)))</formula>
    </cfRule>
  </conditionalFormatting>
  <conditionalFormatting sqref="E37:E38">
    <cfRule type="containsText" dxfId="1076" priority="2233" operator="containsText" text="WARNING">
      <formula>NOT(ISERROR(SEARCH("WARNING",E37)))</formula>
    </cfRule>
  </conditionalFormatting>
  <conditionalFormatting sqref="E37:E38">
    <cfRule type="containsText" dxfId="1075" priority="2234" operator="containsText" text="OK">
      <formula>NOT(ISERROR(SEARCH("OK",E37)))</formula>
    </cfRule>
  </conditionalFormatting>
  <conditionalFormatting sqref="E34:E36">
    <cfRule type="containsText" dxfId="1074" priority="2134" operator="containsText" text="WORNING">
      <formula>NOT(ISERROR(SEARCH("WORNING",E34)))</formula>
    </cfRule>
    <cfRule type="containsText" dxfId="1073" priority="2135" operator="containsText" text="ALERT">
      <formula>NOT(ISERROR(SEARCH("ALERT",E34)))</formula>
    </cfRule>
    <cfRule type="containsText" dxfId="1072" priority="2136" operator="containsText" text="OK">
      <formula>NOT(ISERROR(SEARCH("OK",E34)))</formula>
    </cfRule>
  </conditionalFormatting>
  <conditionalFormatting sqref="E34:E36">
    <cfRule type="containsText" dxfId="1071" priority="2138" operator="containsText" text="OK">
      <formula>NOT(ISERROR(SEARCH("OK",E34)))</formula>
    </cfRule>
  </conditionalFormatting>
  <conditionalFormatting sqref="E34:E36">
    <cfRule type="containsText" dxfId="1070" priority="2137" operator="containsText" text="WARNING">
      <formula>NOT(ISERROR(SEARCH("WARNING",E34)))</formula>
    </cfRule>
  </conditionalFormatting>
  <conditionalFormatting sqref="E40:E41">
    <cfRule type="containsText" dxfId="1069" priority="2127" operator="containsText" text="WORNING">
      <formula>NOT(ISERROR(SEARCH("WORNING",E40)))</formula>
    </cfRule>
    <cfRule type="containsText" dxfId="1068" priority="2128" operator="containsText" text="ALERT">
      <formula>NOT(ISERROR(SEARCH("ALERT",E40)))</formula>
    </cfRule>
    <cfRule type="containsText" dxfId="1067" priority="2129" operator="containsText" text="OK">
      <formula>NOT(ISERROR(SEARCH("OK",E40)))</formula>
    </cfRule>
  </conditionalFormatting>
  <conditionalFormatting sqref="E40:E41">
    <cfRule type="containsText" dxfId="1066" priority="2130" operator="containsText" text="WARNING">
      <formula>NOT(ISERROR(SEARCH("WARNING",E40)))</formula>
    </cfRule>
    <cfRule type="containsText" dxfId="1065" priority="2296" operator="containsText" text="OK">
      <formula>NOT(ISERROR(SEARCH("OK",E40)))</formula>
    </cfRule>
  </conditionalFormatting>
  <conditionalFormatting sqref="E40:E41">
    <cfRule type="containsText" dxfId="1064" priority="2131" operator="containsText" text="OK">
      <formula>NOT(ISERROR(SEARCH("OK",E40)))</formula>
    </cfRule>
  </conditionalFormatting>
  <conditionalFormatting sqref="E39">
    <cfRule type="containsText" dxfId="1063" priority="2122" operator="containsText" text="WORNING">
      <formula>NOT(ISERROR(SEARCH("WORNING",E39)))</formula>
    </cfRule>
    <cfRule type="containsText" dxfId="1062" priority="2123" operator="containsText" text="ALERT">
      <formula>NOT(ISERROR(SEARCH("ALERT",E39)))</formula>
    </cfRule>
    <cfRule type="containsText" dxfId="1061" priority="2124" operator="containsText" text="OK">
      <formula>NOT(ISERROR(SEARCH("OK",E39)))</formula>
    </cfRule>
  </conditionalFormatting>
  <conditionalFormatting sqref="E39">
    <cfRule type="containsText" dxfId="1060" priority="2126" operator="containsText" text="OK">
      <formula>NOT(ISERROR(SEARCH("OK",E39)))</formula>
    </cfRule>
  </conditionalFormatting>
  <conditionalFormatting sqref="E39">
    <cfRule type="containsText" dxfId="1059" priority="2125" operator="containsText" text="WARNING">
      <formula>NOT(ISERROR(SEARCH("WARNING",E39)))</formula>
    </cfRule>
    <cfRule type="containsText" dxfId="1058" priority="2297" operator="containsText" text="OK">
      <formula>NOT(ISERROR(SEARCH("OK",E39)))</formula>
    </cfRule>
  </conditionalFormatting>
  <conditionalFormatting sqref="E47:E48 E45 E43">
    <cfRule type="containsText" dxfId="1057" priority="2103" operator="containsText" text="WORNING">
      <formula>NOT(ISERROR(SEARCH("WORNING",E43)))</formula>
    </cfRule>
    <cfRule type="containsText" dxfId="1056" priority="2104" operator="containsText" text="ALERT">
      <formula>NOT(ISERROR(SEARCH("ALERT",E43)))</formula>
    </cfRule>
    <cfRule type="containsText" dxfId="1055" priority="2105" operator="containsText" text="OK">
      <formula>NOT(ISERROR(SEARCH("OK",E43)))</formula>
    </cfRule>
  </conditionalFormatting>
  <conditionalFormatting sqref="E47:E48 E45 E43">
    <cfRule type="containsText" dxfId="1054" priority="2106" operator="containsText" text="WARNING">
      <formula>NOT(ISERROR(SEARCH("WARNING",E43)))</formula>
    </cfRule>
    <cfRule type="containsText" dxfId="1053" priority="2298" operator="containsText" text="OK">
      <formula>NOT(ISERROR(SEARCH("OK",E43)))</formula>
    </cfRule>
  </conditionalFormatting>
  <conditionalFormatting sqref="E47:E48 E45 E43">
    <cfRule type="containsText" dxfId="1052" priority="2107" operator="containsText" text="OK">
      <formula>NOT(ISERROR(SEARCH("OK",E43)))</formula>
    </cfRule>
  </conditionalFormatting>
  <conditionalFormatting sqref="E46 E44 E42">
    <cfRule type="containsText" dxfId="1051" priority="2098" operator="containsText" text="WORNING">
      <formula>NOT(ISERROR(SEARCH("WORNING",E42)))</formula>
    </cfRule>
    <cfRule type="containsText" dxfId="1050" priority="2099" operator="containsText" text="ALERT">
      <formula>NOT(ISERROR(SEARCH("ALERT",E42)))</formula>
    </cfRule>
    <cfRule type="containsText" dxfId="1049" priority="2100" operator="containsText" text="OK">
      <formula>NOT(ISERROR(SEARCH("OK",E42)))</formula>
    </cfRule>
  </conditionalFormatting>
  <conditionalFormatting sqref="E46 E44 E42">
    <cfRule type="containsText" dxfId="1048" priority="2102" operator="containsText" text="OK">
      <formula>NOT(ISERROR(SEARCH("OK",E42)))</formula>
    </cfRule>
  </conditionalFormatting>
  <conditionalFormatting sqref="E46 E44 E42">
    <cfRule type="containsText" dxfId="1047" priority="2101" operator="containsText" text="WARNING">
      <formula>NOT(ISERROR(SEARCH("WARNING",E42)))</formula>
    </cfRule>
    <cfRule type="containsText" dxfId="1046" priority="2299" operator="containsText" text="OK">
      <formula>NOT(ISERROR(SEARCH("OK",E42)))</formula>
    </cfRule>
  </conditionalFormatting>
  <conditionalFormatting sqref="E50">
    <cfRule type="containsText" dxfId="1045" priority="2091" operator="containsText" text="WORNING">
      <formula>NOT(ISERROR(SEARCH("WORNING",E50)))</formula>
    </cfRule>
    <cfRule type="containsText" dxfId="1044" priority="2092" operator="containsText" text="ALERT">
      <formula>NOT(ISERROR(SEARCH("ALERT",E50)))</formula>
    </cfRule>
    <cfRule type="containsText" dxfId="1043" priority="2093" operator="containsText" text="OK">
      <formula>NOT(ISERROR(SEARCH("OK",E50)))</formula>
    </cfRule>
  </conditionalFormatting>
  <conditionalFormatting sqref="E50">
    <cfRule type="containsText" dxfId="1042" priority="2094" operator="containsText" text="WARNING">
      <formula>NOT(ISERROR(SEARCH("WARNING",E50)))</formula>
    </cfRule>
  </conditionalFormatting>
  <conditionalFormatting sqref="E50">
    <cfRule type="containsText" dxfId="1041" priority="2095" operator="containsText" text="OK">
      <formula>NOT(ISERROR(SEARCH("OK",E50)))</formula>
    </cfRule>
  </conditionalFormatting>
  <conditionalFormatting sqref="E49">
    <cfRule type="containsText" dxfId="1040" priority="2086" operator="containsText" text="WORNING">
      <formula>NOT(ISERROR(SEARCH("WORNING",E49)))</formula>
    </cfRule>
    <cfRule type="containsText" dxfId="1039" priority="2087" operator="containsText" text="ALERT">
      <formula>NOT(ISERROR(SEARCH("ALERT",E49)))</formula>
    </cfRule>
    <cfRule type="containsText" dxfId="1038" priority="2088" operator="containsText" text="OK">
      <formula>NOT(ISERROR(SEARCH("OK",E49)))</formula>
    </cfRule>
  </conditionalFormatting>
  <conditionalFormatting sqref="E49">
    <cfRule type="containsText" dxfId="1037" priority="2090" operator="containsText" text="OK">
      <formula>NOT(ISERROR(SEARCH("OK",E49)))</formula>
    </cfRule>
  </conditionalFormatting>
  <conditionalFormatting sqref="E49">
    <cfRule type="containsText" dxfId="1036" priority="2089" operator="containsText" text="WARNING">
      <formula>NOT(ISERROR(SEARCH("WARNING",E49)))</formula>
    </cfRule>
  </conditionalFormatting>
  <conditionalFormatting sqref="E52">
    <cfRule type="containsText" dxfId="1035" priority="2079" operator="containsText" text="WORNING">
      <formula>NOT(ISERROR(SEARCH("WORNING",E52)))</formula>
    </cfRule>
    <cfRule type="containsText" dxfId="1034" priority="2080" operator="containsText" text="ALERT">
      <formula>NOT(ISERROR(SEARCH("ALERT",E52)))</formula>
    </cfRule>
    <cfRule type="containsText" dxfId="1033" priority="2081" operator="containsText" text="OK">
      <formula>NOT(ISERROR(SEARCH("OK",E52)))</formula>
    </cfRule>
  </conditionalFormatting>
  <conditionalFormatting sqref="E52">
    <cfRule type="containsText" dxfId="1032" priority="2082" operator="containsText" text="WARNING">
      <formula>NOT(ISERROR(SEARCH("WARNING",E52)))</formula>
    </cfRule>
    <cfRule type="containsText" dxfId="1031" priority="2300" operator="containsText" text="OK">
      <formula>NOT(ISERROR(SEARCH("OK",E52)))</formula>
    </cfRule>
  </conditionalFormatting>
  <conditionalFormatting sqref="E52">
    <cfRule type="containsText" dxfId="1030" priority="2083" operator="containsText" text="OK">
      <formula>NOT(ISERROR(SEARCH("OK",E52)))</formula>
    </cfRule>
  </conditionalFormatting>
  <conditionalFormatting sqref="E51">
    <cfRule type="containsText" dxfId="1029" priority="2074" operator="containsText" text="WORNING">
      <formula>NOT(ISERROR(SEARCH("WORNING",E51)))</formula>
    </cfRule>
    <cfRule type="containsText" dxfId="1028" priority="2075" operator="containsText" text="ALERT">
      <formula>NOT(ISERROR(SEARCH("ALERT",E51)))</formula>
    </cfRule>
    <cfRule type="containsText" dxfId="1027" priority="2076" operator="containsText" text="OK">
      <formula>NOT(ISERROR(SEARCH("OK",E51)))</formula>
    </cfRule>
  </conditionalFormatting>
  <conditionalFormatting sqref="E51">
    <cfRule type="containsText" dxfId="1026" priority="2078" operator="containsText" text="OK">
      <formula>NOT(ISERROR(SEARCH("OK",E51)))</formula>
    </cfRule>
  </conditionalFormatting>
  <conditionalFormatting sqref="E51">
    <cfRule type="containsText" dxfId="1025" priority="2077" operator="containsText" text="WARNING">
      <formula>NOT(ISERROR(SEARCH("WARNING",E51)))</formula>
    </cfRule>
    <cfRule type="containsText" dxfId="1024" priority="2301" operator="containsText" text="OK">
      <formula>NOT(ISERROR(SEARCH("OK",E51)))</formula>
    </cfRule>
  </conditionalFormatting>
  <conditionalFormatting sqref="E54">
    <cfRule type="containsText" dxfId="1023" priority="2067" operator="containsText" text="WORNING">
      <formula>NOT(ISERROR(SEARCH("WORNING",E54)))</formula>
    </cfRule>
    <cfRule type="containsText" dxfId="1022" priority="2068" operator="containsText" text="ALERT">
      <formula>NOT(ISERROR(SEARCH("ALERT",E54)))</formula>
    </cfRule>
    <cfRule type="containsText" dxfId="1021" priority="2069" operator="containsText" text="OK">
      <formula>NOT(ISERROR(SEARCH("OK",E54)))</formula>
    </cfRule>
  </conditionalFormatting>
  <conditionalFormatting sqref="E54">
    <cfRule type="containsText" dxfId="1020" priority="2070" operator="containsText" text="WARNING">
      <formula>NOT(ISERROR(SEARCH("WARNING",E54)))</formula>
    </cfRule>
  </conditionalFormatting>
  <conditionalFormatting sqref="E54">
    <cfRule type="containsText" dxfId="1019" priority="2071" operator="containsText" text="OK">
      <formula>NOT(ISERROR(SEARCH("OK",E54)))</formula>
    </cfRule>
  </conditionalFormatting>
  <conditionalFormatting sqref="E53">
    <cfRule type="containsText" dxfId="1018" priority="2062" operator="containsText" text="WORNING">
      <formula>NOT(ISERROR(SEARCH("WORNING",E53)))</formula>
    </cfRule>
    <cfRule type="containsText" dxfId="1017" priority="2063" operator="containsText" text="ALERT">
      <formula>NOT(ISERROR(SEARCH("ALERT",E53)))</formula>
    </cfRule>
    <cfRule type="containsText" dxfId="1016" priority="2064" operator="containsText" text="OK">
      <formula>NOT(ISERROR(SEARCH("OK",E53)))</formula>
    </cfRule>
  </conditionalFormatting>
  <conditionalFormatting sqref="E53">
    <cfRule type="containsText" dxfId="1015" priority="2066" operator="containsText" text="OK">
      <formula>NOT(ISERROR(SEARCH("OK",E53)))</formula>
    </cfRule>
  </conditionalFormatting>
  <conditionalFormatting sqref="E53">
    <cfRule type="containsText" dxfId="1014" priority="2065" operator="containsText" text="WARNING">
      <formula>NOT(ISERROR(SEARCH("WARNING",E53)))</formula>
    </cfRule>
  </conditionalFormatting>
  <conditionalFormatting sqref="E56">
    <cfRule type="containsText" dxfId="1013" priority="2055" operator="containsText" text="WORNING">
      <formula>NOT(ISERROR(SEARCH("WORNING",E56)))</formula>
    </cfRule>
    <cfRule type="containsText" dxfId="1012" priority="2056" operator="containsText" text="ALERT">
      <formula>NOT(ISERROR(SEARCH("ALERT",E56)))</formula>
    </cfRule>
    <cfRule type="containsText" dxfId="1011" priority="2057" operator="containsText" text="OK">
      <formula>NOT(ISERROR(SEARCH("OK",E56)))</formula>
    </cfRule>
  </conditionalFormatting>
  <conditionalFormatting sqref="E56">
    <cfRule type="containsText" dxfId="1010" priority="2058" operator="containsText" text="WARNING">
      <formula>NOT(ISERROR(SEARCH("WARNING",E56)))</formula>
    </cfRule>
  </conditionalFormatting>
  <conditionalFormatting sqref="E56">
    <cfRule type="containsText" dxfId="1009" priority="2059" operator="containsText" text="OK">
      <formula>NOT(ISERROR(SEARCH("OK",E56)))</formula>
    </cfRule>
  </conditionalFormatting>
  <conditionalFormatting sqref="E55">
    <cfRule type="containsText" dxfId="1008" priority="2050" operator="containsText" text="WORNING">
      <formula>NOT(ISERROR(SEARCH("WORNING",E55)))</formula>
    </cfRule>
    <cfRule type="containsText" dxfId="1007" priority="2051" operator="containsText" text="ALERT">
      <formula>NOT(ISERROR(SEARCH("ALERT",E55)))</formula>
    </cfRule>
    <cfRule type="containsText" dxfId="1006" priority="2052" operator="containsText" text="OK">
      <formula>NOT(ISERROR(SEARCH("OK",E55)))</formula>
    </cfRule>
  </conditionalFormatting>
  <conditionalFormatting sqref="E55">
    <cfRule type="containsText" dxfId="1005" priority="2054" operator="containsText" text="OK">
      <formula>NOT(ISERROR(SEARCH("OK",E55)))</formula>
    </cfRule>
  </conditionalFormatting>
  <conditionalFormatting sqref="E55">
    <cfRule type="containsText" dxfId="1004" priority="2053" operator="containsText" text="WARNING">
      <formula>NOT(ISERROR(SEARCH("WARNING",E55)))</formula>
    </cfRule>
  </conditionalFormatting>
  <conditionalFormatting sqref="E58">
    <cfRule type="containsText" dxfId="1003" priority="2043" operator="containsText" text="WORNING">
      <formula>NOT(ISERROR(SEARCH("WORNING",E58)))</formula>
    </cfRule>
    <cfRule type="containsText" dxfId="1002" priority="2044" operator="containsText" text="ALERT">
      <formula>NOT(ISERROR(SEARCH("ALERT",E58)))</formula>
    </cfRule>
    <cfRule type="containsText" dxfId="1001" priority="2045" operator="containsText" text="OK">
      <formula>NOT(ISERROR(SEARCH("OK",E58)))</formula>
    </cfRule>
  </conditionalFormatting>
  <conditionalFormatting sqref="E58">
    <cfRule type="containsText" dxfId="1000" priority="2046" operator="containsText" text="WARNING">
      <formula>NOT(ISERROR(SEARCH("WARNING",E58)))</formula>
    </cfRule>
  </conditionalFormatting>
  <conditionalFormatting sqref="E58">
    <cfRule type="containsText" dxfId="999" priority="2047" operator="containsText" text="OK">
      <formula>NOT(ISERROR(SEARCH("OK",E58)))</formula>
    </cfRule>
  </conditionalFormatting>
  <conditionalFormatting sqref="E57">
    <cfRule type="containsText" dxfId="998" priority="2038" operator="containsText" text="WORNING">
      <formula>NOT(ISERROR(SEARCH("WORNING",E57)))</formula>
    </cfRule>
    <cfRule type="containsText" dxfId="997" priority="2039" operator="containsText" text="ALERT">
      <formula>NOT(ISERROR(SEARCH("ALERT",E57)))</formula>
    </cfRule>
    <cfRule type="containsText" dxfId="996" priority="2040" operator="containsText" text="OK">
      <formula>NOT(ISERROR(SEARCH("OK",E57)))</formula>
    </cfRule>
  </conditionalFormatting>
  <conditionalFormatting sqref="E57">
    <cfRule type="containsText" dxfId="995" priority="2042" operator="containsText" text="OK">
      <formula>NOT(ISERROR(SEARCH("OK",E57)))</formula>
    </cfRule>
  </conditionalFormatting>
  <conditionalFormatting sqref="E57">
    <cfRule type="containsText" dxfId="994" priority="2041" operator="containsText" text="WARNING">
      <formula>NOT(ISERROR(SEARCH("WARNING",E57)))</formula>
    </cfRule>
  </conditionalFormatting>
  <conditionalFormatting sqref="E60:E61">
    <cfRule type="containsText" dxfId="993" priority="2031" operator="containsText" text="WORNING">
      <formula>NOT(ISERROR(SEARCH("WORNING",E60)))</formula>
    </cfRule>
    <cfRule type="containsText" dxfId="992" priority="2032" operator="containsText" text="ALERT">
      <formula>NOT(ISERROR(SEARCH("ALERT",E60)))</formula>
    </cfRule>
    <cfRule type="containsText" dxfId="991" priority="2033" operator="containsText" text="OK">
      <formula>NOT(ISERROR(SEARCH("OK",E60)))</formula>
    </cfRule>
  </conditionalFormatting>
  <conditionalFormatting sqref="E60:E61">
    <cfRule type="containsText" dxfId="990" priority="2034" operator="containsText" text="WARNING">
      <formula>NOT(ISERROR(SEARCH("WARNING",E60)))</formula>
    </cfRule>
  </conditionalFormatting>
  <conditionalFormatting sqref="E60:E61">
    <cfRule type="containsText" dxfId="989" priority="2035" operator="containsText" text="OK">
      <formula>NOT(ISERROR(SEARCH("OK",E60)))</formula>
    </cfRule>
  </conditionalFormatting>
  <conditionalFormatting sqref="E59">
    <cfRule type="containsText" dxfId="988" priority="2026" operator="containsText" text="WORNING">
      <formula>NOT(ISERROR(SEARCH("WORNING",E59)))</formula>
    </cfRule>
    <cfRule type="containsText" dxfId="987" priority="2027" operator="containsText" text="ALERT">
      <formula>NOT(ISERROR(SEARCH("ALERT",E59)))</formula>
    </cfRule>
    <cfRule type="containsText" dxfId="986" priority="2028" operator="containsText" text="OK">
      <formula>NOT(ISERROR(SEARCH("OK",E59)))</formula>
    </cfRule>
  </conditionalFormatting>
  <conditionalFormatting sqref="E59">
    <cfRule type="containsText" dxfId="985" priority="2030" operator="containsText" text="OK">
      <formula>NOT(ISERROR(SEARCH("OK",E59)))</formula>
    </cfRule>
  </conditionalFormatting>
  <conditionalFormatting sqref="E59">
    <cfRule type="containsText" dxfId="984" priority="2029" operator="containsText" text="WARNING">
      <formula>NOT(ISERROR(SEARCH("WARNING",E59)))</formula>
    </cfRule>
  </conditionalFormatting>
  <conditionalFormatting sqref="E63">
    <cfRule type="containsText" dxfId="983" priority="2007" operator="containsText" text="WORNING">
      <formula>NOT(ISERROR(SEARCH("WORNING",E63)))</formula>
    </cfRule>
    <cfRule type="containsText" dxfId="982" priority="2008" operator="containsText" text="ALERT">
      <formula>NOT(ISERROR(SEARCH("ALERT",E63)))</formula>
    </cfRule>
    <cfRule type="containsText" dxfId="981" priority="2009" operator="containsText" text="OK">
      <formula>NOT(ISERROR(SEARCH("OK",E63)))</formula>
    </cfRule>
  </conditionalFormatting>
  <conditionalFormatting sqref="E63">
    <cfRule type="containsText" dxfId="980" priority="2010" operator="containsText" text="WARNING">
      <formula>NOT(ISERROR(SEARCH("WARNING",E63)))</formula>
    </cfRule>
  </conditionalFormatting>
  <conditionalFormatting sqref="E63">
    <cfRule type="containsText" dxfId="979" priority="2011" operator="containsText" text="OK">
      <formula>NOT(ISERROR(SEARCH("OK",E63)))</formula>
    </cfRule>
  </conditionalFormatting>
  <conditionalFormatting sqref="E62">
    <cfRule type="containsText" dxfId="978" priority="2002" operator="containsText" text="WORNING">
      <formula>NOT(ISERROR(SEARCH("WORNING",E62)))</formula>
    </cfRule>
    <cfRule type="containsText" dxfId="977" priority="2003" operator="containsText" text="ALERT">
      <formula>NOT(ISERROR(SEARCH("ALERT",E62)))</formula>
    </cfRule>
    <cfRule type="containsText" dxfId="976" priority="2004" operator="containsText" text="OK">
      <formula>NOT(ISERROR(SEARCH("OK",E62)))</formula>
    </cfRule>
  </conditionalFormatting>
  <conditionalFormatting sqref="E62">
    <cfRule type="containsText" dxfId="975" priority="2006" operator="containsText" text="OK">
      <formula>NOT(ISERROR(SEARCH("OK",E62)))</formula>
    </cfRule>
  </conditionalFormatting>
  <conditionalFormatting sqref="E62">
    <cfRule type="containsText" dxfId="974" priority="2005" operator="containsText" text="WARNING">
      <formula>NOT(ISERROR(SEARCH("WARNING",E62)))</formula>
    </cfRule>
  </conditionalFormatting>
  <conditionalFormatting sqref="E65">
    <cfRule type="containsText" dxfId="973" priority="1995" operator="containsText" text="WORNING">
      <formula>NOT(ISERROR(SEARCH("WORNING",E65)))</formula>
    </cfRule>
    <cfRule type="containsText" dxfId="972" priority="1996" operator="containsText" text="ALERT">
      <formula>NOT(ISERROR(SEARCH("ALERT",E65)))</formula>
    </cfRule>
    <cfRule type="containsText" dxfId="971" priority="1997" operator="containsText" text="OK">
      <formula>NOT(ISERROR(SEARCH("OK",E65)))</formula>
    </cfRule>
  </conditionalFormatting>
  <conditionalFormatting sqref="E65">
    <cfRule type="containsText" dxfId="970" priority="1998" operator="containsText" text="WARNING">
      <formula>NOT(ISERROR(SEARCH("WARNING",E65)))</formula>
    </cfRule>
  </conditionalFormatting>
  <conditionalFormatting sqref="E65">
    <cfRule type="containsText" dxfId="969" priority="1999" operator="containsText" text="OK">
      <formula>NOT(ISERROR(SEARCH("OK",E65)))</formula>
    </cfRule>
  </conditionalFormatting>
  <conditionalFormatting sqref="E64">
    <cfRule type="containsText" dxfId="968" priority="1990" operator="containsText" text="WORNING">
      <formula>NOT(ISERROR(SEARCH("WORNING",E64)))</formula>
    </cfRule>
    <cfRule type="containsText" dxfId="967" priority="1991" operator="containsText" text="ALERT">
      <formula>NOT(ISERROR(SEARCH("ALERT",E64)))</formula>
    </cfRule>
    <cfRule type="containsText" dxfId="966" priority="1992" operator="containsText" text="OK">
      <formula>NOT(ISERROR(SEARCH("OK",E64)))</formula>
    </cfRule>
  </conditionalFormatting>
  <conditionalFormatting sqref="E64">
    <cfRule type="containsText" dxfId="965" priority="1994" operator="containsText" text="OK">
      <formula>NOT(ISERROR(SEARCH("OK",E64)))</formula>
    </cfRule>
  </conditionalFormatting>
  <conditionalFormatting sqref="E64">
    <cfRule type="containsText" dxfId="964" priority="1993" operator="containsText" text="WARNING">
      <formula>NOT(ISERROR(SEARCH("WARNING",E64)))</formula>
    </cfRule>
  </conditionalFormatting>
  <conditionalFormatting sqref="E67">
    <cfRule type="containsText" dxfId="963" priority="1983" operator="containsText" text="WORNING">
      <formula>NOT(ISERROR(SEARCH("WORNING",E67)))</formula>
    </cfRule>
    <cfRule type="containsText" dxfId="962" priority="1984" operator="containsText" text="ALERT">
      <formula>NOT(ISERROR(SEARCH("ALERT",E67)))</formula>
    </cfRule>
    <cfRule type="containsText" dxfId="961" priority="1985" operator="containsText" text="OK">
      <formula>NOT(ISERROR(SEARCH("OK",E67)))</formula>
    </cfRule>
  </conditionalFormatting>
  <conditionalFormatting sqref="E67">
    <cfRule type="containsText" dxfId="960" priority="1986" operator="containsText" text="WARNING">
      <formula>NOT(ISERROR(SEARCH("WARNING",E67)))</formula>
    </cfRule>
  </conditionalFormatting>
  <conditionalFormatting sqref="E67">
    <cfRule type="containsText" dxfId="959" priority="1987" operator="containsText" text="OK">
      <formula>NOT(ISERROR(SEARCH("OK",E67)))</formula>
    </cfRule>
  </conditionalFormatting>
  <conditionalFormatting sqref="E66">
    <cfRule type="containsText" dxfId="958" priority="1978" operator="containsText" text="WORNING">
      <formula>NOT(ISERROR(SEARCH("WORNING",E66)))</formula>
    </cfRule>
    <cfRule type="containsText" dxfId="957" priority="1979" operator="containsText" text="ALERT">
      <formula>NOT(ISERROR(SEARCH("ALERT",E66)))</formula>
    </cfRule>
    <cfRule type="containsText" dxfId="956" priority="1980" operator="containsText" text="OK">
      <formula>NOT(ISERROR(SEARCH("OK",E66)))</formula>
    </cfRule>
  </conditionalFormatting>
  <conditionalFormatting sqref="E66">
    <cfRule type="containsText" dxfId="955" priority="1982" operator="containsText" text="OK">
      <formula>NOT(ISERROR(SEARCH("OK",E66)))</formula>
    </cfRule>
  </conditionalFormatting>
  <conditionalFormatting sqref="E66">
    <cfRule type="containsText" dxfId="954" priority="1981" operator="containsText" text="WARNING">
      <formula>NOT(ISERROR(SEARCH("WARNING",E66)))</formula>
    </cfRule>
  </conditionalFormatting>
  <conditionalFormatting sqref="E69">
    <cfRule type="containsText" dxfId="953" priority="1959" operator="containsText" text="WORNING">
      <formula>NOT(ISERROR(SEARCH("WORNING",E69)))</formula>
    </cfRule>
    <cfRule type="containsText" dxfId="952" priority="1960" operator="containsText" text="ALERT">
      <formula>NOT(ISERROR(SEARCH("ALERT",E69)))</formula>
    </cfRule>
    <cfRule type="containsText" dxfId="951" priority="1961" operator="containsText" text="OK">
      <formula>NOT(ISERROR(SEARCH("OK",E69)))</formula>
    </cfRule>
  </conditionalFormatting>
  <conditionalFormatting sqref="E69">
    <cfRule type="containsText" dxfId="950" priority="1962" operator="containsText" text="WARNING">
      <formula>NOT(ISERROR(SEARCH("WARNING",E69)))</formula>
    </cfRule>
  </conditionalFormatting>
  <conditionalFormatting sqref="E69">
    <cfRule type="containsText" dxfId="949" priority="1963" operator="containsText" text="OK">
      <formula>NOT(ISERROR(SEARCH("OK",E69)))</formula>
    </cfRule>
  </conditionalFormatting>
  <conditionalFormatting sqref="E68">
    <cfRule type="containsText" dxfId="948" priority="1954" operator="containsText" text="WORNING">
      <formula>NOT(ISERROR(SEARCH("WORNING",E68)))</formula>
    </cfRule>
    <cfRule type="containsText" dxfId="947" priority="1955" operator="containsText" text="ALERT">
      <formula>NOT(ISERROR(SEARCH("ALERT",E68)))</formula>
    </cfRule>
    <cfRule type="containsText" dxfId="946" priority="1956" operator="containsText" text="OK">
      <formula>NOT(ISERROR(SEARCH("OK",E68)))</formula>
    </cfRule>
  </conditionalFormatting>
  <conditionalFormatting sqref="E68">
    <cfRule type="containsText" dxfId="945" priority="1958" operator="containsText" text="OK">
      <formula>NOT(ISERROR(SEARCH("OK",E68)))</formula>
    </cfRule>
  </conditionalFormatting>
  <conditionalFormatting sqref="E68">
    <cfRule type="containsText" dxfId="944" priority="1957" operator="containsText" text="WARNING">
      <formula>NOT(ISERROR(SEARCH("WARNING",E68)))</formula>
    </cfRule>
  </conditionalFormatting>
  <conditionalFormatting sqref="E72">
    <cfRule type="containsText" dxfId="943" priority="1947" operator="containsText" text="WORNING">
      <formula>NOT(ISERROR(SEARCH("WORNING",E72)))</formula>
    </cfRule>
    <cfRule type="containsText" dxfId="942" priority="1948" operator="containsText" text="ALERT">
      <formula>NOT(ISERROR(SEARCH("ALERT",E72)))</formula>
    </cfRule>
    <cfRule type="containsText" dxfId="941" priority="1949" operator="containsText" text="OK">
      <formula>NOT(ISERROR(SEARCH("OK",E72)))</formula>
    </cfRule>
  </conditionalFormatting>
  <conditionalFormatting sqref="E72">
    <cfRule type="containsText" dxfId="940" priority="1950" operator="containsText" text="WARNING">
      <formula>NOT(ISERROR(SEARCH("WARNING",E72)))</formula>
    </cfRule>
    <cfRule type="containsText" dxfId="939" priority="2302" operator="containsText" text="OK">
      <formula>NOT(ISERROR(SEARCH("OK",E72)))</formula>
    </cfRule>
  </conditionalFormatting>
  <conditionalFormatting sqref="E72">
    <cfRule type="containsText" dxfId="938" priority="1951" operator="containsText" text="OK">
      <formula>NOT(ISERROR(SEARCH("OK",E72)))</formula>
    </cfRule>
  </conditionalFormatting>
  <conditionalFormatting sqref="E71">
    <cfRule type="containsText" dxfId="937" priority="1942" operator="containsText" text="WORNING">
      <formula>NOT(ISERROR(SEARCH("WORNING",E71)))</formula>
    </cfRule>
    <cfRule type="containsText" dxfId="936" priority="1943" operator="containsText" text="ALERT">
      <formula>NOT(ISERROR(SEARCH("ALERT",E71)))</formula>
    </cfRule>
    <cfRule type="containsText" dxfId="935" priority="1944" operator="containsText" text="OK">
      <formula>NOT(ISERROR(SEARCH("OK",E71)))</formula>
    </cfRule>
  </conditionalFormatting>
  <conditionalFormatting sqref="E71">
    <cfRule type="containsText" dxfId="934" priority="1946" operator="containsText" text="OK">
      <formula>NOT(ISERROR(SEARCH("OK",E71)))</formula>
    </cfRule>
  </conditionalFormatting>
  <conditionalFormatting sqref="E71">
    <cfRule type="containsText" dxfId="933" priority="1945" operator="containsText" text="WARNING">
      <formula>NOT(ISERROR(SEARCH("WARNING",E71)))</formula>
    </cfRule>
    <cfRule type="containsText" dxfId="932" priority="2303" operator="containsText" text="OK">
      <formula>NOT(ISERROR(SEARCH("OK",E71)))</formula>
    </cfRule>
  </conditionalFormatting>
  <conditionalFormatting sqref="E74">
    <cfRule type="containsText" dxfId="931" priority="1935" operator="containsText" text="WORNING">
      <formula>NOT(ISERROR(SEARCH("WORNING",E74)))</formula>
    </cfRule>
    <cfRule type="containsText" dxfId="930" priority="1936" operator="containsText" text="ALERT">
      <formula>NOT(ISERROR(SEARCH("ALERT",E74)))</formula>
    </cfRule>
    <cfRule type="containsText" dxfId="929" priority="1937" operator="containsText" text="OK">
      <formula>NOT(ISERROR(SEARCH("OK",E74)))</formula>
    </cfRule>
  </conditionalFormatting>
  <conditionalFormatting sqref="E74">
    <cfRule type="containsText" dxfId="928" priority="1938" operator="containsText" text="WARNING">
      <formula>NOT(ISERROR(SEARCH("WARNING",E74)))</formula>
    </cfRule>
    <cfRule type="containsText" dxfId="927" priority="2304" operator="containsText" text="OK">
      <formula>NOT(ISERROR(SEARCH("OK",E74)))</formula>
    </cfRule>
  </conditionalFormatting>
  <conditionalFormatting sqref="E74">
    <cfRule type="containsText" dxfId="926" priority="1939" operator="containsText" text="OK">
      <formula>NOT(ISERROR(SEARCH("OK",E74)))</formula>
    </cfRule>
  </conditionalFormatting>
  <conditionalFormatting sqref="E73">
    <cfRule type="containsText" dxfId="925" priority="1930" operator="containsText" text="WORNING">
      <formula>NOT(ISERROR(SEARCH("WORNING",E73)))</formula>
    </cfRule>
    <cfRule type="containsText" dxfId="924" priority="1931" operator="containsText" text="ALERT">
      <formula>NOT(ISERROR(SEARCH("ALERT",E73)))</formula>
    </cfRule>
    <cfRule type="containsText" dxfId="923" priority="1932" operator="containsText" text="OK">
      <formula>NOT(ISERROR(SEARCH("OK",E73)))</formula>
    </cfRule>
  </conditionalFormatting>
  <conditionalFormatting sqref="E73">
    <cfRule type="containsText" dxfId="922" priority="1934" operator="containsText" text="OK">
      <formula>NOT(ISERROR(SEARCH("OK",E73)))</formula>
    </cfRule>
  </conditionalFormatting>
  <conditionalFormatting sqref="E73">
    <cfRule type="containsText" dxfId="921" priority="1933" operator="containsText" text="WARNING">
      <formula>NOT(ISERROR(SEARCH("WARNING",E73)))</formula>
    </cfRule>
    <cfRule type="containsText" dxfId="920" priority="2305" operator="containsText" text="OK">
      <formula>NOT(ISERROR(SEARCH("OK",E73)))</formula>
    </cfRule>
  </conditionalFormatting>
  <conditionalFormatting sqref="E76">
    <cfRule type="containsText" dxfId="919" priority="1923" operator="containsText" text="WORNING">
      <formula>NOT(ISERROR(SEARCH("WORNING",E76)))</formula>
    </cfRule>
    <cfRule type="containsText" dxfId="918" priority="1924" operator="containsText" text="ALERT">
      <formula>NOT(ISERROR(SEARCH("ALERT",E76)))</formula>
    </cfRule>
    <cfRule type="containsText" dxfId="917" priority="1925" operator="containsText" text="OK">
      <formula>NOT(ISERROR(SEARCH("OK",E76)))</formula>
    </cfRule>
  </conditionalFormatting>
  <conditionalFormatting sqref="E76">
    <cfRule type="containsText" dxfId="916" priority="1926" operator="containsText" text="WARNING">
      <formula>NOT(ISERROR(SEARCH("WARNING",E76)))</formula>
    </cfRule>
    <cfRule type="containsText" dxfId="915" priority="2306" operator="containsText" text="OK">
      <formula>NOT(ISERROR(SEARCH("OK",E76)))</formula>
    </cfRule>
  </conditionalFormatting>
  <conditionalFormatting sqref="E76">
    <cfRule type="containsText" dxfId="914" priority="1927" operator="containsText" text="OK">
      <formula>NOT(ISERROR(SEARCH("OK",E76)))</formula>
    </cfRule>
  </conditionalFormatting>
  <conditionalFormatting sqref="E75">
    <cfRule type="containsText" dxfId="913" priority="1918" operator="containsText" text="WORNING">
      <formula>NOT(ISERROR(SEARCH("WORNING",E75)))</formula>
    </cfRule>
    <cfRule type="containsText" dxfId="912" priority="1919" operator="containsText" text="ALERT">
      <formula>NOT(ISERROR(SEARCH("ALERT",E75)))</formula>
    </cfRule>
    <cfRule type="containsText" dxfId="911" priority="1920" operator="containsText" text="OK">
      <formula>NOT(ISERROR(SEARCH("OK",E75)))</formula>
    </cfRule>
  </conditionalFormatting>
  <conditionalFormatting sqref="E75">
    <cfRule type="containsText" dxfId="910" priority="1922" operator="containsText" text="OK">
      <formula>NOT(ISERROR(SEARCH("OK",E75)))</formula>
    </cfRule>
  </conditionalFormatting>
  <conditionalFormatting sqref="E75">
    <cfRule type="containsText" dxfId="909" priority="1921" operator="containsText" text="WARNING">
      <formula>NOT(ISERROR(SEARCH("WARNING",E75)))</formula>
    </cfRule>
    <cfRule type="containsText" dxfId="908" priority="2307" operator="containsText" text="OK">
      <formula>NOT(ISERROR(SEARCH("OK",E75)))</formula>
    </cfRule>
  </conditionalFormatting>
  <conditionalFormatting sqref="E77">
    <cfRule type="containsText" dxfId="907" priority="1906" operator="containsText" text="WORNING">
      <formula>NOT(ISERROR(SEARCH("WORNING",E77)))</formula>
    </cfRule>
    <cfRule type="containsText" dxfId="906" priority="1907" operator="containsText" text="ALERT">
      <formula>NOT(ISERROR(SEARCH("ALERT",E77)))</formula>
    </cfRule>
    <cfRule type="containsText" dxfId="905" priority="1908" operator="containsText" text="OK">
      <formula>NOT(ISERROR(SEARCH("OK",E77)))</formula>
    </cfRule>
  </conditionalFormatting>
  <conditionalFormatting sqref="E77">
    <cfRule type="containsText" dxfId="904" priority="1910" operator="containsText" text="OK">
      <formula>NOT(ISERROR(SEARCH("OK",E77)))</formula>
    </cfRule>
  </conditionalFormatting>
  <conditionalFormatting sqref="E77">
    <cfRule type="containsText" dxfId="903" priority="1909" operator="containsText" text="WARNING">
      <formula>NOT(ISERROR(SEARCH("WARNING",E77)))</formula>
    </cfRule>
    <cfRule type="containsText" dxfId="902" priority="2309" operator="containsText" text="OK">
      <formula>NOT(ISERROR(SEARCH("OK",E77)))</formula>
    </cfRule>
  </conditionalFormatting>
  <conditionalFormatting sqref="E81:E84">
    <cfRule type="containsText" dxfId="901" priority="1899" operator="containsText" text="WORNING">
      <formula>NOT(ISERROR(SEARCH("WORNING",E81)))</formula>
    </cfRule>
    <cfRule type="containsText" dxfId="900" priority="1900" operator="containsText" text="ALERT">
      <formula>NOT(ISERROR(SEARCH("ALERT",E81)))</formula>
    </cfRule>
    <cfRule type="containsText" dxfId="899" priority="1901" operator="containsText" text="OK">
      <formula>NOT(ISERROR(SEARCH("OK",E81)))</formula>
    </cfRule>
  </conditionalFormatting>
  <conditionalFormatting sqref="E81:E84">
    <cfRule type="containsText" dxfId="898" priority="1902" operator="containsText" text="WARNING">
      <formula>NOT(ISERROR(SEARCH("WARNING",E81)))</formula>
    </cfRule>
  </conditionalFormatting>
  <conditionalFormatting sqref="E81:E84">
    <cfRule type="containsText" dxfId="897" priority="1903" operator="containsText" text="OK">
      <formula>NOT(ISERROR(SEARCH("OK",E81)))</formula>
    </cfRule>
  </conditionalFormatting>
  <conditionalFormatting sqref="E80">
    <cfRule type="containsText" dxfId="896" priority="1894" operator="containsText" text="WORNING">
      <formula>NOT(ISERROR(SEARCH("WORNING",E80)))</formula>
    </cfRule>
    <cfRule type="containsText" dxfId="895" priority="1895" operator="containsText" text="ALERT">
      <formula>NOT(ISERROR(SEARCH("ALERT",E80)))</formula>
    </cfRule>
    <cfRule type="containsText" dxfId="894" priority="1896" operator="containsText" text="OK">
      <formula>NOT(ISERROR(SEARCH("OK",E80)))</formula>
    </cfRule>
  </conditionalFormatting>
  <conditionalFormatting sqref="E80">
    <cfRule type="containsText" dxfId="893" priority="1898" operator="containsText" text="OK">
      <formula>NOT(ISERROR(SEARCH("OK",E80)))</formula>
    </cfRule>
  </conditionalFormatting>
  <conditionalFormatting sqref="E80">
    <cfRule type="containsText" dxfId="892" priority="1897" operator="containsText" text="WARNING">
      <formula>NOT(ISERROR(SEARCH("WARNING",E80)))</formula>
    </cfRule>
  </conditionalFormatting>
  <conditionalFormatting sqref="E85:E92">
    <cfRule type="containsText" dxfId="891" priority="1861" operator="containsText" text="WORNING">
      <formula>NOT(ISERROR(SEARCH("WORNING",E85)))</formula>
    </cfRule>
    <cfRule type="containsText" dxfId="890" priority="1862" operator="containsText" text="ALERT">
      <formula>NOT(ISERROR(SEARCH("ALERT",E85)))</formula>
    </cfRule>
    <cfRule type="containsText" dxfId="889" priority="1863" operator="containsText" text="OK">
      <formula>NOT(ISERROR(SEARCH("OK",E85)))</formula>
    </cfRule>
  </conditionalFormatting>
  <conditionalFormatting sqref="E85:E92">
    <cfRule type="containsText" dxfId="888" priority="1864" operator="containsText" text="WARNING">
      <formula>NOT(ISERROR(SEARCH("WARNING",E85)))</formula>
    </cfRule>
  </conditionalFormatting>
  <conditionalFormatting sqref="E85:E92">
    <cfRule type="containsText" dxfId="887" priority="1865" operator="containsText" text="OK">
      <formula>NOT(ISERROR(SEARCH("OK",E85)))</formula>
    </cfRule>
  </conditionalFormatting>
  <conditionalFormatting sqref="E116:E117">
    <cfRule type="containsText" dxfId="886" priority="727" operator="containsText" text="WORNING">
      <formula>NOT(ISERROR(SEARCH("WORNING",E116)))</formula>
    </cfRule>
    <cfRule type="containsText" dxfId="885" priority="728" operator="containsText" text="ALERT">
      <formula>NOT(ISERROR(SEARCH("ALERT",E116)))</formula>
    </cfRule>
    <cfRule type="containsText" dxfId="884" priority="729" operator="containsText" text="OK">
      <formula>NOT(ISERROR(SEARCH("OK",E116)))</formula>
    </cfRule>
  </conditionalFormatting>
  <conditionalFormatting sqref="E116:E117">
    <cfRule type="containsText" dxfId="883" priority="731" operator="containsText" text="OK">
      <formula>NOT(ISERROR(SEARCH("OK",E116)))</formula>
    </cfRule>
  </conditionalFormatting>
  <conditionalFormatting sqref="E96:E97">
    <cfRule type="containsText" dxfId="882" priority="1458" operator="containsText" text="WORNING">
      <formula>NOT(ISERROR(SEARCH("WORNING",E96)))</formula>
    </cfRule>
    <cfRule type="containsText" dxfId="881" priority="1459" operator="containsText" text="ALERT">
      <formula>NOT(ISERROR(SEARCH("ALERT",E96)))</formula>
    </cfRule>
    <cfRule type="containsText" dxfId="880" priority="1460" operator="containsText" text="OK">
      <formula>NOT(ISERROR(SEARCH("OK",E96)))</formula>
    </cfRule>
  </conditionalFormatting>
  <conditionalFormatting sqref="E96:E97">
    <cfRule type="containsText" dxfId="879" priority="1461" operator="containsText" text="WARNING">
      <formula>NOT(ISERROR(SEARCH("WARNING",E96)))</formula>
    </cfRule>
  </conditionalFormatting>
  <conditionalFormatting sqref="E96:E97">
    <cfRule type="containsText" dxfId="878" priority="1462" operator="containsText" text="OK">
      <formula>NOT(ISERROR(SEARCH("OK",E96)))</formula>
    </cfRule>
  </conditionalFormatting>
  <conditionalFormatting sqref="E98:E101">
    <cfRule type="containsText" dxfId="877" priority="1453" operator="containsText" text="WORNING">
      <formula>NOT(ISERROR(SEARCH("WORNING",E98)))</formula>
    </cfRule>
    <cfRule type="containsText" dxfId="876" priority="1454" operator="containsText" text="ALERT">
      <formula>NOT(ISERROR(SEARCH("ALERT",E98)))</formula>
    </cfRule>
    <cfRule type="containsText" dxfId="875" priority="1455" operator="containsText" text="OK">
      <formula>NOT(ISERROR(SEARCH("OK",E98)))</formula>
    </cfRule>
  </conditionalFormatting>
  <conditionalFormatting sqref="E98:E101">
    <cfRule type="containsText" dxfId="874" priority="1457" operator="containsText" text="OK">
      <formula>NOT(ISERROR(SEARCH("OK",E98)))</formula>
    </cfRule>
  </conditionalFormatting>
  <conditionalFormatting sqref="E98:E101">
    <cfRule type="containsText" dxfId="873" priority="1456" operator="containsText" text="WARNING">
      <formula>NOT(ISERROR(SEARCH("WARNING",E98)))</formula>
    </cfRule>
  </conditionalFormatting>
  <conditionalFormatting sqref="E109">
    <cfRule type="containsText" dxfId="872" priority="1109" operator="containsText" text="WORNING">
      <formula>NOT(ISERROR(SEARCH("WORNING",E109)))</formula>
    </cfRule>
    <cfRule type="containsText" dxfId="871" priority="1110" operator="containsText" text="ALERT">
      <formula>NOT(ISERROR(SEARCH("ALERT",E109)))</formula>
    </cfRule>
    <cfRule type="containsText" dxfId="870" priority="1111" operator="containsText" text="OK">
      <formula>NOT(ISERROR(SEARCH("OK",E109)))</formula>
    </cfRule>
  </conditionalFormatting>
  <conditionalFormatting sqref="E109">
    <cfRule type="containsText" dxfId="869" priority="1112" operator="containsText" text="WARNING">
      <formula>NOT(ISERROR(SEARCH("WARNING",E109)))</formula>
    </cfRule>
    <cfRule type="containsText" dxfId="868" priority="1124" operator="containsText" text="OK">
      <formula>NOT(ISERROR(SEARCH("OK",E109)))</formula>
    </cfRule>
  </conditionalFormatting>
  <conditionalFormatting sqref="E109">
    <cfRule type="containsText" dxfId="867" priority="1113" operator="containsText" text="OK">
      <formula>NOT(ISERROR(SEARCH("OK",E109)))</formula>
    </cfRule>
  </conditionalFormatting>
  <conditionalFormatting sqref="E105:E108">
    <cfRule type="containsText" dxfId="866" priority="1104" operator="containsText" text="WORNING">
      <formula>NOT(ISERROR(SEARCH("WORNING",E105)))</formula>
    </cfRule>
    <cfRule type="containsText" dxfId="865" priority="1105" operator="containsText" text="ALERT">
      <formula>NOT(ISERROR(SEARCH("ALERT",E105)))</formula>
    </cfRule>
    <cfRule type="containsText" dxfId="864" priority="1106" operator="containsText" text="OK">
      <formula>NOT(ISERROR(SEARCH("OK",E105)))</formula>
    </cfRule>
  </conditionalFormatting>
  <conditionalFormatting sqref="E105:E108">
    <cfRule type="containsText" dxfId="863" priority="1108" operator="containsText" text="OK">
      <formula>NOT(ISERROR(SEARCH("OK",E105)))</formula>
    </cfRule>
  </conditionalFormatting>
  <conditionalFormatting sqref="E105:E108">
    <cfRule type="containsText" dxfId="862" priority="1107" operator="containsText" text="WARNING">
      <formula>NOT(ISERROR(SEARCH("WARNING",E105)))</formula>
    </cfRule>
    <cfRule type="containsText" dxfId="861" priority="1125" operator="containsText" text="OK">
      <formula>NOT(ISERROR(SEARCH("OK",E105)))</formula>
    </cfRule>
  </conditionalFormatting>
  <conditionalFormatting sqref="E111:E112">
    <cfRule type="containsText" dxfId="860" priority="1099" operator="containsText" text="WORNING">
      <formula>NOT(ISERROR(SEARCH("WORNING",E111)))</formula>
    </cfRule>
    <cfRule type="containsText" dxfId="859" priority="1100" operator="containsText" text="ALERT">
      <formula>NOT(ISERROR(SEARCH("ALERT",E111)))</formula>
    </cfRule>
    <cfRule type="containsText" dxfId="858" priority="1101" operator="containsText" text="OK">
      <formula>NOT(ISERROR(SEARCH("OK",E111)))</formula>
    </cfRule>
  </conditionalFormatting>
  <conditionalFormatting sqref="E111:E112">
    <cfRule type="containsText" dxfId="857" priority="1102" operator="containsText" text="WARNING">
      <formula>NOT(ISERROR(SEARCH("WARNING",E111)))</formula>
    </cfRule>
  </conditionalFormatting>
  <conditionalFormatting sqref="E111:E112">
    <cfRule type="containsText" dxfId="856" priority="1103" operator="containsText" text="OK">
      <formula>NOT(ISERROR(SEARCH("OK",E111)))</formula>
    </cfRule>
  </conditionalFormatting>
  <conditionalFormatting sqref="E110">
    <cfRule type="containsText" dxfId="855" priority="1094" operator="containsText" text="WORNING">
      <formula>NOT(ISERROR(SEARCH("WORNING",E110)))</formula>
    </cfRule>
    <cfRule type="containsText" dxfId="854" priority="1095" operator="containsText" text="ALERT">
      <formula>NOT(ISERROR(SEARCH("ALERT",E110)))</formula>
    </cfRule>
    <cfRule type="containsText" dxfId="853" priority="1096" operator="containsText" text="OK">
      <formula>NOT(ISERROR(SEARCH("OK",E110)))</formula>
    </cfRule>
  </conditionalFormatting>
  <conditionalFormatting sqref="E110">
    <cfRule type="containsText" dxfId="852" priority="1098" operator="containsText" text="OK">
      <formula>NOT(ISERROR(SEARCH("OK",E110)))</formula>
    </cfRule>
  </conditionalFormatting>
  <conditionalFormatting sqref="E110">
    <cfRule type="containsText" dxfId="851" priority="1097" operator="containsText" text="WARNING">
      <formula>NOT(ISERROR(SEARCH("WARNING",E110)))</formula>
    </cfRule>
  </conditionalFormatting>
  <conditionalFormatting sqref="E114:E115 E121:E122 E119">
    <cfRule type="containsText" dxfId="850" priority="1089" operator="containsText" text="WORNING">
      <formula>NOT(ISERROR(SEARCH("WORNING",E114)))</formula>
    </cfRule>
    <cfRule type="containsText" dxfId="849" priority="1090" operator="containsText" text="ALERT">
      <formula>NOT(ISERROR(SEARCH("ALERT",E114)))</formula>
    </cfRule>
    <cfRule type="containsText" dxfId="848" priority="1091" operator="containsText" text="OK">
      <formula>NOT(ISERROR(SEARCH("OK",E114)))</formula>
    </cfRule>
  </conditionalFormatting>
  <conditionalFormatting sqref="E114:E115 E121:E122 E119">
    <cfRule type="containsText" dxfId="847" priority="1092" operator="containsText" text="WARNING">
      <formula>NOT(ISERROR(SEARCH("WARNING",E114)))</formula>
    </cfRule>
    <cfRule type="containsText" dxfId="846" priority="1126" operator="containsText" text="OK">
      <formula>NOT(ISERROR(SEARCH("OK",E114)))</formula>
    </cfRule>
  </conditionalFormatting>
  <conditionalFormatting sqref="E114:E115 E121:E122 E119">
    <cfRule type="containsText" dxfId="845" priority="1093" operator="containsText" text="OK">
      <formula>NOT(ISERROR(SEARCH("OK",E114)))</formula>
    </cfRule>
  </conditionalFormatting>
  <conditionalFormatting sqref="E113 E120 E118">
    <cfRule type="containsText" dxfId="844" priority="1084" operator="containsText" text="WORNING">
      <formula>NOT(ISERROR(SEARCH("WORNING",E113)))</formula>
    </cfRule>
    <cfRule type="containsText" dxfId="843" priority="1085" operator="containsText" text="ALERT">
      <formula>NOT(ISERROR(SEARCH("ALERT",E113)))</formula>
    </cfRule>
    <cfRule type="containsText" dxfId="842" priority="1086" operator="containsText" text="OK">
      <formula>NOT(ISERROR(SEARCH("OK",E113)))</formula>
    </cfRule>
  </conditionalFormatting>
  <conditionalFormatting sqref="E113 E120 E118">
    <cfRule type="containsText" dxfId="841" priority="1088" operator="containsText" text="OK">
      <formula>NOT(ISERROR(SEARCH("OK",E113)))</formula>
    </cfRule>
  </conditionalFormatting>
  <conditionalFormatting sqref="E113 E120 E118">
    <cfRule type="containsText" dxfId="840" priority="1087" operator="containsText" text="WARNING">
      <formula>NOT(ISERROR(SEARCH("WARNING",E113)))</formula>
    </cfRule>
    <cfRule type="containsText" dxfId="839" priority="1127" operator="containsText" text="OK">
      <formula>NOT(ISERROR(SEARCH("OK",E113)))</formula>
    </cfRule>
  </conditionalFormatting>
  <conditionalFormatting sqref="E119">
    <cfRule type="containsText" dxfId="838" priority="1079" operator="containsText" text="WORNING">
      <formula>NOT(ISERROR(SEARCH("WORNING",E119)))</formula>
    </cfRule>
    <cfRule type="containsText" dxfId="837" priority="1080" operator="containsText" text="ALERT">
      <formula>NOT(ISERROR(SEARCH("ALERT",E119)))</formula>
    </cfRule>
    <cfRule type="containsText" dxfId="836" priority="1081" operator="containsText" text="OK">
      <formula>NOT(ISERROR(SEARCH("OK",E119)))</formula>
    </cfRule>
  </conditionalFormatting>
  <conditionalFormatting sqref="E119">
    <cfRule type="containsText" dxfId="835" priority="1082" operator="containsText" text="WARNING">
      <formula>NOT(ISERROR(SEARCH("WARNING",E119)))</formula>
    </cfRule>
  </conditionalFormatting>
  <conditionalFormatting sqref="E119">
    <cfRule type="containsText" dxfId="834" priority="1083" operator="containsText" text="OK">
      <formula>NOT(ISERROR(SEARCH("OK",E119)))</formula>
    </cfRule>
  </conditionalFormatting>
  <conditionalFormatting sqref="E118">
    <cfRule type="containsText" dxfId="833" priority="1074" operator="containsText" text="WORNING">
      <formula>NOT(ISERROR(SEARCH("WORNING",E118)))</formula>
    </cfRule>
    <cfRule type="containsText" dxfId="832" priority="1075" operator="containsText" text="ALERT">
      <formula>NOT(ISERROR(SEARCH("ALERT",E118)))</formula>
    </cfRule>
    <cfRule type="containsText" dxfId="831" priority="1076" operator="containsText" text="OK">
      <formula>NOT(ISERROR(SEARCH("OK",E118)))</formula>
    </cfRule>
  </conditionalFormatting>
  <conditionalFormatting sqref="E118">
    <cfRule type="containsText" dxfId="830" priority="1078" operator="containsText" text="OK">
      <formula>NOT(ISERROR(SEARCH("OK",E118)))</formula>
    </cfRule>
  </conditionalFormatting>
  <conditionalFormatting sqref="E118">
    <cfRule type="containsText" dxfId="829" priority="1077" operator="containsText" text="WARNING">
      <formula>NOT(ISERROR(SEARCH("WARNING",E118)))</formula>
    </cfRule>
  </conditionalFormatting>
  <conditionalFormatting sqref="E121:E122">
    <cfRule type="containsText" dxfId="828" priority="1069" operator="containsText" text="WORNING">
      <formula>NOT(ISERROR(SEARCH("WORNING",E121)))</formula>
    </cfRule>
    <cfRule type="containsText" dxfId="827" priority="1070" operator="containsText" text="ALERT">
      <formula>NOT(ISERROR(SEARCH("ALERT",E121)))</formula>
    </cfRule>
    <cfRule type="containsText" dxfId="826" priority="1071" operator="containsText" text="OK">
      <formula>NOT(ISERROR(SEARCH("OK",E121)))</formula>
    </cfRule>
  </conditionalFormatting>
  <conditionalFormatting sqref="E121:E122">
    <cfRule type="containsText" dxfId="825" priority="1072" operator="containsText" text="WARNING">
      <formula>NOT(ISERROR(SEARCH("WARNING",E121)))</formula>
    </cfRule>
    <cfRule type="containsText" dxfId="824" priority="1128" operator="containsText" text="OK">
      <formula>NOT(ISERROR(SEARCH("OK",E121)))</formula>
    </cfRule>
  </conditionalFormatting>
  <conditionalFormatting sqref="E121:E122">
    <cfRule type="containsText" dxfId="823" priority="1073" operator="containsText" text="OK">
      <formula>NOT(ISERROR(SEARCH("OK",E121)))</formula>
    </cfRule>
  </conditionalFormatting>
  <conditionalFormatting sqref="E120">
    <cfRule type="containsText" dxfId="822" priority="1064" operator="containsText" text="WORNING">
      <formula>NOT(ISERROR(SEARCH("WORNING",E120)))</formula>
    </cfRule>
    <cfRule type="containsText" dxfId="821" priority="1065" operator="containsText" text="ALERT">
      <formula>NOT(ISERROR(SEARCH("ALERT",E120)))</formula>
    </cfRule>
    <cfRule type="containsText" dxfId="820" priority="1066" operator="containsText" text="OK">
      <formula>NOT(ISERROR(SEARCH("OK",E120)))</formula>
    </cfRule>
  </conditionalFormatting>
  <conditionalFormatting sqref="E120">
    <cfRule type="containsText" dxfId="819" priority="1068" operator="containsText" text="OK">
      <formula>NOT(ISERROR(SEARCH("OK",E120)))</formula>
    </cfRule>
  </conditionalFormatting>
  <conditionalFormatting sqref="E120">
    <cfRule type="containsText" dxfId="818" priority="1067" operator="containsText" text="WARNING">
      <formula>NOT(ISERROR(SEARCH("WARNING",E120)))</formula>
    </cfRule>
    <cfRule type="containsText" dxfId="817" priority="1129" operator="containsText" text="OK">
      <formula>NOT(ISERROR(SEARCH("OK",E120)))</formula>
    </cfRule>
  </conditionalFormatting>
  <conditionalFormatting sqref="E124">
    <cfRule type="containsText" dxfId="816" priority="1059" operator="containsText" text="WORNING">
      <formula>NOT(ISERROR(SEARCH("WORNING",E124)))</formula>
    </cfRule>
    <cfRule type="containsText" dxfId="815" priority="1060" operator="containsText" text="ALERT">
      <formula>NOT(ISERROR(SEARCH("ALERT",E124)))</formula>
    </cfRule>
    <cfRule type="containsText" dxfId="814" priority="1061" operator="containsText" text="OK">
      <formula>NOT(ISERROR(SEARCH("OK",E124)))</formula>
    </cfRule>
  </conditionalFormatting>
  <conditionalFormatting sqref="E124">
    <cfRule type="containsText" dxfId="813" priority="1062" operator="containsText" text="WARNING">
      <formula>NOT(ISERROR(SEARCH("WARNING",E124)))</formula>
    </cfRule>
  </conditionalFormatting>
  <conditionalFormatting sqref="E124">
    <cfRule type="containsText" dxfId="812" priority="1063" operator="containsText" text="OK">
      <formula>NOT(ISERROR(SEARCH("OK",E124)))</formula>
    </cfRule>
  </conditionalFormatting>
  <conditionalFormatting sqref="E123">
    <cfRule type="containsText" dxfId="811" priority="1054" operator="containsText" text="WORNING">
      <formula>NOT(ISERROR(SEARCH("WORNING",E123)))</formula>
    </cfRule>
    <cfRule type="containsText" dxfId="810" priority="1055" operator="containsText" text="ALERT">
      <formula>NOT(ISERROR(SEARCH("ALERT",E123)))</formula>
    </cfRule>
    <cfRule type="containsText" dxfId="809" priority="1056" operator="containsText" text="OK">
      <formula>NOT(ISERROR(SEARCH("OK",E123)))</formula>
    </cfRule>
  </conditionalFormatting>
  <conditionalFormatting sqref="E123">
    <cfRule type="containsText" dxfId="808" priority="1058" operator="containsText" text="OK">
      <formula>NOT(ISERROR(SEARCH("OK",E123)))</formula>
    </cfRule>
  </conditionalFormatting>
  <conditionalFormatting sqref="E123">
    <cfRule type="containsText" dxfId="807" priority="1057" operator="containsText" text="WARNING">
      <formula>NOT(ISERROR(SEARCH("WARNING",E123)))</formula>
    </cfRule>
  </conditionalFormatting>
  <conditionalFormatting sqref="E126">
    <cfRule type="containsText" dxfId="806" priority="1049" operator="containsText" text="WORNING">
      <formula>NOT(ISERROR(SEARCH("WORNING",E126)))</formula>
    </cfRule>
    <cfRule type="containsText" dxfId="805" priority="1050" operator="containsText" text="ALERT">
      <formula>NOT(ISERROR(SEARCH("ALERT",E126)))</formula>
    </cfRule>
    <cfRule type="containsText" dxfId="804" priority="1051" operator="containsText" text="OK">
      <formula>NOT(ISERROR(SEARCH("OK",E126)))</formula>
    </cfRule>
  </conditionalFormatting>
  <conditionalFormatting sqref="E126">
    <cfRule type="containsText" dxfId="803" priority="1052" operator="containsText" text="WARNING">
      <formula>NOT(ISERROR(SEARCH("WARNING",E126)))</formula>
    </cfRule>
  </conditionalFormatting>
  <conditionalFormatting sqref="E126">
    <cfRule type="containsText" dxfId="802" priority="1053" operator="containsText" text="OK">
      <formula>NOT(ISERROR(SEARCH("OK",E126)))</formula>
    </cfRule>
  </conditionalFormatting>
  <conditionalFormatting sqref="E125">
    <cfRule type="containsText" dxfId="801" priority="1044" operator="containsText" text="WORNING">
      <formula>NOT(ISERROR(SEARCH("WORNING",E125)))</formula>
    </cfRule>
    <cfRule type="containsText" dxfId="800" priority="1045" operator="containsText" text="ALERT">
      <formula>NOT(ISERROR(SEARCH("ALERT",E125)))</formula>
    </cfRule>
    <cfRule type="containsText" dxfId="799" priority="1046" operator="containsText" text="OK">
      <formula>NOT(ISERROR(SEARCH("OK",E125)))</formula>
    </cfRule>
  </conditionalFormatting>
  <conditionalFormatting sqref="E125">
    <cfRule type="containsText" dxfId="798" priority="1048" operator="containsText" text="OK">
      <formula>NOT(ISERROR(SEARCH("OK",E125)))</formula>
    </cfRule>
  </conditionalFormatting>
  <conditionalFormatting sqref="E125">
    <cfRule type="containsText" dxfId="797" priority="1047" operator="containsText" text="WARNING">
      <formula>NOT(ISERROR(SEARCH("WARNING",E125)))</formula>
    </cfRule>
  </conditionalFormatting>
  <conditionalFormatting sqref="E128">
    <cfRule type="containsText" dxfId="796" priority="1039" operator="containsText" text="WORNING">
      <formula>NOT(ISERROR(SEARCH("WORNING",E128)))</formula>
    </cfRule>
    <cfRule type="containsText" dxfId="795" priority="1040" operator="containsText" text="ALERT">
      <formula>NOT(ISERROR(SEARCH("ALERT",E128)))</formula>
    </cfRule>
    <cfRule type="containsText" dxfId="794" priority="1041" operator="containsText" text="OK">
      <formula>NOT(ISERROR(SEARCH("OK",E128)))</formula>
    </cfRule>
  </conditionalFormatting>
  <conditionalFormatting sqref="E128">
    <cfRule type="containsText" dxfId="793" priority="1042" operator="containsText" text="WARNING">
      <formula>NOT(ISERROR(SEARCH("WARNING",E128)))</formula>
    </cfRule>
  </conditionalFormatting>
  <conditionalFormatting sqref="E128">
    <cfRule type="containsText" dxfId="792" priority="1043" operator="containsText" text="OK">
      <formula>NOT(ISERROR(SEARCH("OK",E128)))</formula>
    </cfRule>
  </conditionalFormatting>
  <conditionalFormatting sqref="E127">
    <cfRule type="containsText" dxfId="791" priority="1034" operator="containsText" text="WORNING">
      <formula>NOT(ISERROR(SEARCH("WORNING",E127)))</formula>
    </cfRule>
    <cfRule type="containsText" dxfId="790" priority="1035" operator="containsText" text="ALERT">
      <formula>NOT(ISERROR(SEARCH("ALERT",E127)))</formula>
    </cfRule>
    <cfRule type="containsText" dxfId="789" priority="1036" operator="containsText" text="OK">
      <formula>NOT(ISERROR(SEARCH("OK",E127)))</formula>
    </cfRule>
  </conditionalFormatting>
  <conditionalFormatting sqref="E127">
    <cfRule type="containsText" dxfId="788" priority="1038" operator="containsText" text="OK">
      <formula>NOT(ISERROR(SEARCH("OK",E127)))</formula>
    </cfRule>
  </conditionalFormatting>
  <conditionalFormatting sqref="E127">
    <cfRule type="containsText" dxfId="787" priority="1037" operator="containsText" text="WARNING">
      <formula>NOT(ISERROR(SEARCH("WARNING",E127)))</formula>
    </cfRule>
  </conditionalFormatting>
  <conditionalFormatting sqref="E130">
    <cfRule type="containsText" dxfId="786" priority="1029" operator="containsText" text="WORNING">
      <formula>NOT(ISERROR(SEARCH("WORNING",E130)))</formula>
    </cfRule>
    <cfRule type="containsText" dxfId="785" priority="1030" operator="containsText" text="ALERT">
      <formula>NOT(ISERROR(SEARCH("ALERT",E130)))</formula>
    </cfRule>
    <cfRule type="containsText" dxfId="784" priority="1031" operator="containsText" text="OK">
      <formula>NOT(ISERROR(SEARCH("OK",E130)))</formula>
    </cfRule>
  </conditionalFormatting>
  <conditionalFormatting sqref="E130">
    <cfRule type="containsText" dxfId="783" priority="1032" operator="containsText" text="WARNING">
      <formula>NOT(ISERROR(SEARCH("WARNING",E130)))</formula>
    </cfRule>
  </conditionalFormatting>
  <conditionalFormatting sqref="E130">
    <cfRule type="containsText" dxfId="782" priority="1033" operator="containsText" text="OK">
      <formula>NOT(ISERROR(SEARCH("OK",E130)))</formula>
    </cfRule>
  </conditionalFormatting>
  <conditionalFormatting sqref="E129">
    <cfRule type="containsText" dxfId="781" priority="1024" operator="containsText" text="WORNING">
      <formula>NOT(ISERROR(SEARCH("WORNING",E129)))</formula>
    </cfRule>
    <cfRule type="containsText" dxfId="780" priority="1025" operator="containsText" text="ALERT">
      <formula>NOT(ISERROR(SEARCH("ALERT",E129)))</formula>
    </cfRule>
    <cfRule type="containsText" dxfId="779" priority="1026" operator="containsText" text="OK">
      <formula>NOT(ISERROR(SEARCH("OK",E129)))</formula>
    </cfRule>
  </conditionalFormatting>
  <conditionalFormatting sqref="E129">
    <cfRule type="containsText" dxfId="778" priority="1028" operator="containsText" text="OK">
      <formula>NOT(ISERROR(SEARCH("OK",E129)))</formula>
    </cfRule>
  </conditionalFormatting>
  <conditionalFormatting sqref="E129">
    <cfRule type="containsText" dxfId="777" priority="1027" operator="containsText" text="WARNING">
      <formula>NOT(ISERROR(SEARCH("WARNING",E129)))</formula>
    </cfRule>
  </conditionalFormatting>
  <conditionalFormatting sqref="E132">
    <cfRule type="containsText" dxfId="776" priority="1019" operator="containsText" text="WORNING">
      <formula>NOT(ISERROR(SEARCH("WORNING",E132)))</formula>
    </cfRule>
    <cfRule type="containsText" dxfId="775" priority="1020" operator="containsText" text="ALERT">
      <formula>NOT(ISERROR(SEARCH("ALERT",E132)))</formula>
    </cfRule>
    <cfRule type="containsText" dxfId="774" priority="1021" operator="containsText" text="OK">
      <formula>NOT(ISERROR(SEARCH("OK",E132)))</formula>
    </cfRule>
  </conditionalFormatting>
  <conditionalFormatting sqref="E132">
    <cfRule type="containsText" dxfId="773" priority="1022" operator="containsText" text="WARNING">
      <formula>NOT(ISERROR(SEARCH("WARNING",E132)))</formula>
    </cfRule>
  </conditionalFormatting>
  <conditionalFormatting sqref="E132">
    <cfRule type="containsText" dxfId="772" priority="1023" operator="containsText" text="OK">
      <formula>NOT(ISERROR(SEARCH("OK",E132)))</formula>
    </cfRule>
  </conditionalFormatting>
  <conditionalFormatting sqref="E131">
    <cfRule type="containsText" dxfId="771" priority="1014" operator="containsText" text="WORNING">
      <formula>NOT(ISERROR(SEARCH("WORNING",E131)))</formula>
    </cfRule>
    <cfRule type="containsText" dxfId="770" priority="1015" operator="containsText" text="ALERT">
      <formula>NOT(ISERROR(SEARCH("ALERT",E131)))</formula>
    </cfRule>
    <cfRule type="containsText" dxfId="769" priority="1016" operator="containsText" text="OK">
      <formula>NOT(ISERROR(SEARCH("OK",E131)))</formula>
    </cfRule>
  </conditionalFormatting>
  <conditionalFormatting sqref="E131">
    <cfRule type="containsText" dxfId="768" priority="1018" operator="containsText" text="OK">
      <formula>NOT(ISERROR(SEARCH("OK",E131)))</formula>
    </cfRule>
  </conditionalFormatting>
  <conditionalFormatting sqref="E131">
    <cfRule type="containsText" dxfId="767" priority="1017" operator="containsText" text="WARNING">
      <formula>NOT(ISERROR(SEARCH("WARNING",E131)))</formula>
    </cfRule>
  </conditionalFormatting>
  <conditionalFormatting sqref="E134:E135">
    <cfRule type="containsText" dxfId="766" priority="1009" operator="containsText" text="WORNING">
      <formula>NOT(ISERROR(SEARCH("WORNING",E134)))</formula>
    </cfRule>
    <cfRule type="containsText" dxfId="765" priority="1010" operator="containsText" text="ALERT">
      <formula>NOT(ISERROR(SEARCH("ALERT",E134)))</formula>
    </cfRule>
    <cfRule type="containsText" dxfId="764" priority="1011" operator="containsText" text="OK">
      <formula>NOT(ISERROR(SEARCH("OK",E134)))</formula>
    </cfRule>
  </conditionalFormatting>
  <conditionalFormatting sqref="E134:E135">
    <cfRule type="containsText" dxfId="763" priority="1012" operator="containsText" text="WARNING">
      <formula>NOT(ISERROR(SEARCH("WARNING",E134)))</formula>
    </cfRule>
  </conditionalFormatting>
  <conditionalFormatting sqref="E134:E135">
    <cfRule type="containsText" dxfId="762" priority="1013" operator="containsText" text="OK">
      <formula>NOT(ISERROR(SEARCH("OK",E134)))</formula>
    </cfRule>
  </conditionalFormatting>
  <conditionalFormatting sqref="E133">
    <cfRule type="containsText" dxfId="761" priority="1004" operator="containsText" text="WORNING">
      <formula>NOT(ISERROR(SEARCH("WORNING",E133)))</formula>
    </cfRule>
    <cfRule type="containsText" dxfId="760" priority="1005" operator="containsText" text="ALERT">
      <formula>NOT(ISERROR(SEARCH("ALERT",E133)))</formula>
    </cfRule>
    <cfRule type="containsText" dxfId="759" priority="1006" operator="containsText" text="OK">
      <formula>NOT(ISERROR(SEARCH("OK",E133)))</formula>
    </cfRule>
  </conditionalFormatting>
  <conditionalFormatting sqref="E133">
    <cfRule type="containsText" dxfId="758" priority="1008" operator="containsText" text="OK">
      <formula>NOT(ISERROR(SEARCH("OK",E133)))</formula>
    </cfRule>
  </conditionalFormatting>
  <conditionalFormatting sqref="E133">
    <cfRule type="containsText" dxfId="757" priority="1007" operator="containsText" text="WARNING">
      <formula>NOT(ISERROR(SEARCH("WARNING",E133)))</formula>
    </cfRule>
  </conditionalFormatting>
  <conditionalFormatting sqref="E137">
    <cfRule type="containsText" dxfId="756" priority="989" operator="containsText" text="WORNING">
      <formula>NOT(ISERROR(SEARCH("WORNING",E137)))</formula>
    </cfRule>
    <cfRule type="containsText" dxfId="755" priority="990" operator="containsText" text="ALERT">
      <formula>NOT(ISERROR(SEARCH("ALERT",E137)))</formula>
    </cfRule>
    <cfRule type="containsText" dxfId="754" priority="991" operator="containsText" text="OK">
      <formula>NOT(ISERROR(SEARCH("OK",E137)))</formula>
    </cfRule>
  </conditionalFormatting>
  <conditionalFormatting sqref="E137">
    <cfRule type="containsText" dxfId="753" priority="992" operator="containsText" text="WARNING">
      <formula>NOT(ISERROR(SEARCH("WARNING",E137)))</formula>
    </cfRule>
  </conditionalFormatting>
  <conditionalFormatting sqref="E137">
    <cfRule type="containsText" dxfId="752" priority="993" operator="containsText" text="OK">
      <formula>NOT(ISERROR(SEARCH("OK",E137)))</formula>
    </cfRule>
  </conditionalFormatting>
  <conditionalFormatting sqref="E136">
    <cfRule type="containsText" dxfId="751" priority="984" operator="containsText" text="WORNING">
      <formula>NOT(ISERROR(SEARCH("WORNING",E136)))</formula>
    </cfRule>
    <cfRule type="containsText" dxfId="750" priority="985" operator="containsText" text="ALERT">
      <formula>NOT(ISERROR(SEARCH("ALERT",E136)))</formula>
    </cfRule>
    <cfRule type="containsText" dxfId="749" priority="986" operator="containsText" text="OK">
      <formula>NOT(ISERROR(SEARCH("OK",E136)))</formula>
    </cfRule>
  </conditionalFormatting>
  <conditionalFormatting sqref="E136">
    <cfRule type="containsText" dxfId="748" priority="988" operator="containsText" text="OK">
      <formula>NOT(ISERROR(SEARCH("OK",E136)))</formula>
    </cfRule>
  </conditionalFormatting>
  <conditionalFormatting sqref="E136">
    <cfRule type="containsText" dxfId="747" priority="987" operator="containsText" text="WARNING">
      <formula>NOT(ISERROR(SEARCH("WARNING",E136)))</formula>
    </cfRule>
  </conditionalFormatting>
  <conditionalFormatting sqref="E139">
    <cfRule type="containsText" dxfId="746" priority="979" operator="containsText" text="WORNING">
      <formula>NOT(ISERROR(SEARCH("WORNING",E139)))</formula>
    </cfRule>
    <cfRule type="containsText" dxfId="745" priority="980" operator="containsText" text="ALERT">
      <formula>NOT(ISERROR(SEARCH("ALERT",E139)))</formula>
    </cfRule>
    <cfRule type="containsText" dxfId="744" priority="981" operator="containsText" text="OK">
      <formula>NOT(ISERROR(SEARCH("OK",E139)))</formula>
    </cfRule>
  </conditionalFormatting>
  <conditionalFormatting sqref="E139">
    <cfRule type="containsText" dxfId="743" priority="982" operator="containsText" text="WARNING">
      <formula>NOT(ISERROR(SEARCH("WARNING",E139)))</formula>
    </cfRule>
  </conditionalFormatting>
  <conditionalFormatting sqref="E139">
    <cfRule type="containsText" dxfId="742" priority="983" operator="containsText" text="OK">
      <formula>NOT(ISERROR(SEARCH("OK",E139)))</formula>
    </cfRule>
  </conditionalFormatting>
  <conditionalFormatting sqref="E138">
    <cfRule type="containsText" dxfId="741" priority="974" operator="containsText" text="WORNING">
      <formula>NOT(ISERROR(SEARCH("WORNING",E138)))</formula>
    </cfRule>
    <cfRule type="containsText" dxfId="740" priority="975" operator="containsText" text="ALERT">
      <formula>NOT(ISERROR(SEARCH("ALERT",E138)))</formula>
    </cfRule>
    <cfRule type="containsText" dxfId="739" priority="976" operator="containsText" text="OK">
      <formula>NOT(ISERROR(SEARCH("OK",E138)))</formula>
    </cfRule>
  </conditionalFormatting>
  <conditionalFormatting sqref="E138">
    <cfRule type="containsText" dxfId="738" priority="978" operator="containsText" text="OK">
      <formula>NOT(ISERROR(SEARCH("OK",E138)))</formula>
    </cfRule>
  </conditionalFormatting>
  <conditionalFormatting sqref="E138">
    <cfRule type="containsText" dxfId="737" priority="977" operator="containsText" text="WARNING">
      <formula>NOT(ISERROR(SEARCH("WARNING",E138)))</formula>
    </cfRule>
  </conditionalFormatting>
  <conditionalFormatting sqref="E141">
    <cfRule type="containsText" dxfId="736" priority="969" operator="containsText" text="WORNING">
      <formula>NOT(ISERROR(SEARCH("WORNING",E141)))</formula>
    </cfRule>
    <cfRule type="containsText" dxfId="735" priority="970" operator="containsText" text="ALERT">
      <formula>NOT(ISERROR(SEARCH("ALERT",E141)))</formula>
    </cfRule>
    <cfRule type="containsText" dxfId="734" priority="971" operator="containsText" text="OK">
      <formula>NOT(ISERROR(SEARCH("OK",E141)))</formula>
    </cfRule>
  </conditionalFormatting>
  <conditionalFormatting sqref="E141">
    <cfRule type="containsText" dxfId="733" priority="972" operator="containsText" text="WARNING">
      <formula>NOT(ISERROR(SEARCH("WARNING",E141)))</formula>
    </cfRule>
  </conditionalFormatting>
  <conditionalFormatting sqref="E141">
    <cfRule type="containsText" dxfId="732" priority="973" operator="containsText" text="OK">
      <formula>NOT(ISERROR(SEARCH("OK",E141)))</formula>
    </cfRule>
  </conditionalFormatting>
  <conditionalFormatting sqref="E140">
    <cfRule type="containsText" dxfId="731" priority="964" operator="containsText" text="WORNING">
      <formula>NOT(ISERROR(SEARCH("WORNING",E140)))</formula>
    </cfRule>
    <cfRule type="containsText" dxfId="730" priority="965" operator="containsText" text="ALERT">
      <formula>NOT(ISERROR(SEARCH("ALERT",E140)))</formula>
    </cfRule>
    <cfRule type="containsText" dxfId="729" priority="966" operator="containsText" text="OK">
      <formula>NOT(ISERROR(SEARCH("OK",E140)))</formula>
    </cfRule>
  </conditionalFormatting>
  <conditionalFormatting sqref="E140">
    <cfRule type="containsText" dxfId="728" priority="968" operator="containsText" text="OK">
      <formula>NOT(ISERROR(SEARCH("OK",E140)))</formula>
    </cfRule>
  </conditionalFormatting>
  <conditionalFormatting sqref="E140">
    <cfRule type="containsText" dxfId="727" priority="967" operator="containsText" text="WARNING">
      <formula>NOT(ISERROR(SEARCH("WARNING",E140)))</formula>
    </cfRule>
  </conditionalFormatting>
  <conditionalFormatting sqref="E111:E112">
    <cfRule type="containsText" dxfId="726" priority="950" operator="containsText" text="WORNING">
      <formula>NOT(ISERROR(SEARCH("WORNING",E111)))</formula>
    </cfRule>
    <cfRule type="containsText" dxfId="725" priority="951" operator="containsText" text="ALERT">
      <formula>NOT(ISERROR(SEARCH("ALERT",E111)))</formula>
    </cfRule>
    <cfRule type="containsText" dxfId="724" priority="952" operator="containsText" text="OK">
      <formula>NOT(ISERROR(SEARCH("OK",E111)))</formula>
    </cfRule>
  </conditionalFormatting>
  <conditionalFormatting sqref="E111:E112">
    <cfRule type="containsText" dxfId="723" priority="953" operator="containsText" text="WARNING">
      <formula>NOT(ISERROR(SEARCH("WARNING",E111)))</formula>
    </cfRule>
  </conditionalFormatting>
  <conditionalFormatting sqref="E111:E112">
    <cfRule type="containsText" dxfId="722" priority="954" operator="containsText" text="OK">
      <formula>NOT(ISERROR(SEARCH("OK",E111)))</formula>
    </cfRule>
  </conditionalFormatting>
  <conditionalFormatting sqref="E105:E110">
    <cfRule type="containsText" dxfId="721" priority="945" operator="containsText" text="WORNING">
      <formula>NOT(ISERROR(SEARCH("WORNING",E105)))</formula>
    </cfRule>
    <cfRule type="containsText" dxfId="720" priority="946" operator="containsText" text="ALERT">
      <formula>NOT(ISERROR(SEARCH("ALERT",E105)))</formula>
    </cfRule>
    <cfRule type="containsText" dxfId="719" priority="947" operator="containsText" text="OK">
      <formula>NOT(ISERROR(SEARCH("OK",E105)))</formula>
    </cfRule>
  </conditionalFormatting>
  <conditionalFormatting sqref="E105:E110">
    <cfRule type="containsText" dxfId="718" priority="949" operator="containsText" text="OK">
      <formula>NOT(ISERROR(SEARCH("OK",E105)))</formula>
    </cfRule>
  </conditionalFormatting>
  <conditionalFormatting sqref="E105:E110">
    <cfRule type="containsText" dxfId="717" priority="948" operator="containsText" text="WARNING">
      <formula>NOT(ISERROR(SEARCH("WARNING",E105)))</formula>
    </cfRule>
  </conditionalFormatting>
  <conditionalFormatting sqref="E114:E115">
    <cfRule type="containsText" dxfId="716" priority="940" operator="containsText" text="WORNING">
      <formula>NOT(ISERROR(SEARCH("WORNING",E114)))</formula>
    </cfRule>
    <cfRule type="containsText" dxfId="715" priority="941" operator="containsText" text="ALERT">
      <formula>NOT(ISERROR(SEARCH("ALERT",E114)))</formula>
    </cfRule>
    <cfRule type="containsText" dxfId="714" priority="942" operator="containsText" text="OK">
      <formula>NOT(ISERROR(SEARCH("OK",E114)))</formula>
    </cfRule>
  </conditionalFormatting>
  <conditionalFormatting sqref="E114:E115">
    <cfRule type="containsText" dxfId="713" priority="943" operator="containsText" text="WARNING">
      <formula>NOT(ISERROR(SEARCH("WARNING",E114)))</formula>
    </cfRule>
    <cfRule type="containsText" dxfId="712" priority="944" operator="containsText" text="OK">
      <formula>NOT(ISERROR(SEARCH("OK",E114)))</formula>
    </cfRule>
  </conditionalFormatting>
  <conditionalFormatting sqref="E114:E115">
    <cfRule type="containsText" dxfId="711" priority="2310" operator="containsText" text="OK">
      <formula>NOT(ISERROR(SEARCH("OK",E114)))</formula>
    </cfRule>
  </conditionalFormatting>
  <conditionalFormatting sqref="E113">
    <cfRule type="containsText" dxfId="710" priority="935" operator="containsText" text="WORNING">
      <formula>NOT(ISERROR(SEARCH("WORNING",E113)))</formula>
    </cfRule>
    <cfRule type="containsText" dxfId="709" priority="936" operator="containsText" text="ALERT">
      <formula>NOT(ISERROR(SEARCH("ALERT",E113)))</formula>
    </cfRule>
    <cfRule type="containsText" dxfId="708" priority="937" operator="containsText" text="OK">
      <formula>NOT(ISERROR(SEARCH("OK",E113)))</formula>
    </cfRule>
  </conditionalFormatting>
  <conditionalFormatting sqref="E113">
    <cfRule type="containsText" dxfId="707" priority="939" operator="containsText" text="OK">
      <formula>NOT(ISERROR(SEARCH("OK",E113)))</formula>
    </cfRule>
  </conditionalFormatting>
  <conditionalFormatting sqref="E113">
    <cfRule type="containsText" dxfId="706" priority="938" operator="containsText" text="WARNING">
      <formula>NOT(ISERROR(SEARCH("WARNING",E113)))</formula>
    </cfRule>
    <cfRule type="containsText" dxfId="705" priority="961" operator="containsText" text="OK">
      <formula>NOT(ISERROR(SEARCH("OK",E113)))</formula>
    </cfRule>
  </conditionalFormatting>
  <conditionalFormatting sqref="E124">
    <cfRule type="containsText" dxfId="704" priority="920" operator="containsText" text="WORNING">
      <formula>NOT(ISERROR(SEARCH("WORNING",E124)))</formula>
    </cfRule>
    <cfRule type="containsText" dxfId="703" priority="921" operator="containsText" text="ALERT">
      <formula>NOT(ISERROR(SEARCH("ALERT",E124)))</formula>
    </cfRule>
    <cfRule type="containsText" dxfId="702" priority="922" operator="containsText" text="OK">
      <formula>NOT(ISERROR(SEARCH("OK",E124)))</formula>
    </cfRule>
  </conditionalFormatting>
  <conditionalFormatting sqref="E124">
    <cfRule type="containsText" dxfId="701" priority="923" operator="containsText" text="WARNING">
      <formula>NOT(ISERROR(SEARCH("WARNING",E124)))</formula>
    </cfRule>
  </conditionalFormatting>
  <conditionalFormatting sqref="E124">
    <cfRule type="containsText" dxfId="700" priority="924" operator="containsText" text="OK">
      <formula>NOT(ISERROR(SEARCH("OK",E124)))</formula>
    </cfRule>
  </conditionalFormatting>
  <conditionalFormatting sqref="E123">
    <cfRule type="containsText" dxfId="699" priority="915" operator="containsText" text="WORNING">
      <formula>NOT(ISERROR(SEARCH("WORNING",E123)))</formula>
    </cfRule>
    <cfRule type="containsText" dxfId="698" priority="916" operator="containsText" text="ALERT">
      <formula>NOT(ISERROR(SEARCH("ALERT",E123)))</formula>
    </cfRule>
    <cfRule type="containsText" dxfId="697" priority="917" operator="containsText" text="OK">
      <formula>NOT(ISERROR(SEARCH("OK",E123)))</formula>
    </cfRule>
  </conditionalFormatting>
  <conditionalFormatting sqref="E123">
    <cfRule type="containsText" dxfId="696" priority="919" operator="containsText" text="OK">
      <formula>NOT(ISERROR(SEARCH("OK",E123)))</formula>
    </cfRule>
  </conditionalFormatting>
  <conditionalFormatting sqref="E123">
    <cfRule type="containsText" dxfId="695" priority="918" operator="containsText" text="WARNING">
      <formula>NOT(ISERROR(SEARCH("WARNING",E123)))</formula>
    </cfRule>
  </conditionalFormatting>
  <conditionalFormatting sqref="E126">
    <cfRule type="containsText" dxfId="694" priority="910" operator="containsText" text="WORNING">
      <formula>NOT(ISERROR(SEARCH("WORNING",E126)))</formula>
    </cfRule>
    <cfRule type="containsText" dxfId="693" priority="911" operator="containsText" text="ALERT">
      <formula>NOT(ISERROR(SEARCH("ALERT",E126)))</formula>
    </cfRule>
    <cfRule type="containsText" dxfId="692" priority="912" operator="containsText" text="OK">
      <formula>NOT(ISERROR(SEARCH("OK",E126)))</formula>
    </cfRule>
  </conditionalFormatting>
  <conditionalFormatting sqref="E126">
    <cfRule type="containsText" dxfId="691" priority="913" operator="containsText" text="WARNING">
      <formula>NOT(ISERROR(SEARCH("WARNING",E126)))</formula>
    </cfRule>
    <cfRule type="containsText" dxfId="690" priority="962" operator="containsText" text="OK">
      <formula>NOT(ISERROR(SEARCH("OK",E126)))</formula>
    </cfRule>
  </conditionalFormatting>
  <conditionalFormatting sqref="E126">
    <cfRule type="containsText" dxfId="689" priority="914" operator="containsText" text="OK">
      <formula>NOT(ISERROR(SEARCH("OK",E126)))</formula>
    </cfRule>
  </conditionalFormatting>
  <conditionalFormatting sqref="E125">
    <cfRule type="containsText" dxfId="688" priority="905" operator="containsText" text="WORNING">
      <formula>NOT(ISERROR(SEARCH("WORNING",E125)))</formula>
    </cfRule>
    <cfRule type="containsText" dxfId="687" priority="906" operator="containsText" text="ALERT">
      <formula>NOT(ISERROR(SEARCH("ALERT",E125)))</formula>
    </cfRule>
    <cfRule type="containsText" dxfId="686" priority="907" operator="containsText" text="OK">
      <formula>NOT(ISERROR(SEARCH("OK",E125)))</formula>
    </cfRule>
  </conditionalFormatting>
  <conditionalFormatting sqref="E125">
    <cfRule type="containsText" dxfId="685" priority="909" operator="containsText" text="OK">
      <formula>NOT(ISERROR(SEARCH("OK",E125)))</formula>
    </cfRule>
  </conditionalFormatting>
  <conditionalFormatting sqref="E125">
    <cfRule type="containsText" dxfId="684" priority="908" operator="containsText" text="WARNING">
      <formula>NOT(ISERROR(SEARCH("WARNING",E125)))</formula>
    </cfRule>
    <cfRule type="containsText" dxfId="683" priority="963" operator="containsText" text="OK">
      <formula>NOT(ISERROR(SEARCH("OK",E125)))</formula>
    </cfRule>
  </conditionalFormatting>
  <conditionalFormatting sqref="E128">
    <cfRule type="containsText" dxfId="682" priority="900" operator="containsText" text="WORNING">
      <formula>NOT(ISERROR(SEARCH("WORNING",E128)))</formula>
    </cfRule>
    <cfRule type="containsText" dxfId="681" priority="901" operator="containsText" text="ALERT">
      <formula>NOT(ISERROR(SEARCH("ALERT",E128)))</formula>
    </cfRule>
    <cfRule type="containsText" dxfId="680" priority="902" operator="containsText" text="OK">
      <formula>NOT(ISERROR(SEARCH("OK",E128)))</formula>
    </cfRule>
  </conditionalFormatting>
  <conditionalFormatting sqref="E128">
    <cfRule type="containsText" dxfId="679" priority="903" operator="containsText" text="WARNING">
      <formula>NOT(ISERROR(SEARCH("WARNING",E128)))</formula>
    </cfRule>
  </conditionalFormatting>
  <conditionalFormatting sqref="E128">
    <cfRule type="containsText" dxfId="678" priority="904" operator="containsText" text="OK">
      <formula>NOT(ISERROR(SEARCH("OK",E128)))</formula>
    </cfRule>
  </conditionalFormatting>
  <conditionalFormatting sqref="E127">
    <cfRule type="containsText" dxfId="677" priority="895" operator="containsText" text="WORNING">
      <formula>NOT(ISERROR(SEARCH("WORNING",E127)))</formula>
    </cfRule>
    <cfRule type="containsText" dxfId="676" priority="896" operator="containsText" text="ALERT">
      <formula>NOT(ISERROR(SEARCH("ALERT",E127)))</formula>
    </cfRule>
    <cfRule type="containsText" dxfId="675" priority="897" operator="containsText" text="OK">
      <formula>NOT(ISERROR(SEARCH("OK",E127)))</formula>
    </cfRule>
  </conditionalFormatting>
  <conditionalFormatting sqref="E127">
    <cfRule type="containsText" dxfId="674" priority="899" operator="containsText" text="OK">
      <formula>NOT(ISERROR(SEARCH("OK",E127)))</formula>
    </cfRule>
  </conditionalFormatting>
  <conditionalFormatting sqref="E127">
    <cfRule type="containsText" dxfId="673" priority="898" operator="containsText" text="WARNING">
      <formula>NOT(ISERROR(SEARCH("WARNING",E127)))</formula>
    </cfRule>
  </conditionalFormatting>
  <conditionalFormatting sqref="E130">
    <cfRule type="containsText" dxfId="672" priority="890" operator="containsText" text="WORNING">
      <formula>NOT(ISERROR(SEARCH("WORNING",E130)))</formula>
    </cfRule>
    <cfRule type="containsText" dxfId="671" priority="891" operator="containsText" text="ALERT">
      <formula>NOT(ISERROR(SEARCH("ALERT",E130)))</formula>
    </cfRule>
    <cfRule type="containsText" dxfId="670" priority="892" operator="containsText" text="OK">
      <formula>NOT(ISERROR(SEARCH("OK",E130)))</formula>
    </cfRule>
  </conditionalFormatting>
  <conditionalFormatting sqref="E130">
    <cfRule type="containsText" dxfId="669" priority="893" operator="containsText" text="WARNING">
      <formula>NOT(ISERROR(SEARCH("WARNING",E130)))</formula>
    </cfRule>
  </conditionalFormatting>
  <conditionalFormatting sqref="E130">
    <cfRule type="containsText" dxfId="668" priority="894" operator="containsText" text="OK">
      <formula>NOT(ISERROR(SEARCH("OK",E130)))</formula>
    </cfRule>
  </conditionalFormatting>
  <conditionalFormatting sqref="E129">
    <cfRule type="containsText" dxfId="667" priority="885" operator="containsText" text="WORNING">
      <formula>NOT(ISERROR(SEARCH("WORNING",E129)))</formula>
    </cfRule>
    <cfRule type="containsText" dxfId="666" priority="886" operator="containsText" text="ALERT">
      <formula>NOT(ISERROR(SEARCH("ALERT",E129)))</formula>
    </cfRule>
    <cfRule type="containsText" dxfId="665" priority="887" operator="containsText" text="OK">
      <formula>NOT(ISERROR(SEARCH("OK",E129)))</formula>
    </cfRule>
  </conditionalFormatting>
  <conditionalFormatting sqref="E129">
    <cfRule type="containsText" dxfId="664" priority="889" operator="containsText" text="OK">
      <formula>NOT(ISERROR(SEARCH("OK",E129)))</formula>
    </cfRule>
  </conditionalFormatting>
  <conditionalFormatting sqref="E129">
    <cfRule type="containsText" dxfId="663" priority="888" operator="containsText" text="WARNING">
      <formula>NOT(ISERROR(SEARCH("WARNING",E129)))</formula>
    </cfRule>
  </conditionalFormatting>
  <conditionalFormatting sqref="E132">
    <cfRule type="containsText" dxfId="662" priority="880" operator="containsText" text="WORNING">
      <formula>NOT(ISERROR(SEARCH("WORNING",E132)))</formula>
    </cfRule>
    <cfRule type="containsText" dxfId="661" priority="881" operator="containsText" text="ALERT">
      <formula>NOT(ISERROR(SEARCH("ALERT",E132)))</formula>
    </cfRule>
    <cfRule type="containsText" dxfId="660" priority="882" operator="containsText" text="OK">
      <formula>NOT(ISERROR(SEARCH("OK",E132)))</formula>
    </cfRule>
  </conditionalFormatting>
  <conditionalFormatting sqref="E132">
    <cfRule type="containsText" dxfId="659" priority="883" operator="containsText" text="WARNING">
      <formula>NOT(ISERROR(SEARCH("WARNING",E132)))</formula>
    </cfRule>
  </conditionalFormatting>
  <conditionalFormatting sqref="E132">
    <cfRule type="containsText" dxfId="658" priority="884" operator="containsText" text="OK">
      <formula>NOT(ISERROR(SEARCH("OK",E132)))</formula>
    </cfRule>
  </conditionalFormatting>
  <conditionalFormatting sqref="E131">
    <cfRule type="containsText" dxfId="657" priority="875" operator="containsText" text="WORNING">
      <formula>NOT(ISERROR(SEARCH("WORNING",E131)))</formula>
    </cfRule>
    <cfRule type="containsText" dxfId="656" priority="876" operator="containsText" text="ALERT">
      <formula>NOT(ISERROR(SEARCH("ALERT",E131)))</formula>
    </cfRule>
    <cfRule type="containsText" dxfId="655" priority="877" operator="containsText" text="OK">
      <formula>NOT(ISERROR(SEARCH("OK",E131)))</formula>
    </cfRule>
  </conditionalFormatting>
  <conditionalFormatting sqref="E131">
    <cfRule type="containsText" dxfId="654" priority="879" operator="containsText" text="OK">
      <formula>NOT(ISERROR(SEARCH("OK",E131)))</formula>
    </cfRule>
  </conditionalFormatting>
  <conditionalFormatting sqref="E131">
    <cfRule type="containsText" dxfId="653" priority="878" operator="containsText" text="WARNING">
      <formula>NOT(ISERROR(SEARCH("WARNING",E131)))</formula>
    </cfRule>
  </conditionalFormatting>
  <conditionalFormatting sqref="E134:E135">
    <cfRule type="containsText" dxfId="652" priority="870" operator="containsText" text="WORNING">
      <formula>NOT(ISERROR(SEARCH("WORNING",E134)))</formula>
    </cfRule>
    <cfRule type="containsText" dxfId="651" priority="871" operator="containsText" text="ALERT">
      <formula>NOT(ISERROR(SEARCH("ALERT",E134)))</formula>
    </cfRule>
    <cfRule type="containsText" dxfId="650" priority="872" operator="containsText" text="OK">
      <formula>NOT(ISERROR(SEARCH("OK",E134)))</formula>
    </cfRule>
  </conditionalFormatting>
  <conditionalFormatting sqref="E134:E135">
    <cfRule type="containsText" dxfId="649" priority="873" operator="containsText" text="WARNING">
      <formula>NOT(ISERROR(SEARCH("WARNING",E134)))</formula>
    </cfRule>
  </conditionalFormatting>
  <conditionalFormatting sqref="E134:E135">
    <cfRule type="containsText" dxfId="648" priority="874" operator="containsText" text="OK">
      <formula>NOT(ISERROR(SEARCH("OK",E134)))</formula>
    </cfRule>
  </conditionalFormatting>
  <conditionalFormatting sqref="E133">
    <cfRule type="containsText" dxfId="647" priority="865" operator="containsText" text="WORNING">
      <formula>NOT(ISERROR(SEARCH("WORNING",E133)))</formula>
    </cfRule>
    <cfRule type="containsText" dxfId="646" priority="866" operator="containsText" text="ALERT">
      <formula>NOT(ISERROR(SEARCH("ALERT",E133)))</formula>
    </cfRule>
    <cfRule type="containsText" dxfId="645" priority="867" operator="containsText" text="OK">
      <formula>NOT(ISERROR(SEARCH("OK",E133)))</formula>
    </cfRule>
  </conditionalFormatting>
  <conditionalFormatting sqref="E133">
    <cfRule type="containsText" dxfId="644" priority="869" operator="containsText" text="OK">
      <formula>NOT(ISERROR(SEARCH("OK",E133)))</formula>
    </cfRule>
  </conditionalFormatting>
  <conditionalFormatting sqref="E133">
    <cfRule type="containsText" dxfId="643" priority="868" operator="containsText" text="WARNING">
      <formula>NOT(ISERROR(SEARCH("WARNING",E133)))</formula>
    </cfRule>
  </conditionalFormatting>
  <conditionalFormatting sqref="E137">
    <cfRule type="containsText" dxfId="642" priority="850" operator="containsText" text="WORNING">
      <formula>NOT(ISERROR(SEARCH("WORNING",E137)))</formula>
    </cfRule>
    <cfRule type="containsText" dxfId="641" priority="851" operator="containsText" text="ALERT">
      <formula>NOT(ISERROR(SEARCH("ALERT",E137)))</formula>
    </cfRule>
    <cfRule type="containsText" dxfId="640" priority="852" operator="containsText" text="OK">
      <formula>NOT(ISERROR(SEARCH("OK",E137)))</formula>
    </cfRule>
  </conditionalFormatting>
  <conditionalFormatting sqref="E137">
    <cfRule type="containsText" dxfId="639" priority="853" operator="containsText" text="WARNING">
      <formula>NOT(ISERROR(SEARCH("WARNING",E137)))</formula>
    </cfRule>
  </conditionalFormatting>
  <conditionalFormatting sqref="E137">
    <cfRule type="containsText" dxfId="638" priority="854" operator="containsText" text="OK">
      <formula>NOT(ISERROR(SEARCH("OK",E137)))</formula>
    </cfRule>
  </conditionalFormatting>
  <conditionalFormatting sqref="E136">
    <cfRule type="containsText" dxfId="637" priority="845" operator="containsText" text="WORNING">
      <formula>NOT(ISERROR(SEARCH("WORNING",E136)))</formula>
    </cfRule>
    <cfRule type="containsText" dxfId="636" priority="846" operator="containsText" text="ALERT">
      <formula>NOT(ISERROR(SEARCH("ALERT",E136)))</formula>
    </cfRule>
    <cfRule type="containsText" dxfId="635" priority="847" operator="containsText" text="OK">
      <formula>NOT(ISERROR(SEARCH("OK",E136)))</formula>
    </cfRule>
  </conditionalFormatting>
  <conditionalFormatting sqref="E136">
    <cfRule type="containsText" dxfId="634" priority="849" operator="containsText" text="OK">
      <formula>NOT(ISERROR(SEARCH("OK",E136)))</formula>
    </cfRule>
  </conditionalFormatting>
  <conditionalFormatting sqref="E136">
    <cfRule type="containsText" dxfId="633" priority="848" operator="containsText" text="WARNING">
      <formula>NOT(ISERROR(SEARCH("WARNING",E136)))</formula>
    </cfRule>
  </conditionalFormatting>
  <conditionalFormatting sqref="E139">
    <cfRule type="containsText" dxfId="632" priority="840" operator="containsText" text="WORNING">
      <formula>NOT(ISERROR(SEARCH("WORNING",E139)))</formula>
    </cfRule>
    <cfRule type="containsText" dxfId="631" priority="841" operator="containsText" text="ALERT">
      <formula>NOT(ISERROR(SEARCH("ALERT",E139)))</formula>
    </cfRule>
    <cfRule type="containsText" dxfId="630" priority="842" operator="containsText" text="OK">
      <formula>NOT(ISERROR(SEARCH("OK",E139)))</formula>
    </cfRule>
  </conditionalFormatting>
  <conditionalFormatting sqref="E139">
    <cfRule type="containsText" dxfId="629" priority="843" operator="containsText" text="WARNING">
      <formula>NOT(ISERROR(SEARCH("WARNING",E139)))</formula>
    </cfRule>
  </conditionalFormatting>
  <conditionalFormatting sqref="E139">
    <cfRule type="containsText" dxfId="628" priority="844" operator="containsText" text="OK">
      <formula>NOT(ISERROR(SEARCH("OK",E139)))</formula>
    </cfRule>
  </conditionalFormatting>
  <conditionalFormatting sqref="E138">
    <cfRule type="containsText" dxfId="627" priority="835" operator="containsText" text="WORNING">
      <formula>NOT(ISERROR(SEARCH("WORNING",E138)))</formula>
    </cfRule>
    <cfRule type="containsText" dxfId="626" priority="836" operator="containsText" text="ALERT">
      <formula>NOT(ISERROR(SEARCH("ALERT",E138)))</formula>
    </cfRule>
    <cfRule type="containsText" dxfId="625" priority="837" operator="containsText" text="OK">
      <formula>NOT(ISERROR(SEARCH("OK",E138)))</formula>
    </cfRule>
  </conditionalFormatting>
  <conditionalFormatting sqref="E138">
    <cfRule type="containsText" dxfId="624" priority="839" operator="containsText" text="OK">
      <formula>NOT(ISERROR(SEARCH("OK",E138)))</formula>
    </cfRule>
  </conditionalFormatting>
  <conditionalFormatting sqref="E138">
    <cfRule type="containsText" dxfId="623" priority="838" operator="containsText" text="WARNING">
      <formula>NOT(ISERROR(SEARCH("WARNING",E138)))</formula>
    </cfRule>
  </conditionalFormatting>
  <conditionalFormatting sqref="E141">
    <cfRule type="containsText" dxfId="622" priority="830" operator="containsText" text="WORNING">
      <formula>NOT(ISERROR(SEARCH("WORNING",E141)))</formula>
    </cfRule>
    <cfRule type="containsText" dxfId="621" priority="831" operator="containsText" text="ALERT">
      <formula>NOT(ISERROR(SEARCH("ALERT",E141)))</formula>
    </cfRule>
    <cfRule type="containsText" dxfId="620" priority="832" operator="containsText" text="OK">
      <formula>NOT(ISERROR(SEARCH("OK",E141)))</formula>
    </cfRule>
  </conditionalFormatting>
  <conditionalFormatting sqref="E141">
    <cfRule type="containsText" dxfId="619" priority="833" operator="containsText" text="WARNING">
      <formula>NOT(ISERROR(SEARCH("WARNING",E141)))</formula>
    </cfRule>
  </conditionalFormatting>
  <conditionalFormatting sqref="E141">
    <cfRule type="containsText" dxfId="618" priority="834" operator="containsText" text="OK">
      <formula>NOT(ISERROR(SEARCH("OK",E141)))</formula>
    </cfRule>
  </conditionalFormatting>
  <conditionalFormatting sqref="E140">
    <cfRule type="containsText" dxfId="617" priority="825" operator="containsText" text="WORNING">
      <formula>NOT(ISERROR(SEARCH("WORNING",E140)))</formula>
    </cfRule>
    <cfRule type="containsText" dxfId="616" priority="826" operator="containsText" text="ALERT">
      <formula>NOT(ISERROR(SEARCH("ALERT",E140)))</formula>
    </cfRule>
    <cfRule type="containsText" dxfId="615" priority="827" operator="containsText" text="OK">
      <formula>NOT(ISERROR(SEARCH("OK",E140)))</formula>
    </cfRule>
  </conditionalFormatting>
  <conditionalFormatting sqref="E140">
    <cfRule type="containsText" dxfId="614" priority="829" operator="containsText" text="OK">
      <formula>NOT(ISERROR(SEARCH("OK",E140)))</formula>
    </cfRule>
  </conditionalFormatting>
  <conditionalFormatting sqref="E140">
    <cfRule type="containsText" dxfId="613" priority="828" operator="containsText" text="WARNING">
      <formula>NOT(ISERROR(SEARCH("WARNING",E140)))</formula>
    </cfRule>
  </conditionalFormatting>
  <conditionalFormatting sqref="E116:E117">
    <cfRule type="containsText" dxfId="612" priority="732" operator="containsText" text="WORNING">
      <formula>NOT(ISERROR(SEARCH("WORNING",E116)))</formula>
    </cfRule>
    <cfRule type="containsText" dxfId="611" priority="733" operator="containsText" text="ALERT">
      <formula>NOT(ISERROR(SEARCH("ALERT",E116)))</formula>
    </cfRule>
    <cfRule type="containsText" dxfId="610" priority="734" operator="containsText" text="OK">
      <formula>NOT(ISERROR(SEARCH("OK",E116)))</formula>
    </cfRule>
  </conditionalFormatting>
  <conditionalFormatting sqref="E116:E117">
    <cfRule type="containsText" dxfId="609" priority="735" operator="containsText" text="WARNING">
      <formula>NOT(ISERROR(SEARCH("WARNING",E116)))</formula>
    </cfRule>
    <cfRule type="containsText" dxfId="608" priority="737" operator="containsText" text="OK">
      <formula>NOT(ISERROR(SEARCH("OK",E116)))</formula>
    </cfRule>
  </conditionalFormatting>
  <conditionalFormatting sqref="E116:E117">
    <cfRule type="containsText" dxfId="607" priority="736" operator="containsText" text="OK">
      <formula>NOT(ISERROR(SEARCH("OK",E116)))</formula>
    </cfRule>
  </conditionalFormatting>
  <conditionalFormatting sqref="E116:E117">
    <cfRule type="containsText" dxfId="606" priority="730" operator="containsText" text="WARNING">
      <formula>NOT(ISERROR(SEARCH("WARNING",E116)))</formula>
    </cfRule>
  </conditionalFormatting>
  <conditionalFormatting sqref="E143">
    <cfRule type="containsText" dxfId="605" priority="722" operator="containsText" text="WORNING">
      <formula>NOT(ISERROR(SEARCH("WORNING",E143)))</formula>
    </cfRule>
    <cfRule type="containsText" dxfId="604" priority="723" operator="containsText" text="ALERT">
      <formula>NOT(ISERROR(SEARCH("ALERT",E143)))</formula>
    </cfRule>
    <cfRule type="containsText" dxfId="603" priority="724" operator="containsText" text="OK">
      <formula>NOT(ISERROR(SEARCH("OK",E143)))</formula>
    </cfRule>
  </conditionalFormatting>
  <conditionalFormatting sqref="E143">
    <cfRule type="containsText" dxfId="602" priority="725" operator="containsText" text="WARNING">
      <formula>NOT(ISERROR(SEARCH("WARNING",E143)))</formula>
    </cfRule>
  </conditionalFormatting>
  <conditionalFormatting sqref="E143">
    <cfRule type="containsText" dxfId="601" priority="726" operator="containsText" text="OK">
      <formula>NOT(ISERROR(SEARCH("OK",E143)))</formula>
    </cfRule>
  </conditionalFormatting>
  <conditionalFormatting sqref="E142">
    <cfRule type="containsText" dxfId="600" priority="717" operator="containsText" text="WORNING">
      <formula>NOT(ISERROR(SEARCH("WORNING",E142)))</formula>
    </cfRule>
    <cfRule type="containsText" dxfId="599" priority="718" operator="containsText" text="ALERT">
      <formula>NOT(ISERROR(SEARCH("ALERT",E142)))</formula>
    </cfRule>
    <cfRule type="containsText" dxfId="598" priority="719" operator="containsText" text="OK">
      <formula>NOT(ISERROR(SEARCH("OK",E142)))</formula>
    </cfRule>
  </conditionalFormatting>
  <conditionalFormatting sqref="E142">
    <cfRule type="containsText" dxfId="597" priority="721" operator="containsText" text="OK">
      <formula>NOT(ISERROR(SEARCH("OK",E142)))</formula>
    </cfRule>
  </conditionalFormatting>
  <conditionalFormatting sqref="E142">
    <cfRule type="containsText" dxfId="596" priority="720" operator="containsText" text="WARNING">
      <formula>NOT(ISERROR(SEARCH("WARNING",E142)))</formula>
    </cfRule>
  </conditionalFormatting>
  <conditionalFormatting sqref="E143">
    <cfRule type="containsText" dxfId="595" priority="712" operator="containsText" text="WORNING">
      <formula>NOT(ISERROR(SEARCH("WORNING",E143)))</formula>
    </cfRule>
    <cfRule type="containsText" dxfId="594" priority="713" operator="containsText" text="ALERT">
      <formula>NOT(ISERROR(SEARCH("ALERT",E143)))</formula>
    </cfRule>
    <cfRule type="containsText" dxfId="593" priority="714" operator="containsText" text="OK">
      <formula>NOT(ISERROR(SEARCH("OK",E143)))</formula>
    </cfRule>
  </conditionalFormatting>
  <conditionalFormatting sqref="E143">
    <cfRule type="containsText" dxfId="592" priority="715" operator="containsText" text="WARNING">
      <formula>NOT(ISERROR(SEARCH("WARNING",E143)))</formula>
    </cfRule>
  </conditionalFormatting>
  <conditionalFormatting sqref="E143">
    <cfRule type="containsText" dxfId="591" priority="716" operator="containsText" text="OK">
      <formula>NOT(ISERROR(SEARCH("OK",E143)))</formula>
    </cfRule>
  </conditionalFormatting>
  <conditionalFormatting sqref="E142">
    <cfRule type="containsText" dxfId="590" priority="707" operator="containsText" text="WORNING">
      <formula>NOT(ISERROR(SEARCH("WORNING",E142)))</formula>
    </cfRule>
    <cfRule type="containsText" dxfId="589" priority="708" operator="containsText" text="ALERT">
      <formula>NOT(ISERROR(SEARCH("ALERT",E142)))</formula>
    </cfRule>
    <cfRule type="containsText" dxfId="588" priority="709" operator="containsText" text="OK">
      <formula>NOT(ISERROR(SEARCH("OK",E142)))</formula>
    </cfRule>
  </conditionalFormatting>
  <conditionalFormatting sqref="E142">
    <cfRule type="containsText" dxfId="587" priority="711" operator="containsText" text="OK">
      <formula>NOT(ISERROR(SEARCH("OK",E142)))</formula>
    </cfRule>
  </conditionalFormatting>
  <conditionalFormatting sqref="E142">
    <cfRule type="containsText" dxfId="586" priority="710" operator="containsText" text="WARNING">
      <formula>NOT(ISERROR(SEARCH("WARNING",E142)))</formula>
    </cfRule>
  </conditionalFormatting>
  <conditionalFormatting sqref="E145:E146">
    <cfRule type="containsText" dxfId="585" priority="700" operator="containsText" text="WORNING">
      <formula>NOT(ISERROR(SEARCH("WORNING",E145)))</formula>
    </cfRule>
    <cfRule type="containsText" dxfId="584" priority="701" operator="containsText" text="ALERT">
      <formula>NOT(ISERROR(SEARCH("ALERT",E145)))</formula>
    </cfRule>
    <cfRule type="containsText" dxfId="583" priority="702" operator="containsText" text="OK">
      <formula>NOT(ISERROR(SEARCH("OK",E145)))</formula>
    </cfRule>
  </conditionalFormatting>
  <conditionalFormatting sqref="E145:E146">
    <cfRule type="containsText" dxfId="582" priority="703" operator="containsText" text="WARNING">
      <formula>NOT(ISERROR(SEARCH("WARNING",E145)))</formula>
    </cfRule>
    <cfRule type="containsText" dxfId="581" priority="705" operator="containsText" text="OK">
      <formula>NOT(ISERROR(SEARCH("OK",E145)))</formula>
    </cfRule>
  </conditionalFormatting>
  <conditionalFormatting sqref="E145:E146">
    <cfRule type="containsText" dxfId="580" priority="704" operator="containsText" text="OK">
      <formula>NOT(ISERROR(SEARCH("OK",E145)))</formula>
    </cfRule>
  </conditionalFormatting>
  <conditionalFormatting sqref="E144">
    <cfRule type="containsText" dxfId="579" priority="695" operator="containsText" text="WORNING">
      <formula>NOT(ISERROR(SEARCH("WORNING",E144)))</formula>
    </cfRule>
    <cfRule type="containsText" dxfId="578" priority="696" operator="containsText" text="ALERT">
      <formula>NOT(ISERROR(SEARCH("ALERT",E144)))</formula>
    </cfRule>
    <cfRule type="containsText" dxfId="577" priority="697" operator="containsText" text="OK">
      <formula>NOT(ISERROR(SEARCH("OK",E144)))</formula>
    </cfRule>
  </conditionalFormatting>
  <conditionalFormatting sqref="E144">
    <cfRule type="containsText" dxfId="576" priority="699" operator="containsText" text="OK">
      <formula>NOT(ISERROR(SEARCH("OK",E144)))</formula>
    </cfRule>
  </conditionalFormatting>
  <conditionalFormatting sqref="E144">
    <cfRule type="containsText" dxfId="575" priority="698" operator="containsText" text="WARNING">
      <formula>NOT(ISERROR(SEARCH("WARNING",E144)))</formula>
    </cfRule>
    <cfRule type="containsText" dxfId="574" priority="706" operator="containsText" text="OK">
      <formula>NOT(ISERROR(SEARCH("OK",E144)))</formula>
    </cfRule>
  </conditionalFormatting>
  <conditionalFormatting sqref="E169 E171 E173 E175 E177:E178">
    <cfRule type="containsText" dxfId="573" priority="616" operator="containsText" text="WORNING">
      <formula>NOT(ISERROR(SEARCH("WORNING",E169)))</formula>
    </cfRule>
    <cfRule type="containsText" dxfId="572" priority="617" operator="containsText" text="ALERT">
      <formula>NOT(ISERROR(SEARCH("ALERT",E169)))</formula>
    </cfRule>
    <cfRule type="containsText" dxfId="571" priority="618" operator="containsText" text="OK">
      <formula>NOT(ISERROR(SEARCH("OK",E169)))</formula>
    </cfRule>
  </conditionalFormatting>
  <conditionalFormatting sqref="E169 E171 E173 E175 E177:E178">
    <cfRule type="containsText" dxfId="570" priority="619" operator="containsText" text="WARNING">
      <formula>NOT(ISERROR(SEARCH("WARNING",E169)))</formula>
    </cfRule>
    <cfRule type="containsText" dxfId="569" priority="621" operator="containsText" text="OK">
      <formula>NOT(ISERROR(SEARCH("OK",E169)))</formula>
    </cfRule>
  </conditionalFormatting>
  <conditionalFormatting sqref="E169 E171 E173 E175 E177:E178">
    <cfRule type="containsText" dxfId="568" priority="620" operator="containsText" text="OK">
      <formula>NOT(ISERROR(SEARCH("OK",E169)))</formula>
    </cfRule>
  </conditionalFormatting>
  <conditionalFormatting sqref="E168 E170 E172 E174 E176">
    <cfRule type="containsText" dxfId="567" priority="611" operator="containsText" text="WORNING">
      <formula>NOT(ISERROR(SEARCH("WORNING",E168)))</formula>
    </cfRule>
    <cfRule type="containsText" dxfId="566" priority="612" operator="containsText" text="ALERT">
      <formula>NOT(ISERROR(SEARCH("ALERT",E168)))</formula>
    </cfRule>
    <cfRule type="containsText" dxfId="565" priority="613" operator="containsText" text="OK">
      <formula>NOT(ISERROR(SEARCH("OK",E168)))</formula>
    </cfRule>
  </conditionalFormatting>
  <conditionalFormatting sqref="E168 E170 E172 E174 E176">
    <cfRule type="containsText" dxfId="564" priority="615" operator="containsText" text="OK">
      <formula>NOT(ISERROR(SEARCH("OK",E168)))</formula>
    </cfRule>
  </conditionalFormatting>
  <conditionalFormatting sqref="E168 E170 E172 E174 E176">
    <cfRule type="containsText" dxfId="563" priority="614" operator="containsText" text="WARNING">
      <formula>NOT(ISERROR(SEARCH("WARNING",E168)))</formula>
    </cfRule>
    <cfRule type="containsText" dxfId="562" priority="622" operator="containsText" text="OK">
      <formula>NOT(ISERROR(SEARCH("OK",E168)))</formula>
    </cfRule>
  </conditionalFormatting>
  <conditionalFormatting sqref="E152 E154 E157 E159">
    <cfRule type="containsText" dxfId="561" priority="676" operator="containsText" text="WORNING">
      <formula>NOT(ISERROR(SEARCH("WORNING",E152)))</formula>
    </cfRule>
    <cfRule type="containsText" dxfId="560" priority="677" operator="containsText" text="ALERT">
      <formula>NOT(ISERROR(SEARCH("ALERT",E152)))</formula>
    </cfRule>
    <cfRule type="containsText" dxfId="559" priority="678" operator="containsText" text="OK">
      <formula>NOT(ISERROR(SEARCH("OK",E152)))</formula>
    </cfRule>
  </conditionalFormatting>
  <conditionalFormatting sqref="E152 E154 E157 E159">
    <cfRule type="containsText" dxfId="558" priority="679" operator="containsText" text="WARNING">
      <formula>NOT(ISERROR(SEARCH("WARNING",E152)))</formula>
    </cfRule>
    <cfRule type="containsText" dxfId="557" priority="681" operator="containsText" text="OK">
      <formula>NOT(ISERROR(SEARCH("OK",E152)))</formula>
    </cfRule>
  </conditionalFormatting>
  <conditionalFormatting sqref="E152 E154 E157 E159">
    <cfRule type="containsText" dxfId="556" priority="680" operator="containsText" text="OK">
      <formula>NOT(ISERROR(SEARCH("OK",E152)))</formula>
    </cfRule>
  </conditionalFormatting>
  <conditionalFormatting sqref="E151 E153 E156 E158">
    <cfRule type="containsText" dxfId="555" priority="671" operator="containsText" text="WORNING">
      <formula>NOT(ISERROR(SEARCH("WORNING",E151)))</formula>
    </cfRule>
    <cfRule type="containsText" dxfId="554" priority="672" operator="containsText" text="ALERT">
      <formula>NOT(ISERROR(SEARCH("ALERT",E151)))</formula>
    </cfRule>
    <cfRule type="containsText" dxfId="553" priority="673" operator="containsText" text="OK">
      <formula>NOT(ISERROR(SEARCH("OK",E151)))</formula>
    </cfRule>
  </conditionalFormatting>
  <conditionalFormatting sqref="E151 E153 E156 E158">
    <cfRule type="containsText" dxfId="552" priority="675" operator="containsText" text="OK">
      <formula>NOT(ISERROR(SEARCH("OK",E151)))</formula>
    </cfRule>
  </conditionalFormatting>
  <conditionalFormatting sqref="E151 E153 E156 E158">
    <cfRule type="containsText" dxfId="551" priority="674" operator="containsText" text="WARNING">
      <formula>NOT(ISERROR(SEARCH("WARNING",E151)))</formula>
    </cfRule>
    <cfRule type="containsText" dxfId="550" priority="682" operator="containsText" text="OK">
      <formula>NOT(ISERROR(SEARCH("OK",E151)))</formula>
    </cfRule>
  </conditionalFormatting>
  <conditionalFormatting sqref="E161">
    <cfRule type="containsText" dxfId="549" priority="664" operator="containsText" text="WORNING">
      <formula>NOT(ISERROR(SEARCH("WORNING",E161)))</formula>
    </cfRule>
    <cfRule type="containsText" dxfId="548" priority="665" operator="containsText" text="ALERT">
      <formula>NOT(ISERROR(SEARCH("ALERT",E161)))</formula>
    </cfRule>
    <cfRule type="containsText" dxfId="547" priority="666" operator="containsText" text="OK">
      <formula>NOT(ISERROR(SEARCH("OK",E161)))</formula>
    </cfRule>
  </conditionalFormatting>
  <conditionalFormatting sqref="E161">
    <cfRule type="containsText" dxfId="546" priority="667" operator="containsText" text="WARNING">
      <formula>NOT(ISERROR(SEARCH("WARNING",E161)))</formula>
    </cfRule>
    <cfRule type="containsText" dxfId="545" priority="669" operator="containsText" text="OK">
      <formula>NOT(ISERROR(SEARCH("OK",E161)))</formula>
    </cfRule>
  </conditionalFormatting>
  <conditionalFormatting sqref="E161">
    <cfRule type="containsText" dxfId="544" priority="668" operator="containsText" text="OK">
      <formula>NOT(ISERROR(SEARCH("OK",E161)))</formula>
    </cfRule>
  </conditionalFormatting>
  <conditionalFormatting sqref="E160">
    <cfRule type="containsText" dxfId="543" priority="659" operator="containsText" text="WORNING">
      <formula>NOT(ISERROR(SEARCH("WORNING",E160)))</formula>
    </cfRule>
    <cfRule type="containsText" dxfId="542" priority="660" operator="containsText" text="ALERT">
      <formula>NOT(ISERROR(SEARCH("ALERT",E160)))</formula>
    </cfRule>
    <cfRule type="containsText" dxfId="541" priority="661" operator="containsText" text="OK">
      <formula>NOT(ISERROR(SEARCH("OK",E160)))</formula>
    </cfRule>
  </conditionalFormatting>
  <conditionalFormatting sqref="E160">
    <cfRule type="containsText" dxfId="540" priority="663" operator="containsText" text="OK">
      <formula>NOT(ISERROR(SEARCH("OK",E160)))</formula>
    </cfRule>
  </conditionalFormatting>
  <conditionalFormatting sqref="E160">
    <cfRule type="containsText" dxfId="539" priority="662" operator="containsText" text="WARNING">
      <formula>NOT(ISERROR(SEARCH("WARNING",E160)))</formula>
    </cfRule>
    <cfRule type="containsText" dxfId="538" priority="670" operator="containsText" text="OK">
      <formula>NOT(ISERROR(SEARCH("OK",E160)))</formula>
    </cfRule>
  </conditionalFormatting>
  <conditionalFormatting sqref="E163">
    <cfRule type="containsText" dxfId="537" priority="652" operator="containsText" text="WORNING">
      <formula>NOT(ISERROR(SEARCH("WORNING",E163)))</formula>
    </cfRule>
    <cfRule type="containsText" dxfId="536" priority="653" operator="containsText" text="ALERT">
      <formula>NOT(ISERROR(SEARCH("ALERT",E163)))</formula>
    </cfRule>
    <cfRule type="containsText" dxfId="535" priority="654" operator="containsText" text="OK">
      <formula>NOT(ISERROR(SEARCH("OK",E163)))</formula>
    </cfRule>
  </conditionalFormatting>
  <conditionalFormatting sqref="E163">
    <cfRule type="containsText" dxfId="534" priority="655" operator="containsText" text="WARNING">
      <formula>NOT(ISERROR(SEARCH("WARNING",E163)))</formula>
    </cfRule>
    <cfRule type="containsText" dxfId="533" priority="657" operator="containsText" text="OK">
      <formula>NOT(ISERROR(SEARCH("OK",E163)))</formula>
    </cfRule>
  </conditionalFormatting>
  <conditionalFormatting sqref="E163">
    <cfRule type="containsText" dxfId="532" priority="656" operator="containsText" text="OK">
      <formula>NOT(ISERROR(SEARCH("OK",E163)))</formula>
    </cfRule>
  </conditionalFormatting>
  <conditionalFormatting sqref="E162">
    <cfRule type="containsText" dxfId="531" priority="647" operator="containsText" text="WORNING">
      <formula>NOT(ISERROR(SEARCH("WORNING",E162)))</formula>
    </cfRule>
    <cfRule type="containsText" dxfId="530" priority="648" operator="containsText" text="ALERT">
      <formula>NOT(ISERROR(SEARCH("ALERT",E162)))</formula>
    </cfRule>
    <cfRule type="containsText" dxfId="529" priority="649" operator="containsText" text="OK">
      <formula>NOT(ISERROR(SEARCH("OK",E162)))</formula>
    </cfRule>
  </conditionalFormatting>
  <conditionalFormatting sqref="E162">
    <cfRule type="containsText" dxfId="528" priority="651" operator="containsText" text="OK">
      <formula>NOT(ISERROR(SEARCH("OK",E162)))</formula>
    </cfRule>
  </conditionalFormatting>
  <conditionalFormatting sqref="E162">
    <cfRule type="containsText" dxfId="527" priority="650" operator="containsText" text="WARNING">
      <formula>NOT(ISERROR(SEARCH("WARNING",E162)))</formula>
    </cfRule>
    <cfRule type="containsText" dxfId="526" priority="658" operator="containsText" text="OK">
      <formula>NOT(ISERROR(SEARCH("OK",E162)))</formula>
    </cfRule>
  </conditionalFormatting>
  <conditionalFormatting sqref="E165">
    <cfRule type="containsText" dxfId="525" priority="640" operator="containsText" text="WORNING">
      <formula>NOT(ISERROR(SEARCH("WORNING",E165)))</formula>
    </cfRule>
    <cfRule type="containsText" dxfId="524" priority="641" operator="containsText" text="ALERT">
      <formula>NOT(ISERROR(SEARCH("ALERT",E165)))</formula>
    </cfRule>
    <cfRule type="containsText" dxfId="523" priority="642" operator="containsText" text="OK">
      <formula>NOT(ISERROR(SEARCH("OK",E165)))</formula>
    </cfRule>
  </conditionalFormatting>
  <conditionalFormatting sqref="E165">
    <cfRule type="containsText" dxfId="522" priority="643" operator="containsText" text="WARNING">
      <formula>NOT(ISERROR(SEARCH("WARNING",E165)))</formula>
    </cfRule>
    <cfRule type="containsText" dxfId="521" priority="645" operator="containsText" text="OK">
      <formula>NOT(ISERROR(SEARCH("OK",E165)))</formula>
    </cfRule>
  </conditionalFormatting>
  <conditionalFormatting sqref="E165">
    <cfRule type="containsText" dxfId="520" priority="644" operator="containsText" text="OK">
      <formula>NOT(ISERROR(SEARCH("OK",E165)))</formula>
    </cfRule>
  </conditionalFormatting>
  <conditionalFormatting sqref="E164">
    <cfRule type="containsText" dxfId="519" priority="635" operator="containsText" text="WORNING">
      <formula>NOT(ISERROR(SEARCH("WORNING",E164)))</formula>
    </cfRule>
    <cfRule type="containsText" dxfId="518" priority="636" operator="containsText" text="ALERT">
      <formula>NOT(ISERROR(SEARCH("ALERT",E164)))</formula>
    </cfRule>
    <cfRule type="containsText" dxfId="517" priority="637" operator="containsText" text="OK">
      <formula>NOT(ISERROR(SEARCH("OK",E164)))</formula>
    </cfRule>
  </conditionalFormatting>
  <conditionalFormatting sqref="E164">
    <cfRule type="containsText" dxfId="516" priority="639" operator="containsText" text="OK">
      <formula>NOT(ISERROR(SEARCH("OK",E164)))</formula>
    </cfRule>
  </conditionalFormatting>
  <conditionalFormatting sqref="E164">
    <cfRule type="containsText" dxfId="515" priority="638" operator="containsText" text="WARNING">
      <formula>NOT(ISERROR(SEARCH("WARNING",E164)))</formula>
    </cfRule>
    <cfRule type="containsText" dxfId="514" priority="646" operator="containsText" text="OK">
      <formula>NOT(ISERROR(SEARCH("OK",E164)))</formula>
    </cfRule>
  </conditionalFormatting>
  <conditionalFormatting sqref="E167">
    <cfRule type="containsText" dxfId="513" priority="628" operator="containsText" text="WORNING">
      <formula>NOT(ISERROR(SEARCH("WORNING",E167)))</formula>
    </cfRule>
    <cfRule type="containsText" dxfId="512" priority="629" operator="containsText" text="ALERT">
      <formula>NOT(ISERROR(SEARCH("ALERT",E167)))</formula>
    </cfRule>
    <cfRule type="containsText" dxfId="511" priority="630" operator="containsText" text="OK">
      <formula>NOT(ISERROR(SEARCH("OK",E167)))</formula>
    </cfRule>
  </conditionalFormatting>
  <conditionalFormatting sqref="E167">
    <cfRule type="containsText" dxfId="510" priority="631" operator="containsText" text="WARNING">
      <formula>NOT(ISERROR(SEARCH("WARNING",E167)))</formula>
    </cfRule>
    <cfRule type="containsText" dxfId="509" priority="633" operator="containsText" text="OK">
      <formula>NOT(ISERROR(SEARCH("OK",E167)))</formula>
    </cfRule>
  </conditionalFormatting>
  <conditionalFormatting sqref="E167">
    <cfRule type="containsText" dxfId="508" priority="632" operator="containsText" text="OK">
      <formula>NOT(ISERROR(SEARCH("OK",E167)))</formula>
    </cfRule>
  </conditionalFormatting>
  <conditionalFormatting sqref="E166">
    <cfRule type="containsText" dxfId="507" priority="623" operator="containsText" text="WORNING">
      <formula>NOT(ISERROR(SEARCH("WORNING",E166)))</formula>
    </cfRule>
    <cfRule type="containsText" dxfId="506" priority="624" operator="containsText" text="ALERT">
      <formula>NOT(ISERROR(SEARCH("ALERT",E166)))</formula>
    </cfRule>
    <cfRule type="containsText" dxfId="505" priority="625" operator="containsText" text="OK">
      <formula>NOT(ISERROR(SEARCH("OK",E166)))</formula>
    </cfRule>
  </conditionalFormatting>
  <conditionalFormatting sqref="E166">
    <cfRule type="containsText" dxfId="504" priority="627" operator="containsText" text="OK">
      <formula>NOT(ISERROR(SEARCH("OK",E166)))</formula>
    </cfRule>
  </conditionalFormatting>
  <conditionalFormatting sqref="E166">
    <cfRule type="containsText" dxfId="503" priority="626" operator="containsText" text="WARNING">
      <formula>NOT(ISERROR(SEARCH("WARNING",E166)))</formula>
    </cfRule>
    <cfRule type="containsText" dxfId="502" priority="634" operator="containsText" text="OK">
      <formula>NOT(ISERROR(SEARCH("OK",E166)))</formula>
    </cfRule>
  </conditionalFormatting>
  <conditionalFormatting sqref="E93">
    <cfRule type="containsText" dxfId="501" priority="594" operator="containsText" text="WORNING">
      <formula>NOT(ISERROR(SEARCH("WORNING",E93)))</formula>
    </cfRule>
    <cfRule type="containsText" dxfId="500" priority="595" operator="containsText" text="ALERT">
      <formula>NOT(ISERROR(SEARCH("ALERT",E93)))</formula>
    </cfRule>
    <cfRule type="containsText" dxfId="499" priority="596" operator="containsText" text="OK">
      <formula>NOT(ISERROR(SEARCH("OK",E93)))</formula>
    </cfRule>
  </conditionalFormatting>
  <conditionalFormatting sqref="E93">
    <cfRule type="containsText" dxfId="498" priority="597" operator="containsText" text="WARNING">
      <formula>NOT(ISERROR(SEARCH("WARNING",E93)))</formula>
    </cfRule>
  </conditionalFormatting>
  <conditionalFormatting sqref="E93">
    <cfRule type="containsText" dxfId="497" priority="598" operator="containsText" text="OK">
      <formula>NOT(ISERROR(SEARCH("OK",E93)))</formula>
    </cfRule>
  </conditionalFormatting>
  <conditionalFormatting sqref="E94:E95">
    <cfRule type="containsText" dxfId="496" priority="589" operator="containsText" text="WORNING">
      <formula>NOT(ISERROR(SEARCH("WORNING",E94)))</formula>
    </cfRule>
    <cfRule type="containsText" dxfId="495" priority="590" operator="containsText" text="ALERT">
      <formula>NOT(ISERROR(SEARCH("ALERT",E94)))</formula>
    </cfRule>
    <cfRule type="containsText" dxfId="494" priority="591" operator="containsText" text="OK">
      <formula>NOT(ISERROR(SEARCH("OK",E94)))</formula>
    </cfRule>
  </conditionalFormatting>
  <conditionalFormatting sqref="E94:E95">
    <cfRule type="containsText" dxfId="493" priority="592" operator="containsText" text="WARNING">
      <formula>NOT(ISERROR(SEARCH("WARNING",E94)))</formula>
    </cfRule>
  </conditionalFormatting>
  <conditionalFormatting sqref="E94:E95">
    <cfRule type="containsText" dxfId="492" priority="593" operator="containsText" text="OK">
      <formula>NOT(ISERROR(SEARCH("OK",E94)))</formula>
    </cfRule>
  </conditionalFormatting>
  <conditionalFormatting sqref="E270:E271">
    <cfRule type="containsText" dxfId="491" priority="286" operator="containsText" text="WORNING">
      <formula>NOT(ISERROR(SEARCH("WORNING",E270)))</formula>
    </cfRule>
    <cfRule type="containsText" dxfId="490" priority="287" operator="containsText" text="ALERT">
      <formula>NOT(ISERROR(SEARCH("ALERT",E270)))</formula>
    </cfRule>
    <cfRule type="containsText" dxfId="489" priority="288" operator="containsText" text="OK">
      <formula>NOT(ISERROR(SEARCH("OK",E270)))</formula>
    </cfRule>
  </conditionalFormatting>
  <conditionalFormatting sqref="E270:E271">
    <cfRule type="containsText" dxfId="488" priority="290" operator="containsText" text="OK">
      <formula>NOT(ISERROR(SEARCH("OK",E270)))</formula>
    </cfRule>
  </conditionalFormatting>
  <conditionalFormatting sqref="E250:E251">
    <cfRule type="containsText" dxfId="487" priority="581" operator="containsText" text="WORNING">
      <formula>NOT(ISERROR(SEARCH("WORNING",E250)))</formula>
    </cfRule>
    <cfRule type="containsText" dxfId="486" priority="582" operator="containsText" text="ALERT">
      <formula>NOT(ISERROR(SEARCH("ALERT",E250)))</formula>
    </cfRule>
    <cfRule type="containsText" dxfId="485" priority="583" operator="containsText" text="OK">
      <formula>NOT(ISERROR(SEARCH("OK",E250)))</formula>
    </cfRule>
  </conditionalFormatting>
  <conditionalFormatting sqref="E250:E251">
    <cfRule type="containsText" dxfId="484" priority="580" operator="containsText" text="OK">
      <formula>NOT(ISERROR(SEARCH("OK",E250)))</formula>
    </cfRule>
    <cfRule type="containsText" dxfId="483" priority="584" operator="containsText" text="WARNING">
      <formula>NOT(ISERROR(SEARCH("WARNING",E250)))</formula>
    </cfRule>
  </conditionalFormatting>
  <conditionalFormatting sqref="E250:E251">
    <cfRule type="containsText" dxfId="482" priority="585" operator="containsText" text="OK">
      <formula>NOT(ISERROR(SEARCH("OK",E250)))</formula>
    </cfRule>
  </conditionalFormatting>
  <conditionalFormatting sqref="E252:E255 E258">
    <cfRule type="containsText" dxfId="481" priority="576" operator="containsText" text="WORNING">
      <formula>NOT(ISERROR(SEARCH("WORNING",E252)))</formula>
    </cfRule>
    <cfRule type="containsText" dxfId="480" priority="577" operator="containsText" text="ALERT">
      <formula>NOT(ISERROR(SEARCH("ALERT",E252)))</formula>
    </cfRule>
    <cfRule type="containsText" dxfId="479" priority="578" operator="containsText" text="OK">
      <formula>NOT(ISERROR(SEARCH("OK",E252)))</formula>
    </cfRule>
  </conditionalFormatting>
  <conditionalFormatting sqref="E252:E255 E258">
    <cfRule type="containsText" dxfId="478" priority="2311" operator="containsText" text="OK">
      <formula>NOT(ISERROR(SEARCH("OK",E252)))</formula>
    </cfRule>
  </conditionalFormatting>
  <conditionalFormatting sqref="E252:E255 E258">
    <cfRule type="containsText" dxfId="477" priority="579" operator="containsText" text="WARNING">
      <formula>NOT(ISERROR(SEARCH("WARNING",E252)))</formula>
    </cfRule>
  </conditionalFormatting>
  <conditionalFormatting sqref="E263">
    <cfRule type="containsText" dxfId="476" priority="565" operator="containsText" text="WORNING">
      <formula>NOT(ISERROR(SEARCH("WORNING",E263)))</formula>
    </cfRule>
    <cfRule type="containsText" dxfId="475" priority="566" operator="containsText" text="ALERT">
      <formula>NOT(ISERROR(SEARCH("ALERT",E263)))</formula>
    </cfRule>
    <cfRule type="containsText" dxfId="474" priority="567" operator="containsText" text="OK">
      <formula>NOT(ISERROR(SEARCH("OK",E263)))</formula>
    </cfRule>
  </conditionalFormatting>
  <conditionalFormatting sqref="E263">
    <cfRule type="containsText" dxfId="473" priority="568" operator="containsText" text="WARNING">
      <formula>NOT(ISERROR(SEARCH("WARNING",E263)))</formula>
    </cfRule>
    <cfRule type="containsText" dxfId="472" priority="570" operator="containsText" text="OK">
      <formula>NOT(ISERROR(SEARCH("OK",E263)))</formula>
    </cfRule>
  </conditionalFormatting>
  <conditionalFormatting sqref="E263">
    <cfRule type="containsText" dxfId="471" priority="569" operator="containsText" text="OK">
      <formula>NOT(ISERROR(SEARCH("OK",E263)))</formula>
    </cfRule>
  </conditionalFormatting>
  <conditionalFormatting sqref="E259:E262">
    <cfRule type="containsText" dxfId="470" priority="560" operator="containsText" text="WORNING">
      <formula>NOT(ISERROR(SEARCH("WORNING",E259)))</formula>
    </cfRule>
    <cfRule type="containsText" dxfId="469" priority="561" operator="containsText" text="ALERT">
      <formula>NOT(ISERROR(SEARCH("ALERT",E259)))</formula>
    </cfRule>
    <cfRule type="containsText" dxfId="468" priority="562" operator="containsText" text="OK">
      <formula>NOT(ISERROR(SEARCH("OK",E259)))</formula>
    </cfRule>
  </conditionalFormatting>
  <conditionalFormatting sqref="E259:E262">
    <cfRule type="containsText" dxfId="467" priority="564" operator="containsText" text="OK">
      <formula>NOT(ISERROR(SEARCH("OK",E259)))</formula>
    </cfRule>
  </conditionalFormatting>
  <conditionalFormatting sqref="E259:E262">
    <cfRule type="containsText" dxfId="466" priority="563" operator="containsText" text="WARNING">
      <formula>NOT(ISERROR(SEARCH("WARNING",E259)))</formula>
    </cfRule>
    <cfRule type="containsText" dxfId="465" priority="571" operator="containsText" text="OK">
      <formula>NOT(ISERROR(SEARCH("OK",E259)))</formula>
    </cfRule>
  </conditionalFormatting>
  <conditionalFormatting sqref="E265:E266">
    <cfRule type="containsText" dxfId="464" priority="555" operator="containsText" text="WORNING">
      <formula>NOT(ISERROR(SEARCH("WORNING",E265)))</formula>
    </cfRule>
    <cfRule type="containsText" dxfId="463" priority="556" operator="containsText" text="ALERT">
      <formula>NOT(ISERROR(SEARCH("ALERT",E265)))</formula>
    </cfRule>
    <cfRule type="containsText" dxfId="462" priority="557" operator="containsText" text="OK">
      <formula>NOT(ISERROR(SEARCH("OK",E265)))</formula>
    </cfRule>
  </conditionalFormatting>
  <conditionalFormatting sqref="E265:E266">
    <cfRule type="containsText" dxfId="461" priority="558" operator="containsText" text="WARNING">
      <formula>NOT(ISERROR(SEARCH("WARNING",E265)))</formula>
    </cfRule>
  </conditionalFormatting>
  <conditionalFormatting sqref="E265:E266">
    <cfRule type="containsText" dxfId="460" priority="559" operator="containsText" text="OK">
      <formula>NOT(ISERROR(SEARCH("OK",E265)))</formula>
    </cfRule>
  </conditionalFormatting>
  <conditionalFormatting sqref="E264">
    <cfRule type="containsText" dxfId="459" priority="550" operator="containsText" text="WORNING">
      <formula>NOT(ISERROR(SEARCH("WORNING",E264)))</formula>
    </cfRule>
    <cfRule type="containsText" dxfId="458" priority="551" operator="containsText" text="ALERT">
      <formula>NOT(ISERROR(SEARCH("ALERT",E264)))</formula>
    </cfRule>
    <cfRule type="containsText" dxfId="457" priority="552" operator="containsText" text="OK">
      <formula>NOT(ISERROR(SEARCH("OK",E264)))</formula>
    </cfRule>
  </conditionalFormatting>
  <conditionalFormatting sqref="E264">
    <cfRule type="containsText" dxfId="456" priority="554" operator="containsText" text="OK">
      <formula>NOT(ISERROR(SEARCH("OK",E264)))</formula>
    </cfRule>
  </conditionalFormatting>
  <conditionalFormatting sqref="E264">
    <cfRule type="containsText" dxfId="455" priority="553" operator="containsText" text="WARNING">
      <formula>NOT(ISERROR(SEARCH("WARNING",E264)))</formula>
    </cfRule>
  </conditionalFormatting>
  <conditionalFormatting sqref="E268:E269 E275:E276 E273">
    <cfRule type="containsText" dxfId="454" priority="545" operator="containsText" text="WORNING">
      <formula>NOT(ISERROR(SEARCH("WORNING",E268)))</formula>
    </cfRule>
    <cfRule type="containsText" dxfId="453" priority="546" operator="containsText" text="ALERT">
      <formula>NOT(ISERROR(SEARCH("ALERT",E268)))</formula>
    </cfRule>
    <cfRule type="containsText" dxfId="452" priority="547" operator="containsText" text="OK">
      <formula>NOT(ISERROR(SEARCH("OK",E268)))</formula>
    </cfRule>
  </conditionalFormatting>
  <conditionalFormatting sqref="E268:E269 E275:E276 E273">
    <cfRule type="containsText" dxfId="451" priority="548" operator="containsText" text="WARNING">
      <formula>NOT(ISERROR(SEARCH("WARNING",E268)))</formula>
    </cfRule>
    <cfRule type="containsText" dxfId="450" priority="572" operator="containsText" text="OK">
      <formula>NOT(ISERROR(SEARCH("OK",E268)))</formula>
    </cfRule>
  </conditionalFormatting>
  <conditionalFormatting sqref="E268:E269 E275:E276 E273">
    <cfRule type="containsText" dxfId="449" priority="549" operator="containsText" text="OK">
      <formula>NOT(ISERROR(SEARCH("OK",E268)))</formula>
    </cfRule>
  </conditionalFormatting>
  <conditionalFormatting sqref="E267 E274 E272">
    <cfRule type="containsText" dxfId="448" priority="540" operator="containsText" text="WORNING">
      <formula>NOT(ISERROR(SEARCH("WORNING",E267)))</formula>
    </cfRule>
    <cfRule type="containsText" dxfId="447" priority="541" operator="containsText" text="ALERT">
      <formula>NOT(ISERROR(SEARCH("ALERT",E267)))</formula>
    </cfRule>
    <cfRule type="containsText" dxfId="446" priority="542" operator="containsText" text="OK">
      <formula>NOT(ISERROR(SEARCH("OK",E267)))</formula>
    </cfRule>
  </conditionalFormatting>
  <conditionalFormatting sqref="E267 E274 E272">
    <cfRule type="containsText" dxfId="445" priority="544" operator="containsText" text="OK">
      <formula>NOT(ISERROR(SEARCH("OK",E267)))</formula>
    </cfRule>
  </conditionalFormatting>
  <conditionalFormatting sqref="E267 E274 E272">
    <cfRule type="containsText" dxfId="444" priority="543" operator="containsText" text="WARNING">
      <formula>NOT(ISERROR(SEARCH("WARNING",E267)))</formula>
    </cfRule>
    <cfRule type="containsText" dxfId="443" priority="573" operator="containsText" text="OK">
      <formula>NOT(ISERROR(SEARCH("OK",E267)))</formula>
    </cfRule>
  </conditionalFormatting>
  <conditionalFormatting sqref="E273">
    <cfRule type="containsText" dxfId="442" priority="535" operator="containsText" text="WORNING">
      <formula>NOT(ISERROR(SEARCH("WORNING",E273)))</formula>
    </cfRule>
    <cfRule type="containsText" dxfId="441" priority="536" operator="containsText" text="ALERT">
      <formula>NOT(ISERROR(SEARCH("ALERT",E273)))</formula>
    </cfRule>
    <cfRule type="containsText" dxfId="440" priority="537" operator="containsText" text="OK">
      <formula>NOT(ISERROR(SEARCH("OK",E273)))</formula>
    </cfRule>
  </conditionalFormatting>
  <conditionalFormatting sqref="E273">
    <cfRule type="containsText" dxfId="439" priority="538" operator="containsText" text="WARNING">
      <formula>NOT(ISERROR(SEARCH("WARNING",E273)))</formula>
    </cfRule>
  </conditionalFormatting>
  <conditionalFormatting sqref="E273">
    <cfRule type="containsText" dxfId="438" priority="539" operator="containsText" text="OK">
      <formula>NOT(ISERROR(SEARCH("OK",E273)))</formula>
    </cfRule>
  </conditionalFormatting>
  <conditionalFormatting sqref="E272">
    <cfRule type="containsText" dxfId="437" priority="530" operator="containsText" text="WORNING">
      <formula>NOT(ISERROR(SEARCH("WORNING",E272)))</formula>
    </cfRule>
    <cfRule type="containsText" dxfId="436" priority="531" operator="containsText" text="ALERT">
      <formula>NOT(ISERROR(SEARCH("ALERT",E272)))</formula>
    </cfRule>
    <cfRule type="containsText" dxfId="435" priority="532" operator="containsText" text="OK">
      <formula>NOT(ISERROR(SEARCH("OK",E272)))</formula>
    </cfRule>
  </conditionalFormatting>
  <conditionalFormatting sqref="E272">
    <cfRule type="containsText" dxfId="434" priority="534" operator="containsText" text="OK">
      <formula>NOT(ISERROR(SEARCH("OK",E272)))</formula>
    </cfRule>
  </conditionalFormatting>
  <conditionalFormatting sqref="E272">
    <cfRule type="containsText" dxfId="433" priority="533" operator="containsText" text="WARNING">
      <formula>NOT(ISERROR(SEARCH("WARNING",E272)))</formula>
    </cfRule>
  </conditionalFormatting>
  <conditionalFormatting sqref="E275:E276">
    <cfRule type="containsText" dxfId="432" priority="525" operator="containsText" text="WORNING">
      <formula>NOT(ISERROR(SEARCH("WORNING",E275)))</formula>
    </cfRule>
    <cfRule type="containsText" dxfId="431" priority="526" operator="containsText" text="ALERT">
      <formula>NOT(ISERROR(SEARCH("ALERT",E275)))</formula>
    </cfRule>
    <cfRule type="containsText" dxfId="430" priority="527" operator="containsText" text="OK">
      <formula>NOT(ISERROR(SEARCH("OK",E275)))</formula>
    </cfRule>
  </conditionalFormatting>
  <conditionalFormatting sqref="E275:E276">
    <cfRule type="containsText" dxfId="429" priority="528" operator="containsText" text="WARNING">
      <formula>NOT(ISERROR(SEARCH("WARNING",E275)))</formula>
    </cfRule>
    <cfRule type="containsText" dxfId="428" priority="574" operator="containsText" text="OK">
      <formula>NOT(ISERROR(SEARCH("OK",E275)))</formula>
    </cfRule>
  </conditionalFormatting>
  <conditionalFormatting sqref="E275:E276">
    <cfRule type="containsText" dxfId="427" priority="529" operator="containsText" text="OK">
      <formula>NOT(ISERROR(SEARCH("OK",E275)))</formula>
    </cfRule>
  </conditionalFormatting>
  <conditionalFormatting sqref="E274">
    <cfRule type="containsText" dxfId="426" priority="520" operator="containsText" text="WORNING">
      <formula>NOT(ISERROR(SEARCH("WORNING",E274)))</formula>
    </cfRule>
    <cfRule type="containsText" dxfId="425" priority="521" operator="containsText" text="ALERT">
      <formula>NOT(ISERROR(SEARCH("ALERT",E274)))</formula>
    </cfRule>
    <cfRule type="containsText" dxfId="424" priority="522" operator="containsText" text="OK">
      <formula>NOT(ISERROR(SEARCH("OK",E274)))</formula>
    </cfRule>
  </conditionalFormatting>
  <conditionalFormatting sqref="E274">
    <cfRule type="containsText" dxfId="423" priority="524" operator="containsText" text="OK">
      <formula>NOT(ISERROR(SEARCH("OK",E274)))</formula>
    </cfRule>
  </conditionalFormatting>
  <conditionalFormatting sqref="E274">
    <cfRule type="containsText" dxfId="422" priority="523" operator="containsText" text="WARNING">
      <formula>NOT(ISERROR(SEARCH("WARNING",E274)))</formula>
    </cfRule>
    <cfRule type="containsText" dxfId="421" priority="575" operator="containsText" text="OK">
      <formula>NOT(ISERROR(SEARCH("OK",E274)))</formula>
    </cfRule>
  </conditionalFormatting>
  <conditionalFormatting sqref="E278">
    <cfRule type="containsText" dxfId="420" priority="515" operator="containsText" text="WORNING">
      <formula>NOT(ISERROR(SEARCH("WORNING",E278)))</formula>
    </cfRule>
    <cfRule type="containsText" dxfId="419" priority="516" operator="containsText" text="ALERT">
      <formula>NOT(ISERROR(SEARCH("ALERT",E278)))</formula>
    </cfRule>
    <cfRule type="containsText" dxfId="418" priority="517" operator="containsText" text="OK">
      <formula>NOT(ISERROR(SEARCH("OK",E278)))</formula>
    </cfRule>
  </conditionalFormatting>
  <conditionalFormatting sqref="E278">
    <cfRule type="containsText" dxfId="417" priority="518" operator="containsText" text="WARNING">
      <formula>NOT(ISERROR(SEARCH("WARNING",E278)))</formula>
    </cfRule>
  </conditionalFormatting>
  <conditionalFormatting sqref="E278">
    <cfRule type="containsText" dxfId="416" priority="519" operator="containsText" text="OK">
      <formula>NOT(ISERROR(SEARCH("OK",E278)))</formula>
    </cfRule>
  </conditionalFormatting>
  <conditionalFormatting sqref="E277">
    <cfRule type="containsText" dxfId="415" priority="510" operator="containsText" text="WORNING">
      <formula>NOT(ISERROR(SEARCH("WORNING",E277)))</formula>
    </cfRule>
    <cfRule type="containsText" dxfId="414" priority="511" operator="containsText" text="ALERT">
      <formula>NOT(ISERROR(SEARCH("ALERT",E277)))</formula>
    </cfRule>
    <cfRule type="containsText" dxfId="413" priority="512" operator="containsText" text="OK">
      <formula>NOT(ISERROR(SEARCH("OK",E277)))</formula>
    </cfRule>
  </conditionalFormatting>
  <conditionalFormatting sqref="E277">
    <cfRule type="containsText" dxfId="412" priority="514" operator="containsText" text="OK">
      <formula>NOT(ISERROR(SEARCH("OK",E277)))</formula>
    </cfRule>
  </conditionalFormatting>
  <conditionalFormatting sqref="E277">
    <cfRule type="containsText" dxfId="411" priority="513" operator="containsText" text="WARNING">
      <formula>NOT(ISERROR(SEARCH("WARNING",E277)))</formula>
    </cfRule>
  </conditionalFormatting>
  <conditionalFormatting sqref="E280">
    <cfRule type="containsText" dxfId="410" priority="505" operator="containsText" text="WORNING">
      <formula>NOT(ISERROR(SEARCH("WORNING",E280)))</formula>
    </cfRule>
    <cfRule type="containsText" dxfId="409" priority="506" operator="containsText" text="ALERT">
      <formula>NOT(ISERROR(SEARCH("ALERT",E280)))</formula>
    </cfRule>
    <cfRule type="containsText" dxfId="408" priority="507" operator="containsText" text="OK">
      <formula>NOT(ISERROR(SEARCH("OK",E280)))</formula>
    </cfRule>
  </conditionalFormatting>
  <conditionalFormatting sqref="E280">
    <cfRule type="containsText" dxfId="407" priority="508" operator="containsText" text="WARNING">
      <formula>NOT(ISERROR(SEARCH("WARNING",E280)))</formula>
    </cfRule>
  </conditionalFormatting>
  <conditionalFormatting sqref="E280">
    <cfRule type="containsText" dxfId="406" priority="509" operator="containsText" text="OK">
      <formula>NOT(ISERROR(SEARCH("OK",E280)))</formula>
    </cfRule>
  </conditionalFormatting>
  <conditionalFormatting sqref="E279">
    <cfRule type="containsText" dxfId="405" priority="500" operator="containsText" text="WORNING">
      <formula>NOT(ISERROR(SEARCH("WORNING",E279)))</formula>
    </cfRule>
    <cfRule type="containsText" dxfId="404" priority="501" operator="containsText" text="ALERT">
      <formula>NOT(ISERROR(SEARCH("ALERT",E279)))</formula>
    </cfRule>
    <cfRule type="containsText" dxfId="403" priority="502" operator="containsText" text="OK">
      <formula>NOT(ISERROR(SEARCH("OK",E279)))</formula>
    </cfRule>
  </conditionalFormatting>
  <conditionalFormatting sqref="E279">
    <cfRule type="containsText" dxfId="402" priority="504" operator="containsText" text="OK">
      <formula>NOT(ISERROR(SEARCH("OK",E279)))</formula>
    </cfRule>
  </conditionalFormatting>
  <conditionalFormatting sqref="E279">
    <cfRule type="containsText" dxfId="401" priority="503" operator="containsText" text="WARNING">
      <formula>NOT(ISERROR(SEARCH("WARNING",E279)))</formula>
    </cfRule>
  </conditionalFormatting>
  <conditionalFormatting sqref="E282">
    <cfRule type="containsText" dxfId="400" priority="495" operator="containsText" text="WORNING">
      <formula>NOT(ISERROR(SEARCH("WORNING",E282)))</formula>
    </cfRule>
    <cfRule type="containsText" dxfId="399" priority="496" operator="containsText" text="ALERT">
      <formula>NOT(ISERROR(SEARCH("ALERT",E282)))</formula>
    </cfRule>
    <cfRule type="containsText" dxfId="398" priority="497" operator="containsText" text="OK">
      <formula>NOT(ISERROR(SEARCH("OK",E282)))</formula>
    </cfRule>
  </conditionalFormatting>
  <conditionalFormatting sqref="E282">
    <cfRule type="containsText" dxfId="397" priority="498" operator="containsText" text="WARNING">
      <formula>NOT(ISERROR(SEARCH("WARNING",E282)))</formula>
    </cfRule>
  </conditionalFormatting>
  <conditionalFormatting sqref="E282">
    <cfRule type="containsText" dxfId="396" priority="499" operator="containsText" text="OK">
      <formula>NOT(ISERROR(SEARCH("OK",E282)))</formula>
    </cfRule>
  </conditionalFormatting>
  <conditionalFormatting sqref="E281">
    <cfRule type="containsText" dxfId="395" priority="490" operator="containsText" text="WORNING">
      <formula>NOT(ISERROR(SEARCH("WORNING",E281)))</formula>
    </cfRule>
    <cfRule type="containsText" dxfId="394" priority="491" operator="containsText" text="ALERT">
      <formula>NOT(ISERROR(SEARCH("ALERT",E281)))</formula>
    </cfRule>
    <cfRule type="containsText" dxfId="393" priority="492" operator="containsText" text="OK">
      <formula>NOT(ISERROR(SEARCH("OK",E281)))</formula>
    </cfRule>
  </conditionalFormatting>
  <conditionalFormatting sqref="E281">
    <cfRule type="containsText" dxfId="392" priority="494" operator="containsText" text="OK">
      <formula>NOT(ISERROR(SEARCH("OK",E281)))</formula>
    </cfRule>
  </conditionalFormatting>
  <conditionalFormatting sqref="E281">
    <cfRule type="containsText" dxfId="391" priority="493" operator="containsText" text="WARNING">
      <formula>NOT(ISERROR(SEARCH("WARNING",E281)))</formula>
    </cfRule>
  </conditionalFormatting>
  <conditionalFormatting sqref="E284">
    <cfRule type="containsText" dxfId="390" priority="485" operator="containsText" text="WORNING">
      <formula>NOT(ISERROR(SEARCH("WORNING",E284)))</formula>
    </cfRule>
    <cfRule type="containsText" dxfId="389" priority="486" operator="containsText" text="ALERT">
      <formula>NOT(ISERROR(SEARCH("ALERT",E284)))</formula>
    </cfRule>
    <cfRule type="containsText" dxfId="388" priority="487" operator="containsText" text="OK">
      <formula>NOT(ISERROR(SEARCH("OK",E284)))</formula>
    </cfRule>
  </conditionalFormatting>
  <conditionalFormatting sqref="E284">
    <cfRule type="containsText" dxfId="387" priority="488" operator="containsText" text="WARNING">
      <formula>NOT(ISERROR(SEARCH("WARNING",E284)))</formula>
    </cfRule>
  </conditionalFormatting>
  <conditionalFormatting sqref="E284">
    <cfRule type="containsText" dxfId="386" priority="489" operator="containsText" text="OK">
      <formula>NOT(ISERROR(SEARCH("OK",E284)))</formula>
    </cfRule>
  </conditionalFormatting>
  <conditionalFormatting sqref="E283">
    <cfRule type="containsText" dxfId="385" priority="480" operator="containsText" text="WORNING">
      <formula>NOT(ISERROR(SEARCH("WORNING",E283)))</formula>
    </cfRule>
    <cfRule type="containsText" dxfId="384" priority="481" operator="containsText" text="ALERT">
      <formula>NOT(ISERROR(SEARCH("ALERT",E283)))</formula>
    </cfRule>
    <cfRule type="containsText" dxfId="383" priority="482" operator="containsText" text="OK">
      <formula>NOT(ISERROR(SEARCH("OK",E283)))</formula>
    </cfRule>
  </conditionalFormatting>
  <conditionalFormatting sqref="E283">
    <cfRule type="containsText" dxfId="382" priority="484" operator="containsText" text="OK">
      <formula>NOT(ISERROR(SEARCH("OK",E283)))</formula>
    </cfRule>
  </conditionalFormatting>
  <conditionalFormatting sqref="E283">
    <cfRule type="containsText" dxfId="381" priority="483" operator="containsText" text="WARNING">
      <formula>NOT(ISERROR(SEARCH("WARNING",E283)))</formula>
    </cfRule>
  </conditionalFormatting>
  <conditionalFormatting sqref="E286">
    <cfRule type="containsText" dxfId="380" priority="475" operator="containsText" text="WORNING">
      <formula>NOT(ISERROR(SEARCH("WORNING",E286)))</formula>
    </cfRule>
    <cfRule type="containsText" dxfId="379" priority="476" operator="containsText" text="ALERT">
      <formula>NOT(ISERROR(SEARCH("ALERT",E286)))</formula>
    </cfRule>
    <cfRule type="containsText" dxfId="378" priority="477" operator="containsText" text="OK">
      <formula>NOT(ISERROR(SEARCH("OK",E286)))</formula>
    </cfRule>
  </conditionalFormatting>
  <conditionalFormatting sqref="E286">
    <cfRule type="containsText" dxfId="377" priority="478" operator="containsText" text="WARNING">
      <formula>NOT(ISERROR(SEARCH("WARNING",E286)))</formula>
    </cfRule>
  </conditionalFormatting>
  <conditionalFormatting sqref="E286">
    <cfRule type="containsText" dxfId="376" priority="479" operator="containsText" text="OK">
      <formula>NOT(ISERROR(SEARCH("OK",E286)))</formula>
    </cfRule>
  </conditionalFormatting>
  <conditionalFormatting sqref="E285">
    <cfRule type="containsText" dxfId="375" priority="470" operator="containsText" text="WORNING">
      <formula>NOT(ISERROR(SEARCH("WORNING",E285)))</formula>
    </cfRule>
    <cfRule type="containsText" dxfId="374" priority="471" operator="containsText" text="ALERT">
      <formula>NOT(ISERROR(SEARCH("ALERT",E285)))</formula>
    </cfRule>
    <cfRule type="containsText" dxfId="373" priority="472" operator="containsText" text="OK">
      <formula>NOT(ISERROR(SEARCH("OK",E285)))</formula>
    </cfRule>
  </conditionalFormatting>
  <conditionalFormatting sqref="E285">
    <cfRule type="containsText" dxfId="372" priority="474" operator="containsText" text="OK">
      <formula>NOT(ISERROR(SEARCH("OK",E285)))</formula>
    </cfRule>
  </conditionalFormatting>
  <conditionalFormatting sqref="E285">
    <cfRule type="containsText" dxfId="371" priority="473" operator="containsText" text="WARNING">
      <formula>NOT(ISERROR(SEARCH("WARNING",E285)))</formula>
    </cfRule>
  </conditionalFormatting>
  <conditionalFormatting sqref="E288:E289">
    <cfRule type="containsText" dxfId="370" priority="465" operator="containsText" text="WORNING">
      <formula>NOT(ISERROR(SEARCH("WORNING",E288)))</formula>
    </cfRule>
    <cfRule type="containsText" dxfId="369" priority="466" operator="containsText" text="ALERT">
      <formula>NOT(ISERROR(SEARCH("ALERT",E288)))</formula>
    </cfRule>
    <cfRule type="containsText" dxfId="368" priority="467" operator="containsText" text="OK">
      <formula>NOT(ISERROR(SEARCH("OK",E288)))</formula>
    </cfRule>
  </conditionalFormatting>
  <conditionalFormatting sqref="E288:E289">
    <cfRule type="containsText" dxfId="367" priority="468" operator="containsText" text="WARNING">
      <formula>NOT(ISERROR(SEARCH("WARNING",E288)))</formula>
    </cfRule>
  </conditionalFormatting>
  <conditionalFormatting sqref="E288:E289">
    <cfRule type="containsText" dxfId="366" priority="469" operator="containsText" text="OK">
      <formula>NOT(ISERROR(SEARCH("OK",E288)))</formula>
    </cfRule>
  </conditionalFormatting>
  <conditionalFormatting sqref="E287">
    <cfRule type="containsText" dxfId="365" priority="460" operator="containsText" text="WORNING">
      <formula>NOT(ISERROR(SEARCH("WORNING",E287)))</formula>
    </cfRule>
    <cfRule type="containsText" dxfId="364" priority="461" operator="containsText" text="ALERT">
      <formula>NOT(ISERROR(SEARCH("ALERT",E287)))</formula>
    </cfRule>
    <cfRule type="containsText" dxfId="363" priority="462" operator="containsText" text="OK">
      <formula>NOT(ISERROR(SEARCH("OK",E287)))</formula>
    </cfRule>
  </conditionalFormatting>
  <conditionalFormatting sqref="E287">
    <cfRule type="containsText" dxfId="362" priority="464" operator="containsText" text="OK">
      <formula>NOT(ISERROR(SEARCH("OK",E287)))</formula>
    </cfRule>
  </conditionalFormatting>
  <conditionalFormatting sqref="E287">
    <cfRule type="containsText" dxfId="361" priority="463" operator="containsText" text="WARNING">
      <formula>NOT(ISERROR(SEARCH("WARNING",E287)))</formula>
    </cfRule>
  </conditionalFormatting>
  <conditionalFormatting sqref="E291">
    <cfRule type="containsText" dxfId="360" priority="445" operator="containsText" text="WORNING">
      <formula>NOT(ISERROR(SEARCH("WORNING",E291)))</formula>
    </cfRule>
    <cfRule type="containsText" dxfId="359" priority="446" operator="containsText" text="ALERT">
      <formula>NOT(ISERROR(SEARCH("ALERT",E291)))</formula>
    </cfRule>
    <cfRule type="containsText" dxfId="358" priority="447" operator="containsText" text="OK">
      <formula>NOT(ISERROR(SEARCH("OK",E291)))</formula>
    </cfRule>
  </conditionalFormatting>
  <conditionalFormatting sqref="E291">
    <cfRule type="containsText" dxfId="357" priority="448" operator="containsText" text="WARNING">
      <formula>NOT(ISERROR(SEARCH("WARNING",E291)))</formula>
    </cfRule>
  </conditionalFormatting>
  <conditionalFormatting sqref="E291">
    <cfRule type="containsText" dxfId="356" priority="449" operator="containsText" text="OK">
      <formula>NOT(ISERROR(SEARCH("OK",E291)))</formula>
    </cfRule>
  </conditionalFormatting>
  <conditionalFormatting sqref="E290">
    <cfRule type="containsText" dxfId="355" priority="440" operator="containsText" text="WORNING">
      <formula>NOT(ISERROR(SEARCH("WORNING",E290)))</formula>
    </cfRule>
    <cfRule type="containsText" dxfId="354" priority="441" operator="containsText" text="ALERT">
      <formula>NOT(ISERROR(SEARCH("ALERT",E290)))</formula>
    </cfRule>
    <cfRule type="containsText" dxfId="353" priority="442" operator="containsText" text="OK">
      <formula>NOT(ISERROR(SEARCH("OK",E290)))</formula>
    </cfRule>
  </conditionalFormatting>
  <conditionalFormatting sqref="E290">
    <cfRule type="containsText" dxfId="352" priority="444" operator="containsText" text="OK">
      <formula>NOT(ISERROR(SEARCH("OK",E290)))</formula>
    </cfRule>
  </conditionalFormatting>
  <conditionalFormatting sqref="E290">
    <cfRule type="containsText" dxfId="351" priority="443" operator="containsText" text="WARNING">
      <formula>NOT(ISERROR(SEARCH("WARNING",E290)))</formula>
    </cfRule>
  </conditionalFormatting>
  <conditionalFormatting sqref="E293">
    <cfRule type="containsText" dxfId="350" priority="435" operator="containsText" text="WORNING">
      <formula>NOT(ISERROR(SEARCH("WORNING",E293)))</formula>
    </cfRule>
    <cfRule type="containsText" dxfId="349" priority="436" operator="containsText" text="ALERT">
      <formula>NOT(ISERROR(SEARCH("ALERT",E293)))</formula>
    </cfRule>
    <cfRule type="containsText" dxfId="348" priority="437" operator="containsText" text="OK">
      <formula>NOT(ISERROR(SEARCH("OK",E293)))</formula>
    </cfRule>
  </conditionalFormatting>
  <conditionalFormatting sqref="E293">
    <cfRule type="containsText" dxfId="347" priority="438" operator="containsText" text="WARNING">
      <formula>NOT(ISERROR(SEARCH("WARNING",E293)))</formula>
    </cfRule>
  </conditionalFormatting>
  <conditionalFormatting sqref="E293">
    <cfRule type="containsText" dxfId="346" priority="439" operator="containsText" text="OK">
      <formula>NOT(ISERROR(SEARCH("OK",E293)))</formula>
    </cfRule>
  </conditionalFormatting>
  <conditionalFormatting sqref="E292">
    <cfRule type="containsText" dxfId="345" priority="430" operator="containsText" text="WORNING">
      <formula>NOT(ISERROR(SEARCH("WORNING",E292)))</formula>
    </cfRule>
    <cfRule type="containsText" dxfId="344" priority="431" operator="containsText" text="ALERT">
      <formula>NOT(ISERROR(SEARCH("ALERT",E292)))</formula>
    </cfRule>
    <cfRule type="containsText" dxfId="343" priority="432" operator="containsText" text="OK">
      <formula>NOT(ISERROR(SEARCH("OK",E292)))</formula>
    </cfRule>
  </conditionalFormatting>
  <conditionalFormatting sqref="E292">
    <cfRule type="containsText" dxfId="342" priority="434" operator="containsText" text="OK">
      <formula>NOT(ISERROR(SEARCH("OK",E292)))</formula>
    </cfRule>
  </conditionalFormatting>
  <conditionalFormatting sqref="E292">
    <cfRule type="containsText" dxfId="341" priority="433" operator="containsText" text="WARNING">
      <formula>NOT(ISERROR(SEARCH("WARNING",E292)))</formula>
    </cfRule>
  </conditionalFormatting>
  <conditionalFormatting sqref="E295">
    <cfRule type="containsText" dxfId="340" priority="425" operator="containsText" text="WORNING">
      <formula>NOT(ISERROR(SEARCH("WORNING",E295)))</formula>
    </cfRule>
    <cfRule type="containsText" dxfId="339" priority="426" operator="containsText" text="ALERT">
      <formula>NOT(ISERROR(SEARCH("ALERT",E295)))</formula>
    </cfRule>
    <cfRule type="containsText" dxfId="338" priority="427" operator="containsText" text="OK">
      <formula>NOT(ISERROR(SEARCH("OK",E295)))</formula>
    </cfRule>
  </conditionalFormatting>
  <conditionalFormatting sqref="E295">
    <cfRule type="containsText" dxfId="337" priority="428" operator="containsText" text="WARNING">
      <formula>NOT(ISERROR(SEARCH("WARNING",E295)))</formula>
    </cfRule>
  </conditionalFormatting>
  <conditionalFormatting sqref="E295">
    <cfRule type="containsText" dxfId="336" priority="429" operator="containsText" text="OK">
      <formula>NOT(ISERROR(SEARCH("OK",E295)))</formula>
    </cfRule>
  </conditionalFormatting>
  <conditionalFormatting sqref="E294">
    <cfRule type="containsText" dxfId="335" priority="420" operator="containsText" text="WORNING">
      <formula>NOT(ISERROR(SEARCH("WORNING",E294)))</formula>
    </cfRule>
    <cfRule type="containsText" dxfId="334" priority="421" operator="containsText" text="ALERT">
      <formula>NOT(ISERROR(SEARCH("ALERT",E294)))</formula>
    </cfRule>
    <cfRule type="containsText" dxfId="333" priority="422" operator="containsText" text="OK">
      <formula>NOT(ISERROR(SEARCH("OK",E294)))</formula>
    </cfRule>
  </conditionalFormatting>
  <conditionalFormatting sqref="E294">
    <cfRule type="containsText" dxfId="332" priority="424" operator="containsText" text="OK">
      <formula>NOT(ISERROR(SEARCH("OK",E294)))</formula>
    </cfRule>
  </conditionalFormatting>
  <conditionalFormatting sqref="E294">
    <cfRule type="containsText" dxfId="331" priority="423" operator="containsText" text="WARNING">
      <formula>NOT(ISERROR(SEARCH("WARNING",E294)))</formula>
    </cfRule>
  </conditionalFormatting>
  <conditionalFormatting sqref="E265:E266">
    <cfRule type="containsText" dxfId="330" priority="412" operator="containsText" text="WORNING">
      <formula>NOT(ISERROR(SEARCH("WORNING",E265)))</formula>
    </cfRule>
    <cfRule type="containsText" dxfId="329" priority="413" operator="containsText" text="ALERT">
      <formula>NOT(ISERROR(SEARCH("ALERT",E265)))</formula>
    </cfRule>
    <cfRule type="containsText" dxfId="328" priority="414" operator="containsText" text="OK">
      <formula>NOT(ISERROR(SEARCH("OK",E265)))</formula>
    </cfRule>
  </conditionalFormatting>
  <conditionalFormatting sqref="E265:E266">
    <cfRule type="containsText" dxfId="327" priority="415" operator="containsText" text="WARNING">
      <formula>NOT(ISERROR(SEARCH("WARNING",E265)))</formula>
    </cfRule>
  </conditionalFormatting>
  <conditionalFormatting sqref="E265:E266">
    <cfRule type="containsText" dxfId="326" priority="416" operator="containsText" text="OK">
      <formula>NOT(ISERROR(SEARCH("OK",E265)))</formula>
    </cfRule>
  </conditionalFormatting>
  <conditionalFormatting sqref="E259:E264">
    <cfRule type="containsText" dxfId="325" priority="407" operator="containsText" text="WORNING">
      <formula>NOT(ISERROR(SEARCH("WORNING",E259)))</formula>
    </cfRule>
    <cfRule type="containsText" dxfId="324" priority="408" operator="containsText" text="ALERT">
      <formula>NOT(ISERROR(SEARCH("ALERT",E259)))</formula>
    </cfRule>
    <cfRule type="containsText" dxfId="323" priority="409" operator="containsText" text="OK">
      <formula>NOT(ISERROR(SEARCH("OK",E259)))</formula>
    </cfRule>
  </conditionalFormatting>
  <conditionalFormatting sqref="E259:E264">
    <cfRule type="containsText" dxfId="322" priority="411" operator="containsText" text="OK">
      <formula>NOT(ISERROR(SEARCH("OK",E259)))</formula>
    </cfRule>
  </conditionalFormatting>
  <conditionalFormatting sqref="E259:E264">
    <cfRule type="containsText" dxfId="321" priority="410" operator="containsText" text="WARNING">
      <formula>NOT(ISERROR(SEARCH("WARNING",E259)))</formula>
    </cfRule>
  </conditionalFormatting>
  <conditionalFormatting sqref="E268:E269">
    <cfRule type="containsText" dxfId="320" priority="402" operator="containsText" text="WORNING">
      <formula>NOT(ISERROR(SEARCH("WORNING",E268)))</formula>
    </cfRule>
    <cfRule type="containsText" dxfId="319" priority="403" operator="containsText" text="ALERT">
      <formula>NOT(ISERROR(SEARCH("ALERT",E268)))</formula>
    </cfRule>
    <cfRule type="containsText" dxfId="318" priority="404" operator="containsText" text="OK">
      <formula>NOT(ISERROR(SEARCH("OK",E268)))</formula>
    </cfRule>
  </conditionalFormatting>
  <conditionalFormatting sqref="E268:E269">
    <cfRule type="containsText" dxfId="317" priority="405" operator="containsText" text="WARNING">
      <formula>NOT(ISERROR(SEARCH("WARNING",E268)))</formula>
    </cfRule>
    <cfRule type="containsText" dxfId="316" priority="406" operator="containsText" text="OK">
      <formula>NOT(ISERROR(SEARCH("OK",E268)))</formula>
    </cfRule>
  </conditionalFormatting>
  <conditionalFormatting sqref="E267">
    <cfRule type="containsText" dxfId="315" priority="397" operator="containsText" text="WORNING">
      <formula>NOT(ISERROR(SEARCH("WORNING",E267)))</formula>
    </cfRule>
    <cfRule type="containsText" dxfId="314" priority="398" operator="containsText" text="ALERT">
      <formula>NOT(ISERROR(SEARCH("ALERT",E267)))</formula>
    </cfRule>
    <cfRule type="containsText" dxfId="313" priority="399" operator="containsText" text="OK">
      <formula>NOT(ISERROR(SEARCH("OK",E267)))</formula>
    </cfRule>
  </conditionalFormatting>
  <conditionalFormatting sqref="E267">
    <cfRule type="containsText" dxfId="312" priority="401" operator="containsText" text="OK">
      <formula>NOT(ISERROR(SEARCH("OK",E267)))</formula>
    </cfRule>
  </conditionalFormatting>
  <conditionalFormatting sqref="E267">
    <cfRule type="containsText" dxfId="311" priority="400" operator="containsText" text="WARNING">
      <formula>NOT(ISERROR(SEARCH("WARNING",E267)))</formula>
    </cfRule>
    <cfRule type="containsText" dxfId="310" priority="417" operator="containsText" text="OK">
      <formula>NOT(ISERROR(SEARCH("OK",E267)))</formula>
    </cfRule>
  </conditionalFormatting>
  <conditionalFormatting sqref="E278">
    <cfRule type="containsText" dxfId="309" priority="392" operator="containsText" text="WORNING">
      <formula>NOT(ISERROR(SEARCH("WORNING",E278)))</formula>
    </cfRule>
    <cfRule type="containsText" dxfId="308" priority="393" operator="containsText" text="ALERT">
      <formula>NOT(ISERROR(SEARCH("ALERT",E278)))</formula>
    </cfRule>
    <cfRule type="containsText" dxfId="307" priority="394" operator="containsText" text="OK">
      <formula>NOT(ISERROR(SEARCH("OK",E278)))</formula>
    </cfRule>
  </conditionalFormatting>
  <conditionalFormatting sqref="E278">
    <cfRule type="containsText" dxfId="306" priority="395" operator="containsText" text="WARNING">
      <formula>NOT(ISERROR(SEARCH("WARNING",E278)))</formula>
    </cfRule>
  </conditionalFormatting>
  <conditionalFormatting sqref="E278">
    <cfRule type="containsText" dxfId="305" priority="396" operator="containsText" text="OK">
      <formula>NOT(ISERROR(SEARCH("OK",E278)))</formula>
    </cfRule>
  </conditionalFormatting>
  <conditionalFormatting sqref="E277">
    <cfRule type="containsText" dxfId="304" priority="387" operator="containsText" text="WORNING">
      <formula>NOT(ISERROR(SEARCH("WORNING",E277)))</formula>
    </cfRule>
    <cfRule type="containsText" dxfId="303" priority="388" operator="containsText" text="ALERT">
      <formula>NOT(ISERROR(SEARCH("ALERT",E277)))</formula>
    </cfRule>
    <cfRule type="containsText" dxfId="302" priority="389" operator="containsText" text="OK">
      <formula>NOT(ISERROR(SEARCH("OK",E277)))</formula>
    </cfRule>
  </conditionalFormatting>
  <conditionalFormatting sqref="E277">
    <cfRule type="containsText" dxfId="301" priority="391" operator="containsText" text="OK">
      <formula>NOT(ISERROR(SEARCH("OK",E277)))</formula>
    </cfRule>
  </conditionalFormatting>
  <conditionalFormatting sqref="E277">
    <cfRule type="containsText" dxfId="300" priority="390" operator="containsText" text="WARNING">
      <formula>NOT(ISERROR(SEARCH("WARNING",E277)))</formula>
    </cfRule>
  </conditionalFormatting>
  <conditionalFormatting sqref="E280">
    <cfRule type="containsText" dxfId="299" priority="382" operator="containsText" text="WORNING">
      <formula>NOT(ISERROR(SEARCH("WORNING",E280)))</formula>
    </cfRule>
    <cfRule type="containsText" dxfId="298" priority="383" operator="containsText" text="ALERT">
      <formula>NOT(ISERROR(SEARCH("ALERT",E280)))</formula>
    </cfRule>
    <cfRule type="containsText" dxfId="297" priority="384" operator="containsText" text="OK">
      <formula>NOT(ISERROR(SEARCH("OK",E280)))</formula>
    </cfRule>
  </conditionalFormatting>
  <conditionalFormatting sqref="E280">
    <cfRule type="containsText" dxfId="296" priority="385" operator="containsText" text="WARNING">
      <formula>NOT(ISERROR(SEARCH("WARNING",E280)))</formula>
    </cfRule>
    <cfRule type="containsText" dxfId="295" priority="418" operator="containsText" text="OK">
      <formula>NOT(ISERROR(SEARCH("OK",E280)))</formula>
    </cfRule>
  </conditionalFormatting>
  <conditionalFormatting sqref="E280">
    <cfRule type="containsText" dxfId="294" priority="386" operator="containsText" text="OK">
      <formula>NOT(ISERROR(SEARCH("OK",E280)))</formula>
    </cfRule>
  </conditionalFormatting>
  <conditionalFormatting sqref="E279">
    <cfRule type="containsText" dxfId="293" priority="377" operator="containsText" text="WORNING">
      <formula>NOT(ISERROR(SEARCH("WORNING",E279)))</formula>
    </cfRule>
    <cfRule type="containsText" dxfId="292" priority="378" operator="containsText" text="ALERT">
      <formula>NOT(ISERROR(SEARCH("ALERT",E279)))</formula>
    </cfRule>
    <cfRule type="containsText" dxfId="291" priority="379" operator="containsText" text="OK">
      <formula>NOT(ISERROR(SEARCH("OK",E279)))</formula>
    </cfRule>
  </conditionalFormatting>
  <conditionalFormatting sqref="E279">
    <cfRule type="containsText" dxfId="290" priority="381" operator="containsText" text="OK">
      <formula>NOT(ISERROR(SEARCH("OK",E279)))</formula>
    </cfRule>
  </conditionalFormatting>
  <conditionalFormatting sqref="E279">
    <cfRule type="containsText" dxfId="289" priority="380" operator="containsText" text="WARNING">
      <formula>NOT(ISERROR(SEARCH("WARNING",E279)))</formula>
    </cfRule>
    <cfRule type="containsText" dxfId="288" priority="419" operator="containsText" text="OK">
      <formula>NOT(ISERROR(SEARCH("OK",E279)))</formula>
    </cfRule>
  </conditionalFormatting>
  <conditionalFormatting sqref="E282">
    <cfRule type="containsText" dxfId="287" priority="372" operator="containsText" text="WORNING">
      <formula>NOT(ISERROR(SEARCH("WORNING",E282)))</formula>
    </cfRule>
    <cfRule type="containsText" dxfId="286" priority="373" operator="containsText" text="ALERT">
      <formula>NOT(ISERROR(SEARCH("ALERT",E282)))</formula>
    </cfRule>
    <cfRule type="containsText" dxfId="285" priority="374" operator="containsText" text="OK">
      <formula>NOT(ISERROR(SEARCH("OK",E282)))</formula>
    </cfRule>
  </conditionalFormatting>
  <conditionalFormatting sqref="E282">
    <cfRule type="containsText" dxfId="284" priority="375" operator="containsText" text="WARNING">
      <formula>NOT(ISERROR(SEARCH("WARNING",E282)))</formula>
    </cfRule>
  </conditionalFormatting>
  <conditionalFormatting sqref="E282">
    <cfRule type="containsText" dxfId="283" priority="376" operator="containsText" text="OK">
      <formula>NOT(ISERROR(SEARCH("OK",E282)))</formula>
    </cfRule>
  </conditionalFormatting>
  <conditionalFormatting sqref="E281">
    <cfRule type="containsText" dxfId="282" priority="367" operator="containsText" text="WORNING">
      <formula>NOT(ISERROR(SEARCH("WORNING",E281)))</formula>
    </cfRule>
    <cfRule type="containsText" dxfId="281" priority="368" operator="containsText" text="ALERT">
      <formula>NOT(ISERROR(SEARCH("ALERT",E281)))</formula>
    </cfRule>
    <cfRule type="containsText" dxfId="280" priority="369" operator="containsText" text="OK">
      <formula>NOT(ISERROR(SEARCH("OK",E281)))</formula>
    </cfRule>
  </conditionalFormatting>
  <conditionalFormatting sqref="E281">
    <cfRule type="containsText" dxfId="279" priority="371" operator="containsText" text="OK">
      <formula>NOT(ISERROR(SEARCH("OK",E281)))</formula>
    </cfRule>
  </conditionalFormatting>
  <conditionalFormatting sqref="E281">
    <cfRule type="containsText" dxfId="278" priority="370" operator="containsText" text="WARNING">
      <formula>NOT(ISERROR(SEARCH("WARNING",E281)))</formula>
    </cfRule>
  </conditionalFormatting>
  <conditionalFormatting sqref="E284">
    <cfRule type="containsText" dxfId="277" priority="362" operator="containsText" text="WORNING">
      <formula>NOT(ISERROR(SEARCH("WORNING",E284)))</formula>
    </cfRule>
    <cfRule type="containsText" dxfId="276" priority="363" operator="containsText" text="ALERT">
      <formula>NOT(ISERROR(SEARCH("ALERT",E284)))</formula>
    </cfRule>
    <cfRule type="containsText" dxfId="275" priority="364" operator="containsText" text="OK">
      <formula>NOT(ISERROR(SEARCH("OK",E284)))</formula>
    </cfRule>
  </conditionalFormatting>
  <conditionalFormatting sqref="E284">
    <cfRule type="containsText" dxfId="274" priority="365" operator="containsText" text="WARNING">
      <formula>NOT(ISERROR(SEARCH("WARNING",E284)))</formula>
    </cfRule>
  </conditionalFormatting>
  <conditionalFormatting sqref="E284">
    <cfRule type="containsText" dxfId="273" priority="366" operator="containsText" text="OK">
      <formula>NOT(ISERROR(SEARCH("OK",E284)))</formula>
    </cfRule>
  </conditionalFormatting>
  <conditionalFormatting sqref="E283">
    <cfRule type="containsText" dxfId="272" priority="357" operator="containsText" text="WORNING">
      <formula>NOT(ISERROR(SEARCH("WORNING",E283)))</formula>
    </cfRule>
    <cfRule type="containsText" dxfId="271" priority="358" operator="containsText" text="ALERT">
      <formula>NOT(ISERROR(SEARCH("ALERT",E283)))</formula>
    </cfRule>
    <cfRule type="containsText" dxfId="270" priority="359" operator="containsText" text="OK">
      <formula>NOT(ISERROR(SEARCH("OK",E283)))</formula>
    </cfRule>
  </conditionalFormatting>
  <conditionalFormatting sqref="E283">
    <cfRule type="containsText" dxfId="269" priority="361" operator="containsText" text="OK">
      <formula>NOT(ISERROR(SEARCH("OK",E283)))</formula>
    </cfRule>
  </conditionalFormatting>
  <conditionalFormatting sqref="E283">
    <cfRule type="containsText" dxfId="268" priority="360" operator="containsText" text="WARNING">
      <formula>NOT(ISERROR(SEARCH("WARNING",E283)))</formula>
    </cfRule>
  </conditionalFormatting>
  <conditionalFormatting sqref="E286">
    <cfRule type="containsText" dxfId="267" priority="352" operator="containsText" text="WORNING">
      <formula>NOT(ISERROR(SEARCH("WORNING",E286)))</formula>
    </cfRule>
    <cfRule type="containsText" dxfId="266" priority="353" operator="containsText" text="ALERT">
      <formula>NOT(ISERROR(SEARCH("ALERT",E286)))</formula>
    </cfRule>
    <cfRule type="containsText" dxfId="265" priority="354" operator="containsText" text="OK">
      <formula>NOT(ISERROR(SEARCH("OK",E286)))</formula>
    </cfRule>
  </conditionalFormatting>
  <conditionalFormatting sqref="E286">
    <cfRule type="containsText" dxfId="264" priority="355" operator="containsText" text="WARNING">
      <formula>NOT(ISERROR(SEARCH("WARNING",E286)))</formula>
    </cfRule>
  </conditionalFormatting>
  <conditionalFormatting sqref="E286">
    <cfRule type="containsText" dxfId="263" priority="356" operator="containsText" text="OK">
      <formula>NOT(ISERROR(SEARCH("OK",E286)))</formula>
    </cfRule>
  </conditionalFormatting>
  <conditionalFormatting sqref="E285">
    <cfRule type="containsText" dxfId="262" priority="347" operator="containsText" text="WORNING">
      <formula>NOT(ISERROR(SEARCH("WORNING",E285)))</formula>
    </cfRule>
    <cfRule type="containsText" dxfId="261" priority="348" operator="containsText" text="ALERT">
      <formula>NOT(ISERROR(SEARCH("ALERT",E285)))</formula>
    </cfRule>
    <cfRule type="containsText" dxfId="260" priority="349" operator="containsText" text="OK">
      <formula>NOT(ISERROR(SEARCH("OK",E285)))</formula>
    </cfRule>
  </conditionalFormatting>
  <conditionalFormatting sqref="E285">
    <cfRule type="containsText" dxfId="259" priority="351" operator="containsText" text="OK">
      <formula>NOT(ISERROR(SEARCH("OK",E285)))</formula>
    </cfRule>
  </conditionalFormatting>
  <conditionalFormatting sqref="E285">
    <cfRule type="containsText" dxfId="258" priority="350" operator="containsText" text="WARNING">
      <formula>NOT(ISERROR(SEARCH("WARNING",E285)))</formula>
    </cfRule>
  </conditionalFormatting>
  <conditionalFormatting sqref="E288:E289">
    <cfRule type="containsText" dxfId="257" priority="342" operator="containsText" text="WORNING">
      <formula>NOT(ISERROR(SEARCH("WORNING",E288)))</formula>
    </cfRule>
    <cfRule type="containsText" dxfId="256" priority="343" operator="containsText" text="ALERT">
      <formula>NOT(ISERROR(SEARCH("ALERT",E288)))</formula>
    </cfRule>
    <cfRule type="containsText" dxfId="255" priority="344" operator="containsText" text="OK">
      <formula>NOT(ISERROR(SEARCH("OK",E288)))</formula>
    </cfRule>
  </conditionalFormatting>
  <conditionalFormatting sqref="E288:E289">
    <cfRule type="containsText" dxfId="254" priority="345" operator="containsText" text="WARNING">
      <formula>NOT(ISERROR(SEARCH("WARNING",E288)))</formula>
    </cfRule>
  </conditionalFormatting>
  <conditionalFormatting sqref="E288:E289">
    <cfRule type="containsText" dxfId="253" priority="346" operator="containsText" text="OK">
      <formula>NOT(ISERROR(SEARCH("OK",E288)))</formula>
    </cfRule>
  </conditionalFormatting>
  <conditionalFormatting sqref="E287">
    <cfRule type="containsText" dxfId="252" priority="337" operator="containsText" text="WORNING">
      <formula>NOT(ISERROR(SEARCH("WORNING",E287)))</formula>
    </cfRule>
    <cfRule type="containsText" dxfId="251" priority="338" operator="containsText" text="ALERT">
      <formula>NOT(ISERROR(SEARCH("ALERT",E287)))</formula>
    </cfRule>
    <cfRule type="containsText" dxfId="250" priority="339" operator="containsText" text="OK">
      <formula>NOT(ISERROR(SEARCH("OK",E287)))</formula>
    </cfRule>
  </conditionalFormatting>
  <conditionalFormatting sqref="E287">
    <cfRule type="containsText" dxfId="249" priority="341" operator="containsText" text="OK">
      <formula>NOT(ISERROR(SEARCH("OK",E287)))</formula>
    </cfRule>
  </conditionalFormatting>
  <conditionalFormatting sqref="E287">
    <cfRule type="containsText" dxfId="248" priority="340" operator="containsText" text="WARNING">
      <formula>NOT(ISERROR(SEARCH("WARNING",E287)))</formula>
    </cfRule>
  </conditionalFormatting>
  <conditionalFormatting sqref="E291">
    <cfRule type="containsText" dxfId="247" priority="322" operator="containsText" text="WORNING">
      <formula>NOT(ISERROR(SEARCH("WORNING",E291)))</formula>
    </cfRule>
    <cfRule type="containsText" dxfId="246" priority="323" operator="containsText" text="ALERT">
      <formula>NOT(ISERROR(SEARCH("ALERT",E291)))</formula>
    </cfRule>
    <cfRule type="containsText" dxfId="245" priority="324" operator="containsText" text="OK">
      <formula>NOT(ISERROR(SEARCH("OK",E291)))</formula>
    </cfRule>
  </conditionalFormatting>
  <conditionalFormatting sqref="E291">
    <cfRule type="containsText" dxfId="244" priority="325" operator="containsText" text="WARNING">
      <formula>NOT(ISERROR(SEARCH("WARNING",E291)))</formula>
    </cfRule>
  </conditionalFormatting>
  <conditionalFormatting sqref="E291">
    <cfRule type="containsText" dxfId="243" priority="326" operator="containsText" text="OK">
      <formula>NOT(ISERROR(SEARCH("OK",E291)))</formula>
    </cfRule>
  </conditionalFormatting>
  <conditionalFormatting sqref="E290">
    <cfRule type="containsText" dxfId="242" priority="317" operator="containsText" text="WORNING">
      <formula>NOT(ISERROR(SEARCH("WORNING",E290)))</formula>
    </cfRule>
    <cfRule type="containsText" dxfId="241" priority="318" operator="containsText" text="ALERT">
      <formula>NOT(ISERROR(SEARCH("ALERT",E290)))</formula>
    </cfRule>
    <cfRule type="containsText" dxfId="240" priority="319" operator="containsText" text="OK">
      <formula>NOT(ISERROR(SEARCH("OK",E290)))</formula>
    </cfRule>
  </conditionalFormatting>
  <conditionalFormatting sqref="E290">
    <cfRule type="containsText" dxfId="239" priority="321" operator="containsText" text="OK">
      <formula>NOT(ISERROR(SEARCH("OK",E290)))</formula>
    </cfRule>
  </conditionalFormatting>
  <conditionalFormatting sqref="E290">
    <cfRule type="containsText" dxfId="238" priority="320" operator="containsText" text="WARNING">
      <formula>NOT(ISERROR(SEARCH("WARNING",E290)))</formula>
    </cfRule>
  </conditionalFormatting>
  <conditionalFormatting sqref="E293">
    <cfRule type="containsText" dxfId="237" priority="312" operator="containsText" text="WORNING">
      <formula>NOT(ISERROR(SEARCH("WORNING",E293)))</formula>
    </cfRule>
    <cfRule type="containsText" dxfId="236" priority="313" operator="containsText" text="ALERT">
      <formula>NOT(ISERROR(SEARCH("ALERT",E293)))</formula>
    </cfRule>
    <cfRule type="containsText" dxfId="235" priority="314" operator="containsText" text="OK">
      <formula>NOT(ISERROR(SEARCH("OK",E293)))</formula>
    </cfRule>
  </conditionalFormatting>
  <conditionalFormatting sqref="E293">
    <cfRule type="containsText" dxfId="234" priority="315" operator="containsText" text="WARNING">
      <formula>NOT(ISERROR(SEARCH("WARNING",E293)))</formula>
    </cfRule>
  </conditionalFormatting>
  <conditionalFormatting sqref="E293">
    <cfRule type="containsText" dxfId="233" priority="316" operator="containsText" text="OK">
      <formula>NOT(ISERROR(SEARCH("OK",E293)))</formula>
    </cfRule>
  </conditionalFormatting>
  <conditionalFormatting sqref="E292">
    <cfRule type="containsText" dxfId="232" priority="307" operator="containsText" text="WORNING">
      <formula>NOT(ISERROR(SEARCH("WORNING",E292)))</formula>
    </cfRule>
    <cfRule type="containsText" dxfId="231" priority="308" operator="containsText" text="ALERT">
      <formula>NOT(ISERROR(SEARCH("ALERT",E292)))</formula>
    </cfRule>
    <cfRule type="containsText" dxfId="230" priority="309" operator="containsText" text="OK">
      <formula>NOT(ISERROR(SEARCH("OK",E292)))</formula>
    </cfRule>
  </conditionalFormatting>
  <conditionalFormatting sqref="E292">
    <cfRule type="containsText" dxfId="229" priority="311" operator="containsText" text="OK">
      <formula>NOT(ISERROR(SEARCH("OK",E292)))</formula>
    </cfRule>
  </conditionalFormatting>
  <conditionalFormatting sqref="E292">
    <cfRule type="containsText" dxfId="228" priority="310" operator="containsText" text="WARNING">
      <formula>NOT(ISERROR(SEARCH("WARNING",E292)))</formula>
    </cfRule>
  </conditionalFormatting>
  <conditionalFormatting sqref="E295">
    <cfRule type="containsText" dxfId="227" priority="302" operator="containsText" text="WORNING">
      <formula>NOT(ISERROR(SEARCH("WORNING",E295)))</formula>
    </cfRule>
    <cfRule type="containsText" dxfId="226" priority="303" operator="containsText" text="ALERT">
      <formula>NOT(ISERROR(SEARCH("ALERT",E295)))</formula>
    </cfRule>
    <cfRule type="containsText" dxfId="225" priority="304" operator="containsText" text="OK">
      <formula>NOT(ISERROR(SEARCH("OK",E295)))</formula>
    </cfRule>
  </conditionalFormatting>
  <conditionalFormatting sqref="E295">
    <cfRule type="containsText" dxfId="224" priority="305" operator="containsText" text="WARNING">
      <formula>NOT(ISERROR(SEARCH("WARNING",E295)))</formula>
    </cfRule>
  </conditionalFormatting>
  <conditionalFormatting sqref="E295">
    <cfRule type="containsText" dxfId="223" priority="306" operator="containsText" text="OK">
      <formula>NOT(ISERROR(SEARCH("OK",E295)))</formula>
    </cfRule>
  </conditionalFormatting>
  <conditionalFormatting sqref="E294">
    <cfRule type="containsText" dxfId="222" priority="297" operator="containsText" text="WORNING">
      <formula>NOT(ISERROR(SEARCH("WORNING",E294)))</formula>
    </cfRule>
    <cfRule type="containsText" dxfId="221" priority="298" operator="containsText" text="ALERT">
      <formula>NOT(ISERROR(SEARCH("ALERT",E294)))</formula>
    </cfRule>
    <cfRule type="containsText" dxfId="220" priority="299" operator="containsText" text="OK">
      <formula>NOT(ISERROR(SEARCH("OK",E294)))</formula>
    </cfRule>
  </conditionalFormatting>
  <conditionalFormatting sqref="E294">
    <cfRule type="containsText" dxfId="219" priority="301" operator="containsText" text="OK">
      <formula>NOT(ISERROR(SEARCH("OK",E294)))</formula>
    </cfRule>
  </conditionalFormatting>
  <conditionalFormatting sqref="E294">
    <cfRule type="containsText" dxfId="218" priority="300" operator="containsText" text="WARNING">
      <formula>NOT(ISERROR(SEARCH("WARNING",E294)))</formula>
    </cfRule>
  </conditionalFormatting>
  <conditionalFormatting sqref="E270:E271">
    <cfRule type="containsText" dxfId="217" priority="291" operator="containsText" text="WORNING">
      <formula>NOT(ISERROR(SEARCH("WORNING",E270)))</formula>
    </cfRule>
    <cfRule type="containsText" dxfId="216" priority="292" operator="containsText" text="ALERT">
      <formula>NOT(ISERROR(SEARCH("ALERT",E270)))</formula>
    </cfRule>
    <cfRule type="containsText" dxfId="215" priority="293" operator="containsText" text="OK">
      <formula>NOT(ISERROR(SEARCH("OK",E270)))</formula>
    </cfRule>
  </conditionalFormatting>
  <conditionalFormatting sqref="E270:E271">
    <cfRule type="containsText" dxfId="214" priority="294" operator="containsText" text="WARNING">
      <formula>NOT(ISERROR(SEARCH("WARNING",E270)))</formula>
    </cfRule>
    <cfRule type="containsText" dxfId="213" priority="296" operator="containsText" text="OK">
      <formula>NOT(ISERROR(SEARCH("OK",E270)))</formula>
    </cfRule>
  </conditionalFormatting>
  <conditionalFormatting sqref="E270:E271">
    <cfRule type="containsText" dxfId="212" priority="295" operator="containsText" text="OK">
      <formula>NOT(ISERROR(SEARCH("OK",E270)))</formula>
    </cfRule>
  </conditionalFormatting>
  <conditionalFormatting sqref="E270:E271">
    <cfRule type="containsText" dxfId="211" priority="289" operator="containsText" text="WARNING">
      <formula>NOT(ISERROR(SEARCH("WARNING",E270)))</formula>
    </cfRule>
  </conditionalFormatting>
  <conditionalFormatting sqref="E297">
    <cfRule type="containsText" dxfId="210" priority="281" operator="containsText" text="WORNING">
      <formula>NOT(ISERROR(SEARCH("WORNING",E297)))</formula>
    </cfRule>
    <cfRule type="containsText" dxfId="209" priority="282" operator="containsText" text="ALERT">
      <formula>NOT(ISERROR(SEARCH("ALERT",E297)))</formula>
    </cfRule>
    <cfRule type="containsText" dxfId="208" priority="283" operator="containsText" text="OK">
      <formula>NOT(ISERROR(SEARCH("OK",E297)))</formula>
    </cfRule>
  </conditionalFormatting>
  <conditionalFormatting sqref="E297">
    <cfRule type="containsText" dxfId="207" priority="284" operator="containsText" text="WARNING">
      <formula>NOT(ISERROR(SEARCH("WARNING",E297)))</formula>
    </cfRule>
  </conditionalFormatting>
  <conditionalFormatting sqref="E297">
    <cfRule type="containsText" dxfId="206" priority="285" operator="containsText" text="OK">
      <formula>NOT(ISERROR(SEARCH("OK",E297)))</formula>
    </cfRule>
  </conditionalFormatting>
  <conditionalFormatting sqref="E296">
    <cfRule type="containsText" dxfId="205" priority="276" operator="containsText" text="WORNING">
      <formula>NOT(ISERROR(SEARCH("WORNING",E296)))</formula>
    </cfRule>
    <cfRule type="containsText" dxfId="204" priority="277" operator="containsText" text="ALERT">
      <formula>NOT(ISERROR(SEARCH("ALERT",E296)))</formula>
    </cfRule>
    <cfRule type="containsText" dxfId="203" priority="278" operator="containsText" text="OK">
      <formula>NOT(ISERROR(SEARCH("OK",E296)))</formula>
    </cfRule>
  </conditionalFormatting>
  <conditionalFormatting sqref="E296">
    <cfRule type="containsText" dxfId="202" priority="280" operator="containsText" text="OK">
      <formula>NOT(ISERROR(SEARCH("OK",E296)))</formula>
    </cfRule>
  </conditionalFormatting>
  <conditionalFormatting sqref="E296">
    <cfRule type="containsText" dxfId="201" priority="279" operator="containsText" text="WARNING">
      <formula>NOT(ISERROR(SEARCH("WARNING",E296)))</formula>
    </cfRule>
  </conditionalFormatting>
  <conditionalFormatting sqref="E297">
    <cfRule type="containsText" dxfId="200" priority="271" operator="containsText" text="WORNING">
      <formula>NOT(ISERROR(SEARCH("WORNING",E297)))</formula>
    </cfRule>
    <cfRule type="containsText" dxfId="199" priority="272" operator="containsText" text="ALERT">
      <formula>NOT(ISERROR(SEARCH("ALERT",E297)))</formula>
    </cfRule>
    <cfRule type="containsText" dxfId="198" priority="273" operator="containsText" text="OK">
      <formula>NOT(ISERROR(SEARCH("OK",E297)))</formula>
    </cfRule>
  </conditionalFormatting>
  <conditionalFormatting sqref="E297">
    <cfRule type="containsText" dxfId="197" priority="274" operator="containsText" text="WARNING">
      <formula>NOT(ISERROR(SEARCH("WARNING",E297)))</formula>
    </cfRule>
  </conditionalFormatting>
  <conditionalFormatting sqref="E297">
    <cfRule type="containsText" dxfId="196" priority="275" operator="containsText" text="OK">
      <formula>NOT(ISERROR(SEARCH("OK",E297)))</formula>
    </cfRule>
  </conditionalFormatting>
  <conditionalFormatting sqref="E296">
    <cfRule type="containsText" dxfId="195" priority="266" operator="containsText" text="WORNING">
      <formula>NOT(ISERROR(SEARCH("WORNING",E296)))</formula>
    </cfRule>
    <cfRule type="containsText" dxfId="194" priority="267" operator="containsText" text="ALERT">
      <formula>NOT(ISERROR(SEARCH("ALERT",E296)))</formula>
    </cfRule>
    <cfRule type="containsText" dxfId="193" priority="268" operator="containsText" text="OK">
      <formula>NOT(ISERROR(SEARCH("OK",E296)))</formula>
    </cfRule>
  </conditionalFormatting>
  <conditionalFormatting sqref="E296">
    <cfRule type="containsText" dxfId="192" priority="270" operator="containsText" text="OK">
      <formula>NOT(ISERROR(SEARCH("OK",E296)))</formula>
    </cfRule>
  </conditionalFormatting>
  <conditionalFormatting sqref="E296">
    <cfRule type="containsText" dxfId="191" priority="269" operator="containsText" text="WARNING">
      <formula>NOT(ISERROR(SEARCH("WARNING",E296)))</formula>
    </cfRule>
  </conditionalFormatting>
  <conditionalFormatting sqref="E299:E300">
    <cfRule type="containsText" dxfId="190" priority="259" operator="containsText" text="WORNING">
      <formula>NOT(ISERROR(SEARCH("WORNING",E299)))</formula>
    </cfRule>
    <cfRule type="containsText" dxfId="189" priority="260" operator="containsText" text="ALERT">
      <formula>NOT(ISERROR(SEARCH("ALERT",E299)))</formula>
    </cfRule>
    <cfRule type="containsText" dxfId="188" priority="261" operator="containsText" text="OK">
      <formula>NOT(ISERROR(SEARCH("OK",E299)))</formula>
    </cfRule>
  </conditionalFormatting>
  <conditionalFormatting sqref="E299:E300">
    <cfRule type="containsText" dxfId="187" priority="262" operator="containsText" text="WARNING">
      <formula>NOT(ISERROR(SEARCH("WARNING",E299)))</formula>
    </cfRule>
    <cfRule type="containsText" dxfId="186" priority="264" operator="containsText" text="OK">
      <formula>NOT(ISERROR(SEARCH("OK",E299)))</formula>
    </cfRule>
  </conditionalFormatting>
  <conditionalFormatting sqref="E299:E300">
    <cfRule type="containsText" dxfId="185" priority="263" operator="containsText" text="OK">
      <formula>NOT(ISERROR(SEARCH("OK",E299)))</formula>
    </cfRule>
  </conditionalFormatting>
  <conditionalFormatting sqref="E298">
    <cfRule type="containsText" dxfId="184" priority="254" operator="containsText" text="WORNING">
      <formula>NOT(ISERROR(SEARCH("WORNING",E298)))</formula>
    </cfRule>
    <cfRule type="containsText" dxfId="183" priority="255" operator="containsText" text="ALERT">
      <formula>NOT(ISERROR(SEARCH("ALERT",E298)))</formula>
    </cfRule>
    <cfRule type="containsText" dxfId="182" priority="256" operator="containsText" text="OK">
      <formula>NOT(ISERROR(SEARCH("OK",E298)))</formula>
    </cfRule>
  </conditionalFormatting>
  <conditionalFormatting sqref="E298">
    <cfRule type="containsText" dxfId="181" priority="258" operator="containsText" text="OK">
      <formula>NOT(ISERROR(SEARCH("OK",E298)))</formula>
    </cfRule>
  </conditionalFormatting>
  <conditionalFormatting sqref="E298">
    <cfRule type="containsText" dxfId="180" priority="257" operator="containsText" text="WARNING">
      <formula>NOT(ISERROR(SEARCH("WARNING",E298)))</formula>
    </cfRule>
    <cfRule type="containsText" dxfId="179" priority="265" operator="containsText" text="OK">
      <formula>NOT(ISERROR(SEARCH("OK",E298)))</formula>
    </cfRule>
  </conditionalFormatting>
  <conditionalFormatting sqref="E323 E325 E327 E329 E331:E332">
    <cfRule type="containsText" dxfId="178" priority="187" operator="containsText" text="WORNING">
      <formula>NOT(ISERROR(SEARCH("WORNING",E323)))</formula>
    </cfRule>
    <cfRule type="containsText" dxfId="177" priority="188" operator="containsText" text="ALERT">
      <formula>NOT(ISERROR(SEARCH("ALERT",E323)))</formula>
    </cfRule>
    <cfRule type="containsText" dxfId="176" priority="189" operator="containsText" text="OK">
      <formula>NOT(ISERROR(SEARCH("OK",E323)))</formula>
    </cfRule>
  </conditionalFormatting>
  <conditionalFormatting sqref="E323 E325 E327 E329 E331:E332">
    <cfRule type="containsText" dxfId="175" priority="190" operator="containsText" text="WARNING">
      <formula>NOT(ISERROR(SEARCH("WARNING",E323)))</formula>
    </cfRule>
    <cfRule type="containsText" dxfId="174" priority="192" operator="containsText" text="OK">
      <formula>NOT(ISERROR(SEARCH("OK",E323)))</formula>
    </cfRule>
  </conditionalFormatting>
  <conditionalFormatting sqref="E323 E325 E327 E329 E331:E332">
    <cfRule type="containsText" dxfId="173" priority="191" operator="containsText" text="OK">
      <formula>NOT(ISERROR(SEARCH("OK",E323)))</formula>
    </cfRule>
  </conditionalFormatting>
  <conditionalFormatting sqref="E322 E324 E326 E328 E330">
    <cfRule type="containsText" dxfId="172" priority="182" operator="containsText" text="WORNING">
      <formula>NOT(ISERROR(SEARCH("WORNING",E322)))</formula>
    </cfRule>
    <cfRule type="containsText" dxfId="171" priority="183" operator="containsText" text="ALERT">
      <formula>NOT(ISERROR(SEARCH("ALERT",E322)))</formula>
    </cfRule>
    <cfRule type="containsText" dxfId="170" priority="184" operator="containsText" text="OK">
      <formula>NOT(ISERROR(SEARCH("OK",E322)))</formula>
    </cfRule>
  </conditionalFormatting>
  <conditionalFormatting sqref="E322 E324 E326 E328 E330">
    <cfRule type="containsText" dxfId="169" priority="186" operator="containsText" text="OK">
      <formula>NOT(ISERROR(SEARCH("OK",E322)))</formula>
    </cfRule>
  </conditionalFormatting>
  <conditionalFormatting sqref="E322 E324 E326 E328 E330">
    <cfRule type="containsText" dxfId="168" priority="185" operator="containsText" text="WARNING">
      <formula>NOT(ISERROR(SEARCH("WARNING",E322)))</formula>
    </cfRule>
    <cfRule type="containsText" dxfId="167" priority="193" operator="containsText" text="OK">
      <formula>NOT(ISERROR(SEARCH("OK",E322)))</formula>
    </cfRule>
  </conditionalFormatting>
  <conditionalFormatting sqref="E306 E308 E311 E313">
    <cfRule type="containsText" dxfId="166" priority="247" operator="containsText" text="WORNING">
      <formula>NOT(ISERROR(SEARCH("WORNING",E306)))</formula>
    </cfRule>
    <cfRule type="containsText" dxfId="165" priority="248" operator="containsText" text="ALERT">
      <formula>NOT(ISERROR(SEARCH("ALERT",E306)))</formula>
    </cfRule>
    <cfRule type="containsText" dxfId="164" priority="249" operator="containsText" text="OK">
      <formula>NOT(ISERROR(SEARCH("OK",E306)))</formula>
    </cfRule>
  </conditionalFormatting>
  <conditionalFormatting sqref="E306 E308 E311 E313">
    <cfRule type="containsText" dxfId="163" priority="250" operator="containsText" text="WARNING">
      <formula>NOT(ISERROR(SEARCH("WARNING",E306)))</formula>
    </cfRule>
    <cfRule type="containsText" dxfId="162" priority="252" operator="containsText" text="OK">
      <formula>NOT(ISERROR(SEARCH("OK",E306)))</formula>
    </cfRule>
  </conditionalFormatting>
  <conditionalFormatting sqref="E306 E308 E311 E313">
    <cfRule type="containsText" dxfId="161" priority="251" operator="containsText" text="OK">
      <formula>NOT(ISERROR(SEARCH("OK",E306)))</formula>
    </cfRule>
  </conditionalFormatting>
  <conditionalFormatting sqref="E305 E307 E310 E312">
    <cfRule type="containsText" dxfId="160" priority="242" operator="containsText" text="WORNING">
      <formula>NOT(ISERROR(SEARCH("WORNING",E305)))</formula>
    </cfRule>
    <cfRule type="containsText" dxfId="159" priority="243" operator="containsText" text="ALERT">
      <formula>NOT(ISERROR(SEARCH("ALERT",E305)))</formula>
    </cfRule>
    <cfRule type="containsText" dxfId="158" priority="244" operator="containsText" text="OK">
      <formula>NOT(ISERROR(SEARCH("OK",E305)))</formula>
    </cfRule>
  </conditionalFormatting>
  <conditionalFormatting sqref="E305 E307 E310 E312">
    <cfRule type="containsText" dxfId="157" priority="246" operator="containsText" text="OK">
      <formula>NOT(ISERROR(SEARCH("OK",E305)))</formula>
    </cfRule>
  </conditionalFormatting>
  <conditionalFormatting sqref="E305 E307 E310 E312">
    <cfRule type="containsText" dxfId="156" priority="245" operator="containsText" text="WARNING">
      <formula>NOT(ISERROR(SEARCH("WARNING",E305)))</formula>
    </cfRule>
    <cfRule type="containsText" dxfId="155" priority="253" operator="containsText" text="OK">
      <formula>NOT(ISERROR(SEARCH("OK",E305)))</formula>
    </cfRule>
  </conditionalFormatting>
  <conditionalFormatting sqref="E315">
    <cfRule type="containsText" dxfId="154" priority="235" operator="containsText" text="WORNING">
      <formula>NOT(ISERROR(SEARCH("WORNING",E315)))</formula>
    </cfRule>
    <cfRule type="containsText" dxfId="153" priority="236" operator="containsText" text="ALERT">
      <formula>NOT(ISERROR(SEARCH("ALERT",E315)))</formula>
    </cfRule>
    <cfRule type="containsText" dxfId="152" priority="237" operator="containsText" text="OK">
      <formula>NOT(ISERROR(SEARCH("OK",E315)))</formula>
    </cfRule>
  </conditionalFormatting>
  <conditionalFormatting sqref="E315">
    <cfRule type="containsText" dxfId="151" priority="238" operator="containsText" text="WARNING">
      <formula>NOT(ISERROR(SEARCH("WARNING",E315)))</formula>
    </cfRule>
    <cfRule type="containsText" dxfId="150" priority="240" operator="containsText" text="OK">
      <formula>NOT(ISERROR(SEARCH("OK",E315)))</formula>
    </cfRule>
  </conditionalFormatting>
  <conditionalFormatting sqref="E315">
    <cfRule type="containsText" dxfId="149" priority="239" operator="containsText" text="OK">
      <formula>NOT(ISERROR(SEARCH("OK",E315)))</formula>
    </cfRule>
  </conditionalFormatting>
  <conditionalFormatting sqref="E314">
    <cfRule type="containsText" dxfId="148" priority="230" operator="containsText" text="WORNING">
      <formula>NOT(ISERROR(SEARCH("WORNING",E314)))</formula>
    </cfRule>
    <cfRule type="containsText" dxfId="147" priority="231" operator="containsText" text="ALERT">
      <formula>NOT(ISERROR(SEARCH("ALERT",E314)))</formula>
    </cfRule>
    <cfRule type="containsText" dxfId="146" priority="232" operator="containsText" text="OK">
      <formula>NOT(ISERROR(SEARCH("OK",E314)))</formula>
    </cfRule>
  </conditionalFormatting>
  <conditionalFormatting sqref="E314">
    <cfRule type="containsText" dxfId="145" priority="234" operator="containsText" text="OK">
      <formula>NOT(ISERROR(SEARCH("OK",E314)))</formula>
    </cfRule>
  </conditionalFormatting>
  <conditionalFormatting sqref="E314">
    <cfRule type="containsText" dxfId="144" priority="233" operator="containsText" text="WARNING">
      <formula>NOT(ISERROR(SEARCH("WARNING",E314)))</formula>
    </cfRule>
    <cfRule type="containsText" dxfId="143" priority="241" operator="containsText" text="OK">
      <formula>NOT(ISERROR(SEARCH("OK",E314)))</formula>
    </cfRule>
  </conditionalFormatting>
  <conditionalFormatting sqref="E317">
    <cfRule type="containsText" dxfId="142" priority="223" operator="containsText" text="WORNING">
      <formula>NOT(ISERROR(SEARCH("WORNING",E317)))</formula>
    </cfRule>
    <cfRule type="containsText" dxfId="141" priority="224" operator="containsText" text="ALERT">
      <formula>NOT(ISERROR(SEARCH("ALERT",E317)))</formula>
    </cfRule>
    <cfRule type="containsText" dxfId="140" priority="225" operator="containsText" text="OK">
      <formula>NOT(ISERROR(SEARCH("OK",E317)))</formula>
    </cfRule>
  </conditionalFormatting>
  <conditionalFormatting sqref="E317">
    <cfRule type="containsText" dxfId="139" priority="226" operator="containsText" text="WARNING">
      <formula>NOT(ISERROR(SEARCH("WARNING",E317)))</formula>
    </cfRule>
    <cfRule type="containsText" dxfId="138" priority="228" operator="containsText" text="OK">
      <formula>NOT(ISERROR(SEARCH("OK",E317)))</formula>
    </cfRule>
  </conditionalFormatting>
  <conditionalFormatting sqref="E317">
    <cfRule type="containsText" dxfId="137" priority="227" operator="containsText" text="OK">
      <formula>NOT(ISERROR(SEARCH("OK",E317)))</formula>
    </cfRule>
  </conditionalFormatting>
  <conditionalFormatting sqref="E316">
    <cfRule type="containsText" dxfId="136" priority="218" operator="containsText" text="WORNING">
      <formula>NOT(ISERROR(SEARCH("WORNING",E316)))</formula>
    </cfRule>
    <cfRule type="containsText" dxfId="135" priority="219" operator="containsText" text="ALERT">
      <formula>NOT(ISERROR(SEARCH("ALERT",E316)))</formula>
    </cfRule>
    <cfRule type="containsText" dxfId="134" priority="220" operator="containsText" text="OK">
      <formula>NOT(ISERROR(SEARCH("OK",E316)))</formula>
    </cfRule>
  </conditionalFormatting>
  <conditionalFormatting sqref="E316">
    <cfRule type="containsText" dxfId="133" priority="222" operator="containsText" text="OK">
      <formula>NOT(ISERROR(SEARCH("OK",E316)))</formula>
    </cfRule>
  </conditionalFormatting>
  <conditionalFormatting sqref="E316">
    <cfRule type="containsText" dxfId="132" priority="221" operator="containsText" text="WARNING">
      <formula>NOT(ISERROR(SEARCH("WARNING",E316)))</formula>
    </cfRule>
    <cfRule type="containsText" dxfId="131" priority="229" operator="containsText" text="OK">
      <formula>NOT(ISERROR(SEARCH("OK",E316)))</formula>
    </cfRule>
  </conditionalFormatting>
  <conditionalFormatting sqref="E319">
    <cfRule type="containsText" dxfId="130" priority="211" operator="containsText" text="WORNING">
      <formula>NOT(ISERROR(SEARCH("WORNING",E319)))</formula>
    </cfRule>
    <cfRule type="containsText" dxfId="129" priority="212" operator="containsText" text="ALERT">
      <formula>NOT(ISERROR(SEARCH("ALERT",E319)))</formula>
    </cfRule>
    <cfRule type="containsText" dxfId="128" priority="213" operator="containsText" text="OK">
      <formula>NOT(ISERROR(SEARCH("OK",E319)))</formula>
    </cfRule>
  </conditionalFormatting>
  <conditionalFormatting sqref="E319">
    <cfRule type="containsText" dxfId="127" priority="214" operator="containsText" text="WARNING">
      <formula>NOT(ISERROR(SEARCH("WARNING",E319)))</formula>
    </cfRule>
    <cfRule type="containsText" dxfId="126" priority="216" operator="containsText" text="OK">
      <formula>NOT(ISERROR(SEARCH("OK",E319)))</formula>
    </cfRule>
  </conditionalFormatting>
  <conditionalFormatting sqref="E319">
    <cfRule type="containsText" dxfId="125" priority="215" operator="containsText" text="OK">
      <formula>NOT(ISERROR(SEARCH("OK",E319)))</formula>
    </cfRule>
  </conditionalFormatting>
  <conditionalFormatting sqref="E318">
    <cfRule type="containsText" dxfId="124" priority="206" operator="containsText" text="WORNING">
      <formula>NOT(ISERROR(SEARCH("WORNING",E318)))</formula>
    </cfRule>
    <cfRule type="containsText" dxfId="123" priority="207" operator="containsText" text="ALERT">
      <formula>NOT(ISERROR(SEARCH("ALERT",E318)))</formula>
    </cfRule>
    <cfRule type="containsText" dxfId="122" priority="208" operator="containsText" text="OK">
      <formula>NOT(ISERROR(SEARCH("OK",E318)))</formula>
    </cfRule>
  </conditionalFormatting>
  <conditionalFormatting sqref="E318">
    <cfRule type="containsText" dxfId="121" priority="210" operator="containsText" text="OK">
      <formula>NOT(ISERROR(SEARCH("OK",E318)))</formula>
    </cfRule>
  </conditionalFormatting>
  <conditionalFormatting sqref="E318">
    <cfRule type="containsText" dxfId="120" priority="209" operator="containsText" text="WARNING">
      <formula>NOT(ISERROR(SEARCH("WARNING",E318)))</formula>
    </cfRule>
    <cfRule type="containsText" dxfId="119" priority="217" operator="containsText" text="OK">
      <formula>NOT(ISERROR(SEARCH("OK",E318)))</formula>
    </cfRule>
  </conditionalFormatting>
  <conditionalFormatting sqref="E321">
    <cfRule type="containsText" dxfId="118" priority="199" operator="containsText" text="WORNING">
      <formula>NOT(ISERROR(SEARCH("WORNING",E321)))</formula>
    </cfRule>
    <cfRule type="containsText" dxfId="117" priority="200" operator="containsText" text="ALERT">
      <formula>NOT(ISERROR(SEARCH("ALERT",E321)))</formula>
    </cfRule>
    <cfRule type="containsText" dxfId="116" priority="201" operator="containsText" text="OK">
      <formula>NOT(ISERROR(SEARCH("OK",E321)))</formula>
    </cfRule>
  </conditionalFormatting>
  <conditionalFormatting sqref="E321">
    <cfRule type="containsText" dxfId="115" priority="202" operator="containsText" text="WARNING">
      <formula>NOT(ISERROR(SEARCH("WARNING",E321)))</formula>
    </cfRule>
    <cfRule type="containsText" dxfId="114" priority="204" operator="containsText" text="OK">
      <formula>NOT(ISERROR(SEARCH("OK",E321)))</formula>
    </cfRule>
  </conditionalFormatting>
  <conditionalFormatting sqref="E321">
    <cfRule type="containsText" dxfId="113" priority="203" operator="containsText" text="OK">
      <formula>NOT(ISERROR(SEARCH("OK",E321)))</formula>
    </cfRule>
  </conditionalFormatting>
  <conditionalFormatting sqref="E320">
    <cfRule type="containsText" dxfId="112" priority="194" operator="containsText" text="WORNING">
      <formula>NOT(ISERROR(SEARCH("WORNING",E320)))</formula>
    </cfRule>
    <cfRule type="containsText" dxfId="111" priority="195" operator="containsText" text="ALERT">
      <formula>NOT(ISERROR(SEARCH("ALERT",E320)))</formula>
    </cfRule>
    <cfRule type="containsText" dxfId="110" priority="196" operator="containsText" text="OK">
      <formula>NOT(ISERROR(SEARCH("OK",E320)))</formula>
    </cfRule>
  </conditionalFormatting>
  <conditionalFormatting sqref="E320">
    <cfRule type="containsText" dxfId="109" priority="198" operator="containsText" text="OK">
      <formula>NOT(ISERROR(SEARCH("OK",E320)))</formula>
    </cfRule>
  </conditionalFormatting>
  <conditionalFormatting sqref="E320">
    <cfRule type="containsText" dxfId="108" priority="197" operator="containsText" text="WARNING">
      <formula>NOT(ISERROR(SEARCH("WARNING",E320)))</formula>
    </cfRule>
    <cfRule type="containsText" dxfId="107" priority="205" operator="containsText" text="OK">
      <formula>NOT(ISERROR(SEARCH("OK",E320)))</formula>
    </cfRule>
  </conditionalFormatting>
  <conditionalFormatting sqref="E248:E249">
    <cfRule type="containsText" dxfId="106" priority="172" operator="containsText" text="WORNING">
      <formula>NOT(ISERROR(SEARCH("WORNING",E248)))</formula>
    </cfRule>
    <cfRule type="containsText" dxfId="105" priority="173" operator="containsText" text="ALERT">
      <formula>NOT(ISERROR(SEARCH("ALERT",E248)))</formula>
    </cfRule>
    <cfRule type="containsText" dxfId="104" priority="174" operator="containsText" text="OK">
      <formula>NOT(ISERROR(SEARCH("OK",E248)))</formula>
    </cfRule>
  </conditionalFormatting>
  <conditionalFormatting sqref="E248:E249">
    <cfRule type="containsText" dxfId="103" priority="175" operator="containsText" text="WARNING">
      <formula>NOT(ISERROR(SEARCH("WARNING",E248)))</formula>
    </cfRule>
  </conditionalFormatting>
  <conditionalFormatting sqref="E248:E249">
    <cfRule type="containsText" dxfId="102" priority="176" operator="containsText" text="OK">
      <formula>NOT(ISERROR(SEARCH("OK",E248)))</formula>
    </cfRule>
  </conditionalFormatting>
  <conditionalFormatting sqref="E247">
    <cfRule type="containsText" dxfId="101" priority="167" operator="containsText" text="WORNING">
      <formula>NOT(ISERROR(SEARCH("WORNING",E247)))</formula>
    </cfRule>
    <cfRule type="containsText" dxfId="100" priority="168" operator="containsText" text="ALERT">
      <formula>NOT(ISERROR(SEARCH("ALERT",E247)))</formula>
    </cfRule>
    <cfRule type="containsText" dxfId="99" priority="169" operator="containsText" text="OK">
      <formula>NOT(ISERROR(SEARCH("OK",E247)))</formula>
    </cfRule>
  </conditionalFormatting>
  <conditionalFormatting sqref="E247">
    <cfRule type="containsText" dxfId="98" priority="170" operator="containsText" text="WARNING">
      <formula>NOT(ISERROR(SEARCH("WARNING",E247)))</formula>
    </cfRule>
  </conditionalFormatting>
  <conditionalFormatting sqref="E247">
    <cfRule type="containsText" dxfId="97" priority="171" operator="containsText" text="OK">
      <formula>NOT(ISERROR(SEARCH("OK",E247)))</formula>
    </cfRule>
  </conditionalFormatting>
  <conditionalFormatting sqref="E148">
    <cfRule type="containsText" dxfId="96" priority="155" operator="containsText" text="WORNING">
      <formula>NOT(ISERROR(SEARCH("WORNING",E148)))</formula>
    </cfRule>
    <cfRule type="containsText" dxfId="95" priority="156" operator="containsText" text="ALERT">
      <formula>NOT(ISERROR(SEARCH("ALERT",E148)))</formula>
    </cfRule>
    <cfRule type="containsText" dxfId="94" priority="157" operator="containsText" text="OK">
      <formula>NOT(ISERROR(SEARCH("OK",E148)))</formula>
    </cfRule>
  </conditionalFormatting>
  <conditionalFormatting sqref="E149:E150">
    <cfRule type="containsText" dxfId="93" priority="160" operator="containsText" text="WORNING">
      <formula>NOT(ISERROR(SEARCH("WORNING",E149)))</formula>
    </cfRule>
    <cfRule type="containsText" dxfId="92" priority="161" operator="containsText" text="ALERT">
      <formula>NOT(ISERROR(SEARCH("ALERT",E149)))</formula>
    </cfRule>
    <cfRule type="containsText" dxfId="91" priority="162" operator="containsText" text="OK">
      <formula>NOT(ISERROR(SEARCH("OK",E149)))</formula>
    </cfRule>
  </conditionalFormatting>
  <conditionalFormatting sqref="E149:E150">
    <cfRule type="containsText" dxfId="90" priority="163" operator="containsText" text="WARNING">
      <formula>NOT(ISERROR(SEARCH("WARNING",E149)))</formula>
    </cfRule>
    <cfRule type="containsText" dxfId="89" priority="165" operator="containsText" text="OK">
      <formula>NOT(ISERROR(SEARCH("OK",E149)))</formula>
    </cfRule>
  </conditionalFormatting>
  <conditionalFormatting sqref="E149:E150">
    <cfRule type="containsText" dxfId="88" priority="164" operator="containsText" text="OK">
      <formula>NOT(ISERROR(SEARCH("OK",E149)))</formula>
    </cfRule>
  </conditionalFormatting>
  <conditionalFormatting sqref="E148">
    <cfRule type="containsText" dxfId="87" priority="159" operator="containsText" text="OK">
      <formula>NOT(ISERROR(SEARCH("OK",E148)))</formula>
    </cfRule>
  </conditionalFormatting>
  <conditionalFormatting sqref="E148">
    <cfRule type="containsText" dxfId="86" priority="158" operator="containsText" text="WARNING">
      <formula>NOT(ISERROR(SEARCH("WARNING",E148)))</formula>
    </cfRule>
    <cfRule type="containsText" dxfId="85" priority="166" operator="containsText" text="OK">
      <formula>NOT(ISERROR(SEARCH("OK",E148)))</formula>
    </cfRule>
  </conditionalFormatting>
  <conditionalFormatting sqref="E303:E304">
    <cfRule type="containsText" dxfId="84" priority="148" operator="containsText" text="WORNING">
      <formula>NOT(ISERROR(SEARCH("WORNING",E303)))</formula>
    </cfRule>
    <cfRule type="containsText" dxfId="83" priority="149" operator="containsText" text="ALERT">
      <formula>NOT(ISERROR(SEARCH("ALERT",E303)))</formula>
    </cfRule>
    <cfRule type="containsText" dxfId="82" priority="150" operator="containsText" text="OK">
      <formula>NOT(ISERROR(SEARCH("OK",E303)))</formula>
    </cfRule>
  </conditionalFormatting>
  <conditionalFormatting sqref="E303:E304">
    <cfRule type="containsText" dxfId="81" priority="151" operator="containsText" text="WARNING">
      <formula>NOT(ISERROR(SEARCH("WARNING",E303)))</formula>
    </cfRule>
    <cfRule type="containsText" dxfId="80" priority="153" operator="containsText" text="OK">
      <formula>NOT(ISERROR(SEARCH("OK",E303)))</formula>
    </cfRule>
  </conditionalFormatting>
  <conditionalFormatting sqref="E303:E304">
    <cfRule type="containsText" dxfId="79" priority="152" operator="containsText" text="OK">
      <formula>NOT(ISERROR(SEARCH("OK",E303)))</formula>
    </cfRule>
  </conditionalFormatting>
  <conditionalFormatting sqref="E302">
    <cfRule type="containsText" dxfId="78" priority="143" operator="containsText" text="WORNING">
      <formula>NOT(ISERROR(SEARCH("WORNING",E302)))</formula>
    </cfRule>
    <cfRule type="containsText" dxfId="77" priority="144" operator="containsText" text="ALERT">
      <formula>NOT(ISERROR(SEARCH("ALERT",E302)))</formula>
    </cfRule>
    <cfRule type="containsText" dxfId="76" priority="145" operator="containsText" text="OK">
      <formula>NOT(ISERROR(SEARCH("OK",E302)))</formula>
    </cfRule>
  </conditionalFormatting>
  <conditionalFormatting sqref="E302">
    <cfRule type="containsText" dxfId="75" priority="147" operator="containsText" text="OK">
      <formula>NOT(ISERROR(SEARCH("OK",E302)))</formula>
    </cfRule>
  </conditionalFormatting>
  <conditionalFormatting sqref="E302">
    <cfRule type="containsText" dxfId="74" priority="146" operator="containsText" text="WARNING">
      <formula>NOT(ISERROR(SEARCH("WARNING",E302)))</formula>
    </cfRule>
    <cfRule type="containsText" dxfId="73" priority="154" operator="containsText" text="OK">
      <formula>NOT(ISERROR(SEARCH("OK",E302)))</formula>
    </cfRule>
  </conditionalFormatting>
  <conditionalFormatting sqref="E13">
    <cfRule type="containsText" dxfId="72" priority="137" operator="containsText" text="WORNING">
      <formula>NOT(ISERROR(SEARCH("WORNING",E13)))</formula>
    </cfRule>
    <cfRule type="containsText" dxfId="71" priority="138" operator="containsText" text="ALERT">
      <formula>NOT(ISERROR(SEARCH("ALERT",E13)))</formula>
    </cfRule>
    <cfRule type="containsText" dxfId="70" priority="139" operator="containsText" text="OK">
      <formula>NOT(ISERROR(SEARCH("OK",E13)))</formula>
    </cfRule>
  </conditionalFormatting>
  <conditionalFormatting sqref="E13">
    <cfRule type="containsText" dxfId="69" priority="140" operator="containsText" text="WARNING">
      <formula>NOT(ISERROR(SEARCH("WARNING",E13)))</formula>
    </cfRule>
    <cfRule type="containsText" dxfId="68" priority="142" operator="containsText" text="OK">
      <formula>NOT(ISERROR(SEARCH("OK",E13)))</formula>
    </cfRule>
  </conditionalFormatting>
  <conditionalFormatting sqref="E13">
    <cfRule type="containsText" dxfId="67" priority="141" operator="containsText" text="OK">
      <formula>NOT(ISERROR(SEARCH("OK",E13)))</formula>
    </cfRule>
  </conditionalFormatting>
  <conditionalFormatting sqref="E104">
    <cfRule type="containsText" dxfId="66" priority="132" operator="containsText" text="WORNING">
      <formula>NOT(ISERROR(SEARCH("WORNING",E104)))</formula>
    </cfRule>
    <cfRule type="containsText" dxfId="65" priority="133" operator="containsText" text="ALERT">
      <formula>NOT(ISERROR(SEARCH("ALERT",E104)))</formula>
    </cfRule>
    <cfRule type="containsText" dxfId="64" priority="134" operator="containsText" text="OK">
      <formula>NOT(ISERROR(SEARCH("OK",E104)))</formula>
    </cfRule>
  </conditionalFormatting>
  <conditionalFormatting sqref="E104">
    <cfRule type="containsText" dxfId="63" priority="136" operator="containsText" text="OK">
      <formula>NOT(ISERROR(SEARCH("OK",E104)))</formula>
    </cfRule>
  </conditionalFormatting>
  <conditionalFormatting sqref="E104">
    <cfRule type="containsText" dxfId="62" priority="135" operator="containsText" text="WARNING">
      <formula>NOT(ISERROR(SEARCH("WARNING",E104)))</formula>
    </cfRule>
  </conditionalFormatting>
  <conditionalFormatting sqref="E14">
    <cfRule type="containsText" dxfId="61" priority="126" operator="containsText" text="WORNING">
      <formula>NOT(ISERROR(SEARCH("WORNING",E14)))</formula>
    </cfRule>
    <cfRule type="containsText" dxfId="60" priority="127" operator="containsText" text="ALERT">
      <formula>NOT(ISERROR(SEARCH("ALERT",E14)))</formula>
    </cfRule>
    <cfRule type="containsText" dxfId="59" priority="128" operator="containsText" text="OK">
      <formula>NOT(ISERROR(SEARCH("OK",E14)))</formula>
    </cfRule>
  </conditionalFormatting>
  <conditionalFormatting sqref="E14">
    <cfRule type="containsText" dxfId="58" priority="129" operator="containsText" text="WARNING">
      <formula>NOT(ISERROR(SEARCH("WARNING",E14)))</formula>
    </cfRule>
    <cfRule type="containsText" dxfId="57" priority="131" operator="containsText" text="OK">
      <formula>NOT(ISERROR(SEARCH("OK",E14)))</formula>
    </cfRule>
  </conditionalFormatting>
  <conditionalFormatting sqref="E14">
    <cfRule type="containsText" dxfId="56" priority="130" operator="containsText" text="OK">
      <formula>NOT(ISERROR(SEARCH("OK",E14)))</formula>
    </cfRule>
  </conditionalFormatting>
  <conditionalFormatting sqref="E147">
    <cfRule type="containsText" dxfId="55" priority="120" operator="containsText" text="WORNING">
      <formula>NOT(ISERROR(SEARCH("WORNING",E147)))</formula>
    </cfRule>
    <cfRule type="containsText" dxfId="54" priority="121" operator="containsText" text="ALERT">
      <formula>NOT(ISERROR(SEARCH("ALERT",E147)))</formula>
    </cfRule>
    <cfRule type="containsText" dxfId="53" priority="122" operator="containsText" text="OK">
      <formula>NOT(ISERROR(SEARCH("OK",E147)))</formula>
    </cfRule>
  </conditionalFormatting>
  <conditionalFormatting sqref="E147">
    <cfRule type="containsText" dxfId="52" priority="123" operator="containsText" text="WARNING">
      <formula>NOT(ISERROR(SEARCH("WARNING",E147)))</formula>
    </cfRule>
    <cfRule type="containsText" dxfId="51" priority="125" operator="containsText" text="OK">
      <formula>NOT(ISERROR(SEARCH("OK",E147)))</formula>
    </cfRule>
  </conditionalFormatting>
  <conditionalFormatting sqref="E147">
    <cfRule type="containsText" dxfId="50" priority="124" operator="containsText" text="OK">
      <formula>NOT(ISERROR(SEARCH("OK",E147)))</formula>
    </cfRule>
  </conditionalFormatting>
  <conditionalFormatting sqref="E301">
    <cfRule type="containsText" dxfId="49" priority="114" operator="containsText" text="WORNING">
      <formula>NOT(ISERROR(SEARCH("WORNING",E301)))</formula>
    </cfRule>
    <cfRule type="containsText" dxfId="48" priority="115" operator="containsText" text="ALERT">
      <formula>NOT(ISERROR(SEARCH("ALERT",E301)))</formula>
    </cfRule>
    <cfRule type="containsText" dxfId="47" priority="116" operator="containsText" text="OK">
      <formula>NOT(ISERROR(SEARCH("OK",E301)))</formula>
    </cfRule>
  </conditionalFormatting>
  <conditionalFormatting sqref="E301">
    <cfRule type="containsText" dxfId="46" priority="117" operator="containsText" text="WARNING">
      <formula>NOT(ISERROR(SEARCH("WARNING",E301)))</formula>
    </cfRule>
    <cfRule type="containsText" dxfId="45" priority="119" operator="containsText" text="OK">
      <formula>NOT(ISERROR(SEARCH("OK",E301)))</formula>
    </cfRule>
  </conditionalFormatting>
  <conditionalFormatting sqref="E301">
    <cfRule type="containsText" dxfId="44" priority="118" operator="containsText" text="OK">
      <formula>NOT(ISERROR(SEARCH("OK",E301)))</formula>
    </cfRule>
  </conditionalFormatting>
  <conditionalFormatting sqref="E15">
    <cfRule type="containsText" dxfId="43" priority="108" operator="containsText" text="WORNING">
      <formula>NOT(ISERROR(SEARCH("WORNING",E15)))</formula>
    </cfRule>
    <cfRule type="containsText" dxfId="42" priority="109" operator="containsText" text="ALERT">
      <formula>NOT(ISERROR(SEARCH("ALERT",E15)))</formula>
    </cfRule>
    <cfRule type="containsText" dxfId="41" priority="110" operator="containsText" text="OK">
      <formula>NOT(ISERROR(SEARCH("OK",E15)))</formula>
    </cfRule>
  </conditionalFormatting>
  <conditionalFormatting sqref="E15">
    <cfRule type="containsText" dxfId="40" priority="111" operator="containsText" text="WARNING">
      <formula>NOT(ISERROR(SEARCH("WARNING",E15)))</formula>
    </cfRule>
    <cfRule type="containsText" dxfId="39" priority="113" operator="containsText" text="OK">
      <formula>NOT(ISERROR(SEARCH("OK",E15)))</formula>
    </cfRule>
  </conditionalFormatting>
  <conditionalFormatting sqref="E15">
    <cfRule type="containsText" dxfId="38" priority="112" operator="containsText" text="OK">
      <formula>NOT(ISERROR(SEARCH("OK",E15)))</formula>
    </cfRule>
  </conditionalFormatting>
  <conditionalFormatting sqref="E16:E17">
    <cfRule type="containsText" dxfId="37" priority="102" operator="containsText" text="WORNING">
      <formula>NOT(ISERROR(SEARCH("WORNING",E16)))</formula>
    </cfRule>
    <cfRule type="containsText" dxfId="36" priority="103" operator="containsText" text="ALERT">
      <formula>NOT(ISERROR(SEARCH("ALERT",E16)))</formula>
    </cfRule>
    <cfRule type="containsText" dxfId="35" priority="104" operator="containsText" text="OK">
      <formula>NOT(ISERROR(SEARCH("OK",E16)))</formula>
    </cfRule>
  </conditionalFormatting>
  <conditionalFormatting sqref="E16:E17">
    <cfRule type="containsText" dxfId="34" priority="105" operator="containsText" text="WARNING">
      <formula>NOT(ISERROR(SEARCH("WARNING",E16)))</formula>
    </cfRule>
    <cfRule type="containsText" dxfId="33" priority="107" operator="containsText" text="OK">
      <formula>NOT(ISERROR(SEARCH("OK",E16)))</formula>
    </cfRule>
  </conditionalFormatting>
  <conditionalFormatting sqref="E16:E17">
    <cfRule type="containsText" dxfId="32" priority="106" operator="containsText" text="OK">
      <formula>NOT(ISERROR(SEARCH("OK",E16)))</formula>
    </cfRule>
  </conditionalFormatting>
  <conditionalFormatting sqref="E18:E24">
    <cfRule type="containsText" dxfId="31" priority="96" operator="containsText" text="WORNING">
      <formula>NOT(ISERROR(SEARCH("WORNING",E18)))</formula>
    </cfRule>
    <cfRule type="containsText" dxfId="30" priority="97" operator="containsText" text="ALERT">
      <formula>NOT(ISERROR(SEARCH("ALERT",E18)))</formula>
    </cfRule>
    <cfRule type="containsText" dxfId="29" priority="98" operator="containsText" text="OK">
      <formula>NOT(ISERROR(SEARCH("OK",E18)))</formula>
    </cfRule>
  </conditionalFormatting>
  <conditionalFormatting sqref="E18:E24">
    <cfRule type="containsText" dxfId="28" priority="99" operator="containsText" text="WARNING">
      <formula>NOT(ISERROR(SEARCH("WARNING",E18)))</formula>
    </cfRule>
    <cfRule type="containsText" dxfId="27" priority="101" operator="containsText" text="OK">
      <formula>NOT(ISERROR(SEARCH("OK",E18)))</formula>
    </cfRule>
  </conditionalFormatting>
  <conditionalFormatting sqref="E18:E24">
    <cfRule type="containsText" dxfId="26" priority="100" operator="containsText" text="OK">
      <formula>NOT(ISERROR(SEARCH("OK",E18)))</formula>
    </cfRule>
  </conditionalFormatting>
  <conditionalFormatting sqref="E155">
    <cfRule type="containsText" dxfId="25" priority="90" operator="containsText" text="WORNING">
      <formula>NOT(ISERROR(SEARCH("WORNING",E155)))</formula>
    </cfRule>
    <cfRule type="containsText" dxfId="24" priority="91" operator="containsText" text="ALERT">
      <formula>NOT(ISERROR(SEARCH("ALERT",E155)))</formula>
    </cfRule>
    <cfRule type="containsText" dxfId="23" priority="92" operator="containsText" text="OK">
      <formula>NOT(ISERROR(SEARCH("OK",E155)))</formula>
    </cfRule>
  </conditionalFormatting>
  <conditionalFormatting sqref="E155">
    <cfRule type="containsText" dxfId="22" priority="93" operator="containsText" text="WARNING">
      <formula>NOT(ISERROR(SEARCH("WARNING",E155)))</formula>
    </cfRule>
  </conditionalFormatting>
  <conditionalFormatting sqref="E155">
    <cfRule type="containsText" dxfId="21" priority="94" operator="containsText" text="OK">
      <formula>NOT(ISERROR(SEARCH("OK",E155)))</formula>
    </cfRule>
  </conditionalFormatting>
  <conditionalFormatting sqref="E309">
    <cfRule type="containsText" dxfId="20" priority="84" operator="containsText" text="WORNING">
      <formula>NOT(ISERROR(SEARCH("WORNING",E309)))</formula>
    </cfRule>
    <cfRule type="containsText" dxfId="19" priority="85" operator="containsText" text="ALERT">
      <formula>NOT(ISERROR(SEARCH("ALERT",E309)))</formula>
    </cfRule>
    <cfRule type="containsText" dxfId="18" priority="86" operator="containsText" text="OK">
      <formula>NOT(ISERROR(SEARCH("OK",E309)))</formula>
    </cfRule>
  </conditionalFormatting>
  <conditionalFormatting sqref="E309">
    <cfRule type="containsText" dxfId="17" priority="87" operator="containsText" text="WARNING">
      <formula>NOT(ISERROR(SEARCH("WARNING",E309)))</formula>
    </cfRule>
    <cfRule type="containsText" dxfId="16" priority="2312" operator="containsText" text="OK">
      <formula>NOT(ISERROR(SEARCH("OK",E309)))</formula>
    </cfRule>
  </conditionalFormatting>
  <conditionalFormatting sqref="E309">
    <cfRule type="containsText" dxfId="15" priority="88" operator="containsText" text="OK">
      <formula>NOT(ISERROR(SEARCH("OK",E309)))</formula>
    </cfRule>
  </conditionalFormatting>
  <conditionalFormatting sqref="E102:E103">
    <cfRule type="containsText" dxfId="14" priority="78" operator="containsText" text="WORNING">
      <formula>NOT(ISERROR(SEARCH("WORNING",E102)))</formula>
    </cfRule>
    <cfRule type="containsText" dxfId="13" priority="79" operator="containsText" text="ALERT">
      <formula>NOT(ISERROR(SEARCH("ALERT",E102)))</formula>
    </cfRule>
    <cfRule type="containsText" dxfId="12" priority="80" operator="containsText" text="OK">
      <formula>NOT(ISERROR(SEARCH("OK",E102)))</formula>
    </cfRule>
  </conditionalFormatting>
  <conditionalFormatting sqref="E102:E103">
    <cfRule type="containsText" dxfId="11" priority="81" operator="containsText" text="WARNING">
      <formula>NOT(ISERROR(SEARCH("WARNING",E102)))</formula>
    </cfRule>
  </conditionalFormatting>
  <conditionalFormatting sqref="E102:E103">
    <cfRule type="containsText" dxfId="10" priority="82" operator="containsText" text="OK">
      <formula>NOT(ISERROR(SEARCH("OK",E102)))</formula>
    </cfRule>
  </conditionalFormatting>
  <conditionalFormatting sqref="E182:E183">
    <cfRule type="containsText" dxfId="9" priority="72" operator="containsText" text="WORNING">
      <formula>NOT(ISERROR(SEARCH("WORNING",E182)))</formula>
    </cfRule>
    <cfRule type="containsText" dxfId="8" priority="73" operator="containsText" text="ALERT">
      <formula>NOT(ISERROR(SEARCH("ALERT",E182)))</formula>
    </cfRule>
    <cfRule type="containsText" dxfId="7" priority="74" operator="containsText" text="OK">
      <formula>NOT(ISERROR(SEARCH("OK",E182)))</formula>
    </cfRule>
  </conditionalFormatting>
  <conditionalFormatting sqref="E182:E183">
    <cfRule type="containsText" dxfId="6" priority="75" operator="containsText" text="WARNING">
      <formula>NOT(ISERROR(SEARCH("WARNING",E182)))</formula>
    </cfRule>
  </conditionalFormatting>
  <conditionalFormatting sqref="E182:E183">
    <cfRule type="containsText" dxfId="5" priority="76" operator="containsText" text="OK">
      <formula>NOT(ISERROR(SEARCH("OK",E182)))</formula>
    </cfRule>
  </conditionalFormatting>
  <conditionalFormatting sqref="E256:E257">
    <cfRule type="containsText" dxfId="4" priority="66" operator="containsText" text="WORNING">
      <formula>NOT(ISERROR(SEARCH("WORNING",E256)))</formula>
    </cfRule>
    <cfRule type="containsText" dxfId="3" priority="67" operator="containsText" text="ALERT">
      <formula>NOT(ISERROR(SEARCH("ALERT",E256)))</formula>
    </cfRule>
    <cfRule type="containsText" dxfId="2" priority="68" operator="containsText" text="OK">
      <formula>NOT(ISERROR(SEARCH("OK",E256)))</formula>
    </cfRule>
  </conditionalFormatting>
  <conditionalFormatting sqref="E256:E257">
    <cfRule type="containsText" dxfId="1" priority="69" operator="containsText" text="WARNING">
      <formula>NOT(ISERROR(SEARCH("WARNING",E256)))</formula>
    </cfRule>
  </conditionalFormatting>
  <conditionalFormatting sqref="E256:E257">
    <cfRule type="containsText" dxfId="0" priority="70" operator="containsText" text="OK">
      <formula>NOT(ISERROR(SEARCH("OK",E256)))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K57"/>
  <sheetViews>
    <sheetView showGridLines="0" zoomScale="80" zoomScaleNormal="80" zoomScaleSheetLayoutView="110" workbookViewId="0">
      <selection activeCell="A2" sqref="A2"/>
    </sheetView>
  </sheetViews>
  <sheetFormatPr defaultColWidth="9.21875" defaultRowHeight="15" customHeight="1"/>
  <cols>
    <col min="1" max="2" width="9.21875" customWidth="1"/>
    <col min="3" max="3" width="52.77734375" customWidth="1"/>
    <col min="4" max="4" width="13.21875" customWidth="1"/>
    <col min="5" max="7" width="11.77734375" customWidth="1"/>
    <col min="8" max="8" width="2.77734375" style="71" customWidth="1"/>
    <col min="9" max="9" width="78.44140625" style="59" bestFit="1" customWidth="1"/>
    <col min="10" max="13" width="9.21875" customWidth="1"/>
  </cols>
  <sheetData>
    <row r="1" spans="1:11" ht="15" customHeight="1">
      <c r="A1" s="77" t="s">
        <v>649</v>
      </c>
      <c r="B1" s="77"/>
      <c r="C1" s="78"/>
      <c r="D1" s="79"/>
      <c r="E1" s="80"/>
      <c r="F1" s="80"/>
      <c r="G1" s="84" t="s">
        <v>75</v>
      </c>
      <c r="H1" s="67"/>
      <c r="I1" s="65"/>
      <c r="K1" s="21" t="s">
        <v>74</v>
      </c>
    </row>
    <row r="2" spans="1:11" ht="15" customHeight="1">
      <c r="A2" s="81" t="s">
        <v>92</v>
      </c>
      <c r="B2" s="81"/>
      <c r="C2" s="82"/>
      <c r="D2" s="79"/>
      <c r="E2" s="83"/>
      <c r="F2" s="83"/>
      <c r="G2" s="83"/>
      <c r="H2" s="68"/>
      <c r="I2" s="58"/>
      <c r="K2" s="21"/>
    </row>
    <row r="3" spans="1:11" s="59" customFormat="1" ht="15" customHeight="1">
      <c r="A3" s="55"/>
      <c r="B3" s="55"/>
      <c r="C3" s="56"/>
      <c r="D3" s="57"/>
      <c r="E3" s="58"/>
      <c r="F3" s="58"/>
      <c r="G3" s="58"/>
      <c r="H3" s="68"/>
      <c r="I3" s="58"/>
      <c r="J3"/>
      <c r="K3" s="21" t="s">
        <v>74</v>
      </c>
    </row>
    <row r="4" spans="1:11" s="59" customFormat="1" ht="13.8" customHeight="1">
      <c r="A4" s="55"/>
      <c r="B4" s="55"/>
      <c r="C4" s="56"/>
      <c r="D4" s="57"/>
      <c r="E4" s="62" t="s">
        <v>137</v>
      </c>
      <c r="F4" s="97" t="s">
        <v>138</v>
      </c>
      <c r="G4" s="62" t="s">
        <v>139</v>
      </c>
      <c r="H4" s="61"/>
      <c r="I4" s="61"/>
      <c r="J4"/>
      <c r="K4" s="21"/>
    </row>
    <row r="5" spans="1:11" ht="15" customHeight="1">
      <c r="A5" s="35"/>
      <c r="B5" s="35"/>
      <c r="C5" s="39"/>
      <c r="D5" s="39"/>
      <c r="E5" s="63" t="s">
        <v>140</v>
      </c>
      <c r="F5" s="63" t="s">
        <v>141</v>
      </c>
      <c r="G5" s="63" t="s">
        <v>142</v>
      </c>
      <c r="H5" s="64"/>
      <c r="I5" s="72" t="s">
        <v>143</v>
      </c>
      <c r="K5" s="21" t="s">
        <v>74</v>
      </c>
    </row>
    <row r="6" spans="1:11" ht="15" customHeight="1">
      <c r="A6" s="35"/>
      <c r="B6" s="35"/>
      <c r="C6" s="40" t="s">
        <v>36</v>
      </c>
      <c r="D6" s="41"/>
      <c r="E6" s="60"/>
      <c r="F6" s="60"/>
      <c r="G6" s="60"/>
      <c r="H6" s="66"/>
      <c r="I6" s="66"/>
      <c r="K6" s="21"/>
    </row>
    <row r="7" spans="1:11" s="109" customFormat="1" ht="15" customHeight="1">
      <c r="A7" s="35"/>
      <c r="B7" s="35"/>
      <c r="C7" s="42" t="s">
        <v>531</v>
      </c>
      <c r="D7" s="47" t="s">
        <v>530</v>
      </c>
      <c r="E7" s="49" t="s">
        <v>76</v>
      </c>
      <c r="F7" s="49" t="s">
        <v>76</v>
      </c>
      <c r="G7" s="48">
        <f>SUM(E7,F7)</f>
        <v>0</v>
      </c>
      <c r="H7" s="66"/>
      <c r="I7" s="143" t="s">
        <v>76</v>
      </c>
      <c r="K7" s="21"/>
    </row>
    <row r="8" spans="1:11" ht="15" customHeight="1">
      <c r="A8" s="36"/>
      <c r="B8" s="36"/>
      <c r="C8" s="42" t="s">
        <v>53</v>
      </c>
      <c r="D8" s="47" t="s">
        <v>0</v>
      </c>
      <c r="E8" s="48">
        <f>SUM(E9,E10,E13,E19,E26,E27)</f>
        <v>0</v>
      </c>
      <c r="F8" s="48">
        <f>SUM(F9,F10,F13,F19,F26,F27)</f>
        <v>0</v>
      </c>
      <c r="G8" s="48">
        <f>SUM(E8,F8)</f>
        <v>0</v>
      </c>
      <c r="H8" s="69"/>
      <c r="I8" s="143" t="s">
        <v>76</v>
      </c>
      <c r="K8" s="21" t="s">
        <v>74</v>
      </c>
    </row>
    <row r="9" spans="1:11" ht="15" customHeight="1">
      <c r="A9" s="35"/>
      <c r="B9" s="35"/>
      <c r="C9" s="43" t="s">
        <v>68</v>
      </c>
      <c r="D9" s="47" t="s">
        <v>1</v>
      </c>
      <c r="E9" s="49" t="s">
        <v>76</v>
      </c>
      <c r="F9" s="49" t="s">
        <v>76</v>
      </c>
      <c r="G9" s="48">
        <f t="shared" ref="G9:G33" si="0">SUM(E9,F9)</f>
        <v>0</v>
      </c>
      <c r="H9" s="69"/>
      <c r="I9" s="143" t="s">
        <v>76</v>
      </c>
      <c r="K9" s="21"/>
    </row>
    <row r="10" spans="1:11" ht="15" customHeight="1">
      <c r="A10" s="35"/>
      <c r="B10" s="35"/>
      <c r="C10" s="43" t="s">
        <v>37</v>
      </c>
      <c r="D10" s="47" t="s">
        <v>2</v>
      </c>
      <c r="E10" s="48">
        <f>SUM(E11,E12)</f>
        <v>0</v>
      </c>
      <c r="F10" s="48">
        <f t="shared" ref="F10" si="1">SUM(F11,F12)</f>
        <v>0</v>
      </c>
      <c r="G10" s="48">
        <f t="shared" si="0"/>
        <v>0</v>
      </c>
      <c r="H10" s="69"/>
      <c r="I10" s="143" t="s">
        <v>76</v>
      </c>
      <c r="K10" s="21" t="s">
        <v>74</v>
      </c>
    </row>
    <row r="11" spans="1:11" ht="15" customHeight="1">
      <c r="A11" s="35"/>
      <c r="B11" s="35"/>
      <c r="C11" s="44" t="s">
        <v>38</v>
      </c>
      <c r="D11" s="47" t="s">
        <v>3</v>
      </c>
      <c r="E11" s="49" t="s">
        <v>76</v>
      </c>
      <c r="F11" s="49" t="s">
        <v>76</v>
      </c>
      <c r="G11" s="48">
        <f t="shared" si="0"/>
        <v>0</v>
      </c>
      <c r="H11" s="69"/>
      <c r="I11" s="143" t="s">
        <v>76</v>
      </c>
      <c r="K11" s="21"/>
    </row>
    <row r="12" spans="1:11" ht="15" customHeight="1">
      <c r="A12" s="35"/>
      <c r="B12" s="35"/>
      <c r="C12" s="44" t="s">
        <v>39</v>
      </c>
      <c r="D12" s="47" t="s">
        <v>35</v>
      </c>
      <c r="E12" s="49" t="s">
        <v>76</v>
      </c>
      <c r="F12" s="49" t="s">
        <v>76</v>
      </c>
      <c r="G12" s="48">
        <f t="shared" si="0"/>
        <v>0</v>
      </c>
      <c r="H12" s="69"/>
      <c r="I12" s="143" t="s">
        <v>76</v>
      </c>
      <c r="K12" s="21" t="s">
        <v>74</v>
      </c>
    </row>
    <row r="13" spans="1:11" ht="15" customHeight="1">
      <c r="A13" s="35"/>
      <c r="B13" s="35"/>
      <c r="C13" s="43" t="s">
        <v>40</v>
      </c>
      <c r="D13" s="47" t="s">
        <v>4</v>
      </c>
      <c r="E13" s="48">
        <f>SUM(E14,E15,E18)</f>
        <v>0</v>
      </c>
      <c r="F13" s="48">
        <f>SUM(F14,F15,F18)</f>
        <v>0</v>
      </c>
      <c r="G13" s="48">
        <f t="shared" si="0"/>
        <v>0</v>
      </c>
      <c r="H13" s="69"/>
      <c r="I13" s="143" t="s">
        <v>76</v>
      </c>
      <c r="K13" s="21"/>
    </row>
    <row r="14" spans="1:11" ht="15" customHeight="1">
      <c r="A14" s="35"/>
      <c r="B14" s="35"/>
      <c r="C14" s="44" t="s">
        <v>41</v>
      </c>
      <c r="D14" s="47" t="s">
        <v>5</v>
      </c>
      <c r="E14" s="49" t="s">
        <v>76</v>
      </c>
      <c r="F14" s="49" t="s">
        <v>76</v>
      </c>
      <c r="G14" s="48">
        <f t="shared" si="0"/>
        <v>0</v>
      </c>
      <c r="H14" s="69"/>
      <c r="I14" s="143" t="s">
        <v>76</v>
      </c>
      <c r="K14" s="21" t="s">
        <v>74</v>
      </c>
    </row>
    <row r="15" spans="1:11" ht="15" customHeight="1">
      <c r="A15" s="35"/>
      <c r="B15" s="35"/>
      <c r="C15" s="44" t="s">
        <v>42</v>
      </c>
      <c r="D15" s="47" t="s">
        <v>6</v>
      </c>
      <c r="E15" s="48">
        <f>SUM(E16,E17)</f>
        <v>0</v>
      </c>
      <c r="F15" s="48">
        <f t="shared" ref="F15" si="2">SUM(F16,F17)</f>
        <v>0</v>
      </c>
      <c r="G15" s="48">
        <f t="shared" si="0"/>
        <v>0</v>
      </c>
      <c r="H15" s="69"/>
      <c r="I15" s="143" t="s">
        <v>76</v>
      </c>
      <c r="K15" s="21"/>
    </row>
    <row r="16" spans="1:11" ht="15" customHeight="1">
      <c r="A16" s="35"/>
      <c r="B16" s="35"/>
      <c r="C16" s="45" t="s">
        <v>64</v>
      </c>
      <c r="D16" s="47" t="s">
        <v>7</v>
      </c>
      <c r="E16" s="49" t="s">
        <v>76</v>
      </c>
      <c r="F16" s="49" t="s">
        <v>76</v>
      </c>
      <c r="G16" s="48">
        <f t="shared" si="0"/>
        <v>0</v>
      </c>
      <c r="H16" s="69"/>
      <c r="I16" s="143" t="s">
        <v>76</v>
      </c>
      <c r="K16" s="21" t="s">
        <v>74</v>
      </c>
    </row>
    <row r="17" spans="1:11" ht="15" customHeight="1">
      <c r="A17" s="35"/>
      <c r="B17" s="35"/>
      <c r="C17" s="45" t="s">
        <v>65</v>
      </c>
      <c r="D17" s="47" t="s">
        <v>8</v>
      </c>
      <c r="E17" s="49" t="s">
        <v>76</v>
      </c>
      <c r="F17" s="49" t="s">
        <v>76</v>
      </c>
      <c r="G17" s="48">
        <f t="shared" si="0"/>
        <v>0</v>
      </c>
      <c r="H17" s="69"/>
      <c r="I17" s="143" t="s">
        <v>76</v>
      </c>
      <c r="K17" s="21"/>
    </row>
    <row r="18" spans="1:11" ht="39">
      <c r="A18" s="35"/>
      <c r="B18" s="35"/>
      <c r="C18" s="98" t="s">
        <v>648</v>
      </c>
      <c r="D18" s="47" t="s">
        <v>9</v>
      </c>
      <c r="E18" s="49" t="s">
        <v>76</v>
      </c>
      <c r="F18" s="49" t="s">
        <v>76</v>
      </c>
      <c r="G18" s="48">
        <f t="shared" si="0"/>
        <v>0</v>
      </c>
      <c r="H18" s="69"/>
      <c r="I18" s="143" t="s">
        <v>76</v>
      </c>
      <c r="K18" s="21" t="s">
        <v>74</v>
      </c>
    </row>
    <row r="19" spans="1:11" ht="14.4">
      <c r="A19" s="35"/>
      <c r="B19" s="35"/>
      <c r="C19" s="99" t="s">
        <v>273</v>
      </c>
      <c r="D19" s="47" t="s">
        <v>10</v>
      </c>
      <c r="E19" s="48">
        <f>SUM(E20,E21,E22,E23,E24,E25)</f>
        <v>0</v>
      </c>
      <c r="F19" s="48">
        <f>SUM(F20,F21,F22,F23,F24,F25)</f>
        <v>0</v>
      </c>
      <c r="G19" s="48">
        <f>SUM(E19,F19)</f>
        <v>0</v>
      </c>
      <c r="H19" s="69"/>
      <c r="I19" s="143" t="s">
        <v>76</v>
      </c>
      <c r="K19" s="21"/>
    </row>
    <row r="20" spans="1:11" ht="27.6" customHeight="1">
      <c r="A20" s="35"/>
      <c r="B20" s="35"/>
      <c r="C20" s="98" t="s">
        <v>500</v>
      </c>
      <c r="D20" s="47" t="s">
        <v>11</v>
      </c>
      <c r="E20" s="49" t="s">
        <v>76</v>
      </c>
      <c r="F20" s="49" t="s">
        <v>76</v>
      </c>
      <c r="G20" s="48">
        <f>SUM(E20,F20)</f>
        <v>0</v>
      </c>
      <c r="H20" s="69"/>
      <c r="I20" s="143" t="s">
        <v>76</v>
      </c>
      <c r="K20" s="21" t="s">
        <v>74</v>
      </c>
    </row>
    <row r="21" spans="1:11" ht="24.6">
      <c r="A21" s="35"/>
      <c r="B21" s="35"/>
      <c r="C21" s="98" t="s">
        <v>501</v>
      </c>
      <c r="D21" s="47" t="s">
        <v>12</v>
      </c>
      <c r="E21" s="49" t="s">
        <v>76</v>
      </c>
      <c r="F21" s="49" t="s">
        <v>76</v>
      </c>
      <c r="G21" s="48">
        <f t="shared" si="0"/>
        <v>0</v>
      </c>
      <c r="H21" s="69"/>
      <c r="I21" s="143" t="s">
        <v>76</v>
      </c>
      <c r="K21" s="21"/>
    </row>
    <row r="22" spans="1:11" ht="24.6">
      <c r="A22" s="35"/>
      <c r="B22" s="35"/>
      <c r="C22" s="98" t="s">
        <v>502</v>
      </c>
      <c r="D22" s="47" t="s">
        <v>13</v>
      </c>
      <c r="E22" s="49" t="s">
        <v>76</v>
      </c>
      <c r="F22" s="49" t="s">
        <v>76</v>
      </c>
      <c r="G22" s="48">
        <f t="shared" si="0"/>
        <v>0</v>
      </c>
      <c r="H22" s="69"/>
      <c r="I22" s="143" t="s">
        <v>76</v>
      </c>
      <c r="K22" s="21" t="s">
        <v>74</v>
      </c>
    </row>
    <row r="23" spans="1:11" ht="24.6">
      <c r="A23" s="35"/>
      <c r="B23" s="35"/>
      <c r="C23" s="98" t="s">
        <v>503</v>
      </c>
      <c r="D23" s="47" t="s">
        <v>14</v>
      </c>
      <c r="E23" s="49" t="s">
        <v>76</v>
      </c>
      <c r="F23" s="49" t="s">
        <v>76</v>
      </c>
      <c r="G23" s="48">
        <f>SUM(E23,F23)</f>
        <v>0</v>
      </c>
      <c r="H23" s="69"/>
      <c r="I23" s="143" t="s">
        <v>76</v>
      </c>
      <c r="K23" s="21"/>
    </row>
    <row r="24" spans="1:11" ht="45">
      <c r="A24" s="35"/>
      <c r="B24" s="35"/>
      <c r="C24" s="98" t="s">
        <v>504</v>
      </c>
      <c r="D24" s="47" t="s">
        <v>15</v>
      </c>
      <c r="E24" s="49" t="s">
        <v>76</v>
      </c>
      <c r="F24" s="49" t="s">
        <v>76</v>
      </c>
      <c r="G24" s="48">
        <f t="shared" si="0"/>
        <v>0</v>
      </c>
      <c r="H24" s="69"/>
      <c r="I24" s="143" t="s">
        <v>76</v>
      </c>
      <c r="K24" s="21" t="s">
        <v>74</v>
      </c>
    </row>
    <row r="25" spans="1:11" ht="34.799999999999997">
      <c r="A25" s="35"/>
      <c r="B25" s="35"/>
      <c r="C25" s="98" t="s">
        <v>505</v>
      </c>
      <c r="D25" s="47" t="s">
        <v>16</v>
      </c>
      <c r="E25" s="49" t="s">
        <v>76</v>
      </c>
      <c r="F25" s="49" t="s">
        <v>76</v>
      </c>
      <c r="G25" s="48">
        <f t="shared" si="0"/>
        <v>0</v>
      </c>
      <c r="H25" s="69"/>
      <c r="I25" s="143" t="s">
        <v>76</v>
      </c>
      <c r="K25" s="21"/>
    </row>
    <row r="26" spans="1:11" ht="15" customHeight="1">
      <c r="A26" s="35"/>
      <c r="B26" s="35"/>
      <c r="C26" s="43" t="s">
        <v>43</v>
      </c>
      <c r="D26" s="47" t="s">
        <v>17</v>
      </c>
      <c r="E26" s="49" t="s">
        <v>76</v>
      </c>
      <c r="F26" s="49" t="s">
        <v>76</v>
      </c>
      <c r="G26" s="48">
        <f>SUM(E26,F26)</f>
        <v>0</v>
      </c>
      <c r="H26" s="69"/>
      <c r="I26" s="143" t="s">
        <v>76</v>
      </c>
      <c r="K26" s="21" t="s">
        <v>74</v>
      </c>
    </row>
    <row r="27" spans="1:11" ht="15" customHeight="1">
      <c r="A27" s="37"/>
      <c r="B27" s="37"/>
      <c r="C27" s="43" t="s">
        <v>44</v>
      </c>
      <c r="D27" s="47" t="s">
        <v>18</v>
      </c>
      <c r="E27" s="49" t="s">
        <v>76</v>
      </c>
      <c r="F27" s="49" t="s">
        <v>76</v>
      </c>
      <c r="G27" s="48">
        <f t="shared" si="0"/>
        <v>0</v>
      </c>
      <c r="H27" s="69"/>
      <c r="I27" s="143" t="s">
        <v>76</v>
      </c>
      <c r="K27" s="21"/>
    </row>
    <row r="28" spans="1:11" ht="15" customHeight="1">
      <c r="A28" s="35"/>
      <c r="B28" s="35"/>
      <c r="C28" s="42" t="s">
        <v>45</v>
      </c>
      <c r="D28" s="47" t="s">
        <v>19</v>
      </c>
      <c r="E28" s="48">
        <f>SUM(E29,E30)</f>
        <v>0</v>
      </c>
      <c r="F28" s="48">
        <f t="shared" ref="F28" si="3">SUM(F29,F30)</f>
        <v>0</v>
      </c>
      <c r="G28" s="48">
        <f t="shared" si="0"/>
        <v>0</v>
      </c>
      <c r="H28" s="69"/>
      <c r="I28" s="143" t="s">
        <v>76</v>
      </c>
      <c r="K28" s="21" t="s">
        <v>74</v>
      </c>
    </row>
    <row r="29" spans="1:11" ht="15" customHeight="1">
      <c r="A29" s="35"/>
      <c r="B29" s="35"/>
      <c r="C29" s="43" t="s">
        <v>54</v>
      </c>
      <c r="D29" s="47" t="s">
        <v>20</v>
      </c>
      <c r="E29" s="49" t="s">
        <v>76</v>
      </c>
      <c r="F29" s="49" t="s">
        <v>76</v>
      </c>
      <c r="G29" s="48">
        <f t="shared" si="0"/>
        <v>0</v>
      </c>
      <c r="H29" s="69"/>
      <c r="I29" s="143" t="s">
        <v>76</v>
      </c>
      <c r="K29" s="21"/>
    </row>
    <row r="30" spans="1:11" ht="15" customHeight="1">
      <c r="A30" s="35"/>
      <c r="B30" s="35"/>
      <c r="C30" s="43" t="s">
        <v>55</v>
      </c>
      <c r="D30" s="47" t="s">
        <v>21</v>
      </c>
      <c r="E30" s="49" t="s">
        <v>76</v>
      </c>
      <c r="F30" s="49" t="s">
        <v>76</v>
      </c>
      <c r="G30" s="48">
        <f t="shared" si="0"/>
        <v>0</v>
      </c>
      <c r="H30" s="69"/>
      <c r="I30" s="143" t="s">
        <v>76</v>
      </c>
      <c r="K30" s="21" t="s">
        <v>74</v>
      </c>
    </row>
    <row r="31" spans="1:11" ht="15" customHeight="1">
      <c r="A31" s="35"/>
      <c r="B31" s="35"/>
      <c r="C31" s="42" t="s">
        <v>52</v>
      </c>
      <c r="D31" s="47" t="s">
        <v>22</v>
      </c>
      <c r="E31" s="49" t="s">
        <v>76</v>
      </c>
      <c r="F31" s="49" t="s">
        <v>76</v>
      </c>
      <c r="G31" s="48">
        <f t="shared" si="0"/>
        <v>0</v>
      </c>
      <c r="H31" s="69"/>
      <c r="I31" s="143" t="s">
        <v>76</v>
      </c>
      <c r="K31" s="21"/>
    </row>
    <row r="32" spans="1:11" ht="15" customHeight="1">
      <c r="A32" s="35"/>
      <c r="B32" s="35"/>
      <c r="C32" s="42" t="s">
        <v>62</v>
      </c>
      <c r="D32" s="47" t="s">
        <v>23</v>
      </c>
      <c r="E32" s="49" t="s">
        <v>76</v>
      </c>
      <c r="F32" s="49" t="s">
        <v>76</v>
      </c>
      <c r="G32" s="48">
        <f t="shared" si="0"/>
        <v>0</v>
      </c>
      <c r="H32" s="69"/>
      <c r="I32" s="143" t="s">
        <v>76</v>
      </c>
      <c r="K32" s="21" t="s">
        <v>74</v>
      </c>
    </row>
    <row r="33" spans="1:11" ht="15" customHeight="1">
      <c r="A33" s="35"/>
      <c r="B33" s="35"/>
      <c r="C33" s="42" t="s">
        <v>46</v>
      </c>
      <c r="D33" s="47" t="s">
        <v>24</v>
      </c>
      <c r="E33" s="49" t="s">
        <v>76</v>
      </c>
      <c r="F33" s="49" t="s">
        <v>76</v>
      </c>
      <c r="G33" s="48">
        <f t="shared" si="0"/>
        <v>0</v>
      </c>
      <c r="H33" s="69"/>
      <c r="I33" s="143" t="s">
        <v>76</v>
      </c>
      <c r="K33" s="21"/>
    </row>
    <row r="34" spans="1:11" ht="15" customHeight="1">
      <c r="A34" s="35"/>
      <c r="B34" s="35"/>
      <c r="C34" s="46" t="s">
        <v>47</v>
      </c>
      <c r="D34" s="50" t="s">
        <v>25</v>
      </c>
      <c r="E34" s="48">
        <f>SUM(E7,E8,E28,E31,E32,E33)</f>
        <v>0</v>
      </c>
      <c r="F34" s="48">
        <f>SUM(F7,F8,F28,F31,F32,F33)</f>
        <v>0</v>
      </c>
      <c r="G34" s="48">
        <f>SUM(E34,F34)</f>
        <v>0</v>
      </c>
      <c r="H34" s="69"/>
      <c r="I34" s="143" t="s">
        <v>76</v>
      </c>
      <c r="K34" s="21" t="s">
        <v>74</v>
      </c>
    </row>
    <row r="35" spans="1:11" ht="15" customHeight="1">
      <c r="A35" s="35"/>
      <c r="B35" s="35"/>
      <c r="C35" s="40" t="s">
        <v>48</v>
      </c>
      <c r="D35" s="47"/>
      <c r="E35" s="14"/>
      <c r="F35" s="14"/>
      <c r="G35" s="14"/>
      <c r="H35"/>
      <c r="I35"/>
      <c r="K35" s="21" t="s">
        <v>74</v>
      </c>
    </row>
    <row r="36" spans="1:11" ht="15" customHeight="1">
      <c r="A36" s="35"/>
      <c r="B36" s="35"/>
      <c r="C36" s="42" t="s">
        <v>56</v>
      </c>
      <c r="D36" s="47" t="s">
        <v>26</v>
      </c>
      <c r="E36" s="49" t="s">
        <v>76</v>
      </c>
      <c r="F36" s="49" t="s">
        <v>76</v>
      </c>
      <c r="G36" s="48">
        <f>SUM(E36,F36)</f>
        <v>0</v>
      </c>
      <c r="H36" s="69"/>
      <c r="I36" s="143" t="s">
        <v>76</v>
      </c>
      <c r="K36" s="21"/>
    </row>
    <row r="37" spans="1:11" ht="15" customHeight="1">
      <c r="A37" s="35"/>
      <c r="B37" s="35"/>
      <c r="C37" s="42" t="s">
        <v>57</v>
      </c>
      <c r="D37" s="47" t="s">
        <v>27</v>
      </c>
      <c r="E37" s="49" t="s">
        <v>76</v>
      </c>
      <c r="F37" s="49" t="s">
        <v>76</v>
      </c>
      <c r="G37" s="48">
        <f t="shared" ref="G37:G45" si="4">SUM(E37,F37)</f>
        <v>0</v>
      </c>
      <c r="H37" s="69"/>
      <c r="I37" s="143" t="s">
        <v>76</v>
      </c>
      <c r="K37" s="21" t="s">
        <v>74</v>
      </c>
    </row>
    <row r="38" spans="1:11" ht="15" customHeight="1">
      <c r="A38" s="35"/>
      <c r="B38" s="35"/>
      <c r="C38" s="42" t="s">
        <v>58</v>
      </c>
      <c r="D38" s="47" t="s">
        <v>28</v>
      </c>
      <c r="E38" s="49" t="s">
        <v>76</v>
      </c>
      <c r="F38" s="49" t="s">
        <v>76</v>
      </c>
      <c r="G38" s="48">
        <f t="shared" si="4"/>
        <v>0</v>
      </c>
      <c r="H38" s="69"/>
      <c r="I38" s="143" t="s">
        <v>76</v>
      </c>
      <c r="K38" s="21"/>
    </row>
    <row r="39" spans="1:11" ht="24.6">
      <c r="A39" s="35"/>
      <c r="B39" s="35"/>
      <c r="C39" s="100" t="s">
        <v>165</v>
      </c>
      <c r="D39" s="47" t="s">
        <v>63</v>
      </c>
      <c r="E39" s="49" t="s">
        <v>76</v>
      </c>
      <c r="F39" s="49" t="s">
        <v>76</v>
      </c>
      <c r="G39" s="48">
        <f t="shared" si="4"/>
        <v>0</v>
      </c>
      <c r="H39" s="69"/>
      <c r="I39" s="143" t="s">
        <v>76</v>
      </c>
      <c r="K39" s="21" t="s">
        <v>74</v>
      </c>
    </row>
    <row r="40" spans="1:11" ht="15" customHeight="1">
      <c r="A40" s="35"/>
      <c r="B40" s="35"/>
      <c r="C40" s="51" t="s">
        <v>50</v>
      </c>
      <c r="D40" s="50" t="s">
        <v>29</v>
      </c>
      <c r="E40" s="48">
        <f>SUM(E36,E37,E38,E39)</f>
        <v>0</v>
      </c>
      <c r="F40" s="48">
        <f t="shared" ref="F40" si="5">SUM(F36,F37,F38,F39)</f>
        <v>0</v>
      </c>
      <c r="G40" s="48">
        <f t="shared" si="4"/>
        <v>0</v>
      </c>
      <c r="H40" s="69"/>
      <c r="I40" s="143" t="s">
        <v>76</v>
      </c>
      <c r="K40" s="21"/>
    </row>
    <row r="41" spans="1:11" ht="24.6">
      <c r="A41" s="35"/>
      <c r="B41" s="35"/>
      <c r="C41" s="101" t="s">
        <v>166</v>
      </c>
      <c r="D41" s="47" t="s">
        <v>30</v>
      </c>
      <c r="E41" s="49" t="s">
        <v>76</v>
      </c>
      <c r="F41" s="49" t="s">
        <v>76</v>
      </c>
      <c r="G41" s="48">
        <f t="shared" si="4"/>
        <v>0</v>
      </c>
      <c r="H41" s="69"/>
      <c r="I41" s="143" t="s">
        <v>76</v>
      </c>
      <c r="K41" s="21" t="s">
        <v>74</v>
      </c>
    </row>
    <row r="42" spans="1:11" ht="15" customHeight="1">
      <c r="A42" s="35"/>
      <c r="B42" s="35"/>
      <c r="C42" s="40" t="s">
        <v>60</v>
      </c>
      <c r="D42" s="47" t="s">
        <v>31</v>
      </c>
      <c r="E42" s="48">
        <f>SUM(E43,E44)</f>
        <v>0</v>
      </c>
      <c r="F42" s="48">
        <f t="shared" ref="F42" si="6">SUM(F43,F44)</f>
        <v>0</v>
      </c>
      <c r="G42" s="48">
        <f t="shared" si="4"/>
        <v>0</v>
      </c>
      <c r="H42" s="69"/>
      <c r="I42" s="143" t="s">
        <v>76</v>
      </c>
      <c r="K42" s="21"/>
    </row>
    <row r="43" spans="1:11" ht="24.6">
      <c r="A43" s="35"/>
      <c r="B43" s="35"/>
      <c r="C43" s="100" t="s">
        <v>167</v>
      </c>
      <c r="D43" s="47" t="s">
        <v>32</v>
      </c>
      <c r="E43" s="49" t="s">
        <v>76</v>
      </c>
      <c r="F43" s="49" t="s">
        <v>76</v>
      </c>
      <c r="G43" s="48">
        <f t="shared" si="4"/>
        <v>0</v>
      </c>
      <c r="H43" s="69"/>
      <c r="I43" s="143" t="s">
        <v>76</v>
      </c>
      <c r="K43" s="21" t="s">
        <v>74</v>
      </c>
    </row>
    <row r="44" spans="1:11" ht="24.6">
      <c r="A44" s="35"/>
      <c r="B44" s="35"/>
      <c r="C44" s="100" t="s">
        <v>168</v>
      </c>
      <c r="D44" s="47" t="s">
        <v>33</v>
      </c>
      <c r="E44" s="49" t="s">
        <v>76</v>
      </c>
      <c r="F44" s="49" t="s">
        <v>76</v>
      </c>
      <c r="G44" s="48">
        <f t="shared" si="4"/>
        <v>0</v>
      </c>
      <c r="H44" s="69"/>
      <c r="I44" s="143" t="s">
        <v>76</v>
      </c>
      <c r="K44" s="21"/>
    </row>
    <row r="45" spans="1:11" ht="15" customHeight="1">
      <c r="A45" s="35"/>
      <c r="B45" s="35"/>
      <c r="C45" s="40" t="s">
        <v>61</v>
      </c>
      <c r="D45" s="47" t="s">
        <v>34</v>
      </c>
      <c r="E45" s="49" t="s">
        <v>76</v>
      </c>
      <c r="F45" s="49" t="s">
        <v>76</v>
      </c>
      <c r="G45" s="48">
        <f t="shared" si="4"/>
        <v>0</v>
      </c>
      <c r="H45" s="69"/>
      <c r="I45" s="143" t="s">
        <v>76</v>
      </c>
      <c r="K45" s="21" t="s">
        <v>74</v>
      </c>
    </row>
    <row r="46" spans="1:11" ht="15" customHeight="1">
      <c r="A46" s="35"/>
      <c r="B46" s="35"/>
      <c r="C46" s="52"/>
      <c r="D46" s="53"/>
      <c r="E46" s="54"/>
      <c r="F46" s="54"/>
      <c r="H46"/>
      <c r="I46"/>
      <c r="K46" s="21"/>
    </row>
    <row r="47" spans="1:11" ht="15" customHeight="1">
      <c r="A47" s="35"/>
      <c r="B47" s="35"/>
      <c r="C47" s="40" t="s">
        <v>91</v>
      </c>
      <c r="D47" s="50" t="s">
        <v>507</v>
      </c>
      <c r="E47" s="14"/>
      <c r="F47" s="14"/>
      <c r="G47" s="14"/>
      <c r="H47" s="73"/>
      <c r="I47" s="74"/>
      <c r="K47" s="21"/>
    </row>
    <row r="48" spans="1:11" ht="15" customHeight="1">
      <c r="A48" s="35"/>
      <c r="B48" s="35"/>
      <c r="C48" s="164" t="s">
        <v>86</v>
      </c>
      <c r="D48" s="47" t="s">
        <v>508</v>
      </c>
      <c r="E48" s="49" t="s">
        <v>76</v>
      </c>
      <c r="F48" s="49" t="s">
        <v>76</v>
      </c>
      <c r="G48" s="48">
        <f t="shared" ref="G48:G53" si="7">SUM(E48,F48)</f>
        <v>0</v>
      </c>
      <c r="H48" s="69"/>
      <c r="I48" s="143" t="s">
        <v>76</v>
      </c>
      <c r="K48" s="21" t="s">
        <v>74</v>
      </c>
    </row>
    <row r="49" spans="1:11" ht="15" customHeight="1">
      <c r="A49" s="35"/>
      <c r="B49" s="35"/>
      <c r="C49" s="164" t="s">
        <v>87</v>
      </c>
      <c r="D49" s="47" t="s">
        <v>509</v>
      </c>
      <c r="E49" s="49" t="s">
        <v>76</v>
      </c>
      <c r="F49" s="49" t="s">
        <v>76</v>
      </c>
      <c r="G49" s="48">
        <f t="shared" si="7"/>
        <v>0</v>
      </c>
      <c r="H49" s="69"/>
      <c r="I49" s="143" t="s">
        <v>76</v>
      </c>
      <c r="K49" s="21"/>
    </row>
    <row r="50" spans="1:11" ht="15" customHeight="1">
      <c r="A50" s="35"/>
      <c r="B50" s="35"/>
      <c r="C50" s="164" t="s">
        <v>88</v>
      </c>
      <c r="D50" s="47" t="s">
        <v>510</v>
      </c>
      <c r="E50" s="48">
        <f>SUM(E49)-SUM(E48)</f>
        <v>0</v>
      </c>
      <c r="F50" s="48">
        <f>SUM(F49)-SUM(F48)</f>
        <v>0</v>
      </c>
      <c r="G50" s="48">
        <f t="shared" si="7"/>
        <v>0</v>
      </c>
      <c r="H50" s="69"/>
      <c r="I50" s="143" t="s">
        <v>76</v>
      </c>
      <c r="K50" s="21" t="s">
        <v>74</v>
      </c>
    </row>
    <row r="51" spans="1:11" ht="15" customHeight="1">
      <c r="A51" s="35"/>
      <c r="B51" s="35"/>
      <c r="C51" s="164" t="s">
        <v>89</v>
      </c>
      <c r="D51" s="47" t="s">
        <v>511</v>
      </c>
      <c r="E51" s="49" t="s">
        <v>76</v>
      </c>
      <c r="F51" s="49" t="s">
        <v>76</v>
      </c>
      <c r="G51" s="48">
        <f t="shared" si="7"/>
        <v>0</v>
      </c>
      <c r="H51" s="69"/>
      <c r="I51" s="143" t="s">
        <v>76</v>
      </c>
      <c r="K51" s="21"/>
    </row>
    <row r="52" spans="1:11" ht="15" customHeight="1">
      <c r="A52" s="35"/>
      <c r="B52" s="35"/>
      <c r="C52" s="164" t="s">
        <v>87</v>
      </c>
      <c r="D52" s="47" t="s">
        <v>512</v>
      </c>
      <c r="E52" s="49" t="s">
        <v>76</v>
      </c>
      <c r="F52" s="49" t="s">
        <v>76</v>
      </c>
      <c r="G52" s="48">
        <f t="shared" si="7"/>
        <v>0</v>
      </c>
      <c r="H52" s="69"/>
      <c r="I52" s="143" t="s">
        <v>76</v>
      </c>
      <c r="K52" s="21" t="s">
        <v>74</v>
      </c>
    </row>
    <row r="53" spans="1:11" ht="15" customHeight="1">
      <c r="A53" s="35"/>
      <c r="B53" s="35"/>
      <c r="C53" s="164" t="s">
        <v>90</v>
      </c>
      <c r="D53" s="47" t="s">
        <v>513</v>
      </c>
      <c r="E53" s="48">
        <f>SUM(E52)-SUM(E51)</f>
        <v>0</v>
      </c>
      <c r="F53" s="48">
        <f t="shared" ref="F53" si="8">SUM(F52)-SUM(F51)</f>
        <v>0</v>
      </c>
      <c r="G53" s="48">
        <f t="shared" si="7"/>
        <v>0</v>
      </c>
      <c r="H53" s="69"/>
      <c r="I53" s="143" t="s">
        <v>76</v>
      </c>
      <c r="K53" s="21"/>
    </row>
    <row r="54" spans="1:11" ht="15" customHeight="1">
      <c r="A54" s="35"/>
      <c r="B54" s="35"/>
      <c r="C54" s="38"/>
      <c r="D54" s="33"/>
      <c r="E54" s="34"/>
      <c r="F54" s="34"/>
      <c r="G54" s="34"/>
      <c r="H54" s="70"/>
      <c r="I54" s="34"/>
      <c r="K54" s="21" t="s">
        <v>74</v>
      </c>
    </row>
    <row r="55" spans="1:11" s="109" customFormat="1" ht="15" customHeight="1">
      <c r="B55" s="35"/>
      <c r="C55" s="51" t="s">
        <v>532</v>
      </c>
      <c r="D55" s="50" t="s">
        <v>533</v>
      </c>
      <c r="E55" s="49" t="s">
        <v>76</v>
      </c>
      <c r="F55" s="49" t="s">
        <v>76</v>
      </c>
      <c r="G55" s="48">
        <f t="shared" ref="G55" si="9">SUM(E55,F55)</f>
        <v>0</v>
      </c>
      <c r="I55" s="143"/>
      <c r="J55" s="1"/>
      <c r="K55" s="21"/>
    </row>
    <row r="56" spans="1:11" s="109" customFormat="1" ht="15" customHeight="1">
      <c r="B56" s="35"/>
      <c r="C56" s="35"/>
      <c r="D56" s="5"/>
      <c r="E56" s="2"/>
      <c r="F56" s="2"/>
      <c r="G56" s="2"/>
      <c r="J56" s="35"/>
      <c r="K56" s="21" t="s">
        <v>74</v>
      </c>
    </row>
    <row r="57" spans="1:11" ht="15" customHeight="1">
      <c r="A57" s="21" t="s">
        <v>74</v>
      </c>
      <c r="B57" s="21"/>
      <c r="C57" s="21" t="s">
        <v>74</v>
      </c>
      <c r="D57" s="21" t="s">
        <v>74</v>
      </c>
      <c r="E57" s="21"/>
      <c r="F57" s="21" t="s">
        <v>74</v>
      </c>
      <c r="G57" s="21" t="s">
        <v>74</v>
      </c>
      <c r="H57" s="21"/>
      <c r="I57" s="21" t="s">
        <v>74</v>
      </c>
      <c r="J57" s="21" t="s">
        <v>74</v>
      </c>
      <c r="K57" s="21"/>
    </row>
  </sheetData>
  <dataValidations xWindow="902" yWindow="554" count="1">
    <dataValidation type="decimal" operator="greaterThanOrEqual" allowBlank="1" showErrorMessage="1" errorTitle="Empty stop" error="Entries should be empty or &gt;=0" prompt="Entries should be empty or &gt;=0" sqref="E11">
      <formula1>0</formula1>
    </dataValidation>
  </dataValidations>
  <pageMargins left="0.7" right="0.7" top="0.75" bottom="0.75" header="0.3" footer="0.3"/>
  <pageSetup paperSize="9" scale="79" orientation="portrait"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60"/>
  <sheetViews>
    <sheetView showGridLines="0" zoomScale="80" zoomScaleNormal="80" zoomScaleSheetLayoutView="110" workbookViewId="0">
      <selection activeCell="A2" sqref="A2"/>
    </sheetView>
  </sheetViews>
  <sheetFormatPr defaultColWidth="9.21875" defaultRowHeight="15" customHeight="1"/>
  <cols>
    <col min="2" max="2" width="8.77734375" customWidth="1"/>
    <col min="3" max="3" width="53.44140625" customWidth="1"/>
    <col min="4" max="4" width="13.21875" customWidth="1"/>
    <col min="5" max="7" width="11.77734375" customWidth="1"/>
    <col min="8" max="8" width="2.77734375" customWidth="1"/>
    <col min="9" max="9" width="78.44140625" customWidth="1"/>
    <col min="10" max="13" width="9.21875" customWidth="1"/>
  </cols>
  <sheetData>
    <row r="1" spans="1:11" ht="15" customHeight="1">
      <c r="A1" s="77" t="s">
        <v>649</v>
      </c>
      <c r="B1" s="78"/>
      <c r="C1" s="78"/>
      <c r="D1" s="79"/>
      <c r="E1" s="80"/>
      <c r="F1" s="80"/>
      <c r="G1" s="84" t="s">
        <v>75</v>
      </c>
      <c r="J1" s="35"/>
      <c r="K1" s="21" t="s">
        <v>74</v>
      </c>
    </row>
    <row r="2" spans="1:11" ht="15" customHeight="1">
      <c r="A2" s="81" t="s">
        <v>93</v>
      </c>
      <c r="B2" s="82"/>
      <c r="C2" s="82"/>
      <c r="D2" s="79"/>
      <c r="E2" s="83"/>
      <c r="F2" s="83"/>
      <c r="G2" s="83"/>
      <c r="J2" s="35"/>
      <c r="K2" s="21" t="s">
        <v>74</v>
      </c>
    </row>
    <row r="3" spans="1:11" s="59" customFormat="1" ht="15" customHeight="1">
      <c r="B3" s="55"/>
      <c r="C3" s="56"/>
      <c r="D3" s="57"/>
      <c r="E3" s="58"/>
      <c r="F3" s="58"/>
      <c r="G3" s="58"/>
      <c r="H3"/>
      <c r="I3"/>
      <c r="J3" s="35"/>
      <c r="K3" s="21" t="s">
        <v>74</v>
      </c>
    </row>
    <row r="4" spans="1:11" s="59" customFormat="1" ht="15" customHeight="1">
      <c r="B4" s="55"/>
      <c r="C4" s="56"/>
      <c r="D4" s="57"/>
      <c r="E4" s="62" t="s">
        <v>137</v>
      </c>
      <c r="F4" s="62" t="s">
        <v>138</v>
      </c>
      <c r="G4" s="62" t="s">
        <v>139</v>
      </c>
      <c r="H4"/>
      <c r="I4"/>
      <c r="J4" s="35"/>
      <c r="K4" s="21" t="s">
        <v>74</v>
      </c>
    </row>
    <row r="5" spans="1:11" s="59" customFormat="1" ht="15" customHeight="1">
      <c r="B5" s="35"/>
      <c r="C5" s="39"/>
      <c r="D5" s="39"/>
      <c r="E5" s="63" t="s">
        <v>140</v>
      </c>
      <c r="F5" s="63" t="s">
        <v>141</v>
      </c>
      <c r="G5" s="63" t="s">
        <v>142</v>
      </c>
      <c r="H5"/>
      <c r="I5" s="72" t="s">
        <v>143</v>
      </c>
      <c r="J5" s="35"/>
      <c r="K5" s="21" t="s">
        <v>74</v>
      </c>
    </row>
    <row r="6" spans="1:11" ht="15" customHeight="1">
      <c r="B6" s="35"/>
      <c r="C6" s="40" t="s">
        <v>36</v>
      </c>
      <c r="D6" s="41"/>
      <c r="E6" s="60"/>
      <c r="F6" s="60"/>
      <c r="G6" s="60"/>
      <c r="I6" s="66"/>
      <c r="J6" s="35"/>
      <c r="K6" s="21" t="s">
        <v>74</v>
      </c>
    </row>
    <row r="7" spans="1:11" ht="15" customHeight="1">
      <c r="B7" s="35"/>
      <c r="C7" s="165" t="s">
        <v>77</v>
      </c>
      <c r="D7" s="47" t="s">
        <v>518</v>
      </c>
      <c r="E7" s="48">
        <f>SUM(E8,E9)</f>
        <v>0</v>
      </c>
      <c r="F7" s="48">
        <f t="shared" ref="F7" si="0">SUM(F8,F9)</f>
        <v>0</v>
      </c>
      <c r="G7" s="48">
        <f>SUM(E7,F7)</f>
        <v>0</v>
      </c>
      <c r="I7" s="143" t="s">
        <v>76</v>
      </c>
      <c r="J7" s="4"/>
      <c r="K7" s="21" t="s">
        <v>74</v>
      </c>
    </row>
    <row r="8" spans="1:11" ht="15" customHeight="1">
      <c r="B8" s="35"/>
      <c r="C8" s="166" t="s">
        <v>94</v>
      </c>
      <c r="D8" s="47" t="s">
        <v>515</v>
      </c>
      <c r="E8" s="49" t="s">
        <v>76</v>
      </c>
      <c r="F8" s="49" t="s">
        <v>76</v>
      </c>
      <c r="G8" s="48">
        <f t="shared" ref="G8:G56" si="1">SUM(E8,F8)</f>
        <v>0</v>
      </c>
      <c r="I8" s="143" t="s">
        <v>76</v>
      </c>
      <c r="J8" s="4"/>
      <c r="K8" s="21" t="s">
        <v>74</v>
      </c>
    </row>
    <row r="9" spans="1:11" ht="15" customHeight="1">
      <c r="B9" s="35"/>
      <c r="C9" s="166" t="s">
        <v>95</v>
      </c>
      <c r="D9" s="47" t="s">
        <v>516</v>
      </c>
      <c r="E9" s="49" t="s">
        <v>76</v>
      </c>
      <c r="F9" s="49" t="s">
        <v>76</v>
      </c>
      <c r="G9" s="48">
        <f t="shared" si="1"/>
        <v>0</v>
      </c>
      <c r="I9" s="143" t="s">
        <v>76</v>
      </c>
      <c r="J9" s="4"/>
      <c r="K9" s="21" t="s">
        <v>74</v>
      </c>
    </row>
    <row r="10" spans="1:11" ht="15" customHeight="1">
      <c r="B10" s="35"/>
      <c r="C10" s="165" t="s">
        <v>51</v>
      </c>
      <c r="D10" s="47" t="s">
        <v>517</v>
      </c>
      <c r="E10" s="49" t="s">
        <v>76</v>
      </c>
      <c r="F10" s="49" t="s">
        <v>76</v>
      </c>
      <c r="G10" s="48">
        <f t="shared" si="1"/>
        <v>0</v>
      </c>
      <c r="I10" s="143" t="s">
        <v>76</v>
      </c>
      <c r="J10" s="4"/>
      <c r="K10" s="21" t="s">
        <v>74</v>
      </c>
    </row>
    <row r="11" spans="1:11" s="109" customFormat="1" ht="15" customHeight="1">
      <c r="B11" s="35"/>
      <c r="C11" s="42" t="s">
        <v>531</v>
      </c>
      <c r="D11" s="47" t="s">
        <v>530</v>
      </c>
      <c r="E11" s="49" t="s">
        <v>76</v>
      </c>
      <c r="F11" s="49" t="s">
        <v>76</v>
      </c>
      <c r="G11" s="48">
        <f>SUM(E11,F11)</f>
        <v>0</v>
      </c>
      <c r="I11" s="143"/>
      <c r="J11" s="4"/>
      <c r="K11" s="21"/>
    </row>
    <row r="12" spans="1:11" ht="15" customHeight="1">
      <c r="B12" s="36"/>
      <c r="C12" s="42" t="s">
        <v>53</v>
      </c>
      <c r="D12" s="47" t="s">
        <v>0</v>
      </c>
      <c r="E12" s="48">
        <f>SUM(E13,E14,E17,E23,E30,E31)</f>
        <v>0</v>
      </c>
      <c r="F12" s="48">
        <f t="shared" ref="F12" si="2">SUM(F13,F14,F17,F23,F30,F31)</f>
        <v>0</v>
      </c>
      <c r="G12" s="48">
        <f t="shared" si="1"/>
        <v>0</v>
      </c>
      <c r="I12" s="143" t="s">
        <v>76</v>
      </c>
      <c r="J12" s="1"/>
      <c r="K12" s="21" t="s">
        <v>74</v>
      </c>
    </row>
    <row r="13" spans="1:11" ht="15" customHeight="1">
      <c r="B13" s="35"/>
      <c r="C13" s="43" t="s">
        <v>68</v>
      </c>
      <c r="D13" s="47" t="s">
        <v>1</v>
      </c>
      <c r="E13" s="49" t="s">
        <v>76</v>
      </c>
      <c r="F13" s="49" t="s">
        <v>76</v>
      </c>
      <c r="G13" s="48">
        <f t="shared" si="1"/>
        <v>0</v>
      </c>
      <c r="I13" s="143" t="s">
        <v>76</v>
      </c>
      <c r="J13" s="1"/>
      <c r="K13" s="21" t="s">
        <v>74</v>
      </c>
    </row>
    <row r="14" spans="1:11" ht="15" customHeight="1">
      <c r="B14" s="35"/>
      <c r="C14" s="43" t="s">
        <v>37</v>
      </c>
      <c r="D14" s="47" t="s">
        <v>2</v>
      </c>
      <c r="E14" s="48">
        <f>SUM(E15,E16)</f>
        <v>0</v>
      </c>
      <c r="F14" s="48">
        <f t="shared" ref="F14" si="3">SUM(F15,F16)</f>
        <v>0</v>
      </c>
      <c r="G14" s="48">
        <f t="shared" si="1"/>
        <v>0</v>
      </c>
      <c r="I14" s="143" t="s">
        <v>76</v>
      </c>
      <c r="J14" s="1"/>
      <c r="K14" s="21" t="s">
        <v>74</v>
      </c>
    </row>
    <row r="15" spans="1:11" ht="15" customHeight="1">
      <c r="B15" s="35"/>
      <c r="C15" s="44" t="s">
        <v>38</v>
      </c>
      <c r="D15" s="47" t="s">
        <v>3</v>
      </c>
      <c r="E15" s="49" t="s">
        <v>76</v>
      </c>
      <c r="F15" s="49" t="s">
        <v>76</v>
      </c>
      <c r="G15" s="48">
        <f t="shared" si="1"/>
        <v>0</v>
      </c>
      <c r="I15" s="143" t="s">
        <v>76</v>
      </c>
      <c r="J15" s="1"/>
      <c r="K15" s="21" t="s">
        <v>74</v>
      </c>
    </row>
    <row r="16" spans="1:11" ht="15" customHeight="1">
      <c r="B16" s="35"/>
      <c r="C16" s="44" t="s">
        <v>39</v>
      </c>
      <c r="D16" s="47" t="s">
        <v>35</v>
      </c>
      <c r="E16" s="49" t="s">
        <v>76</v>
      </c>
      <c r="F16" s="49" t="s">
        <v>76</v>
      </c>
      <c r="G16" s="48">
        <f t="shared" si="1"/>
        <v>0</v>
      </c>
      <c r="I16" s="143" t="s">
        <v>76</v>
      </c>
      <c r="J16" s="1"/>
      <c r="K16" s="21" t="s">
        <v>74</v>
      </c>
    </row>
    <row r="17" spans="2:11" ht="15" customHeight="1">
      <c r="B17" s="35"/>
      <c r="C17" s="43" t="s">
        <v>40</v>
      </c>
      <c r="D17" s="47" t="s">
        <v>4</v>
      </c>
      <c r="E17" s="48">
        <f>SUM(E18,E19,E22)</f>
        <v>0</v>
      </c>
      <c r="F17" s="48">
        <f t="shared" ref="F17" si="4">SUM(F18,F19,F22)</f>
        <v>0</v>
      </c>
      <c r="G17" s="48">
        <f t="shared" si="1"/>
        <v>0</v>
      </c>
      <c r="I17" s="143" t="s">
        <v>76</v>
      </c>
      <c r="J17" s="1"/>
      <c r="K17" s="21" t="s">
        <v>74</v>
      </c>
    </row>
    <row r="18" spans="2:11" ht="15" customHeight="1">
      <c r="B18" s="35"/>
      <c r="C18" s="44" t="s">
        <v>41</v>
      </c>
      <c r="D18" s="47" t="s">
        <v>5</v>
      </c>
      <c r="E18" s="49" t="s">
        <v>76</v>
      </c>
      <c r="F18" s="49" t="s">
        <v>76</v>
      </c>
      <c r="G18" s="48">
        <f t="shared" si="1"/>
        <v>0</v>
      </c>
      <c r="I18" s="143" t="s">
        <v>76</v>
      </c>
      <c r="J18" s="1"/>
      <c r="K18" s="21" t="s">
        <v>74</v>
      </c>
    </row>
    <row r="19" spans="2:11" ht="15" customHeight="1">
      <c r="B19" s="35"/>
      <c r="C19" s="44" t="s">
        <v>42</v>
      </c>
      <c r="D19" s="47" t="s">
        <v>6</v>
      </c>
      <c r="E19" s="48">
        <f>SUM(E20,E21)</f>
        <v>0</v>
      </c>
      <c r="F19" s="48">
        <f t="shared" ref="F19" si="5">SUM(F20,F21)</f>
        <v>0</v>
      </c>
      <c r="G19" s="48">
        <f t="shared" si="1"/>
        <v>0</v>
      </c>
      <c r="I19" s="143" t="s">
        <v>76</v>
      </c>
      <c r="J19" s="1"/>
      <c r="K19" s="21" t="s">
        <v>74</v>
      </c>
    </row>
    <row r="20" spans="2:11" ht="15" customHeight="1">
      <c r="B20" s="35"/>
      <c r="C20" s="45" t="s">
        <v>64</v>
      </c>
      <c r="D20" s="47" t="s">
        <v>7</v>
      </c>
      <c r="E20" s="49" t="s">
        <v>76</v>
      </c>
      <c r="F20" s="49" t="s">
        <v>76</v>
      </c>
      <c r="G20" s="48">
        <f t="shared" si="1"/>
        <v>0</v>
      </c>
      <c r="I20" s="143" t="s">
        <v>76</v>
      </c>
      <c r="J20" s="1"/>
      <c r="K20" s="21" t="s">
        <v>74</v>
      </c>
    </row>
    <row r="21" spans="2:11" ht="15" customHeight="1">
      <c r="B21" s="35"/>
      <c r="C21" s="45" t="s">
        <v>65</v>
      </c>
      <c r="D21" s="47" t="s">
        <v>8</v>
      </c>
      <c r="E21" s="49" t="s">
        <v>76</v>
      </c>
      <c r="F21" s="49" t="s">
        <v>76</v>
      </c>
      <c r="G21" s="48">
        <f t="shared" si="1"/>
        <v>0</v>
      </c>
      <c r="I21" s="143" t="s">
        <v>76</v>
      </c>
      <c r="J21" s="1"/>
      <c r="K21" s="21" t="s">
        <v>74</v>
      </c>
    </row>
    <row r="22" spans="2:11" ht="25.35" customHeight="1">
      <c r="B22" s="35"/>
      <c r="C22" s="98" t="s">
        <v>164</v>
      </c>
      <c r="D22" s="47" t="s">
        <v>9</v>
      </c>
      <c r="E22" s="49" t="s">
        <v>76</v>
      </c>
      <c r="F22" s="49" t="s">
        <v>76</v>
      </c>
      <c r="G22" s="48">
        <f t="shared" si="1"/>
        <v>0</v>
      </c>
      <c r="I22" s="143" t="s">
        <v>76</v>
      </c>
      <c r="J22" s="1"/>
      <c r="K22" s="21" t="s">
        <v>74</v>
      </c>
    </row>
    <row r="23" spans="2:11" ht="14.4">
      <c r="B23" s="35"/>
      <c r="C23" s="99" t="s">
        <v>273</v>
      </c>
      <c r="D23" s="47" t="s">
        <v>10</v>
      </c>
      <c r="E23" s="48">
        <f>SUM(E24,E25,E26,E27,E28,E29)</f>
        <v>0</v>
      </c>
      <c r="F23" s="48">
        <f t="shared" ref="F23" si="6">SUM(F24,F25,F26,F27,F28,F29)</f>
        <v>0</v>
      </c>
      <c r="G23" s="48">
        <f t="shared" si="1"/>
        <v>0</v>
      </c>
      <c r="I23" s="143" t="s">
        <v>76</v>
      </c>
      <c r="J23" s="1"/>
      <c r="K23" s="21" t="s">
        <v>74</v>
      </c>
    </row>
    <row r="24" spans="2:11" ht="24.6">
      <c r="B24" s="35"/>
      <c r="C24" s="98" t="s">
        <v>500</v>
      </c>
      <c r="D24" s="47" t="s">
        <v>11</v>
      </c>
      <c r="E24" s="49" t="s">
        <v>76</v>
      </c>
      <c r="F24" s="49" t="s">
        <v>76</v>
      </c>
      <c r="G24" s="48">
        <f t="shared" si="1"/>
        <v>0</v>
      </c>
      <c r="I24" s="143" t="s">
        <v>76</v>
      </c>
      <c r="J24" s="1"/>
      <c r="K24" s="21" t="s">
        <v>74</v>
      </c>
    </row>
    <row r="25" spans="2:11" ht="24.6">
      <c r="B25" s="35"/>
      <c r="C25" s="98" t="s">
        <v>501</v>
      </c>
      <c r="D25" s="47" t="s">
        <v>12</v>
      </c>
      <c r="E25" s="49" t="s">
        <v>76</v>
      </c>
      <c r="F25" s="49" t="s">
        <v>76</v>
      </c>
      <c r="G25" s="48">
        <f t="shared" si="1"/>
        <v>0</v>
      </c>
      <c r="I25" s="143" t="s">
        <v>76</v>
      </c>
      <c r="J25" s="1"/>
      <c r="K25" s="21" t="s">
        <v>74</v>
      </c>
    </row>
    <row r="26" spans="2:11" ht="24.6">
      <c r="B26" s="35"/>
      <c r="C26" s="98" t="s">
        <v>502</v>
      </c>
      <c r="D26" s="47" t="s">
        <v>13</v>
      </c>
      <c r="E26" s="49" t="s">
        <v>76</v>
      </c>
      <c r="F26" s="49" t="s">
        <v>76</v>
      </c>
      <c r="G26" s="48">
        <f t="shared" si="1"/>
        <v>0</v>
      </c>
      <c r="I26" s="143" t="s">
        <v>76</v>
      </c>
      <c r="J26" s="1"/>
      <c r="K26" s="21" t="s">
        <v>74</v>
      </c>
    </row>
    <row r="27" spans="2:11" ht="24.6">
      <c r="B27" s="35"/>
      <c r="C27" s="98" t="s">
        <v>503</v>
      </c>
      <c r="D27" s="47" t="s">
        <v>14</v>
      </c>
      <c r="E27" s="49" t="s">
        <v>76</v>
      </c>
      <c r="F27" s="49" t="s">
        <v>76</v>
      </c>
      <c r="G27" s="48">
        <f t="shared" si="1"/>
        <v>0</v>
      </c>
      <c r="I27" s="143" t="s">
        <v>76</v>
      </c>
      <c r="J27" s="1"/>
      <c r="K27" s="21" t="s">
        <v>74</v>
      </c>
    </row>
    <row r="28" spans="2:11" ht="45">
      <c r="B28" s="35"/>
      <c r="C28" s="98" t="s">
        <v>504</v>
      </c>
      <c r="D28" s="47" t="s">
        <v>15</v>
      </c>
      <c r="E28" s="49" t="s">
        <v>76</v>
      </c>
      <c r="F28" s="49" t="s">
        <v>76</v>
      </c>
      <c r="G28" s="48">
        <f t="shared" si="1"/>
        <v>0</v>
      </c>
      <c r="I28" s="143" t="s">
        <v>76</v>
      </c>
      <c r="J28" s="1"/>
      <c r="K28" s="21" t="s">
        <v>74</v>
      </c>
    </row>
    <row r="29" spans="2:11" ht="34.799999999999997">
      <c r="B29" s="35"/>
      <c r="C29" s="98" t="s">
        <v>505</v>
      </c>
      <c r="D29" s="47" t="s">
        <v>16</v>
      </c>
      <c r="E29" s="49" t="s">
        <v>76</v>
      </c>
      <c r="F29" s="49" t="s">
        <v>76</v>
      </c>
      <c r="G29" s="48">
        <f t="shared" si="1"/>
        <v>0</v>
      </c>
      <c r="I29" s="143" t="s">
        <v>76</v>
      </c>
      <c r="J29" s="1"/>
      <c r="K29" s="21" t="s">
        <v>74</v>
      </c>
    </row>
    <row r="30" spans="2:11" ht="15" customHeight="1">
      <c r="B30" s="35"/>
      <c r="C30" s="43" t="s">
        <v>43</v>
      </c>
      <c r="D30" s="47" t="s">
        <v>17</v>
      </c>
      <c r="E30" s="49" t="s">
        <v>76</v>
      </c>
      <c r="F30" s="49" t="s">
        <v>76</v>
      </c>
      <c r="G30" s="48">
        <f t="shared" si="1"/>
        <v>0</v>
      </c>
      <c r="I30" s="143" t="s">
        <v>76</v>
      </c>
      <c r="J30" s="1"/>
      <c r="K30" s="21" t="s">
        <v>74</v>
      </c>
    </row>
    <row r="31" spans="2:11" ht="15" customHeight="1">
      <c r="B31" s="37"/>
      <c r="C31" s="43" t="s">
        <v>44</v>
      </c>
      <c r="D31" s="47" t="s">
        <v>18</v>
      </c>
      <c r="E31" s="49" t="s">
        <v>76</v>
      </c>
      <c r="F31" s="49" t="s">
        <v>76</v>
      </c>
      <c r="G31" s="48">
        <f t="shared" si="1"/>
        <v>0</v>
      </c>
      <c r="I31" s="143" t="s">
        <v>76</v>
      </c>
      <c r="J31" s="1"/>
      <c r="K31" s="21" t="s">
        <v>74</v>
      </c>
    </row>
    <row r="32" spans="2:11" ht="15" customHeight="1">
      <c r="B32" s="35"/>
      <c r="C32" s="42" t="s">
        <v>45</v>
      </c>
      <c r="D32" s="47" t="s">
        <v>19</v>
      </c>
      <c r="E32" s="48">
        <f>SUM(E33,E34)</f>
        <v>0</v>
      </c>
      <c r="F32" s="48">
        <f t="shared" ref="F32" si="7">SUM(F33,F34)</f>
        <v>0</v>
      </c>
      <c r="G32" s="48">
        <f t="shared" si="1"/>
        <v>0</v>
      </c>
      <c r="I32" s="143" t="s">
        <v>76</v>
      </c>
      <c r="J32" s="1"/>
      <c r="K32" s="21" t="s">
        <v>74</v>
      </c>
    </row>
    <row r="33" spans="2:11" ht="15" customHeight="1">
      <c r="B33" s="35"/>
      <c r="C33" s="43" t="s">
        <v>54</v>
      </c>
      <c r="D33" s="47" t="s">
        <v>20</v>
      </c>
      <c r="E33" s="49" t="s">
        <v>76</v>
      </c>
      <c r="F33" s="49" t="s">
        <v>76</v>
      </c>
      <c r="G33" s="48">
        <f t="shared" si="1"/>
        <v>0</v>
      </c>
      <c r="I33" s="143" t="s">
        <v>76</v>
      </c>
      <c r="J33" s="1"/>
      <c r="K33" s="21" t="s">
        <v>74</v>
      </c>
    </row>
    <row r="34" spans="2:11" ht="15" customHeight="1">
      <c r="B34" s="35"/>
      <c r="C34" s="43" t="s">
        <v>55</v>
      </c>
      <c r="D34" s="47" t="s">
        <v>21</v>
      </c>
      <c r="E34" s="49" t="s">
        <v>76</v>
      </c>
      <c r="F34" s="49" t="s">
        <v>76</v>
      </c>
      <c r="G34" s="48">
        <f t="shared" si="1"/>
        <v>0</v>
      </c>
      <c r="I34" s="143" t="s">
        <v>76</v>
      </c>
      <c r="J34" s="1"/>
      <c r="K34" s="21" t="s">
        <v>74</v>
      </c>
    </row>
    <row r="35" spans="2:11" ht="15" customHeight="1">
      <c r="B35" s="35"/>
      <c r="C35" s="42" t="s">
        <v>52</v>
      </c>
      <c r="D35" s="47" t="s">
        <v>22</v>
      </c>
      <c r="E35" s="49" t="s">
        <v>76</v>
      </c>
      <c r="F35" s="49" t="s">
        <v>76</v>
      </c>
      <c r="G35" s="48">
        <f t="shared" si="1"/>
        <v>0</v>
      </c>
      <c r="I35" s="143" t="s">
        <v>76</v>
      </c>
      <c r="J35" s="1"/>
      <c r="K35" s="21" t="s">
        <v>74</v>
      </c>
    </row>
    <row r="36" spans="2:11" ht="15" customHeight="1">
      <c r="B36" s="35"/>
      <c r="C36" s="127" t="s">
        <v>78</v>
      </c>
      <c r="D36" s="47" t="s">
        <v>535</v>
      </c>
      <c r="E36" s="49" t="s">
        <v>76</v>
      </c>
      <c r="F36" s="49" t="s">
        <v>76</v>
      </c>
      <c r="G36" s="48">
        <f t="shared" si="1"/>
        <v>0</v>
      </c>
      <c r="I36" s="143" t="s">
        <v>76</v>
      </c>
      <c r="J36" s="4"/>
      <c r="K36" s="21" t="s">
        <v>74</v>
      </c>
    </row>
    <row r="37" spans="2:11" ht="15" customHeight="1">
      <c r="B37" s="35"/>
      <c r="C37" s="42" t="s">
        <v>62</v>
      </c>
      <c r="D37" s="47" t="s">
        <v>23</v>
      </c>
      <c r="E37" s="49" t="s">
        <v>76</v>
      </c>
      <c r="F37" s="49" t="s">
        <v>76</v>
      </c>
      <c r="G37" s="48">
        <f t="shared" si="1"/>
        <v>0</v>
      </c>
      <c r="I37" s="143" t="s">
        <v>76</v>
      </c>
      <c r="J37" s="1"/>
      <c r="K37" s="21" t="s">
        <v>74</v>
      </c>
    </row>
    <row r="38" spans="2:11" ht="45">
      <c r="B38" s="35"/>
      <c r="C38" s="100" t="s">
        <v>169</v>
      </c>
      <c r="D38" s="47" t="s">
        <v>24</v>
      </c>
      <c r="E38" s="49" t="s">
        <v>76</v>
      </c>
      <c r="F38" s="49" t="s">
        <v>76</v>
      </c>
      <c r="G38" s="48">
        <f t="shared" si="1"/>
        <v>0</v>
      </c>
      <c r="I38" s="143" t="s">
        <v>76</v>
      </c>
      <c r="J38" s="1"/>
      <c r="K38" s="21" t="s">
        <v>74</v>
      </c>
    </row>
    <row r="39" spans="2:11" ht="15" customHeight="1">
      <c r="B39" s="35"/>
      <c r="C39" s="46" t="s">
        <v>47</v>
      </c>
      <c r="D39" s="47" t="s">
        <v>25</v>
      </c>
      <c r="E39" s="48">
        <f>SUM(E7,E10,E11,E12,E32,E35,E36,E37,E38)</f>
        <v>0</v>
      </c>
      <c r="F39" s="48">
        <f>SUM(F7,F10,F11,F12,F32,F35,F36,F37,F38)</f>
        <v>0</v>
      </c>
      <c r="G39" s="48">
        <f>SUM(E39,F39)</f>
        <v>0</v>
      </c>
      <c r="I39" s="143" t="s">
        <v>76</v>
      </c>
      <c r="J39" s="1"/>
      <c r="K39" s="21" t="s">
        <v>74</v>
      </c>
    </row>
    <row r="40" spans="2:11" ht="15" customHeight="1">
      <c r="B40" s="35"/>
      <c r="C40" s="40" t="s">
        <v>48</v>
      </c>
      <c r="D40" s="47"/>
      <c r="E40" s="14"/>
      <c r="F40" s="14"/>
      <c r="G40" s="14"/>
      <c r="J40" s="35"/>
      <c r="K40" s="21" t="s">
        <v>74</v>
      </c>
    </row>
    <row r="41" spans="2:11" ht="15" customHeight="1">
      <c r="B41" s="35"/>
      <c r="C41" s="168" t="s">
        <v>73</v>
      </c>
      <c r="D41" s="167" t="s">
        <v>519</v>
      </c>
      <c r="E41" s="48">
        <f>SUM(E56)-SUM(E42,E52,E53,E54,E55)</f>
        <v>0</v>
      </c>
      <c r="F41" s="48">
        <f>SUM(F56)-SUM(F42,F52,F53,F54,F55)</f>
        <v>0</v>
      </c>
      <c r="G41" s="48">
        <f>SUM(E41,F41)</f>
        <v>0</v>
      </c>
      <c r="I41" s="143" t="s">
        <v>76</v>
      </c>
      <c r="J41" s="4"/>
      <c r="K41" s="21" t="s">
        <v>74</v>
      </c>
    </row>
    <row r="42" spans="2:11" ht="15" customHeight="1">
      <c r="B42" s="35"/>
      <c r="C42" s="42" t="s">
        <v>56</v>
      </c>
      <c r="D42" s="47" t="s">
        <v>26</v>
      </c>
      <c r="E42" s="48">
        <f>SUM(E43,E44,E51)</f>
        <v>0</v>
      </c>
      <c r="F42" s="48">
        <f>SUM(F43,F44,F51)</f>
        <v>0</v>
      </c>
      <c r="G42" s="48">
        <f>SUM(E42,F42)</f>
        <v>0</v>
      </c>
      <c r="I42" s="143" t="s">
        <v>76</v>
      </c>
      <c r="J42" s="1"/>
      <c r="K42" s="21" t="s">
        <v>74</v>
      </c>
    </row>
    <row r="43" spans="2:11" ht="15" customHeight="1">
      <c r="B43" s="35"/>
      <c r="C43" s="169" t="s">
        <v>155</v>
      </c>
      <c r="D43" s="167" t="s">
        <v>520</v>
      </c>
      <c r="E43" s="49" t="s">
        <v>76</v>
      </c>
      <c r="F43" s="49" t="s">
        <v>76</v>
      </c>
      <c r="G43" s="48">
        <f>SUM(E43,F43)</f>
        <v>0</v>
      </c>
      <c r="I43" s="143"/>
      <c r="J43" s="1"/>
      <c r="K43" s="21" t="s">
        <v>74</v>
      </c>
    </row>
    <row r="44" spans="2:11" ht="15" customHeight="1">
      <c r="B44" s="35"/>
      <c r="C44" s="169" t="s">
        <v>96</v>
      </c>
      <c r="D44" s="167" t="s">
        <v>27</v>
      </c>
      <c r="E44" s="48">
        <f>SUM(E45,E46,E48,E49,E50)</f>
        <v>0</v>
      </c>
      <c r="F44" s="48">
        <f>SUM(F45,F46,F48,F49,F50)</f>
        <v>0</v>
      </c>
      <c r="G44" s="48">
        <f>SUM(E44,F44)</f>
        <v>0</v>
      </c>
      <c r="I44" s="143" t="s">
        <v>76</v>
      </c>
      <c r="J44" s="4"/>
      <c r="K44" s="21" t="s">
        <v>74</v>
      </c>
    </row>
    <row r="45" spans="2:11" ht="15" customHeight="1">
      <c r="B45" s="35"/>
      <c r="C45" s="170" t="s">
        <v>79</v>
      </c>
      <c r="D45" s="167" t="s">
        <v>521</v>
      </c>
      <c r="E45" s="49" t="s">
        <v>76</v>
      </c>
      <c r="F45" s="49" t="s">
        <v>76</v>
      </c>
      <c r="G45" s="48">
        <f t="shared" si="1"/>
        <v>0</v>
      </c>
      <c r="I45" s="143" t="s">
        <v>76</v>
      </c>
      <c r="J45" s="4"/>
      <c r="K45" s="21" t="s">
        <v>74</v>
      </c>
    </row>
    <row r="46" spans="2:11" ht="15" customHeight="1">
      <c r="B46" s="35"/>
      <c r="C46" s="170" t="s">
        <v>80</v>
      </c>
      <c r="D46" s="167" t="s">
        <v>522</v>
      </c>
      <c r="E46" s="49" t="s">
        <v>76</v>
      </c>
      <c r="F46" s="49" t="s">
        <v>76</v>
      </c>
      <c r="G46" s="48">
        <f t="shared" si="1"/>
        <v>0</v>
      </c>
      <c r="I46" s="143" t="s">
        <v>76</v>
      </c>
      <c r="J46" s="4"/>
      <c r="K46" s="21" t="s">
        <v>74</v>
      </c>
    </row>
    <row r="47" spans="2:11" ht="24.6">
      <c r="B47" s="35"/>
      <c r="C47" s="171" t="s">
        <v>171</v>
      </c>
      <c r="D47" s="167" t="s">
        <v>523</v>
      </c>
      <c r="E47" s="49" t="s">
        <v>76</v>
      </c>
      <c r="F47" s="49" t="s">
        <v>76</v>
      </c>
      <c r="G47" s="48">
        <f t="shared" si="1"/>
        <v>0</v>
      </c>
      <c r="I47" s="143" t="s">
        <v>76</v>
      </c>
      <c r="J47" s="4"/>
      <c r="K47" s="21" t="s">
        <v>74</v>
      </c>
    </row>
    <row r="48" spans="2:11" ht="16.350000000000001" customHeight="1">
      <c r="B48" s="35"/>
      <c r="C48" s="172" t="s">
        <v>81</v>
      </c>
      <c r="D48" s="167" t="s">
        <v>524</v>
      </c>
      <c r="E48" s="49" t="s">
        <v>76</v>
      </c>
      <c r="F48" s="49" t="s">
        <v>76</v>
      </c>
      <c r="G48" s="48">
        <f t="shared" si="1"/>
        <v>0</v>
      </c>
      <c r="I48" s="143" t="s">
        <v>76</v>
      </c>
      <c r="J48" s="4"/>
      <c r="K48" s="21" t="s">
        <v>74</v>
      </c>
    </row>
    <row r="49" spans="1:11" ht="24.6">
      <c r="B49" s="35"/>
      <c r="C49" s="172" t="s">
        <v>173</v>
      </c>
      <c r="D49" s="167" t="s">
        <v>525</v>
      </c>
      <c r="E49" s="49" t="s">
        <v>76</v>
      </c>
      <c r="F49" s="49" t="s">
        <v>76</v>
      </c>
      <c r="G49" s="48">
        <f t="shared" si="1"/>
        <v>0</v>
      </c>
      <c r="I49" s="143" t="s">
        <v>76</v>
      </c>
      <c r="J49" s="4"/>
      <c r="K49" s="21" t="s">
        <v>74</v>
      </c>
    </row>
    <row r="50" spans="1:11" ht="24.6">
      <c r="B50" s="35"/>
      <c r="C50" s="172" t="s">
        <v>172</v>
      </c>
      <c r="D50" s="167" t="s">
        <v>526</v>
      </c>
      <c r="E50" s="49" t="s">
        <v>76</v>
      </c>
      <c r="F50" s="49" t="s">
        <v>76</v>
      </c>
      <c r="G50" s="48">
        <f t="shared" si="1"/>
        <v>0</v>
      </c>
      <c r="I50" s="143" t="s">
        <v>76</v>
      </c>
      <c r="J50" s="4"/>
      <c r="K50" s="21" t="s">
        <v>74</v>
      </c>
    </row>
    <row r="51" spans="1:11" ht="15" customHeight="1">
      <c r="B51" s="35"/>
      <c r="C51" s="169" t="s">
        <v>97</v>
      </c>
      <c r="D51" s="167" t="s">
        <v>527</v>
      </c>
      <c r="E51" s="49" t="s">
        <v>76</v>
      </c>
      <c r="F51" s="49" t="s">
        <v>76</v>
      </c>
      <c r="G51" s="48">
        <f t="shared" si="1"/>
        <v>0</v>
      </c>
      <c r="I51" s="143" t="s">
        <v>76</v>
      </c>
      <c r="J51" s="4"/>
      <c r="K51" s="21" t="s">
        <v>74</v>
      </c>
    </row>
    <row r="52" spans="1:11" ht="15" customHeight="1">
      <c r="B52" s="35"/>
      <c r="C52" s="42" t="s">
        <v>58</v>
      </c>
      <c r="D52" s="47" t="s">
        <v>28</v>
      </c>
      <c r="E52" s="49" t="s">
        <v>76</v>
      </c>
      <c r="F52" s="49" t="s">
        <v>76</v>
      </c>
      <c r="G52" s="48">
        <f t="shared" si="1"/>
        <v>0</v>
      </c>
      <c r="I52" s="143" t="s">
        <v>76</v>
      </c>
      <c r="J52" s="1"/>
      <c r="K52" s="21" t="s">
        <v>74</v>
      </c>
    </row>
    <row r="53" spans="1:11" ht="15" customHeight="1">
      <c r="B53" s="35"/>
      <c r="C53" s="127" t="s">
        <v>84</v>
      </c>
      <c r="D53" s="167" t="s">
        <v>528</v>
      </c>
      <c r="E53" s="49" t="s">
        <v>76</v>
      </c>
      <c r="F53" s="49" t="s">
        <v>76</v>
      </c>
      <c r="G53" s="48">
        <f t="shared" si="1"/>
        <v>0</v>
      </c>
      <c r="I53" s="143" t="s">
        <v>76</v>
      </c>
      <c r="J53" s="4"/>
      <c r="K53" s="21" t="s">
        <v>74</v>
      </c>
    </row>
    <row r="54" spans="1:11" ht="15" customHeight="1">
      <c r="B54" s="35"/>
      <c r="C54" s="127" t="s">
        <v>85</v>
      </c>
      <c r="D54" s="167" t="s">
        <v>529</v>
      </c>
      <c r="E54" s="49" t="s">
        <v>76</v>
      </c>
      <c r="F54" s="49" t="s">
        <v>76</v>
      </c>
      <c r="G54" s="48">
        <f t="shared" si="1"/>
        <v>0</v>
      </c>
      <c r="I54" s="143" t="s">
        <v>76</v>
      </c>
      <c r="J54" s="4"/>
      <c r="K54" s="21" t="s">
        <v>74</v>
      </c>
    </row>
    <row r="55" spans="1:11" ht="24.6">
      <c r="B55" s="35"/>
      <c r="C55" s="100" t="s">
        <v>165</v>
      </c>
      <c r="D55" s="47" t="s">
        <v>63</v>
      </c>
      <c r="E55" s="49" t="s">
        <v>76</v>
      </c>
      <c r="F55" s="49" t="s">
        <v>76</v>
      </c>
      <c r="G55" s="48">
        <f t="shared" si="1"/>
        <v>0</v>
      </c>
      <c r="I55" s="143" t="s">
        <v>76</v>
      </c>
      <c r="J55" s="4"/>
      <c r="K55" s="21" t="s">
        <v>74</v>
      </c>
    </row>
    <row r="56" spans="1:11" ht="15" customHeight="1">
      <c r="B56" s="35"/>
      <c r="C56" s="51" t="s">
        <v>50</v>
      </c>
      <c r="D56" s="50" t="s">
        <v>29</v>
      </c>
      <c r="E56" s="48">
        <f>E39</f>
        <v>0</v>
      </c>
      <c r="F56" s="48">
        <f>F39</f>
        <v>0</v>
      </c>
      <c r="G56" s="48">
        <f t="shared" si="1"/>
        <v>0</v>
      </c>
      <c r="I56" s="143" t="s">
        <v>76</v>
      </c>
      <c r="J56" s="1"/>
      <c r="K56" s="21" t="s">
        <v>74</v>
      </c>
    </row>
    <row r="57" spans="1:11" s="109" customFormat="1" ht="15" customHeight="1">
      <c r="B57" s="35"/>
      <c r="C57" s="35"/>
      <c r="D57" s="5"/>
      <c r="E57" s="2"/>
      <c r="F57" s="2"/>
      <c r="G57" s="2"/>
      <c r="J57" s="1"/>
      <c r="K57" s="21"/>
    </row>
    <row r="58" spans="1:11" s="109" customFormat="1" ht="15" customHeight="1">
      <c r="B58" s="35"/>
      <c r="C58" s="51" t="s">
        <v>532</v>
      </c>
      <c r="D58" s="50" t="s">
        <v>533</v>
      </c>
      <c r="E58" s="49" t="s">
        <v>76</v>
      </c>
      <c r="F58" s="49" t="s">
        <v>76</v>
      </c>
      <c r="G58" s="48">
        <f t="shared" ref="G58" si="8">SUM(E58,F58)</f>
        <v>0</v>
      </c>
      <c r="I58" s="143"/>
      <c r="J58" s="1"/>
      <c r="K58" s="21"/>
    </row>
    <row r="59" spans="1:11" ht="15" customHeight="1">
      <c r="B59" s="35"/>
      <c r="C59" s="35"/>
      <c r="D59" s="5"/>
      <c r="E59" s="2"/>
      <c r="F59" s="2"/>
      <c r="G59" s="2"/>
      <c r="J59" s="35"/>
      <c r="K59" s="21" t="s">
        <v>74</v>
      </c>
    </row>
    <row r="60" spans="1:11" ht="15" customHeight="1">
      <c r="A60" s="21" t="s">
        <v>74</v>
      </c>
      <c r="B60" s="21" t="s">
        <v>74</v>
      </c>
      <c r="C60" s="21" t="s">
        <v>74</v>
      </c>
      <c r="D60" s="21" t="s">
        <v>74</v>
      </c>
      <c r="E60" s="21" t="s">
        <v>74</v>
      </c>
      <c r="F60" s="21" t="s">
        <v>74</v>
      </c>
      <c r="G60" s="21" t="s">
        <v>74</v>
      </c>
      <c r="H60" s="21" t="s">
        <v>74</v>
      </c>
      <c r="I60" s="21" t="s">
        <v>74</v>
      </c>
      <c r="J60" s="21" t="s">
        <v>74</v>
      </c>
      <c r="K60" s="21" t="s">
        <v>74</v>
      </c>
    </row>
  </sheetData>
  <pageMargins left="0.7" right="0.7" top="0.75" bottom="0.75" header="0.3" footer="0.3"/>
  <pageSetup paperSize="9" scale="79" orientation="portrait"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7"/>
  <sheetViews>
    <sheetView showGridLines="0" zoomScale="80" zoomScaleNormal="80" zoomScaleSheetLayoutView="110" workbookViewId="0">
      <selection activeCell="A2" sqref="A2"/>
    </sheetView>
  </sheetViews>
  <sheetFormatPr defaultColWidth="9.21875" defaultRowHeight="15" customHeight="1"/>
  <cols>
    <col min="1" max="2" width="9.21875" customWidth="1"/>
    <col min="3" max="3" width="52.77734375" customWidth="1"/>
    <col min="4" max="4" width="13.21875" customWidth="1"/>
    <col min="5" max="7" width="11.77734375" customWidth="1"/>
    <col min="8" max="8" width="2.77734375" style="71" customWidth="1"/>
    <col min="9" max="9" width="78.44140625" style="59" bestFit="1" customWidth="1"/>
    <col min="10" max="13" width="9.21875" customWidth="1"/>
  </cols>
  <sheetData>
    <row r="1" spans="1:11" ht="15" customHeight="1">
      <c r="A1" s="85" t="s">
        <v>649</v>
      </c>
      <c r="B1" s="85"/>
      <c r="C1" s="86"/>
      <c r="D1" s="87"/>
      <c r="E1" s="88"/>
      <c r="F1" s="88"/>
      <c r="G1" s="89" t="s">
        <v>154</v>
      </c>
      <c r="H1" s="67"/>
      <c r="I1" s="65"/>
      <c r="K1" s="21" t="s">
        <v>74</v>
      </c>
    </row>
    <row r="2" spans="1:11" ht="15" customHeight="1">
      <c r="A2" s="90" t="s">
        <v>92</v>
      </c>
      <c r="B2" s="90"/>
      <c r="C2" s="91"/>
      <c r="D2" s="87"/>
      <c r="E2" s="92"/>
      <c r="F2" s="92"/>
      <c r="G2" s="92"/>
      <c r="H2" s="68"/>
      <c r="I2" s="58"/>
      <c r="K2" s="21" t="s">
        <v>74</v>
      </c>
    </row>
    <row r="3" spans="1:11" s="59" customFormat="1" ht="15" customHeight="1">
      <c r="A3" s="55"/>
      <c r="B3" s="55"/>
      <c r="C3" s="56"/>
      <c r="D3" s="57"/>
      <c r="E3" s="58"/>
      <c r="F3" s="58"/>
      <c r="G3" s="58"/>
      <c r="H3" s="68"/>
      <c r="I3" s="58"/>
      <c r="J3"/>
      <c r="K3" s="21" t="s">
        <v>74</v>
      </c>
    </row>
    <row r="4" spans="1:11" s="59" customFormat="1" ht="15" customHeight="1">
      <c r="A4" s="55"/>
      <c r="B4" s="55"/>
      <c r="C4" s="56"/>
      <c r="D4" s="57"/>
      <c r="E4" s="62" t="s">
        <v>137</v>
      </c>
      <c r="F4" s="62" t="s">
        <v>138</v>
      </c>
      <c r="G4" s="62" t="s">
        <v>139</v>
      </c>
      <c r="H4" s="61"/>
      <c r="I4" s="61"/>
      <c r="J4"/>
      <c r="K4" s="21" t="s">
        <v>74</v>
      </c>
    </row>
    <row r="5" spans="1:11" ht="15" customHeight="1">
      <c r="A5" s="35"/>
      <c r="B5" s="35"/>
      <c r="C5" s="39"/>
      <c r="D5" s="39"/>
      <c r="E5" s="63" t="s">
        <v>140</v>
      </c>
      <c r="F5" s="63" t="s">
        <v>141</v>
      </c>
      <c r="G5" s="63" t="s">
        <v>142</v>
      </c>
      <c r="H5" s="64"/>
      <c r="I5" s="72" t="s">
        <v>143</v>
      </c>
      <c r="K5" s="21" t="s">
        <v>74</v>
      </c>
    </row>
    <row r="6" spans="1:11" ht="15" customHeight="1">
      <c r="A6" s="35"/>
      <c r="B6" s="35"/>
      <c r="C6" s="40" t="s">
        <v>36</v>
      </c>
      <c r="D6" s="41"/>
      <c r="E6" s="60"/>
      <c r="F6" s="60"/>
      <c r="G6" s="60"/>
      <c r="H6" s="66"/>
      <c r="I6" s="66"/>
      <c r="K6" s="21" t="s">
        <v>74</v>
      </c>
    </row>
    <row r="7" spans="1:11" s="109" customFormat="1" ht="15" customHeight="1">
      <c r="A7" s="35"/>
      <c r="B7" s="35"/>
      <c r="C7" s="42" t="s">
        <v>531</v>
      </c>
      <c r="D7" s="47" t="s">
        <v>530</v>
      </c>
      <c r="E7" s="49" t="s">
        <v>76</v>
      </c>
      <c r="F7" s="49" t="s">
        <v>76</v>
      </c>
      <c r="G7" s="48">
        <f>SUM(E7,F7)</f>
        <v>0</v>
      </c>
      <c r="H7" s="66"/>
      <c r="I7" s="143" t="s">
        <v>76</v>
      </c>
      <c r="K7" s="21"/>
    </row>
    <row r="8" spans="1:11" ht="15" customHeight="1">
      <c r="A8" s="36"/>
      <c r="B8" s="36"/>
      <c r="C8" s="42" t="s">
        <v>53</v>
      </c>
      <c r="D8" s="47" t="s">
        <v>0</v>
      </c>
      <c r="E8" s="48">
        <f>SUM(E9,E10,E13,E19,E26,E27)</f>
        <v>0</v>
      </c>
      <c r="F8" s="48">
        <f>SUM(F9,F10,F13,F19,F26,F27)</f>
        <v>0</v>
      </c>
      <c r="G8" s="48">
        <f>SUM(E8,F8)</f>
        <v>0</v>
      </c>
      <c r="H8" s="69"/>
      <c r="I8" s="143" t="s">
        <v>76</v>
      </c>
      <c r="K8" s="21" t="s">
        <v>74</v>
      </c>
    </row>
    <row r="9" spans="1:11" ht="15" customHeight="1">
      <c r="A9" s="35"/>
      <c r="B9" s="35"/>
      <c r="C9" s="43" t="s">
        <v>68</v>
      </c>
      <c r="D9" s="47" t="s">
        <v>1</v>
      </c>
      <c r="E9" s="49" t="s">
        <v>76</v>
      </c>
      <c r="F9" s="49" t="s">
        <v>76</v>
      </c>
      <c r="G9" s="48">
        <f t="shared" ref="G9:G33" si="0">SUM(E9,F9)</f>
        <v>0</v>
      </c>
      <c r="H9" s="69"/>
      <c r="I9" s="143" t="s">
        <v>76</v>
      </c>
      <c r="K9" s="21" t="s">
        <v>74</v>
      </c>
    </row>
    <row r="10" spans="1:11" ht="15" customHeight="1">
      <c r="A10" s="35"/>
      <c r="B10" s="35"/>
      <c r="C10" s="43" t="s">
        <v>37</v>
      </c>
      <c r="D10" s="47" t="s">
        <v>2</v>
      </c>
      <c r="E10" s="48">
        <f>SUM(E11,E12)</f>
        <v>0</v>
      </c>
      <c r="F10" s="48">
        <f t="shared" ref="F10" si="1">SUM(F11,F12)</f>
        <v>0</v>
      </c>
      <c r="G10" s="48">
        <f t="shared" si="0"/>
        <v>0</v>
      </c>
      <c r="H10" s="69"/>
      <c r="I10" s="143" t="s">
        <v>76</v>
      </c>
      <c r="K10" s="21" t="s">
        <v>74</v>
      </c>
    </row>
    <row r="11" spans="1:11" ht="15" customHeight="1">
      <c r="A11" s="35"/>
      <c r="B11" s="35"/>
      <c r="C11" s="44" t="s">
        <v>38</v>
      </c>
      <c r="D11" s="47" t="s">
        <v>3</v>
      </c>
      <c r="E11" s="49" t="s">
        <v>76</v>
      </c>
      <c r="F11" s="49" t="s">
        <v>76</v>
      </c>
      <c r="G11" s="48">
        <f t="shared" si="0"/>
        <v>0</v>
      </c>
      <c r="H11" s="69"/>
      <c r="I11" s="143" t="s">
        <v>76</v>
      </c>
      <c r="K11" s="21" t="s">
        <v>74</v>
      </c>
    </row>
    <row r="12" spans="1:11" ht="15" customHeight="1">
      <c r="A12" s="35"/>
      <c r="B12" s="35"/>
      <c r="C12" s="44" t="s">
        <v>39</v>
      </c>
      <c r="D12" s="47" t="s">
        <v>35</v>
      </c>
      <c r="E12" s="49" t="s">
        <v>76</v>
      </c>
      <c r="F12" s="49" t="s">
        <v>76</v>
      </c>
      <c r="G12" s="48">
        <f t="shared" si="0"/>
        <v>0</v>
      </c>
      <c r="H12" s="69"/>
      <c r="I12" s="143" t="s">
        <v>76</v>
      </c>
      <c r="K12" s="21" t="s">
        <v>74</v>
      </c>
    </row>
    <row r="13" spans="1:11" ht="15" customHeight="1">
      <c r="A13" s="35"/>
      <c r="B13" s="35"/>
      <c r="C13" s="43" t="s">
        <v>40</v>
      </c>
      <c r="D13" s="47" t="s">
        <v>4</v>
      </c>
      <c r="E13" s="48">
        <f>SUM(E14,E15,E18)</f>
        <v>0</v>
      </c>
      <c r="F13" s="48">
        <f t="shared" ref="F13" si="2">SUM(F14,F15,F18)</f>
        <v>0</v>
      </c>
      <c r="G13" s="48">
        <f t="shared" si="0"/>
        <v>0</v>
      </c>
      <c r="H13" s="69"/>
      <c r="I13" s="143" t="s">
        <v>76</v>
      </c>
      <c r="K13" s="21" t="s">
        <v>74</v>
      </c>
    </row>
    <row r="14" spans="1:11" ht="15" customHeight="1">
      <c r="A14" s="35"/>
      <c r="B14" s="35"/>
      <c r="C14" s="44" t="s">
        <v>41</v>
      </c>
      <c r="D14" s="47" t="s">
        <v>5</v>
      </c>
      <c r="E14" s="49" t="s">
        <v>76</v>
      </c>
      <c r="F14" s="49" t="s">
        <v>76</v>
      </c>
      <c r="G14" s="48">
        <f t="shared" si="0"/>
        <v>0</v>
      </c>
      <c r="H14" s="69"/>
      <c r="I14" s="143" t="s">
        <v>76</v>
      </c>
      <c r="K14" s="21" t="s">
        <v>74</v>
      </c>
    </row>
    <row r="15" spans="1:11" ht="15" customHeight="1">
      <c r="A15" s="35"/>
      <c r="B15" s="35"/>
      <c r="C15" s="44" t="s">
        <v>42</v>
      </c>
      <c r="D15" s="47" t="s">
        <v>6</v>
      </c>
      <c r="E15" s="48">
        <f>SUM(E16,E17)</f>
        <v>0</v>
      </c>
      <c r="F15" s="48">
        <f t="shared" ref="F15" si="3">SUM(F16,F17)</f>
        <v>0</v>
      </c>
      <c r="G15" s="48">
        <f t="shared" si="0"/>
        <v>0</v>
      </c>
      <c r="H15" s="69"/>
      <c r="I15" s="143" t="s">
        <v>76</v>
      </c>
      <c r="K15" s="21" t="s">
        <v>74</v>
      </c>
    </row>
    <row r="16" spans="1:11" ht="15" customHeight="1">
      <c r="A16" s="35"/>
      <c r="B16" s="35"/>
      <c r="C16" s="45" t="s">
        <v>64</v>
      </c>
      <c r="D16" s="47" t="s">
        <v>7</v>
      </c>
      <c r="E16" s="49" t="s">
        <v>76</v>
      </c>
      <c r="F16" s="49" t="s">
        <v>76</v>
      </c>
      <c r="G16" s="48">
        <f t="shared" si="0"/>
        <v>0</v>
      </c>
      <c r="H16" s="69"/>
      <c r="I16" s="143" t="s">
        <v>76</v>
      </c>
      <c r="K16" s="21" t="s">
        <v>74</v>
      </c>
    </row>
    <row r="17" spans="1:11" ht="15" customHeight="1">
      <c r="A17" s="35"/>
      <c r="B17" s="35"/>
      <c r="C17" s="45" t="s">
        <v>65</v>
      </c>
      <c r="D17" s="47" t="s">
        <v>8</v>
      </c>
      <c r="E17" s="49" t="s">
        <v>76</v>
      </c>
      <c r="F17" s="49" t="s">
        <v>76</v>
      </c>
      <c r="G17" s="48">
        <f t="shared" si="0"/>
        <v>0</v>
      </c>
      <c r="H17" s="69"/>
      <c r="I17" s="143" t="s">
        <v>76</v>
      </c>
      <c r="K17" s="21" t="s">
        <v>74</v>
      </c>
    </row>
    <row r="18" spans="1:11" ht="39">
      <c r="A18" s="35"/>
      <c r="B18" s="35"/>
      <c r="C18" s="98" t="s">
        <v>648</v>
      </c>
      <c r="D18" s="47" t="s">
        <v>9</v>
      </c>
      <c r="E18" s="49" t="s">
        <v>76</v>
      </c>
      <c r="F18" s="49" t="s">
        <v>76</v>
      </c>
      <c r="G18" s="48">
        <f t="shared" si="0"/>
        <v>0</v>
      </c>
      <c r="H18" s="69"/>
      <c r="I18" s="143" t="s">
        <v>76</v>
      </c>
      <c r="K18" s="21" t="s">
        <v>74</v>
      </c>
    </row>
    <row r="19" spans="1:11" ht="14.4">
      <c r="A19" s="35"/>
      <c r="B19" s="35"/>
      <c r="C19" s="99" t="s">
        <v>273</v>
      </c>
      <c r="D19" s="47" t="s">
        <v>10</v>
      </c>
      <c r="E19" s="48">
        <f>SUM(E20,E21,E22,E23,E24,E25)</f>
        <v>0</v>
      </c>
      <c r="F19" s="48">
        <f t="shared" ref="F19" si="4">SUM(F20,F21,F22,F23,F24,F25)</f>
        <v>0</v>
      </c>
      <c r="G19" s="48">
        <f t="shared" si="0"/>
        <v>0</v>
      </c>
      <c r="H19" s="69"/>
      <c r="I19" s="143" t="s">
        <v>76</v>
      </c>
      <c r="K19" s="21" t="s">
        <v>74</v>
      </c>
    </row>
    <row r="20" spans="1:11" ht="24.6">
      <c r="A20" s="35"/>
      <c r="B20" s="35"/>
      <c r="C20" s="98" t="s">
        <v>500</v>
      </c>
      <c r="D20" s="47" t="s">
        <v>11</v>
      </c>
      <c r="E20" s="49" t="s">
        <v>76</v>
      </c>
      <c r="F20" s="49" t="s">
        <v>76</v>
      </c>
      <c r="G20" s="48">
        <f t="shared" si="0"/>
        <v>0</v>
      </c>
      <c r="H20" s="69"/>
      <c r="I20" s="143" t="s">
        <v>76</v>
      </c>
      <c r="K20" s="21" t="s">
        <v>74</v>
      </c>
    </row>
    <row r="21" spans="1:11" ht="24.6">
      <c r="A21" s="35"/>
      <c r="B21" s="35"/>
      <c r="C21" s="98" t="s">
        <v>501</v>
      </c>
      <c r="D21" s="47" t="s">
        <v>12</v>
      </c>
      <c r="E21" s="49" t="s">
        <v>76</v>
      </c>
      <c r="F21" s="49" t="s">
        <v>76</v>
      </c>
      <c r="G21" s="48">
        <f t="shared" si="0"/>
        <v>0</v>
      </c>
      <c r="H21" s="69"/>
      <c r="I21" s="143" t="s">
        <v>76</v>
      </c>
      <c r="K21" s="21" t="s">
        <v>74</v>
      </c>
    </row>
    <row r="22" spans="1:11" ht="24.6">
      <c r="A22" s="35"/>
      <c r="B22" s="35"/>
      <c r="C22" s="98" t="s">
        <v>502</v>
      </c>
      <c r="D22" s="47" t="s">
        <v>13</v>
      </c>
      <c r="E22" s="49" t="s">
        <v>76</v>
      </c>
      <c r="F22" s="49" t="s">
        <v>76</v>
      </c>
      <c r="G22" s="48">
        <f t="shared" si="0"/>
        <v>0</v>
      </c>
      <c r="H22" s="69"/>
      <c r="I22" s="143" t="s">
        <v>76</v>
      </c>
      <c r="K22" s="21" t="s">
        <v>74</v>
      </c>
    </row>
    <row r="23" spans="1:11" ht="24.6">
      <c r="A23" s="35"/>
      <c r="B23" s="35"/>
      <c r="C23" s="98" t="s">
        <v>503</v>
      </c>
      <c r="D23" s="47" t="s">
        <v>14</v>
      </c>
      <c r="E23" s="49" t="s">
        <v>76</v>
      </c>
      <c r="F23" s="49" t="s">
        <v>76</v>
      </c>
      <c r="G23" s="48">
        <f t="shared" si="0"/>
        <v>0</v>
      </c>
      <c r="H23" s="69"/>
      <c r="I23" s="143" t="s">
        <v>76</v>
      </c>
      <c r="K23" s="21" t="s">
        <v>74</v>
      </c>
    </row>
    <row r="24" spans="1:11" ht="45">
      <c r="A24" s="35"/>
      <c r="B24" s="35"/>
      <c r="C24" s="98" t="s">
        <v>504</v>
      </c>
      <c r="D24" s="47" t="s">
        <v>15</v>
      </c>
      <c r="E24" s="49" t="s">
        <v>76</v>
      </c>
      <c r="F24" s="49" t="s">
        <v>76</v>
      </c>
      <c r="G24" s="48">
        <f t="shared" si="0"/>
        <v>0</v>
      </c>
      <c r="H24" s="69"/>
      <c r="I24" s="143" t="s">
        <v>76</v>
      </c>
      <c r="K24" s="21" t="s">
        <v>74</v>
      </c>
    </row>
    <row r="25" spans="1:11" ht="34.799999999999997">
      <c r="A25" s="35"/>
      <c r="B25" s="35"/>
      <c r="C25" s="98" t="s">
        <v>505</v>
      </c>
      <c r="D25" s="47" t="s">
        <v>16</v>
      </c>
      <c r="E25" s="49" t="s">
        <v>76</v>
      </c>
      <c r="F25" s="49" t="s">
        <v>76</v>
      </c>
      <c r="G25" s="48">
        <f t="shared" si="0"/>
        <v>0</v>
      </c>
      <c r="H25" s="69"/>
      <c r="I25" s="143" t="s">
        <v>76</v>
      </c>
      <c r="K25" s="21" t="s">
        <v>74</v>
      </c>
    </row>
    <row r="26" spans="1:11" ht="15" customHeight="1">
      <c r="A26" s="35"/>
      <c r="B26" s="35"/>
      <c r="C26" s="43" t="s">
        <v>43</v>
      </c>
      <c r="D26" s="47" t="s">
        <v>17</v>
      </c>
      <c r="E26" s="49" t="s">
        <v>76</v>
      </c>
      <c r="F26" s="49" t="s">
        <v>76</v>
      </c>
      <c r="G26" s="48">
        <f t="shared" si="0"/>
        <v>0</v>
      </c>
      <c r="H26" s="69"/>
      <c r="I26" s="143" t="s">
        <v>76</v>
      </c>
      <c r="K26" s="21" t="s">
        <v>74</v>
      </c>
    </row>
    <row r="27" spans="1:11" ht="15" customHeight="1">
      <c r="A27" s="37"/>
      <c r="B27" s="37"/>
      <c r="C27" s="43" t="s">
        <v>44</v>
      </c>
      <c r="D27" s="47" t="s">
        <v>18</v>
      </c>
      <c r="E27" s="49" t="s">
        <v>76</v>
      </c>
      <c r="F27" s="49" t="s">
        <v>76</v>
      </c>
      <c r="G27" s="48">
        <f t="shared" si="0"/>
        <v>0</v>
      </c>
      <c r="H27" s="69"/>
      <c r="I27" s="143" t="s">
        <v>76</v>
      </c>
      <c r="K27" s="21" t="s">
        <v>74</v>
      </c>
    </row>
    <row r="28" spans="1:11" ht="15" customHeight="1">
      <c r="A28" s="35"/>
      <c r="B28" s="35"/>
      <c r="C28" s="42" t="s">
        <v>45</v>
      </c>
      <c r="D28" s="47" t="s">
        <v>19</v>
      </c>
      <c r="E28" s="48">
        <f>SUM(E29,E30)</f>
        <v>0</v>
      </c>
      <c r="F28" s="48">
        <f>SUM(F29,F30)</f>
        <v>0</v>
      </c>
      <c r="G28" s="48">
        <f>SUM(E28,F28)</f>
        <v>0</v>
      </c>
      <c r="H28" s="69"/>
      <c r="I28" s="143" t="s">
        <v>76</v>
      </c>
      <c r="K28" s="21" t="s">
        <v>74</v>
      </c>
    </row>
    <row r="29" spans="1:11" ht="15" customHeight="1">
      <c r="A29" s="35"/>
      <c r="B29" s="35"/>
      <c r="C29" s="43" t="s">
        <v>54</v>
      </c>
      <c r="D29" s="47" t="s">
        <v>20</v>
      </c>
      <c r="E29" s="49" t="s">
        <v>76</v>
      </c>
      <c r="F29" s="49" t="s">
        <v>76</v>
      </c>
      <c r="G29" s="48">
        <f t="shared" si="0"/>
        <v>0</v>
      </c>
      <c r="H29" s="69"/>
      <c r="I29" s="143" t="s">
        <v>76</v>
      </c>
      <c r="K29" s="21" t="s">
        <v>74</v>
      </c>
    </row>
    <row r="30" spans="1:11" ht="15" customHeight="1">
      <c r="A30" s="35"/>
      <c r="B30" s="35"/>
      <c r="C30" s="43" t="s">
        <v>55</v>
      </c>
      <c r="D30" s="47" t="s">
        <v>21</v>
      </c>
      <c r="E30" s="49" t="s">
        <v>76</v>
      </c>
      <c r="F30" s="49" t="s">
        <v>76</v>
      </c>
      <c r="G30" s="48">
        <f t="shared" si="0"/>
        <v>0</v>
      </c>
      <c r="H30" s="69"/>
      <c r="I30" s="143" t="s">
        <v>76</v>
      </c>
      <c r="K30" s="21" t="s">
        <v>74</v>
      </c>
    </row>
    <row r="31" spans="1:11" ht="15" customHeight="1">
      <c r="A31" s="35"/>
      <c r="B31" s="35"/>
      <c r="C31" s="42" t="s">
        <v>52</v>
      </c>
      <c r="D31" s="47" t="s">
        <v>22</v>
      </c>
      <c r="E31" s="49" t="s">
        <v>76</v>
      </c>
      <c r="F31" s="49" t="s">
        <v>76</v>
      </c>
      <c r="G31" s="48">
        <f t="shared" si="0"/>
        <v>0</v>
      </c>
      <c r="H31" s="69"/>
      <c r="I31" s="143" t="s">
        <v>76</v>
      </c>
      <c r="K31" s="21" t="s">
        <v>74</v>
      </c>
    </row>
    <row r="32" spans="1:11" ht="15" customHeight="1">
      <c r="A32" s="35"/>
      <c r="B32" s="35"/>
      <c r="C32" s="42" t="s">
        <v>62</v>
      </c>
      <c r="D32" s="47" t="s">
        <v>23</v>
      </c>
      <c r="E32" s="49" t="s">
        <v>76</v>
      </c>
      <c r="F32" s="49" t="s">
        <v>76</v>
      </c>
      <c r="G32" s="48">
        <f t="shared" si="0"/>
        <v>0</v>
      </c>
      <c r="H32" s="69"/>
      <c r="I32" s="143" t="s">
        <v>76</v>
      </c>
      <c r="K32" s="21" t="s">
        <v>74</v>
      </c>
    </row>
    <row r="33" spans="1:11" ht="15" customHeight="1">
      <c r="A33" s="35"/>
      <c r="B33" s="35"/>
      <c r="C33" s="42" t="s">
        <v>46</v>
      </c>
      <c r="D33" s="47" t="s">
        <v>24</v>
      </c>
      <c r="E33" s="49" t="s">
        <v>76</v>
      </c>
      <c r="F33" s="49" t="s">
        <v>76</v>
      </c>
      <c r="G33" s="48">
        <f t="shared" si="0"/>
        <v>0</v>
      </c>
      <c r="H33" s="69"/>
      <c r="I33" s="143" t="s">
        <v>76</v>
      </c>
      <c r="K33" s="21" t="s">
        <v>74</v>
      </c>
    </row>
    <row r="34" spans="1:11" ht="15" customHeight="1">
      <c r="A34" s="35"/>
      <c r="B34" s="35"/>
      <c r="C34" s="46" t="s">
        <v>47</v>
      </c>
      <c r="D34" s="50" t="s">
        <v>25</v>
      </c>
      <c r="E34" s="48">
        <f>SUM(E7,E8,E28,E31,E32,E33)</f>
        <v>0</v>
      </c>
      <c r="F34" s="48">
        <f>SUM(F7,F8,F28,F31,F32,F33)</f>
        <v>0</v>
      </c>
      <c r="G34" s="48">
        <f>SUM(E34,F34)</f>
        <v>0</v>
      </c>
      <c r="H34" s="69"/>
      <c r="I34" s="143" t="s">
        <v>76</v>
      </c>
      <c r="K34" s="21" t="s">
        <v>74</v>
      </c>
    </row>
    <row r="35" spans="1:11" ht="15" customHeight="1">
      <c r="A35" s="35"/>
      <c r="B35" s="35"/>
      <c r="C35" s="40" t="s">
        <v>48</v>
      </c>
      <c r="D35" s="47"/>
      <c r="E35" s="14"/>
      <c r="F35" s="14"/>
      <c r="G35" s="14"/>
      <c r="H35"/>
      <c r="I35"/>
      <c r="K35" s="21" t="s">
        <v>74</v>
      </c>
    </row>
    <row r="36" spans="1:11" ht="15" customHeight="1">
      <c r="A36" s="35"/>
      <c r="B36" s="35"/>
      <c r="C36" s="42" t="s">
        <v>56</v>
      </c>
      <c r="D36" s="47" t="s">
        <v>26</v>
      </c>
      <c r="E36" s="49" t="s">
        <v>76</v>
      </c>
      <c r="F36" s="49" t="s">
        <v>76</v>
      </c>
      <c r="G36" s="48">
        <f>SUM(E36,F36)</f>
        <v>0</v>
      </c>
      <c r="H36" s="69"/>
      <c r="I36" s="143" t="s">
        <v>76</v>
      </c>
      <c r="K36" s="21" t="s">
        <v>74</v>
      </c>
    </row>
    <row r="37" spans="1:11" ht="15" customHeight="1">
      <c r="A37" s="35"/>
      <c r="B37" s="35"/>
      <c r="C37" s="42" t="s">
        <v>57</v>
      </c>
      <c r="D37" s="47" t="s">
        <v>27</v>
      </c>
      <c r="E37" s="49" t="s">
        <v>76</v>
      </c>
      <c r="F37" s="49" t="s">
        <v>76</v>
      </c>
      <c r="G37" s="48">
        <f t="shared" ref="G37:G45" si="5">SUM(E37,F37)</f>
        <v>0</v>
      </c>
      <c r="H37" s="69"/>
      <c r="I37" s="143" t="s">
        <v>76</v>
      </c>
      <c r="K37" s="21" t="s">
        <v>74</v>
      </c>
    </row>
    <row r="38" spans="1:11" ht="15" customHeight="1">
      <c r="A38" s="35"/>
      <c r="B38" s="35"/>
      <c r="C38" s="42" t="s">
        <v>58</v>
      </c>
      <c r="D38" s="47" t="s">
        <v>28</v>
      </c>
      <c r="E38" s="49" t="s">
        <v>76</v>
      </c>
      <c r="F38" s="49" t="s">
        <v>76</v>
      </c>
      <c r="G38" s="48">
        <f t="shared" si="5"/>
        <v>0</v>
      </c>
      <c r="H38" s="69"/>
      <c r="I38" s="143" t="s">
        <v>76</v>
      </c>
      <c r="K38" s="21" t="s">
        <v>74</v>
      </c>
    </row>
    <row r="39" spans="1:11" ht="24.6">
      <c r="A39" s="35"/>
      <c r="B39" s="35"/>
      <c r="C39" s="100" t="s">
        <v>165</v>
      </c>
      <c r="D39" s="47" t="s">
        <v>63</v>
      </c>
      <c r="E39" s="49" t="s">
        <v>76</v>
      </c>
      <c r="F39" s="49" t="s">
        <v>76</v>
      </c>
      <c r="G39" s="48">
        <f t="shared" si="5"/>
        <v>0</v>
      </c>
      <c r="H39" s="69"/>
      <c r="I39" s="143" t="s">
        <v>76</v>
      </c>
      <c r="K39" s="21" t="s">
        <v>74</v>
      </c>
    </row>
    <row r="40" spans="1:11" ht="15" customHeight="1">
      <c r="A40" s="35"/>
      <c r="B40" s="35"/>
      <c r="C40" s="51" t="s">
        <v>50</v>
      </c>
      <c r="D40" s="50" t="s">
        <v>29</v>
      </c>
      <c r="E40" s="48">
        <f>SUM(E36,E37,E38,E39)</f>
        <v>0</v>
      </c>
      <c r="F40" s="48">
        <f t="shared" ref="F40" si="6">SUM(F36,F37,F38,F39)</f>
        <v>0</v>
      </c>
      <c r="G40" s="48">
        <f t="shared" si="5"/>
        <v>0</v>
      </c>
      <c r="H40" s="69"/>
      <c r="I40" s="143" t="s">
        <v>76</v>
      </c>
      <c r="K40" s="21" t="s">
        <v>74</v>
      </c>
    </row>
    <row r="41" spans="1:11" ht="24.6">
      <c r="A41" s="35"/>
      <c r="B41" s="35"/>
      <c r="C41" s="101" t="s">
        <v>166</v>
      </c>
      <c r="D41" s="47" t="s">
        <v>30</v>
      </c>
      <c r="E41" s="49" t="s">
        <v>76</v>
      </c>
      <c r="F41" s="49" t="s">
        <v>76</v>
      </c>
      <c r="G41" s="48">
        <f t="shared" si="5"/>
        <v>0</v>
      </c>
      <c r="H41" s="69"/>
      <c r="I41" s="143" t="s">
        <v>76</v>
      </c>
      <c r="K41" s="21" t="s">
        <v>74</v>
      </c>
    </row>
    <row r="42" spans="1:11" ht="14.4">
      <c r="A42" s="35"/>
      <c r="B42" s="35"/>
      <c r="C42" s="40" t="s">
        <v>60</v>
      </c>
      <c r="D42" s="47" t="s">
        <v>31</v>
      </c>
      <c r="E42" s="48">
        <f>SUM(E43,E44)</f>
        <v>0</v>
      </c>
      <c r="F42" s="48">
        <f t="shared" ref="F42" si="7">SUM(F43,F44)</f>
        <v>0</v>
      </c>
      <c r="G42" s="48">
        <f t="shared" si="5"/>
        <v>0</v>
      </c>
      <c r="H42" s="69"/>
      <c r="I42" s="143" t="s">
        <v>76</v>
      </c>
      <c r="K42" s="21" t="s">
        <v>74</v>
      </c>
    </row>
    <row r="43" spans="1:11" ht="24.6">
      <c r="A43" s="35"/>
      <c r="B43" s="35"/>
      <c r="C43" s="100" t="s">
        <v>167</v>
      </c>
      <c r="D43" s="47" t="s">
        <v>32</v>
      </c>
      <c r="E43" s="49" t="s">
        <v>76</v>
      </c>
      <c r="F43" s="49" t="s">
        <v>76</v>
      </c>
      <c r="G43" s="48">
        <f t="shared" si="5"/>
        <v>0</v>
      </c>
      <c r="H43" s="69"/>
      <c r="I43" s="143" t="s">
        <v>76</v>
      </c>
      <c r="K43" s="21" t="s">
        <v>74</v>
      </c>
    </row>
    <row r="44" spans="1:11" ht="24.6">
      <c r="A44" s="35"/>
      <c r="B44" s="35"/>
      <c r="C44" s="100" t="s">
        <v>168</v>
      </c>
      <c r="D44" s="47" t="s">
        <v>33</v>
      </c>
      <c r="E44" s="49" t="s">
        <v>76</v>
      </c>
      <c r="F44" s="49" t="s">
        <v>76</v>
      </c>
      <c r="G44" s="48">
        <f t="shared" si="5"/>
        <v>0</v>
      </c>
      <c r="H44" s="69"/>
      <c r="I44" s="143" t="s">
        <v>76</v>
      </c>
      <c r="K44" s="21" t="s">
        <v>74</v>
      </c>
    </row>
    <row r="45" spans="1:11" ht="15" customHeight="1">
      <c r="A45" s="35"/>
      <c r="B45" s="35"/>
      <c r="C45" s="40" t="s">
        <v>61</v>
      </c>
      <c r="D45" s="47" t="s">
        <v>34</v>
      </c>
      <c r="E45" s="49" t="s">
        <v>76</v>
      </c>
      <c r="F45" s="49" t="s">
        <v>76</v>
      </c>
      <c r="G45" s="48">
        <f t="shared" si="5"/>
        <v>0</v>
      </c>
      <c r="H45" s="69"/>
      <c r="I45" s="143" t="s">
        <v>76</v>
      </c>
      <c r="K45" s="21" t="s">
        <v>74</v>
      </c>
    </row>
    <row r="46" spans="1:11" ht="15" customHeight="1">
      <c r="A46" s="35"/>
      <c r="B46" s="35"/>
      <c r="C46" s="52"/>
      <c r="D46" s="53"/>
      <c r="E46" s="54"/>
      <c r="F46" s="54"/>
      <c r="H46"/>
      <c r="I46"/>
      <c r="K46" s="21" t="s">
        <v>74</v>
      </c>
    </row>
    <row r="47" spans="1:11" ht="15" customHeight="1">
      <c r="A47" s="35"/>
      <c r="B47" s="35"/>
      <c r="C47" s="40" t="s">
        <v>91</v>
      </c>
      <c r="D47" s="50" t="s">
        <v>507</v>
      </c>
      <c r="E47" s="14"/>
      <c r="F47" s="14"/>
      <c r="G47" s="14"/>
      <c r="H47" s="73"/>
      <c r="I47" s="74"/>
      <c r="K47" s="21" t="s">
        <v>74</v>
      </c>
    </row>
    <row r="48" spans="1:11" ht="15" customHeight="1">
      <c r="A48" s="35"/>
      <c r="B48" s="35"/>
      <c r="C48" s="164" t="s">
        <v>86</v>
      </c>
      <c r="D48" s="47" t="s">
        <v>508</v>
      </c>
      <c r="E48" s="49" t="s">
        <v>76</v>
      </c>
      <c r="F48" s="49" t="s">
        <v>76</v>
      </c>
      <c r="G48" s="48">
        <f t="shared" ref="G48:G53" si="8">SUM(E48,F48)</f>
        <v>0</v>
      </c>
      <c r="H48" s="69"/>
      <c r="I48" s="143" t="s">
        <v>76</v>
      </c>
      <c r="K48" s="21" t="s">
        <v>74</v>
      </c>
    </row>
    <row r="49" spans="1:11" ht="15" customHeight="1">
      <c r="A49" s="35"/>
      <c r="B49" s="35"/>
      <c r="C49" s="164" t="s">
        <v>87</v>
      </c>
      <c r="D49" s="47" t="s">
        <v>509</v>
      </c>
      <c r="E49" s="49" t="s">
        <v>76</v>
      </c>
      <c r="F49" s="49" t="s">
        <v>76</v>
      </c>
      <c r="G49" s="48">
        <f t="shared" si="8"/>
        <v>0</v>
      </c>
      <c r="H49" s="69"/>
      <c r="I49" s="143" t="s">
        <v>76</v>
      </c>
      <c r="K49" s="21" t="s">
        <v>74</v>
      </c>
    </row>
    <row r="50" spans="1:11" ht="15" customHeight="1">
      <c r="A50" s="35"/>
      <c r="B50" s="35"/>
      <c r="C50" s="164" t="s">
        <v>88</v>
      </c>
      <c r="D50" s="47" t="s">
        <v>510</v>
      </c>
      <c r="E50" s="48">
        <f>SUM(E49)-SUM(E48)</f>
        <v>0</v>
      </c>
      <c r="F50" s="48">
        <f>SUM(F49)-SUM(F48)</f>
        <v>0</v>
      </c>
      <c r="G50" s="48">
        <f t="shared" si="8"/>
        <v>0</v>
      </c>
      <c r="H50" s="69"/>
      <c r="I50" s="143" t="s">
        <v>76</v>
      </c>
      <c r="K50" s="21" t="s">
        <v>74</v>
      </c>
    </row>
    <row r="51" spans="1:11" ht="15" customHeight="1">
      <c r="A51" s="35"/>
      <c r="B51" s="35"/>
      <c r="C51" s="164" t="s">
        <v>89</v>
      </c>
      <c r="D51" s="47" t="s">
        <v>511</v>
      </c>
      <c r="E51" s="49" t="s">
        <v>76</v>
      </c>
      <c r="F51" s="49" t="s">
        <v>76</v>
      </c>
      <c r="G51" s="48">
        <f t="shared" si="8"/>
        <v>0</v>
      </c>
      <c r="H51" s="69"/>
      <c r="I51" s="143" t="s">
        <v>76</v>
      </c>
      <c r="K51" s="21" t="s">
        <v>74</v>
      </c>
    </row>
    <row r="52" spans="1:11" ht="15" customHeight="1">
      <c r="A52" s="35"/>
      <c r="B52" s="35"/>
      <c r="C52" s="164" t="s">
        <v>87</v>
      </c>
      <c r="D52" s="47" t="s">
        <v>512</v>
      </c>
      <c r="E52" s="49" t="s">
        <v>76</v>
      </c>
      <c r="F52" s="49" t="s">
        <v>76</v>
      </c>
      <c r="G52" s="48">
        <f t="shared" si="8"/>
        <v>0</v>
      </c>
      <c r="H52" s="69"/>
      <c r="I52" s="143" t="s">
        <v>76</v>
      </c>
      <c r="K52" s="21" t="s">
        <v>74</v>
      </c>
    </row>
    <row r="53" spans="1:11" ht="15" customHeight="1">
      <c r="A53" s="35"/>
      <c r="B53" s="35"/>
      <c r="C53" s="164" t="s">
        <v>90</v>
      </c>
      <c r="D53" s="47" t="s">
        <v>513</v>
      </c>
      <c r="E53" s="48">
        <f>SUM(E52)-SUM(E51)</f>
        <v>0</v>
      </c>
      <c r="F53" s="48">
        <f t="shared" ref="F53" si="9">SUM(F52)-SUM(F51)</f>
        <v>0</v>
      </c>
      <c r="G53" s="48">
        <f t="shared" si="8"/>
        <v>0</v>
      </c>
      <c r="H53" s="69"/>
      <c r="I53" s="143" t="s">
        <v>76</v>
      </c>
      <c r="K53" s="21" t="s">
        <v>74</v>
      </c>
    </row>
    <row r="54" spans="1:11" s="109" customFormat="1" ht="15" customHeight="1">
      <c r="B54" s="35"/>
      <c r="C54" s="35"/>
      <c r="D54" s="5"/>
      <c r="E54" s="2"/>
      <c r="F54" s="2"/>
      <c r="G54" s="2"/>
      <c r="J54" s="1"/>
      <c r="K54" s="21"/>
    </row>
    <row r="55" spans="1:11" s="109" customFormat="1" ht="15" customHeight="1">
      <c r="B55" s="35"/>
      <c r="C55" s="51" t="s">
        <v>532</v>
      </c>
      <c r="D55" s="50" t="s">
        <v>533</v>
      </c>
      <c r="E55" s="49" t="s">
        <v>76</v>
      </c>
      <c r="F55" s="49" t="s">
        <v>76</v>
      </c>
      <c r="G55" s="48">
        <f t="shared" ref="G55" si="10">SUM(E55,F55)</f>
        <v>0</v>
      </c>
      <c r="I55" s="143"/>
      <c r="J55" s="1"/>
      <c r="K55" s="21"/>
    </row>
    <row r="56" spans="1:11" s="109" customFormat="1" ht="15" customHeight="1">
      <c r="B56" s="35"/>
      <c r="C56" s="35"/>
      <c r="D56" s="5"/>
      <c r="E56" s="2"/>
      <c r="F56" s="2"/>
      <c r="G56" s="2"/>
      <c r="J56" s="35"/>
      <c r="K56" s="21" t="s">
        <v>74</v>
      </c>
    </row>
    <row r="57" spans="1:11" ht="15" customHeight="1">
      <c r="A57" s="21" t="s">
        <v>74</v>
      </c>
      <c r="B57" s="21"/>
      <c r="C57" s="21" t="s">
        <v>74</v>
      </c>
      <c r="D57" s="21" t="s">
        <v>74</v>
      </c>
      <c r="E57" s="21"/>
      <c r="F57" s="21" t="s">
        <v>74</v>
      </c>
      <c r="G57" s="21" t="s">
        <v>74</v>
      </c>
      <c r="H57" s="21"/>
      <c r="I57" s="21" t="s">
        <v>74</v>
      </c>
      <c r="J57" s="21" t="s">
        <v>74</v>
      </c>
      <c r="K57" s="21" t="s">
        <v>74</v>
      </c>
    </row>
  </sheetData>
  <dataValidations count="2">
    <dataValidation type="decimal" operator="greaterThanOrEqual" allowBlank="1" showErrorMessage="1" errorTitle="Empty stop" error="Entries should be empty or &gt;=0" prompt="Entries should be empty or &gt;=0" sqref="E11">
      <formula1>0</formula1>
    </dataValidation>
    <dataValidation type="decimal" errorStyle="warning" operator="greaterThanOrEqual" allowBlank="1" showErrorMessage="1" error="Entries should be empty or &gt;=0" prompt="Entries should be empty or &gt;=0" sqref="E9">
      <formula1>0</formula1>
    </dataValidation>
  </dataValidations>
  <pageMargins left="0.7" right="0.7" top="0.75" bottom="0.75" header="0.3" footer="0.3"/>
  <pageSetup paperSize="9" scale="79"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60"/>
  <sheetViews>
    <sheetView showGridLines="0" zoomScale="80" zoomScaleNormal="80" zoomScaleSheetLayoutView="110" workbookViewId="0">
      <selection activeCell="A2" sqref="A2"/>
    </sheetView>
  </sheetViews>
  <sheetFormatPr defaultColWidth="9.21875" defaultRowHeight="15" customHeight="1"/>
  <cols>
    <col min="2" max="2" width="8.77734375" customWidth="1"/>
    <col min="3" max="3" width="52.77734375" customWidth="1"/>
    <col min="4" max="4" width="13.21875" customWidth="1"/>
    <col min="5" max="7" width="11.77734375" customWidth="1"/>
    <col min="8" max="8" width="2.77734375" customWidth="1"/>
    <col min="9" max="9" width="78.44140625" customWidth="1"/>
    <col min="10" max="13" width="9.21875" customWidth="1"/>
  </cols>
  <sheetData>
    <row r="1" spans="1:11" ht="15" customHeight="1">
      <c r="A1" s="85" t="s">
        <v>649</v>
      </c>
      <c r="B1" s="86"/>
      <c r="C1" s="86"/>
      <c r="D1" s="87"/>
      <c r="E1" s="88"/>
      <c r="F1" s="88"/>
      <c r="G1" s="89" t="s">
        <v>154</v>
      </c>
      <c r="J1" s="35"/>
      <c r="K1" s="21" t="s">
        <v>74</v>
      </c>
    </row>
    <row r="2" spans="1:11" ht="15" customHeight="1">
      <c r="A2" s="90" t="s">
        <v>93</v>
      </c>
      <c r="B2" s="91"/>
      <c r="C2" s="91"/>
      <c r="D2" s="87"/>
      <c r="E2" s="92"/>
      <c r="F2" s="92"/>
      <c r="G2" s="92"/>
      <c r="J2" s="35"/>
      <c r="K2" s="21" t="s">
        <v>74</v>
      </c>
    </row>
    <row r="3" spans="1:11" s="59" customFormat="1" ht="15" customHeight="1">
      <c r="B3" s="55"/>
      <c r="C3" s="56"/>
      <c r="D3" s="57"/>
      <c r="E3" s="58"/>
      <c r="F3" s="58"/>
      <c r="G3" s="58"/>
      <c r="H3"/>
      <c r="I3"/>
      <c r="J3" s="35"/>
      <c r="K3" s="21" t="s">
        <v>74</v>
      </c>
    </row>
    <row r="4" spans="1:11" s="59" customFormat="1" ht="15" customHeight="1">
      <c r="B4" s="55"/>
      <c r="C4" s="56"/>
      <c r="D4" s="57"/>
      <c r="E4" s="62" t="s">
        <v>137</v>
      </c>
      <c r="F4" s="62" t="s">
        <v>138</v>
      </c>
      <c r="G4" s="62" t="s">
        <v>139</v>
      </c>
      <c r="H4"/>
      <c r="I4"/>
      <c r="J4" s="35"/>
      <c r="K4" s="21" t="s">
        <v>74</v>
      </c>
    </row>
    <row r="5" spans="1:11" s="59" customFormat="1" ht="15" customHeight="1">
      <c r="B5" s="35"/>
      <c r="C5" s="39"/>
      <c r="D5" s="39"/>
      <c r="E5" s="63" t="s">
        <v>140</v>
      </c>
      <c r="F5" s="63" t="s">
        <v>141</v>
      </c>
      <c r="G5" s="63" t="s">
        <v>142</v>
      </c>
      <c r="H5"/>
      <c r="I5" s="72" t="s">
        <v>143</v>
      </c>
      <c r="J5" s="35"/>
      <c r="K5" s="21" t="s">
        <v>74</v>
      </c>
    </row>
    <row r="6" spans="1:11" ht="15" customHeight="1">
      <c r="B6" s="35"/>
      <c r="C6" s="40" t="s">
        <v>36</v>
      </c>
      <c r="D6" s="41"/>
      <c r="E6" s="60"/>
      <c r="F6" s="60"/>
      <c r="G6" s="60"/>
      <c r="I6" s="66"/>
      <c r="J6" s="35"/>
      <c r="K6" s="21" t="s">
        <v>74</v>
      </c>
    </row>
    <row r="7" spans="1:11" ht="15" customHeight="1">
      <c r="B7" s="35"/>
      <c r="C7" s="165" t="s">
        <v>77</v>
      </c>
      <c r="D7" s="47" t="s">
        <v>518</v>
      </c>
      <c r="E7" s="48">
        <f>SUM(E8,E9)</f>
        <v>0</v>
      </c>
      <c r="F7" s="48">
        <f t="shared" ref="F7" si="0">SUM(F8,F9)</f>
        <v>0</v>
      </c>
      <c r="G7" s="48">
        <f>SUM(E7,F7)</f>
        <v>0</v>
      </c>
      <c r="I7" s="143" t="s">
        <v>76</v>
      </c>
      <c r="J7" s="4"/>
      <c r="K7" s="21" t="s">
        <v>74</v>
      </c>
    </row>
    <row r="8" spans="1:11" ht="15" customHeight="1">
      <c r="B8" s="35"/>
      <c r="C8" s="166" t="s">
        <v>94</v>
      </c>
      <c r="D8" s="47" t="s">
        <v>515</v>
      </c>
      <c r="E8" s="49" t="s">
        <v>76</v>
      </c>
      <c r="F8" s="49" t="s">
        <v>76</v>
      </c>
      <c r="G8" s="48">
        <f t="shared" ref="G8:G56" si="1">SUM(E8,F8)</f>
        <v>0</v>
      </c>
      <c r="I8" s="143" t="s">
        <v>76</v>
      </c>
      <c r="J8" s="4"/>
      <c r="K8" s="21" t="s">
        <v>74</v>
      </c>
    </row>
    <row r="9" spans="1:11" ht="15" customHeight="1">
      <c r="B9" s="35"/>
      <c r="C9" s="166" t="s">
        <v>95</v>
      </c>
      <c r="D9" s="47" t="s">
        <v>516</v>
      </c>
      <c r="E9" s="49" t="s">
        <v>76</v>
      </c>
      <c r="F9" s="49" t="s">
        <v>76</v>
      </c>
      <c r="G9" s="48">
        <f t="shared" si="1"/>
        <v>0</v>
      </c>
      <c r="I9" s="143" t="s">
        <v>76</v>
      </c>
      <c r="J9" s="4"/>
      <c r="K9" s="21" t="s">
        <v>74</v>
      </c>
    </row>
    <row r="10" spans="1:11" ht="15" customHeight="1">
      <c r="B10" s="35"/>
      <c r="C10" s="165" t="s">
        <v>51</v>
      </c>
      <c r="D10" s="47" t="s">
        <v>517</v>
      </c>
      <c r="E10" s="49" t="s">
        <v>76</v>
      </c>
      <c r="F10" s="49" t="s">
        <v>76</v>
      </c>
      <c r="G10" s="48">
        <f t="shared" si="1"/>
        <v>0</v>
      </c>
      <c r="I10" s="143" t="s">
        <v>76</v>
      </c>
      <c r="J10" s="4"/>
      <c r="K10" s="21" t="s">
        <v>74</v>
      </c>
    </row>
    <row r="11" spans="1:11" s="109" customFormat="1" ht="15" customHeight="1">
      <c r="B11" s="35"/>
      <c r="C11" s="42" t="s">
        <v>531</v>
      </c>
      <c r="D11" s="47" t="s">
        <v>530</v>
      </c>
      <c r="E11" s="49" t="s">
        <v>76</v>
      </c>
      <c r="F11" s="49" t="s">
        <v>76</v>
      </c>
      <c r="G11" s="48">
        <f>SUM(E11,F11)</f>
        <v>0</v>
      </c>
      <c r="I11" s="143"/>
      <c r="J11" s="4"/>
      <c r="K11" s="21"/>
    </row>
    <row r="12" spans="1:11" ht="15" customHeight="1">
      <c r="B12" s="36"/>
      <c r="C12" s="42" t="s">
        <v>53</v>
      </c>
      <c r="D12" s="47" t="s">
        <v>0</v>
      </c>
      <c r="E12" s="48">
        <f>SUM(E13,E14,E17,E23,E30,E31)</f>
        <v>0</v>
      </c>
      <c r="F12" s="48">
        <f t="shared" ref="F12" si="2">SUM(F13,F14,F17,F23,F30,F31)</f>
        <v>0</v>
      </c>
      <c r="G12" s="48">
        <f t="shared" si="1"/>
        <v>0</v>
      </c>
      <c r="I12" s="143" t="s">
        <v>76</v>
      </c>
      <c r="J12" s="1"/>
      <c r="K12" s="21" t="s">
        <v>74</v>
      </c>
    </row>
    <row r="13" spans="1:11" ht="15" customHeight="1">
      <c r="B13" s="35"/>
      <c r="C13" s="43" t="s">
        <v>68</v>
      </c>
      <c r="D13" s="47" t="s">
        <v>1</v>
      </c>
      <c r="E13" s="49" t="s">
        <v>76</v>
      </c>
      <c r="F13" s="49" t="s">
        <v>76</v>
      </c>
      <c r="G13" s="48">
        <f t="shared" si="1"/>
        <v>0</v>
      </c>
      <c r="I13" s="143" t="s">
        <v>76</v>
      </c>
      <c r="J13" s="1"/>
      <c r="K13" s="21" t="s">
        <v>74</v>
      </c>
    </row>
    <row r="14" spans="1:11" ht="15" customHeight="1">
      <c r="B14" s="35"/>
      <c r="C14" s="43" t="s">
        <v>37</v>
      </c>
      <c r="D14" s="47" t="s">
        <v>2</v>
      </c>
      <c r="E14" s="48">
        <f>SUM(E15,E16)</f>
        <v>0</v>
      </c>
      <c r="F14" s="48">
        <f t="shared" ref="F14" si="3">SUM(F15,F16)</f>
        <v>0</v>
      </c>
      <c r="G14" s="48">
        <f t="shared" si="1"/>
        <v>0</v>
      </c>
      <c r="I14" s="143" t="s">
        <v>76</v>
      </c>
      <c r="J14" s="1"/>
      <c r="K14" s="21" t="s">
        <v>74</v>
      </c>
    </row>
    <row r="15" spans="1:11" ht="15" customHeight="1">
      <c r="B15" s="35"/>
      <c r="C15" s="44" t="s">
        <v>38</v>
      </c>
      <c r="D15" s="47" t="s">
        <v>3</v>
      </c>
      <c r="E15" s="49" t="s">
        <v>76</v>
      </c>
      <c r="F15" s="49" t="s">
        <v>76</v>
      </c>
      <c r="G15" s="48">
        <f t="shared" si="1"/>
        <v>0</v>
      </c>
      <c r="I15" s="143" t="s">
        <v>76</v>
      </c>
      <c r="J15" s="1"/>
      <c r="K15" s="21" t="s">
        <v>74</v>
      </c>
    </row>
    <row r="16" spans="1:11" ht="15" customHeight="1">
      <c r="B16" s="35"/>
      <c r="C16" s="44" t="s">
        <v>39</v>
      </c>
      <c r="D16" s="47" t="s">
        <v>35</v>
      </c>
      <c r="E16" s="49" t="s">
        <v>76</v>
      </c>
      <c r="F16" s="49" t="s">
        <v>76</v>
      </c>
      <c r="G16" s="48">
        <f t="shared" si="1"/>
        <v>0</v>
      </c>
      <c r="I16" s="143" t="s">
        <v>76</v>
      </c>
      <c r="J16" s="1"/>
      <c r="K16" s="21" t="s">
        <v>74</v>
      </c>
    </row>
    <row r="17" spans="2:11" ht="15" customHeight="1">
      <c r="B17" s="35"/>
      <c r="C17" s="43" t="s">
        <v>40</v>
      </c>
      <c r="D17" s="47" t="s">
        <v>4</v>
      </c>
      <c r="E17" s="48">
        <f>SUM(E18,E19,E22)</f>
        <v>0</v>
      </c>
      <c r="F17" s="48">
        <f t="shared" ref="F17" si="4">SUM(F18,F19,F22)</f>
        <v>0</v>
      </c>
      <c r="G17" s="48">
        <f t="shared" si="1"/>
        <v>0</v>
      </c>
      <c r="I17" s="143" t="s">
        <v>76</v>
      </c>
      <c r="J17" s="1"/>
      <c r="K17" s="21" t="s">
        <v>74</v>
      </c>
    </row>
    <row r="18" spans="2:11" ht="15" customHeight="1">
      <c r="B18" s="35"/>
      <c r="C18" s="44" t="s">
        <v>41</v>
      </c>
      <c r="D18" s="47" t="s">
        <v>5</v>
      </c>
      <c r="E18" s="49" t="s">
        <v>76</v>
      </c>
      <c r="F18" s="49" t="s">
        <v>76</v>
      </c>
      <c r="G18" s="48">
        <f t="shared" si="1"/>
        <v>0</v>
      </c>
      <c r="I18" s="143" t="s">
        <v>76</v>
      </c>
      <c r="J18" s="1"/>
      <c r="K18" s="21" t="s">
        <v>74</v>
      </c>
    </row>
    <row r="19" spans="2:11" ht="15" customHeight="1">
      <c r="B19" s="35"/>
      <c r="C19" s="44" t="s">
        <v>42</v>
      </c>
      <c r="D19" s="47" t="s">
        <v>6</v>
      </c>
      <c r="E19" s="48">
        <f>SUM(E20,E21)</f>
        <v>0</v>
      </c>
      <c r="F19" s="48">
        <f t="shared" ref="F19" si="5">SUM(F20,F21)</f>
        <v>0</v>
      </c>
      <c r="G19" s="48">
        <f t="shared" si="1"/>
        <v>0</v>
      </c>
      <c r="I19" s="143" t="s">
        <v>76</v>
      </c>
      <c r="J19" s="1"/>
      <c r="K19" s="21" t="s">
        <v>74</v>
      </c>
    </row>
    <row r="20" spans="2:11" ht="15" customHeight="1">
      <c r="B20" s="35"/>
      <c r="C20" s="45" t="s">
        <v>64</v>
      </c>
      <c r="D20" s="47" t="s">
        <v>7</v>
      </c>
      <c r="E20" s="49" t="s">
        <v>76</v>
      </c>
      <c r="F20" s="49" t="s">
        <v>76</v>
      </c>
      <c r="G20" s="48">
        <f t="shared" si="1"/>
        <v>0</v>
      </c>
      <c r="I20" s="143" t="s">
        <v>76</v>
      </c>
      <c r="J20" s="1"/>
      <c r="K20" s="21" t="s">
        <v>74</v>
      </c>
    </row>
    <row r="21" spans="2:11" ht="15" customHeight="1">
      <c r="B21" s="35"/>
      <c r="C21" s="45" t="s">
        <v>65</v>
      </c>
      <c r="D21" s="47" t="s">
        <v>8</v>
      </c>
      <c r="E21" s="49" t="s">
        <v>76</v>
      </c>
      <c r="F21" s="49" t="s">
        <v>76</v>
      </c>
      <c r="G21" s="48">
        <f t="shared" si="1"/>
        <v>0</v>
      </c>
      <c r="I21" s="143" t="s">
        <v>76</v>
      </c>
      <c r="J21" s="1"/>
      <c r="K21" s="21" t="s">
        <v>74</v>
      </c>
    </row>
    <row r="22" spans="2:11" ht="24" customHeight="1">
      <c r="B22" s="35"/>
      <c r="C22" s="98" t="s">
        <v>164</v>
      </c>
      <c r="D22" s="47" t="s">
        <v>9</v>
      </c>
      <c r="E22" s="49" t="s">
        <v>76</v>
      </c>
      <c r="F22" s="49" t="s">
        <v>76</v>
      </c>
      <c r="G22" s="48">
        <f t="shared" si="1"/>
        <v>0</v>
      </c>
      <c r="I22" s="143" t="s">
        <v>76</v>
      </c>
      <c r="J22" s="1"/>
      <c r="K22" s="21" t="s">
        <v>74</v>
      </c>
    </row>
    <row r="23" spans="2:11" ht="14.4">
      <c r="B23" s="35"/>
      <c r="C23" s="99" t="s">
        <v>273</v>
      </c>
      <c r="D23" s="47" t="s">
        <v>10</v>
      </c>
      <c r="E23" s="48">
        <f>SUM(E24,E25,E26,E27,E28,E29)</f>
        <v>0</v>
      </c>
      <c r="F23" s="48">
        <f t="shared" ref="F23" si="6">SUM(F24,F25,F26,F27,F28,F29)</f>
        <v>0</v>
      </c>
      <c r="G23" s="48">
        <f t="shared" si="1"/>
        <v>0</v>
      </c>
      <c r="I23" s="143" t="s">
        <v>76</v>
      </c>
      <c r="J23" s="1"/>
      <c r="K23" s="21" t="s">
        <v>74</v>
      </c>
    </row>
    <row r="24" spans="2:11" ht="24.6">
      <c r="B24" s="35"/>
      <c r="C24" s="98" t="s">
        <v>500</v>
      </c>
      <c r="D24" s="47" t="s">
        <v>11</v>
      </c>
      <c r="E24" s="49" t="s">
        <v>76</v>
      </c>
      <c r="F24" s="49" t="s">
        <v>76</v>
      </c>
      <c r="G24" s="48">
        <f t="shared" si="1"/>
        <v>0</v>
      </c>
      <c r="I24" s="143" t="s">
        <v>76</v>
      </c>
      <c r="J24" s="1"/>
      <c r="K24" s="21" t="s">
        <v>74</v>
      </c>
    </row>
    <row r="25" spans="2:11" ht="24.6">
      <c r="B25" s="35"/>
      <c r="C25" s="98" t="s">
        <v>501</v>
      </c>
      <c r="D25" s="47" t="s">
        <v>12</v>
      </c>
      <c r="E25" s="49" t="s">
        <v>76</v>
      </c>
      <c r="F25" s="49" t="s">
        <v>76</v>
      </c>
      <c r="G25" s="48">
        <f t="shared" si="1"/>
        <v>0</v>
      </c>
      <c r="I25" s="143" t="s">
        <v>76</v>
      </c>
      <c r="J25" s="1"/>
      <c r="K25" s="21" t="s">
        <v>74</v>
      </c>
    </row>
    <row r="26" spans="2:11" ht="24.6">
      <c r="B26" s="35"/>
      <c r="C26" s="98" t="s">
        <v>502</v>
      </c>
      <c r="D26" s="47" t="s">
        <v>13</v>
      </c>
      <c r="E26" s="49" t="s">
        <v>76</v>
      </c>
      <c r="F26" s="49" t="s">
        <v>76</v>
      </c>
      <c r="G26" s="48">
        <f t="shared" si="1"/>
        <v>0</v>
      </c>
      <c r="I26" s="143" t="s">
        <v>76</v>
      </c>
      <c r="J26" s="1"/>
      <c r="K26" s="21" t="s">
        <v>74</v>
      </c>
    </row>
    <row r="27" spans="2:11" ht="24.6">
      <c r="B27" s="35"/>
      <c r="C27" s="98" t="s">
        <v>503</v>
      </c>
      <c r="D27" s="47" t="s">
        <v>14</v>
      </c>
      <c r="E27" s="49" t="s">
        <v>76</v>
      </c>
      <c r="F27" s="49" t="s">
        <v>76</v>
      </c>
      <c r="G27" s="48">
        <f t="shared" si="1"/>
        <v>0</v>
      </c>
      <c r="I27" s="143" t="s">
        <v>76</v>
      </c>
      <c r="J27" s="1"/>
      <c r="K27" s="21" t="s">
        <v>74</v>
      </c>
    </row>
    <row r="28" spans="2:11" ht="45">
      <c r="B28" s="35"/>
      <c r="C28" s="98" t="s">
        <v>504</v>
      </c>
      <c r="D28" s="47" t="s">
        <v>15</v>
      </c>
      <c r="E28" s="49" t="s">
        <v>76</v>
      </c>
      <c r="F28" s="49" t="s">
        <v>76</v>
      </c>
      <c r="G28" s="48">
        <f t="shared" si="1"/>
        <v>0</v>
      </c>
      <c r="I28" s="143" t="s">
        <v>76</v>
      </c>
      <c r="J28" s="1"/>
      <c r="K28" s="21" t="s">
        <v>74</v>
      </c>
    </row>
    <row r="29" spans="2:11" ht="34.799999999999997">
      <c r="B29" s="35"/>
      <c r="C29" s="98" t="s">
        <v>505</v>
      </c>
      <c r="D29" s="47" t="s">
        <v>16</v>
      </c>
      <c r="E29" s="49" t="s">
        <v>76</v>
      </c>
      <c r="F29" s="49" t="s">
        <v>76</v>
      </c>
      <c r="G29" s="48">
        <f t="shared" si="1"/>
        <v>0</v>
      </c>
      <c r="I29" s="143" t="s">
        <v>76</v>
      </c>
      <c r="J29" s="1"/>
      <c r="K29" s="21" t="s">
        <v>74</v>
      </c>
    </row>
    <row r="30" spans="2:11" ht="15" customHeight="1">
      <c r="B30" s="35"/>
      <c r="C30" s="43" t="s">
        <v>43</v>
      </c>
      <c r="D30" s="47" t="s">
        <v>17</v>
      </c>
      <c r="E30" s="49" t="s">
        <v>76</v>
      </c>
      <c r="F30" s="49" t="s">
        <v>76</v>
      </c>
      <c r="G30" s="48">
        <f t="shared" si="1"/>
        <v>0</v>
      </c>
      <c r="I30" s="143" t="s">
        <v>76</v>
      </c>
      <c r="J30" s="1"/>
      <c r="K30" s="21" t="s">
        <v>74</v>
      </c>
    </row>
    <row r="31" spans="2:11" ht="15" customHeight="1">
      <c r="B31" s="37"/>
      <c r="C31" s="43" t="s">
        <v>44</v>
      </c>
      <c r="D31" s="47" t="s">
        <v>18</v>
      </c>
      <c r="E31" s="49" t="s">
        <v>76</v>
      </c>
      <c r="F31" s="49" t="s">
        <v>76</v>
      </c>
      <c r="G31" s="48">
        <f t="shared" si="1"/>
        <v>0</v>
      </c>
      <c r="I31" s="143" t="s">
        <v>76</v>
      </c>
      <c r="J31" s="1"/>
      <c r="K31" s="21" t="s">
        <v>74</v>
      </c>
    </row>
    <row r="32" spans="2:11" ht="15" customHeight="1">
      <c r="B32" s="35"/>
      <c r="C32" s="42" t="s">
        <v>45</v>
      </c>
      <c r="D32" s="47" t="s">
        <v>19</v>
      </c>
      <c r="E32" s="48">
        <f>SUM(E33,E34)</f>
        <v>0</v>
      </c>
      <c r="F32" s="48">
        <f t="shared" ref="F32" si="7">SUM(F33,F34)</f>
        <v>0</v>
      </c>
      <c r="G32" s="48">
        <f t="shared" si="1"/>
        <v>0</v>
      </c>
      <c r="I32" s="143" t="s">
        <v>76</v>
      </c>
      <c r="J32" s="1"/>
      <c r="K32" s="21" t="s">
        <v>74</v>
      </c>
    </row>
    <row r="33" spans="2:11" ht="15" customHeight="1">
      <c r="B33" s="35"/>
      <c r="C33" s="43" t="s">
        <v>54</v>
      </c>
      <c r="D33" s="47" t="s">
        <v>20</v>
      </c>
      <c r="E33" s="49" t="s">
        <v>76</v>
      </c>
      <c r="F33" s="49" t="s">
        <v>76</v>
      </c>
      <c r="G33" s="48">
        <f t="shared" si="1"/>
        <v>0</v>
      </c>
      <c r="I33" s="143" t="s">
        <v>76</v>
      </c>
      <c r="J33" s="1"/>
      <c r="K33" s="21" t="s">
        <v>74</v>
      </c>
    </row>
    <row r="34" spans="2:11" ht="15" customHeight="1">
      <c r="B34" s="35"/>
      <c r="C34" s="43" t="s">
        <v>55</v>
      </c>
      <c r="D34" s="47" t="s">
        <v>21</v>
      </c>
      <c r="E34" s="49" t="s">
        <v>76</v>
      </c>
      <c r="F34" s="49" t="s">
        <v>76</v>
      </c>
      <c r="G34" s="48">
        <f t="shared" si="1"/>
        <v>0</v>
      </c>
      <c r="I34" s="143" t="s">
        <v>76</v>
      </c>
      <c r="J34" s="1"/>
      <c r="K34" s="21" t="s">
        <v>74</v>
      </c>
    </row>
    <row r="35" spans="2:11" ht="15" customHeight="1">
      <c r="B35" s="35"/>
      <c r="C35" s="42" t="s">
        <v>52</v>
      </c>
      <c r="D35" s="47" t="s">
        <v>22</v>
      </c>
      <c r="E35" s="49" t="s">
        <v>76</v>
      </c>
      <c r="F35" s="49" t="s">
        <v>76</v>
      </c>
      <c r="G35" s="48">
        <f t="shared" si="1"/>
        <v>0</v>
      </c>
      <c r="I35" s="143" t="s">
        <v>76</v>
      </c>
      <c r="J35" s="1"/>
      <c r="K35" s="21" t="s">
        <v>74</v>
      </c>
    </row>
    <row r="36" spans="2:11" ht="15" customHeight="1">
      <c r="B36" s="35"/>
      <c r="C36" s="127" t="s">
        <v>78</v>
      </c>
      <c r="D36" s="47" t="s">
        <v>535</v>
      </c>
      <c r="E36" s="49" t="s">
        <v>76</v>
      </c>
      <c r="F36" s="49" t="s">
        <v>76</v>
      </c>
      <c r="G36" s="48">
        <f t="shared" si="1"/>
        <v>0</v>
      </c>
      <c r="I36" s="143" t="s">
        <v>76</v>
      </c>
      <c r="J36" s="4"/>
      <c r="K36" s="21" t="s">
        <v>74</v>
      </c>
    </row>
    <row r="37" spans="2:11" ht="15" customHeight="1">
      <c r="B37" s="35"/>
      <c r="C37" s="42" t="s">
        <v>62</v>
      </c>
      <c r="D37" s="47" t="s">
        <v>23</v>
      </c>
      <c r="E37" s="49" t="s">
        <v>76</v>
      </c>
      <c r="F37" s="49" t="s">
        <v>76</v>
      </c>
      <c r="G37" s="48">
        <f t="shared" si="1"/>
        <v>0</v>
      </c>
      <c r="I37" s="143" t="s">
        <v>76</v>
      </c>
      <c r="J37" s="1"/>
      <c r="K37" s="21" t="s">
        <v>74</v>
      </c>
    </row>
    <row r="38" spans="2:11" ht="45">
      <c r="B38" s="35"/>
      <c r="C38" s="100" t="s">
        <v>169</v>
      </c>
      <c r="D38" s="47" t="s">
        <v>24</v>
      </c>
      <c r="E38" s="49" t="s">
        <v>76</v>
      </c>
      <c r="F38" s="49" t="s">
        <v>76</v>
      </c>
      <c r="G38" s="48">
        <f t="shared" si="1"/>
        <v>0</v>
      </c>
      <c r="I38" s="143" t="s">
        <v>76</v>
      </c>
      <c r="J38" s="1"/>
      <c r="K38" s="21" t="s">
        <v>74</v>
      </c>
    </row>
    <row r="39" spans="2:11" ht="15" customHeight="1">
      <c r="B39" s="35"/>
      <c r="C39" s="46" t="s">
        <v>47</v>
      </c>
      <c r="D39" s="47" t="s">
        <v>25</v>
      </c>
      <c r="E39" s="48">
        <f>SUM(E7,E10,E11,E12,E32,E35,E36,E37,E38)</f>
        <v>0</v>
      </c>
      <c r="F39" s="48">
        <f>SUM(F7,F10,F11,F12,F32,F35,F36,F37,F38)</f>
        <v>0</v>
      </c>
      <c r="G39" s="48">
        <f>SUM(E39,F39)</f>
        <v>0</v>
      </c>
      <c r="I39" s="143" t="s">
        <v>76</v>
      </c>
      <c r="J39" s="1"/>
      <c r="K39" s="21" t="s">
        <v>74</v>
      </c>
    </row>
    <row r="40" spans="2:11" ht="15" customHeight="1">
      <c r="B40" s="35"/>
      <c r="C40" s="40" t="s">
        <v>48</v>
      </c>
      <c r="D40" s="47"/>
      <c r="E40" s="14"/>
      <c r="F40" s="14"/>
      <c r="G40" s="14"/>
      <c r="J40" s="35"/>
      <c r="K40" s="21" t="s">
        <v>74</v>
      </c>
    </row>
    <row r="41" spans="2:11" ht="15" customHeight="1">
      <c r="B41" s="35"/>
      <c r="C41" s="168" t="s">
        <v>73</v>
      </c>
      <c r="D41" s="47" t="s">
        <v>519</v>
      </c>
      <c r="E41" s="48">
        <f>SUM(E56)-SUM(E42,E52,E53,E54,E55)</f>
        <v>0</v>
      </c>
      <c r="F41" s="48">
        <f>SUM(F56)-SUM(F42,F52,F53,F54,F55)</f>
        <v>0</v>
      </c>
      <c r="G41" s="48">
        <f>SUM(E41,F41)</f>
        <v>0</v>
      </c>
      <c r="I41" s="143" t="s">
        <v>76</v>
      </c>
      <c r="J41" s="4"/>
      <c r="K41" s="21" t="s">
        <v>74</v>
      </c>
    </row>
    <row r="42" spans="2:11" ht="15" customHeight="1">
      <c r="B42" s="35"/>
      <c r="C42" s="42" t="s">
        <v>56</v>
      </c>
      <c r="D42" s="47" t="s">
        <v>26</v>
      </c>
      <c r="E42" s="48">
        <f>SUM(E43,E44,E51)</f>
        <v>0</v>
      </c>
      <c r="F42" s="48">
        <f>SUM(F43,F44,F51)</f>
        <v>0</v>
      </c>
      <c r="G42" s="48">
        <f>SUM(E42,F42)</f>
        <v>0</v>
      </c>
      <c r="I42" s="143" t="s">
        <v>76</v>
      </c>
      <c r="J42" s="1"/>
      <c r="K42" s="21" t="s">
        <v>74</v>
      </c>
    </row>
    <row r="43" spans="2:11" ht="15" customHeight="1">
      <c r="B43" s="35"/>
      <c r="C43" s="169" t="s">
        <v>155</v>
      </c>
      <c r="D43" s="47" t="s">
        <v>520</v>
      </c>
      <c r="E43" s="49" t="s">
        <v>76</v>
      </c>
      <c r="F43" s="49" t="s">
        <v>76</v>
      </c>
      <c r="G43" s="48">
        <f>SUM(E43,F43)</f>
        <v>0</v>
      </c>
      <c r="I43" s="143"/>
      <c r="J43" s="1"/>
      <c r="K43" s="21" t="s">
        <v>74</v>
      </c>
    </row>
    <row r="44" spans="2:11" ht="15" customHeight="1">
      <c r="B44" s="35"/>
      <c r="C44" s="169" t="s">
        <v>96</v>
      </c>
      <c r="D44" s="47" t="s">
        <v>27</v>
      </c>
      <c r="E44" s="48">
        <f>SUM(E45,E46,E48,E49,E50)</f>
        <v>0</v>
      </c>
      <c r="F44" s="48">
        <f>SUM(F45,F46,F48,F49,F50)</f>
        <v>0</v>
      </c>
      <c r="G44" s="48">
        <f>SUM(E44,F44)</f>
        <v>0</v>
      </c>
      <c r="I44" s="143" t="s">
        <v>76</v>
      </c>
      <c r="J44" s="4"/>
      <c r="K44" s="21" t="s">
        <v>74</v>
      </c>
    </row>
    <row r="45" spans="2:11" ht="15" customHeight="1">
      <c r="B45" s="35"/>
      <c r="C45" s="170" t="s">
        <v>79</v>
      </c>
      <c r="D45" s="47" t="s">
        <v>521</v>
      </c>
      <c r="E45" s="49" t="s">
        <v>76</v>
      </c>
      <c r="F45" s="49" t="s">
        <v>76</v>
      </c>
      <c r="G45" s="48">
        <f t="shared" si="1"/>
        <v>0</v>
      </c>
      <c r="I45" s="143" t="s">
        <v>76</v>
      </c>
      <c r="J45" s="4"/>
      <c r="K45" s="21" t="s">
        <v>74</v>
      </c>
    </row>
    <row r="46" spans="2:11" ht="15" customHeight="1">
      <c r="B46" s="35"/>
      <c r="C46" s="170" t="s">
        <v>80</v>
      </c>
      <c r="D46" s="47" t="s">
        <v>522</v>
      </c>
      <c r="E46" s="49" t="s">
        <v>76</v>
      </c>
      <c r="F46" s="49" t="s">
        <v>76</v>
      </c>
      <c r="G46" s="48">
        <f t="shared" si="1"/>
        <v>0</v>
      </c>
      <c r="I46" s="143" t="s">
        <v>76</v>
      </c>
      <c r="J46" s="4"/>
      <c r="K46" s="21" t="s">
        <v>74</v>
      </c>
    </row>
    <row r="47" spans="2:11" ht="24.6">
      <c r="B47" s="35"/>
      <c r="C47" s="171" t="s">
        <v>171</v>
      </c>
      <c r="D47" s="47" t="s">
        <v>523</v>
      </c>
      <c r="E47" s="49" t="s">
        <v>76</v>
      </c>
      <c r="F47" s="49" t="s">
        <v>76</v>
      </c>
      <c r="G47" s="48">
        <f t="shared" si="1"/>
        <v>0</v>
      </c>
      <c r="I47" s="143" t="s">
        <v>76</v>
      </c>
      <c r="J47" s="4"/>
      <c r="K47" s="21" t="s">
        <v>74</v>
      </c>
    </row>
    <row r="48" spans="2:11" ht="15" customHeight="1">
      <c r="B48" s="35"/>
      <c r="C48" s="172" t="s">
        <v>81</v>
      </c>
      <c r="D48" s="47" t="s">
        <v>524</v>
      </c>
      <c r="E48" s="49" t="s">
        <v>76</v>
      </c>
      <c r="F48" s="49" t="s">
        <v>76</v>
      </c>
      <c r="G48" s="48">
        <f t="shared" si="1"/>
        <v>0</v>
      </c>
      <c r="I48" s="143" t="s">
        <v>76</v>
      </c>
      <c r="J48" s="4"/>
      <c r="K48" s="21" t="s">
        <v>74</v>
      </c>
    </row>
    <row r="49" spans="1:11" ht="24.6">
      <c r="B49" s="35"/>
      <c r="C49" s="172" t="s">
        <v>173</v>
      </c>
      <c r="D49" s="47" t="s">
        <v>525</v>
      </c>
      <c r="E49" s="49" t="s">
        <v>76</v>
      </c>
      <c r="F49" s="49" t="s">
        <v>76</v>
      </c>
      <c r="G49" s="48">
        <f t="shared" si="1"/>
        <v>0</v>
      </c>
      <c r="I49" s="143" t="s">
        <v>76</v>
      </c>
      <c r="J49" s="4"/>
      <c r="K49" s="21" t="s">
        <v>74</v>
      </c>
    </row>
    <row r="50" spans="1:11" ht="24.6">
      <c r="B50" s="35"/>
      <c r="C50" s="172" t="s">
        <v>172</v>
      </c>
      <c r="D50" s="47" t="s">
        <v>526</v>
      </c>
      <c r="E50" s="49" t="s">
        <v>76</v>
      </c>
      <c r="F50" s="49" t="s">
        <v>76</v>
      </c>
      <c r="G50" s="48">
        <f t="shared" si="1"/>
        <v>0</v>
      </c>
      <c r="I50" s="143" t="s">
        <v>76</v>
      </c>
      <c r="J50" s="4"/>
      <c r="K50" s="21" t="s">
        <v>74</v>
      </c>
    </row>
    <row r="51" spans="1:11" ht="15" customHeight="1">
      <c r="B51" s="35"/>
      <c r="C51" s="169" t="s">
        <v>97</v>
      </c>
      <c r="D51" s="47" t="s">
        <v>527</v>
      </c>
      <c r="E51" s="49" t="s">
        <v>76</v>
      </c>
      <c r="F51" s="49" t="s">
        <v>76</v>
      </c>
      <c r="G51" s="48">
        <f t="shared" si="1"/>
        <v>0</v>
      </c>
      <c r="I51" s="143" t="s">
        <v>76</v>
      </c>
      <c r="J51" s="4"/>
      <c r="K51" s="21" t="s">
        <v>74</v>
      </c>
    </row>
    <row r="52" spans="1:11" ht="15" customHeight="1">
      <c r="B52" s="35"/>
      <c r="C52" s="42" t="s">
        <v>58</v>
      </c>
      <c r="D52" s="47" t="s">
        <v>28</v>
      </c>
      <c r="E52" s="49" t="s">
        <v>76</v>
      </c>
      <c r="F52" s="49" t="s">
        <v>76</v>
      </c>
      <c r="G52" s="48">
        <f t="shared" si="1"/>
        <v>0</v>
      </c>
      <c r="I52" s="143" t="s">
        <v>76</v>
      </c>
      <c r="J52" s="1"/>
      <c r="K52" s="21" t="s">
        <v>74</v>
      </c>
    </row>
    <row r="53" spans="1:11" ht="15" customHeight="1">
      <c r="B53" s="35"/>
      <c r="C53" s="127" t="s">
        <v>84</v>
      </c>
      <c r="D53" s="47" t="s">
        <v>528</v>
      </c>
      <c r="E53" s="49" t="s">
        <v>76</v>
      </c>
      <c r="F53" s="49" t="s">
        <v>76</v>
      </c>
      <c r="G53" s="48">
        <f t="shared" si="1"/>
        <v>0</v>
      </c>
      <c r="I53" s="143" t="s">
        <v>76</v>
      </c>
      <c r="J53" s="4"/>
      <c r="K53" s="21" t="s">
        <v>74</v>
      </c>
    </row>
    <row r="54" spans="1:11" ht="15" customHeight="1">
      <c r="B54" s="35"/>
      <c r="C54" s="127" t="s">
        <v>85</v>
      </c>
      <c r="D54" s="47" t="s">
        <v>529</v>
      </c>
      <c r="E54" s="49" t="s">
        <v>76</v>
      </c>
      <c r="F54" s="49" t="s">
        <v>76</v>
      </c>
      <c r="G54" s="48">
        <f t="shared" si="1"/>
        <v>0</v>
      </c>
      <c r="I54" s="143" t="s">
        <v>76</v>
      </c>
      <c r="J54" s="4"/>
      <c r="K54" s="21" t="s">
        <v>74</v>
      </c>
    </row>
    <row r="55" spans="1:11" ht="24.6">
      <c r="B55" s="35"/>
      <c r="C55" s="100" t="s">
        <v>165</v>
      </c>
      <c r="D55" s="47" t="s">
        <v>63</v>
      </c>
      <c r="E55" s="49" t="s">
        <v>76</v>
      </c>
      <c r="F55" s="49" t="s">
        <v>76</v>
      </c>
      <c r="G55" s="48">
        <f t="shared" si="1"/>
        <v>0</v>
      </c>
      <c r="I55" s="143" t="s">
        <v>76</v>
      </c>
      <c r="J55" s="4"/>
      <c r="K55" s="21" t="s">
        <v>74</v>
      </c>
    </row>
    <row r="56" spans="1:11" ht="15" customHeight="1">
      <c r="B56" s="35"/>
      <c r="C56" s="51" t="s">
        <v>50</v>
      </c>
      <c r="D56" s="50" t="s">
        <v>29</v>
      </c>
      <c r="E56" s="48">
        <f>E39</f>
        <v>0</v>
      </c>
      <c r="F56" s="48">
        <f>F39</f>
        <v>0</v>
      </c>
      <c r="G56" s="48">
        <f t="shared" si="1"/>
        <v>0</v>
      </c>
      <c r="I56" s="143" t="s">
        <v>76</v>
      </c>
      <c r="J56" s="1"/>
      <c r="K56" s="21" t="s">
        <v>74</v>
      </c>
    </row>
    <row r="57" spans="1:11" s="109" customFormat="1" ht="15" customHeight="1">
      <c r="B57" s="35"/>
      <c r="C57" s="35"/>
      <c r="D57" s="5"/>
      <c r="E57" s="2"/>
      <c r="F57" s="2"/>
      <c r="G57" s="2"/>
      <c r="J57" s="1"/>
      <c r="K57" s="21"/>
    </row>
    <row r="58" spans="1:11" s="109" customFormat="1" ht="15" customHeight="1">
      <c r="B58" s="35"/>
      <c r="C58" s="51" t="s">
        <v>532</v>
      </c>
      <c r="D58" s="50" t="s">
        <v>533</v>
      </c>
      <c r="E58" s="49" t="s">
        <v>76</v>
      </c>
      <c r="F58" s="49" t="s">
        <v>76</v>
      </c>
      <c r="G58" s="48">
        <f t="shared" ref="G58" si="8">SUM(E58,F58)</f>
        <v>0</v>
      </c>
      <c r="I58" s="143"/>
      <c r="J58" s="1"/>
      <c r="K58" s="21"/>
    </row>
    <row r="59" spans="1:11" ht="15" customHeight="1">
      <c r="B59" s="35"/>
      <c r="C59" s="35"/>
      <c r="D59" s="5"/>
      <c r="E59" s="2"/>
      <c r="F59" s="2"/>
      <c r="G59" s="2"/>
      <c r="J59" s="35"/>
      <c r="K59" s="21" t="s">
        <v>74</v>
      </c>
    </row>
    <row r="60" spans="1:11" ht="15" customHeight="1">
      <c r="A60" s="21" t="s">
        <v>74</v>
      </c>
      <c r="B60" s="21" t="s">
        <v>74</v>
      </c>
      <c r="C60" s="21" t="s">
        <v>74</v>
      </c>
      <c r="D60" s="21" t="s">
        <v>74</v>
      </c>
      <c r="E60" s="21" t="s">
        <v>74</v>
      </c>
      <c r="F60" s="21" t="s">
        <v>74</v>
      </c>
      <c r="G60" s="21" t="s">
        <v>74</v>
      </c>
      <c r="H60" s="21" t="s">
        <v>74</v>
      </c>
      <c r="I60" s="21" t="s">
        <v>74</v>
      </c>
      <c r="J60" s="21" t="s">
        <v>74</v>
      </c>
      <c r="K60" s="21" t="s">
        <v>74</v>
      </c>
    </row>
  </sheetData>
  <pageMargins left="0.7" right="0.7" top="0.75" bottom="0.75" header="0.3" footer="0.3"/>
  <pageSetup paperSize="9" scale="79" orientation="portrait"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58"/>
  <sheetViews>
    <sheetView showGridLines="0" zoomScale="70" zoomScaleNormal="70" workbookViewId="0">
      <selection activeCell="A2" sqref="A2"/>
    </sheetView>
  </sheetViews>
  <sheetFormatPr defaultColWidth="8.77734375" defaultRowHeight="14.4"/>
  <cols>
    <col min="1" max="2" width="8.77734375" style="103"/>
    <col min="3" max="4" width="16.44140625" style="103" customWidth="1"/>
    <col min="5" max="5" width="6.21875" style="134" bestFit="1" customWidth="1"/>
    <col min="6" max="11" width="16.44140625" style="103" customWidth="1"/>
    <col min="12" max="12" width="1.77734375" style="103" customWidth="1"/>
    <col min="13" max="15" width="16.44140625" style="103" customWidth="1"/>
    <col min="16" max="16" width="1.77734375" style="103" customWidth="1"/>
    <col min="17" max="22" width="16.44140625" style="103" customWidth="1"/>
    <col min="23" max="23" width="1.77734375" style="103" customWidth="1"/>
    <col min="24" max="26" width="16.44140625" style="103" customWidth="1"/>
    <col min="27" max="27" width="1.77734375" style="103" customWidth="1"/>
    <col min="28" max="33" width="16.44140625" style="103" customWidth="1"/>
    <col min="34" max="34" width="1.77734375" style="103" customWidth="1"/>
    <col min="35" max="37" width="16.44140625" style="103" customWidth="1"/>
    <col min="38" max="16384" width="8.77734375" style="103"/>
  </cols>
  <sheetData>
    <row r="1" spans="1:39">
      <c r="A1" s="110" t="s">
        <v>649</v>
      </c>
      <c r="B1" s="110"/>
      <c r="C1" s="111"/>
      <c r="D1" s="111"/>
      <c r="E1" s="128"/>
      <c r="F1" s="111"/>
      <c r="G1" s="111"/>
      <c r="H1" s="111"/>
      <c r="I1" s="111"/>
      <c r="J1" s="111"/>
      <c r="K1" s="111"/>
      <c r="L1" s="111"/>
      <c r="M1" s="111"/>
      <c r="N1" s="111"/>
      <c r="O1" s="111"/>
      <c r="P1" s="111"/>
      <c r="Q1" s="111"/>
      <c r="R1" s="111"/>
      <c r="S1" s="111"/>
      <c r="T1" s="112"/>
      <c r="U1" s="113"/>
      <c r="V1" s="113"/>
      <c r="W1" s="113"/>
      <c r="X1" s="113"/>
      <c r="Y1" s="113"/>
      <c r="Z1" s="113"/>
      <c r="AA1" s="113"/>
      <c r="AB1" s="113"/>
      <c r="AC1" s="113"/>
      <c r="AD1" s="113"/>
      <c r="AE1" s="113"/>
      <c r="AF1" s="113"/>
      <c r="AG1" s="113"/>
      <c r="AH1" s="113"/>
      <c r="AI1" s="113"/>
      <c r="AJ1" s="113"/>
      <c r="AK1" s="113"/>
      <c r="AM1" s="21" t="s">
        <v>74</v>
      </c>
    </row>
    <row r="2" spans="1:39">
      <c r="A2" s="111" t="s">
        <v>174</v>
      </c>
      <c r="B2" s="111"/>
      <c r="C2" s="111"/>
      <c r="D2" s="111"/>
      <c r="E2" s="128"/>
      <c r="F2" s="111"/>
      <c r="G2" s="111"/>
      <c r="H2" s="111"/>
      <c r="I2" s="111"/>
      <c r="J2" s="111"/>
      <c r="K2" s="111"/>
      <c r="L2" s="111"/>
      <c r="M2" s="111"/>
      <c r="N2" s="111"/>
      <c r="O2" s="111"/>
      <c r="P2" s="111"/>
      <c r="Q2" s="111"/>
      <c r="R2" s="113"/>
      <c r="S2" s="113"/>
      <c r="T2" s="113"/>
      <c r="U2" s="113"/>
      <c r="V2" s="113"/>
      <c r="W2" s="113"/>
      <c r="X2" s="113"/>
      <c r="Y2" s="113"/>
      <c r="Z2" s="113"/>
      <c r="AA2" s="113"/>
      <c r="AB2" s="113"/>
      <c r="AC2" s="113"/>
      <c r="AD2" s="113"/>
      <c r="AE2" s="113"/>
      <c r="AF2" s="113"/>
      <c r="AG2" s="113"/>
      <c r="AH2" s="113"/>
      <c r="AI2" s="113"/>
      <c r="AJ2" s="113"/>
      <c r="AK2" s="113"/>
      <c r="AM2" s="21" t="s">
        <v>74</v>
      </c>
    </row>
    <row r="3" spans="1:39" s="104" customFormat="1">
      <c r="A3" s="56"/>
      <c r="B3" s="56"/>
      <c r="C3" s="56"/>
      <c r="D3" s="56"/>
      <c r="E3" s="129"/>
      <c r="F3" s="56"/>
      <c r="G3" s="56"/>
      <c r="H3" s="56"/>
      <c r="I3" s="56"/>
      <c r="J3" s="56"/>
      <c r="K3" s="56"/>
      <c r="L3" s="56"/>
      <c r="M3" s="56"/>
      <c r="N3" s="56"/>
      <c r="O3" s="56"/>
      <c r="P3" s="56"/>
      <c r="Q3" s="56"/>
      <c r="AM3" s="21" t="s">
        <v>74</v>
      </c>
    </row>
    <row r="4" spans="1:39" s="104" customFormat="1">
      <c r="A4" s="56"/>
      <c r="B4" s="56"/>
      <c r="C4" s="174" t="s">
        <v>175</v>
      </c>
      <c r="D4" s="106"/>
      <c r="E4" s="130"/>
      <c r="F4" s="106"/>
      <c r="G4" s="106"/>
      <c r="H4" s="106"/>
      <c r="I4" s="106"/>
      <c r="J4" s="106"/>
      <c r="K4" s="106"/>
      <c r="L4" s="106"/>
      <c r="M4" s="106"/>
      <c r="N4" s="106"/>
      <c r="O4" s="106"/>
      <c r="P4" s="106"/>
      <c r="Q4" s="56"/>
      <c r="AB4"/>
      <c r="AC4"/>
      <c r="AD4"/>
      <c r="AE4"/>
      <c r="AF4"/>
      <c r="AG4"/>
      <c r="AH4"/>
      <c r="AI4"/>
      <c r="AJ4"/>
      <c r="AK4"/>
      <c r="AL4"/>
      <c r="AM4" s="21" t="s">
        <v>74</v>
      </c>
    </row>
    <row r="5" spans="1:39" s="104" customFormat="1">
      <c r="C5" s="174" t="s">
        <v>536</v>
      </c>
      <c r="D5" s="105"/>
      <c r="E5" s="131"/>
      <c r="F5" s="105"/>
      <c r="G5" s="105"/>
      <c r="H5" s="105"/>
      <c r="I5" s="105"/>
      <c r="J5" s="105"/>
      <c r="K5" s="105"/>
      <c r="L5" s="105"/>
      <c r="M5" s="105"/>
      <c r="N5" s="105"/>
      <c r="O5" s="105"/>
      <c r="P5" s="105"/>
      <c r="AB5"/>
      <c r="AC5"/>
      <c r="AD5"/>
      <c r="AE5"/>
      <c r="AF5"/>
      <c r="AG5"/>
      <c r="AH5"/>
      <c r="AI5"/>
      <c r="AJ5"/>
      <c r="AK5"/>
      <c r="AL5"/>
      <c r="AM5" s="21" t="s">
        <v>74</v>
      </c>
    </row>
    <row r="6" spans="1:39" s="104" customFormat="1">
      <c r="C6" s="105"/>
      <c r="D6" s="105"/>
      <c r="E6" s="131"/>
      <c r="F6" s="192" t="s">
        <v>41</v>
      </c>
      <c r="G6" s="193"/>
      <c r="H6" s="193"/>
      <c r="I6" s="193"/>
      <c r="J6" s="193"/>
      <c r="K6" s="193"/>
      <c r="L6" s="193"/>
      <c r="M6" s="193"/>
      <c r="N6" s="193"/>
      <c r="O6" s="193"/>
      <c r="P6" s="119"/>
      <c r="Q6" s="206" t="s">
        <v>240</v>
      </c>
      <c r="R6" s="193"/>
      <c r="S6" s="193"/>
      <c r="T6" s="193"/>
      <c r="U6" s="193"/>
      <c r="V6" s="193"/>
      <c r="W6" s="193"/>
      <c r="X6" s="193"/>
      <c r="Y6" s="193"/>
      <c r="Z6" s="193"/>
      <c r="AA6" s="119"/>
      <c r="AB6" s="192" t="s">
        <v>241</v>
      </c>
      <c r="AC6" s="193"/>
      <c r="AD6" s="193"/>
      <c r="AE6" s="193"/>
      <c r="AF6" s="193"/>
      <c r="AG6" s="193"/>
      <c r="AH6" s="193"/>
      <c r="AI6" s="193"/>
      <c r="AJ6" s="193"/>
      <c r="AK6" s="194"/>
      <c r="AL6"/>
      <c r="AM6" s="21" t="s">
        <v>74</v>
      </c>
    </row>
    <row r="7" spans="1:39" s="104" customFormat="1">
      <c r="C7" s="105"/>
      <c r="D7" s="105"/>
      <c r="E7" s="131"/>
      <c r="F7" s="195"/>
      <c r="G7" s="196"/>
      <c r="H7" s="196"/>
      <c r="I7" s="196"/>
      <c r="J7" s="196"/>
      <c r="K7" s="196"/>
      <c r="L7" s="197"/>
      <c r="M7" s="196"/>
      <c r="N7" s="196"/>
      <c r="O7" s="196"/>
      <c r="P7" s="120"/>
      <c r="Q7" s="196"/>
      <c r="R7" s="196"/>
      <c r="S7" s="196"/>
      <c r="T7" s="196"/>
      <c r="U7" s="196"/>
      <c r="V7" s="196"/>
      <c r="W7" s="197"/>
      <c r="X7" s="196"/>
      <c r="Y7" s="196"/>
      <c r="Z7" s="196"/>
      <c r="AA7" s="120"/>
      <c r="AB7" s="195"/>
      <c r="AC7" s="196"/>
      <c r="AD7" s="196"/>
      <c r="AE7" s="196"/>
      <c r="AF7" s="196"/>
      <c r="AG7" s="196"/>
      <c r="AH7" s="197"/>
      <c r="AI7" s="196"/>
      <c r="AJ7" s="196"/>
      <c r="AK7" s="198"/>
      <c r="AL7"/>
      <c r="AM7" s="21" t="s">
        <v>74</v>
      </c>
    </row>
    <row r="8" spans="1:39" s="104" customFormat="1">
      <c r="C8" s="105"/>
      <c r="D8" s="105"/>
      <c r="E8" s="131"/>
      <c r="F8" s="201" t="s">
        <v>75</v>
      </c>
      <c r="G8" s="202"/>
      <c r="H8" s="203"/>
      <c r="I8" s="204" t="s">
        <v>154</v>
      </c>
      <c r="J8" s="205"/>
      <c r="K8" s="205"/>
      <c r="L8" s="119"/>
      <c r="M8" s="199" t="s">
        <v>239</v>
      </c>
      <c r="N8" s="199"/>
      <c r="O8" s="199"/>
      <c r="P8" s="120"/>
      <c r="Q8" s="201" t="s">
        <v>75</v>
      </c>
      <c r="R8" s="202"/>
      <c r="S8" s="203"/>
      <c r="T8" s="204" t="s">
        <v>154</v>
      </c>
      <c r="U8" s="205"/>
      <c r="V8" s="205"/>
      <c r="W8" s="119"/>
      <c r="X8" s="199" t="s">
        <v>239</v>
      </c>
      <c r="Y8" s="199"/>
      <c r="Z8" s="199"/>
      <c r="AA8" s="120"/>
      <c r="AB8" s="201" t="s">
        <v>75</v>
      </c>
      <c r="AC8" s="202"/>
      <c r="AD8" s="203"/>
      <c r="AE8" s="204" t="s">
        <v>154</v>
      </c>
      <c r="AF8" s="205"/>
      <c r="AG8" s="205"/>
      <c r="AH8" s="119"/>
      <c r="AI8" s="199" t="s">
        <v>239</v>
      </c>
      <c r="AJ8" s="199"/>
      <c r="AK8" s="200"/>
      <c r="AL8"/>
      <c r="AM8" s="21" t="s">
        <v>74</v>
      </c>
    </row>
    <row r="9" spans="1:39" s="104" customFormat="1">
      <c r="C9" s="105"/>
      <c r="D9" s="105"/>
      <c r="E9" s="131"/>
      <c r="F9" s="62" t="s">
        <v>137</v>
      </c>
      <c r="G9" s="97" t="s">
        <v>138</v>
      </c>
      <c r="H9" s="62" t="s">
        <v>139</v>
      </c>
      <c r="I9" s="62" t="s">
        <v>137</v>
      </c>
      <c r="J9" s="97" t="s">
        <v>138</v>
      </c>
      <c r="K9" s="107" t="s">
        <v>139</v>
      </c>
      <c r="L9" s="120"/>
      <c r="M9" s="108" t="s">
        <v>137</v>
      </c>
      <c r="N9" s="97" t="s">
        <v>138</v>
      </c>
      <c r="O9" s="107" t="s">
        <v>139</v>
      </c>
      <c r="P9" s="120"/>
      <c r="Q9" s="62" t="s">
        <v>137</v>
      </c>
      <c r="R9" s="97" t="s">
        <v>138</v>
      </c>
      <c r="S9" s="62" t="s">
        <v>139</v>
      </c>
      <c r="T9" s="62" t="s">
        <v>137</v>
      </c>
      <c r="U9" s="97" t="s">
        <v>138</v>
      </c>
      <c r="V9" s="107" t="s">
        <v>139</v>
      </c>
      <c r="W9" s="120"/>
      <c r="X9" s="108" t="s">
        <v>137</v>
      </c>
      <c r="Y9" s="97" t="s">
        <v>138</v>
      </c>
      <c r="Z9" s="107" t="s">
        <v>139</v>
      </c>
      <c r="AA9" s="120"/>
      <c r="AB9" s="62" t="s">
        <v>137</v>
      </c>
      <c r="AC9" s="97" t="s">
        <v>138</v>
      </c>
      <c r="AD9" s="62" t="s">
        <v>139</v>
      </c>
      <c r="AE9" s="62" t="s">
        <v>137</v>
      </c>
      <c r="AF9" s="97" t="s">
        <v>138</v>
      </c>
      <c r="AG9" s="107" t="s">
        <v>139</v>
      </c>
      <c r="AH9" s="120"/>
      <c r="AI9" s="108" t="s">
        <v>137</v>
      </c>
      <c r="AJ9" s="97" t="s">
        <v>138</v>
      </c>
      <c r="AK9" s="62" t="s">
        <v>139</v>
      </c>
      <c r="AL9"/>
      <c r="AM9" s="21" t="s">
        <v>74</v>
      </c>
    </row>
    <row r="10" spans="1:39" s="104" customFormat="1">
      <c r="C10" s="51" t="s">
        <v>176</v>
      </c>
      <c r="D10" s="51" t="s">
        <v>177</v>
      </c>
      <c r="E10" s="132"/>
      <c r="F10" s="62" t="s">
        <v>140</v>
      </c>
      <c r="G10" s="62" t="s">
        <v>141</v>
      </c>
      <c r="H10" s="62" t="s">
        <v>142</v>
      </c>
      <c r="I10" s="62" t="s">
        <v>367</v>
      </c>
      <c r="J10" s="62" t="s">
        <v>368</v>
      </c>
      <c r="K10" s="107" t="s">
        <v>369</v>
      </c>
      <c r="L10" s="120"/>
      <c r="M10" s="108" t="s">
        <v>372</v>
      </c>
      <c r="N10" s="62" t="s">
        <v>371</v>
      </c>
      <c r="O10" s="107" t="s">
        <v>370</v>
      </c>
      <c r="P10" s="120"/>
      <c r="Q10" s="62" t="s">
        <v>373</v>
      </c>
      <c r="R10" s="62" t="s">
        <v>374</v>
      </c>
      <c r="S10" s="62" t="s">
        <v>375</v>
      </c>
      <c r="T10" s="62" t="s">
        <v>376</v>
      </c>
      <c r="U10" s="62" t="s">
        <v>377</v>
      </c>
      <c r="V10" s="107" t="s">
        <v>378</v>
      </c>
      <c r="W10" s="120"/>
      <c r="X10" s="108" t="s">
        <v>379</v>
      </c>
      <c r="Y10" s="62" t="s">
        <v>380</v>
      </c>
      <c r="Z10" s="107" t="s">
        <v>381</v>
      </c>
      <c r="AA10" s="120"/>
      <c r="AB10" s="62" t="s">
        <v>382</v>
      </c>
      <c r="AC10" s="62" t="s">
        <v>383</v>
      </c>
      <c r="AD10" s="62" t="s">
        <v>384</v>
      </c>
      <c r="AE10" s="62" t="s">
        <v>385</v>
      </c>
      <c r="AF10" s="62" t="s">
        <v>386</v>
      </c>
      <c r="AG10" s="107" t="s">
        <v>387</v>
      </c>
      <c r="AH10" s="120"/>
      <c r="AI10" s="108" t="s">
        <v>388</v>
      </c>
      <c r="AJ10" s="62" t="s">
        <v>389</v>
      </c>
      <c r="AK10" s="62" t="s">
        <v>390</v>
      </c>
      <c r="AL10"/>
      <c r="AM10" s="21" t="s">
        <v>74</v>
      </c>
    </row>
    <row r="11" spans="1:39" s="104" customFormat="1">
      <c r="C11" s="42" t="s">
        <v>178</v>
      </c>
      <c r="D11" s="42" t="s">
        <v>179</v>
      </c>
      <c r="E11" s="133" t="s">
        <v>0</v>
      </c>
      <c r="F11" s="49" t="s">
        <v>76</v>
      </c>
      <c r="G11" s="49" t="s">
        <v>76</v>
      </c>
      <c r="H11" s="48">
        <f>SUM(F11,G11)</f>
        <v>0</v>
      </c>
      <c r="I11" s="49" t="s">
        <v>76</v>
      </c>
      <c r="J11" s="49" t="s">
        <v>76</v>
      </c>
      <c r="K11" s="116">
        <f>SUM(I11,J11)</f>
        <v>0</v>
      </c>
      <c r="L11" s="120"/>
      <c r="M11" s="117" t="str">
        <f>IF(AND(ISNUMBER(F11),F11&lt;&gt;0),I11/F11-1,"-")</f>
        <v>-</v>
      </c>
      <c r="N11" s="115" t="str">
        <f t="shared" ref="N11:N43" si="0">IF(AND(ISNUMBER(G11),G11&lt;&gt;0),J11/G11-1,"-")</f>
        <v>-</v>
      </c>
      <c r="O11" s="121" t="str">
        <f t="shared" ref="O11:O43" si="1">IF(AND(ISNUMBER(H11),H11&lt;&gt;0),K11/H11-1,"-")</f>
        <v>-</v>
      </c>
      <c r="P11" s="120"/>
      <c r="Q11" s="49" t="s">
        <v>76</v>
      </c>
      <c r="R11" s="49" t="s">
        <v>76</v>
      </c>
      <c r="S11" s="48">
        <f>SUM(Q11,R11)</f>
        <v>0</v>
      </c>
      <c r="T11" s="49" t="s">
        <v>76</v>
      </c>
      <c r="U11" s="49" t="s">
        <v>76</v>
      </c>
      <c r="V11" s="116">
        <f>SUM(T11,U11)</f>
        <v>0</v>
      </c>
      <c r="W11" s="120"/>
      <c r="X11" s="117" t="str">
        <f>IF(AND(ISNUMBER(Q11),Q11&lt;&gt;0),T11/Q11-1,"-")</f>
        <v>-</v>
      </c>
      <c r="Y11" s="115" t="str">
        <f t="shared" ref="Y11:Y47" si="2">IF(AND(ISNUMBER(R11),R11&lt;&gt;0),U11/R11-1,"-")</f>
        <v>-</v>
      </c>
      <c r="Z11" s="121" t="str">
        <f t="shared" ref="Z11:Z47" si="3">IF(AND(ISNUMBER(S11),S11&lt;&gt;0),V11/S11-1,"-")</f>
        <v>-</v>
      </c>
      <c r="AA11" s="120"/>
      <c r="AB11" s="49" t="s">
        <v>76</v>
      </c>
      <c r="AC11" s="49" t="s">
        <v>76</v>
      </c>
      <c r="AD11" s="48">
        <f>SUM(AB11,AC11)</f>
        <v>0</v>
      </c>
      <c r="AE11" s="49" t="s">
        <v>76</v>
      </c>
      <c r="AF11" s="49" t="s">
        <v>76</v>
      </c>
      <c r="AG11" s="116">
        <f>SUM(AE11,AF11)</f>
        <v>0</v>
      </c>
      <c r="AH11" s="120"/>
      <c r="AI11" s="117" t="str">
        <f>IF(AND(ISNUMBER(AB11),AB11&lt;&gt;0),AE11/AB11-1,"-")</f>
        <v>-</v>
      </c>
      <c r="AJ11" s="115" t="str">
        <f t="shared" ref="AJ11:AJ47" si="4">IF(AND(ISNUMBER(AC11),AC11&lt;&gt;0),AF11/AC11-1,"-")</f>
        <v>-</v>
      </c>
      <c r="AK11" s="115" t="str">
        <f t="shared" ref="AK11:AK47" si="5">IF(AND(ISNUMBER(AD11),AD11&lt;&gt;0),AG11/AD11-1,"-")</f>
        <v>-</v>
      </c>
      <c r="AL11"/>
      <c r="AM11" s="21" t="s">
        <v>74</v>
      </c>
    </row>
    <row r="12" spans="1:39" s="104" customFormat="1">
      <c r="C12" s="42" t="s">
        <v>180</v>
      </c>
      <c r="D12" s="42" t="s">
        <v>181</v>
      </c>
      <c r="E12" s="133" t="s">
        <v>1</v>
      </c>
      <c r="F12" s="49" t="s">
        <v>76</v>
      </c>
      <c r="G12" s="49" t="s">
        <v>76</v>
      </c>
      <c r="H12" s="48">
        <f t="shared" ref="H12:H42" si="6">SUM(F12,G12)</f>
        <v>0</v>
      </c>
      <c r="I12" s="49" t="s">
        <v>76</v>
      </c>
      <c r="J12" s="49" t="s">
        <v>76</v>
      </c>
      <c r="K12" s="116">
        <f t="shared" ref="K12:K47" si="7">SUM(I12,J12)</f>
        <v>0</v>
      </c>
      <c r="L12" s="120"/>
      <c r="M12" s="117" t="str">
        <f t="shared" ref="M12:M43" si="8">IF(AND(ISNUMBER(F12),F12&lt;&gt;0),I12/F12-1,"-")</f>
        <v>-</v>
      </c>
      <c r="N12" s="115" t="str">
        <f t="shared" si="0"/>
        <v>-</v>
      </c>
      <c r="O12" s="121" t="str">
        <f t="shared" si="1"/>
        <v>-</v>
      </c>
      <c r="P12" s="120"/>
      <c r="Q12" s="49" t="s">
        <v>76</v>
      </c>
      <c r="R12" s="49" t="s">
        <v>76</v>
      </c>
      <c r="S12" s="48">
        <f t="shared" ref="S12:S46" si="9">SUM(Q12,R12)</f>
        <v>0</v>
      </c>
      <c r="T12" s="49" t="s">
        <v>76</v>
      </c>
      <c r="U12" s="49" t="s">
        <v>76</v>
      </c>
      <c r="V12" s="116">
        <f t="shared" ref="V12:V47" si="10">SUM(T12,U12)</f>
        <v>0</v>
      </c>
      <c r="W12" s="120"/>
      <c r="X12" s="117" t="str">
        <f t="shared" ref="X12:X47" si="11">IF(AND(ISNUMBER(Q12),Q12&lt;&gt;0),T12/Q12-1,"-")</f>
        <v>-</v>
      </c>
      <c r="Y12" s="115" t="str">
        <f t="shared" si="2"/>
        <v>-</v>
      </c>
      <c r="Z12" s="121" t="str">
        <f t="shared" si="3"/>
        <v>-</v>
      </c>
      <c r="AA12" s="120"/>
      <c r="AB12" s="49" t="s">
        <v>76</v>
      </c>
      <c r="AC12" s="49" t="s">
        <v>76</v>
      </c>
      <c r="AD12" s="48">
        <f t="shared" ref="AD12:AD46" si="12">SUM(AB12,AC12)</f>
        <v>0</v>
      </c>
      <c r="AE12" s="49" t="s">
        <v>76</v>
      </c>
      <c r="AF12" s="49" t="s">
        <v>76</v>
      </c>
      <c r="AG12" s="116">
        <f t="shared" ref="AG12:AG47" si="13">SUM(AE12,AF12)</f>
        <v>0</v>
      </c>
      <c r="AH12" s="120"/>
      <c r="AI12" s="117" t="str">
        <f t="shared" ref="AI12:AI47" si="14">IF(AND(ISNUMBER(AB12),AB12&lt;&gt;0),AE12/AB12-1,"-")</f>
        <v>-</v>
      </c>
      <c r="AJ12" s="115" t="str">
        <f t="shared" si="4"/>
        <v>-</v>
      </c>
      <c r="AK12" s="115" t="str">
        <f t="shared" si="5"/>
        <v>-</v>
      </c>
      <c r="AL12"/>
      <c r="AM12" s="21" t="s">
        <v>74</v>
      </c>
    </row>
    <row r="13" spans="1:39" s="104" customFormat="1">
      <c r="C13" s="42" t="s">
        <v>182</v>
      </c>
      <c r="D13" s="42" t="s">
        <v>183</v>
      </c>
      <c r="E13" s="133" t="s">
        <v>2</v>
      </c>
      <c r="F13" s="49" t="s">
        <v>76</v>
      </c>
      <c r="G13" s="49" t="s">
        <v>76</v>
      </c>
      <c r="H13" s="48">
        <f t="shared" si="6"/>
        <v>0</v>
      </c>
      <c r="I13" s="49" t="s">
        <v>76</v>
      </c>
      <c r="J13" s="49" t="s">
        <v>76</v>
      </c>
      <c r="K13" s="116">
        <f t="shared" si="7"/>
        <v>0</v>
      </c>
      <c r="L13" s="120"/>
      <c r="M13" s="117" t="str">
        <f t="shared" si="8"/>
        <v>-</v>
      </c>
      <c r="N13" s="115" t="str">
        <f t="shared" si="0"/>
        <v>-</v>
      </c>
      <c r="O13" s="121" t="str">
        <f t="shared" si="1"/>
        <v>-</v>
      </c>
      <c r="P13" s="120"/>
      <c r="Q13" s="49" t="s">
        <v>76</v>
      </c>
      <c r="R13" s="49" t="s">
        <v>76</v>
      </c>
      <c r="S13" s="48">
        <f t="shared" si="9"/>
        <v>0</v>
      </c>
      <c r="T13" s="49" t="s">
        <v>76</v>
      </c>
      <c r="U13" s="49" t="s">
        <v>76</v>
      </c>
      <c r="V13" s="116">
        <f t="shared" si="10"/>
        <v>0</v>
      </c>
      <c r="W13" s="120"/>
      <c r="X13" s="117" t="str">
        <f t="shared" si="11"/>
        <v>-</v>
      </c>
      <c r="Y13" s="115" t="str">
        <f t="shared" si="2"/>
        <v>-</v>
      </c>
      <c r="Z13" s="121" t="str">
        <f t="shared" si="3"/>
        <v>-</v>
      </c>
      <c r="AA13" s="120"/>
      <c r="AB13" s="49" t="s">
        <v>76</v>
      </c>
      <c r="AC13" s="49" t="s">
        <v>76</v>
      </c>
      <c r="AD13" s="48">
        <f t="shared" si="12"/>
        <v>0</v>
      </c>
      <c r="AE13" s="49" t="s">
        <v>76</v>
      </c>
      <c r="AF13" s="49" t="s">
        <v>76</v>
      </c>
      <c r="AG13" s="116">
        <f t="shared" si="13"/>
        <v>0</v>
      </c>
      <c r="AH13" s="120"/>
      <c r="AI13" s="117" t="str">
        <f t="shared" si="14"/>
        <v>-</v>
      </c>
      <c r="AJ13" s="115" t="str">
        <f t="shared" si="4"/>
        <v>-</v>
      </c>
      <c r="AK13" s="115" t="str">
        <f t="shared" si="5"/>
        <v>-</v>
      </c>
      <c r="AL13"/>
      <c r="AM13" s="21" t="s">
        <v>74</v>
      </c>
    </row>
    <row r="14" spans="1:39" s="104" customFormat="1">
      <c r="C14" s="42" t="s">
        <v>184</v>
      </c>
      <c r="D14" s="42" t="s">
        <v>185</v>
      </c>
      <c r="E14" s="133" t="s">
        <v>3</v>
      </c>
      <c r="F14" s="49" t="s">
        <v>76</v>
      </c>
      <c r="G14" s="49" t="s">
        <v>76</v>
      </c>
      <c r="H14" s="48">
        <f t="shared" si="6"/>
        <v>0</v>
      </c>
      <c r="I14" s="49" t="s">
        <v>76</v>
      </c>
      <c r="J14" s="49" t="s">
        <v>76</v>
      </c>
      <c r="K14" s="116">
        <f t="shared" si="7"/>
        <v>0</v>
      </c>
      <c r="L14" s="120"/>
      <c r="M14" s="117" t="str">
        <f t="shared" si="8"/>
        <v>-</v>
      </c>
      <c r="N14" s="115" t="str">
        <f t="shared" si="0"/>
        <v>-</v>
      </c>
      <c r="O14" s="121" t="str">
        <f t="shared" si="1"/>
        <v>-</v>
      </c>
      <c r="P14" s="120"/>
      <c r="Q14" s="49" t="s">
        <v>76</v>
      </c>
      <c r="R14" s="49" t="s">
        <v>76</v>
      </c>
      <c r="S14" s="48">
        <f t="shared" si="9"/>
        <v>0</v>
      </c>
      <c r="T14" s="49" t="s">
        <v>76</v>
      </c>
      <c r="U14" s="49" t="s">
        <v>76</v>
      </c>
      <c r="V14" s="116">
        <f t="shared" si="10"/>
        <v>0</v>
      </c>
      <c r="W14" s="120"/>
      <c r="X14" s="117" t="str">
        <f t="shared" si="11"/>
        <v>-</v>
      </c>
      <c r="Y14" s="115" t="str">
        <f t="shared" si="2"/>
        <v>-</v>
      </c>
      <c r="Z14" s="121" t="str">
        <f t="shared" si="3"/>
        <v>-</v>
      </c>
      <c r="AA14" s="120"/>
      <c r="AB14" s="49" t="s">
        <v>76</v>
      </c>
      <c r="AC14" s="49" t="s">
        <v>76</v>
      </c>
      <c r="AD14" s="48">
        <f t="shared" si="12"/>
        <v>0</v>
      </c>
      <c r="AE14" s="49" t="s">
        <v>76</v>
      </c>
      <c r="AF14" s="49" t="s">
        <v>76</v>
      </c>
      <c r="AG14" s="116">
        <f t="shared" si="13"/>
        <v>0</v>
      </c>
      <c r="AH14" s="120"/>
      <c r="AI14" s="117" t="str">
        <f t="shared" si="14"/>
        <v>-</v>
      </c>
      <c r="AJ14" s="115" t="str">
        <f t="shared" si="4"/>
        <v>-</v>
      </c>
      <c r="AK14" s="115" t="str">
        <f t="shared" si="5"/>
        <v>-</v>
      </c>
      <c r="AL14"/>
      <c r="AM14" s="21" t="s">
        <v>74</v>
      </c>
    </row>
    <row r="15" spans="1:39" s="104" customFormat="1">
      <c r="C15" s="42" t="s">
        <v>186</v>
      </c>
      <c r="D15" s="42" t="s">
        <v>187</v>
      </c>
      <c r="E15" s="133" t="s">
        <v>35</v>
      </c>
      <c r="F15" s="49" t="s">
        <v>76</v>
      </c>
      <c r="G15" s="49" t="s">
        <v>76</v>
      </c>
      <c r="H15" s="48">
        <f t="shared" si="6"/>
        <v>0</v>
      </c>
      <c r="I15" s="49" t="s">
        <v>76</v>
      </c>
      <c r="J15" s="49" t="s">
        <v>76</v>
      </c>
      <c r="K15" s="116">
        <f t="shared" si="7"/>
        <v>0</v>
      </c>
      <c r="L15" s="120"/>
      <c r="M15" s="117" t="str">
        <f t="shared" si="8"/>
        <v>-</v>
      </c>
      <c r="N15" s="115" t="str">
        <f t="shared" si="0"/>
        <v>-</v>
      </c>
      <c r="O15" s="121" t="str">
        <f t="shared" si="1"/>
        <v>-</v>
      </c>
      <c r="P15" s="120"/>
      <c r="Q15" s="49" t="s">
        <v>76</v>
      </c>
      <c r="R15" s="49" t="s">
        <v>76</v>
      </c>
      <c r="S15" s="48">
        <f t="shared" si="9"/>
        <v>0</v>
      </c>
      <c r="T15" s="49" t="s">
        <v>76</v>
      </c>
      <c r="U15" s="49" t="s">
        <v>76</v>
      </c>
      <c r="V15" s="116">
        <f t="shared" si="10"/>
        <v>0</v>
      </c>
      <c r="W15" s="120"/>
      <c r="X15" s="117" t="str">
        <f t="shared" si="11"/>
        <v>-</v>
      </c>
      <c r="Y15" s="115" t="str">
        <f t="shared" si="2"/>
        <v>-</v>
      </c>
      <c r="Z15" s="121" t="str">
        <f t="shared" si="3"/>
        <v>-</v>
      </c>
      <c r="AA15" s="120"/>
      <c r="AB15" s="49" t="s">
        <v>76</v>
      </c>
      <c r="AC15" s="49" t="s">
        <v>76</v>
      </c>
      <c r="AD15" s="48">
        <f t="shared" si="12"/>
        <v>0</v>
      </c>
      <c r="AE15" s="49" t="s">
        <v>76</v>
      </c>
      <c r="AF15" s="49" t="s">
        <v>76</v>
      </c>
      <c r="AG15" s="116">
        <f t="shared" si="13"/>
        <v>0</v>
      </c>
      <c r="AH15" s="120"/>
      <c r="AI15" s="117" t="str">
        <f t="shared" si="14"/>
        <v>-</v>
      </c>
      <c r="AJ15" s="115" t="str">
        <f t="shared" si="4"/>
        <v>-</v>
      </c>
      <c r="AK15" s="115" t="str">
        <f t="shared" si="5"/>
        <v>-</v>
      </c>
      <c r="AL15"/>
      <c r="AM15" s="21" t="s">
        <v>74</v>
      </c>
    </row>
    <row r="16" spans="1:39" s="104" customFormat="1">
      <c r="C16" s="42" t="s">
        <v>188</v>
      </c>
      <c r="D16" s="42" t="s">
        <v>189</v>
      </c>
      <c r="E16" s="133" t="s">
        <v>4</v>
      </c>
      <c r="F16" s="49" t="s">
        <v>76</v>
      </c>
      <c r="G16" s="49" t="s">
        <v>76</v>
      </c>
      <c r="H16" s="48">
        <f t="shared" si="6"/>
        <v>0</v>
      </c>
      <c r="I16" s="49" t="s">
        <v>76</v>
      </c>
      <c r="J16" s="49" t="s">
        <v>76</v>
      </c>
      <c r="K16" s="116">
        <f t="shared" si="7"/>
        <v>0</v>
      </c>
      <c r="L16" s="120"/>
      <c r="M16" s="117" t="str">
        <f t="shared" si="8"/>
        <v>-</v>
      </c>
      <c r="N16" s="115" t="str">
        <f t="shared" si="0"/>
        <v>-</v>
      </c>
      <c r="O16" s="121" t="str">
        <f t="shared" si="1"/>
        <v>-</v>
      </c>
      <c r="P16" s="120"/>
      <c r="Q16" s="49" t="s">
        <v>76</v>
      </c>
      <c r="R16" s="49" t="s">
        <v>76</v>
      </c>
      <c r="S16" s="48">
        <f t="shared" si="9"/>
        <v>0</v>
      </c>
      <c r="T16" s="49" t="s">
        <v>76</v>
      </c>
      <c r="U16" s="49" t="s">
        <v>76</v>
      </c>
      <c r="V16" s="116">
        <f t="shared" si="10"/>
        <v>0</v>
      </c>
      <c r="W16" s="120"/>
      <c r="X16" s="117" t="str">
        <f t="shared" si="11"/>
        <v>-</v>
      </c>
      <c r="Y16" s="115" t="str">
        <f t="shared" si="2"/>
        <v>-</v>
      </c>
      <c r="Z16" s="121" t="str">
        <f t="shared" si="3"/>
        <v>-</v>
      </c>
      <c r="AA16" s="120"/>
      <c r="AB16" s="49" t="s">
        <v>76</v>
      </c>
      <c r="AC16" s="49" t="s">
        <v>76</v>
      </c>
      <c r="AD16" s="48">
        <f t="shared" si="12"/>
        <v>0</v>
      </c>
      <c r="AE16" s="49" t="s">
        <v>76</v>
      </c>
      <c r="AF16" s="49" t="s">
        <v>76</v>
      </c>
      <c r="AG16" s="116">
        <f t="shared" si="13"/>
        <v>0</v>
      </c>
      <c r="AH16" s="120"/>
      <c r="AI16" s="117" t="str">
        <f t="shared" si="14"/>
        <v>-</v>
      </c>
      <c r="AJ16" s="115" t="str">
        <f t="shared" si="4"/>
        <v>-</v>
      </c>
      <c r="AK16" s="115" t="str">
        <f t="shared" si="5"/>
        <v>-</v>
      </c>
      <c r="AL16"/>
      <c r="AM16" s="21" t="s">
        <v>74</v>
      </c>
    </row>
    <row r="17" spans="3:39" s="104" customFormat="1">
      <c r="C17" s="42" t="s">
        <v>190</v>
      </c>
      <c r="D17" s="42" t="s">
        <v>191</v>
      </c>
      <c r="E17" s="133" t="s">
        <v>5</v>
      </c>
      <c r="F17" s="49" t="s">
        <v>76</v>
      </c>
      <c r="G17" s="49" t="s">
        <v>76</v>
      </c>
      <c r="H17" s="48">
        <f t="shared" si="6"/>
        <v>0</v>
      </c>
      <c r="I17" s="49" t="s">
        <v>76</v>
      </c>
      <c r="J17" s="49" t="s">
        <v>76</v>
      </c>
      <c r="K17" s="116">
        <f t="shared" si="7"/>
        <v>0</v>
      </c>
      <c r="L17" s="120"/>
      <c r="M17" s="117" t="str">
        <f t="shared" si="8"/>
        <v>-</v>
      </c>
      <c r="N17" s="115" t="str">
        <f t="shared" si="0"/>
        <v>-</v>
      </c>
      <c r="O17" s="121" t="str">
        <f t="shared" si="1"/>
        <v>-</v>
      </c>
      <c r="P17" s="120"/>
      <c r="Q17" s="49" t="s">
        <v>76</v>
      </c>
      <c r="R17" s="49" t="s">
        <v>76</v>
      </c>
      <c r="S17" s="48">
        <f t="shared" si="9"/>
        <v>0</v>
      </c>
      <c r="T17" s="49" t="s">
        <v>76</v>
      </c>
      <c r="U17" s="49" t="s">
        <v>76</v>
      </c>
      <c r="V17" s="116">
        <f t="shared" si="10"/>
        <v>0</v>
      </c>
      <c r="W17" s="120"/>
      <c r="X17" s="117" t="str">
        <f t="shared" si="11"/>
        <v>-</v>
      </c>
      <c r="Y17" s="115" t="str">
        <f t="shared" si="2"/>
        <v>-</v>
      </c>
      <c r="Z17" s="121" t="str">
        <f t="shared" si="3"/>
        <v>-</v>
      </c>
      <c r="AA17" s="120"/>
      <c r="AB17" s="49" t="s">
        <v>76</v>
      </c>
      <c r="AC17" s="49" t="s">
        <v>76</v>
      </c>
      <c r="AD17" s="48">
        <f t="shared" si="12"/>
        <v>0</v>
      </c>
      <c r="AE17" s="49" t="s">
        <v>76</v>
      </c>
      <c r="AF17" s="49" t="s">
        <v>76</v>
      </c>
      <c r="AG17" s="116">
        <f t="shared" si="13"/>
        <v>0</v>
      </c>
      <c r="AH17" s="120"/>
      <c r="AI17" s="117" t="str">
        <f t="shared" si="14"/>
        <v>-</v>
      </c>
      <c r="AJ17" s="115" t="str">
        <f t="shared" si="4"/>
        <v>-</v>
      </c>
      <c r="AK17" s="115" t="str">
        <f t="shared" si="5"/>
        <v>-</v>
      </c>
      <c r="AL17"/>
      <c r="AM17" s="21" t="s">
        <v>74</v>
      </c>
    </row>
    <row r="18" spans="3:39" s="104" customFormat="1">
      <c r="C18" s="42" t="s">
        <v>192</v>
      </c>
      <c r="D18" s="42" t="s">
        <v>193</v>
      </c>
      <c r="E18" s="133" t="s">
        <v>6</v>
      </c>
      <c r="F18" s="49" t="s">
        <v>76</v>
      </c>
      <c r="G18" s="49" t="s">
        <v>76</v>
      </c>
      <c r="H18" s="48">
        <f t="shared" si="6"/>
        <v>0</v>
      </c>
      <c r="I18" s="49" t="s">
        <v>76</v>
      </c>
      <c r="J18" s="49" t="s">
        <v>76</v>
      </c>
      <c r="K18" s="116">
        <f t="shared" si="7"/>
        <v>0</v>
      </c>
      <c r="L18" s="120"/>
      <c r="M18" s="117" t="str">
        <f t="shared" si="8"/>
        <v>-</v>
      </c>
      <c r="N18" s="115" t="str">
        <f t="shared" si="0"/>
        <v>-</v>
      </c>
      <c r="O18" s="121" t="str">
        <f t="shared" si="1"/>
        <v>-</v>
      </c>
      <c r="P18" s="120"/>
      <c r="Q18" s="49" t="s">
        <v>76</v>
      </c>
      <c r="R18" s="49" t="s">
        <v>76</v>
      </c>
      <c r="S18" s="48">
        <f t="shared" si="9"/>
        <v>0</v>
      </c>
      <c r="T18" s="49" t="s">
        <v>76</v>
      </c>
      <c r="U18" s="49" t="s">
        <v>76</v>
      </c>
      <c r="V18" s="116">
        <f t="shared" si="10"/>
        <v>0</v>
      </c>
      <c r="W18" s="120"/>
      <c r="X18" s="117" t="str">
        <f t="shared" si="11"/>
        <v>-</v>
      </c>
      <c r="Y18" s="115" t="str">
        <f t="shared" si="2"/>
        <v>-</v>
      </c>
      <c r="Z18" s="121" t="str">
        <f t="shared" si="3"/>
        <v>-</v>
      </c>
      <c r="AA18" s="120"/>
      <c r="AB18" s="49" t="s">
        <v>76</v>
      </c>
      <c r="AC18" s="49" t="s">
        <v>76</v>
      </c>
      <c r="AD18" s="48">
        <f t="shared" si="12"/>
        <v>0</v>
      </c>
      <c r="AE18" s="49" t="s">
        <v>76</v>
      </c>
      <c r="AF18" s="49" t="s">
        <v>76</v>
      </c>
      <c r="AG18" s="116">
        <f t="shared" si="13"/>
        <v>0</v>
      </c>
      <c r="AH18" s="120"/>
      <c r="AI18" s="117" t="str">
        <f t="shared" si="14"/>
        <v>-</v>
      </c>
      <c r="AJ18" s="115" t="str">
        <f t="shared" si="4"/>
        <v>-</v>
      </c>
      <c r="AK18" s="115" t="str">
        <f t="shared" si="5"/>
        <v>-</v>
      </c>
      <c r="AL18"/>
      <c r="AM18" s="21" t="s">
        <v>74</v>
      </c>
    </row>
    <row r="19" spans="3:39" s="104" customFormat="1">
      <c r="C19" s="42" t="s">
        <v>194</v>
      </c>
      <c r="D19" s="42" t="s">
        <v>195</v>
      </c>
      <c r="E19" s="133" t="s">
        <v>7</v>
      </c>
      <c r="F19" s="49" t="s">
        <v>76</v>
      </c>
      <c r="G19" s="49" t="s">
        <v>76</v>
      </c>
      <c r="H19" s="48">
        <f t="shared" si="6"/>
        <v>0</v>
      </c>
      <c r="I19" s="49" t="s">
        <v>76</v>
      </c>
      <c r="J19" s="49" t="s">
        <v>76</v>
      </c>
      <c r="K19" s="116">
        <f t="shared" si="7"/>
        <v>0</v>
      </c>
      <c r="L19" s="120"/>
      <c r="M19" s="117" t="str">
        <f t="shared" si="8"/>
        <v>-</v>
      </c>
      <c r="N19" s="115" t="str">
        <f t="shared" si="0"/>
        <v>-</v>
      </c>
      <c r="O19" s="121" t="str">
        <f t="shared" si="1"/>
        <v>-</v>
      </c>
      <c r="P19" s="120"/>
      <c r="Q19" s="49" t="s">
        <v>76</v>
      </c>
      <c r="R19" s="49" t="s">
        <v>76</v>
      </c>
      <c r="S19" s="48">
        <f t="shared" si="9"/>
        <v>0</v>
      </c>
      <c r="T19" s="49" t="s">
        <v>76</v>
      </c>
      <c r="U19" s="49" t="s">
        <v>76</v>
      </c>
      <c r="V19" s="116">
        <f t="shared" si="10"/>
        <v>0</v>
      </c>
      <c r="W19" s="120"/>
      <c r="X19" s="117" t="str">
        <f t="shared" si="11"/>
        <v>-</v>
      </c>
      <c r="Y19" s="115" t="str">
        <f t="shared" si="2"/>
        <v>-</v>
      </c>
      <c r="Z19" s="121" t="str">
        <f t="shared" si="3"/>
        <v>-</v>
      </c>
      <c r="AA19" s="120"/>
      <c r="AB19" s="49" t="s">
        <v>76</v>
      </c>
      <c r="AC19" s="49" t="s">
        <v>76</v>
      </c>
      <c r="AD19" s="48">
        <f t="shared" si="12"/>
        <v>0</v>
      </c>
      <c r="AE19" s="49" t="s">
        <v>76</v>
      </c>
      <c r="AF19" s="49" t="s">
        <v>76</v>
      </c>
      <c r="AG19" s="116">
        <f t="shared" si="13"/>
        <v>0</v>
      </c>
      <c r="AH19" s="120"/>
      <c r="AI19" s="117" t="str">
        <f t="shared" si="14"/>
        <v>-</v>
      </c>
      <c r="AJ19" s="115" t="str">
        <f t="shared" si="4"/>
        <v>-</v>
      </c>
      <c r="AK19" s="115" t="str">
        <f t="shared" si="5"/>
        <v>-</v>
      </c>
      <c r="AL19"/>
      <c r="AM19" s="21" t="s">
        <v>74</v>
      </c>
    </row>
    <row r="20" spans="3:39" s="104" customFormat="1">
      <c r="C20" s="42" t="s">
        <v>196</v>
      </c>
      <c r="D20" s="42" t="s">
        <v>197</v>
      </c>
      <c r="E20" s="133" t="s">
        <v>8</v>
      </c>
      <c r="F20" s="49" t="s">
        <v>76</v>
      </c>
      <c r="G20" s="49" t="s">
        <v>76</v>
      </c>
      <c r="H20" s="48">
        <f t="shared" si="6"/>
        <v>0</v>
      </c>
      <c r="I20" s="49" t="s">
        <v>76</v>
      </c>
      <c r="J20" s="49" t="s">
        <v>76</v>
      </c>
      <c r="K20" s="116">
        <f t="shared" si="7"/>
        <v>0</v>
      </c>
      <c r="L20" s="120"/>
      <c r="M20" s="117" t="str">
        <f t="shared" si="8"/>
        <v>-</v>
      </c>
      <c r="N20" s="115" t="str">
        <f t="shared" si="0"/>
        <v>-</v>
      </c>
      <c r="O20" s="121" t="str">
        <f t="shared" si="1"/>
        <v>-</v>
      </c>
      <c r="P20" s="120"/>
      <c r="Q20" s="49" t="s">
        <v>76</v>
      </c>
      <c r="R20" s="49" t="s">
        <v>76</v>
      </c>
      <c r="S20" s="48">
        <f t="shared" si="9"/>
        <v>0</v>
      </c>
      <c r="T20" s="49" t="s">
        <v>76</v>
      </c>
      <c r="U20" s="49" t="s">
        <v>76</v>
      </c>
      <c r="V20" s="116">
        <f t="shared" si="10"/>
        <v>0</v>
      </c>
      <c r="W20" s="120"/>
      <c r="X20" s="117" t="str">
        <f t="shared" si="11"/>
        <v>-</v>
      </c>
      <c r="Y20" s="115" t="str">
        <f t="shared" si="2"/>
        <v>-</v>
      </c>
      <c r="Z20" s="121" t="str">
        <f t="shared" si="3"/>
        <v>-</v>
      </c>
      <c r="AA20" s="120"/>
      <c r="AB20" s="49" t="s">
        <v>76</v>
      </c>
      <c r="AC20" s="49" t="s">
        <v>76</v>
      </c>
      <c r="AD20" s="48">
        <f t="shared" si="12"/>
        <v>0</v>
      </c>
      <c r="AE20" s="49" t="s">
        <v>76</v>
      </c>
      <c r="AF20" s="49" t="s">
        <v>76</v>
      </c>
      <c r="AG20" s="116">
        <f t="shared" si="13"/>
        <v>0</v>
      </c>
      <c r="AH20" s="120"/>
      <c r="AI20" s="117" t="str">
        <f t="shared" si="14"/>
        <v>-</v>
      </c>
      <c r="AJ20" s="115" t="str">
        <f t="shared" si="4"/>
        <v>-</v>
      </c>
      <c r="AK20" s="115" t="str">
        <f t="shared" si="5"/>
        <v>-</v>
      </c>
      <c r="AL20"/>
      <c r="AM20" s="21" t="s">
        <v>74</v>
      </c>
    </row>
    <row r="21" spans="3:39" s="104" customFormat="1">
      <c r="C21" s="42" t="s">
        <v>198</v>
      </c>
      <c r="D21" s="42" t="s">
        <v>199</v>
      </c>
      <c r="E21" s="133" t="s">
        <v>9</v>
      </c>
      <c r="F21" s="49" t="s">
        <v>76</v>
      </c>
      <c r="G21" s="49" t="s">
        <v>76</v>
      </c>
      <c r="H21" s="48">
        <f t="shared" si="6"/>
        <v>0</v>
      </c>
      <c r="I21" s="49" t="s">
        <v>76</v>
      </c>
      <c r="J21" s="49" t="s">
        <v>76</v>
      </c>
      <c r="K21" s="116">
        <f t="shared" si="7"/>
        <v>0</v>
      </c>
      <c r="L21" s="120"/>
      <c r="M21" s="117" t="str">
        <f t="shared" si="8"/>
        <v>-</v>
      </c>
      <c r="N21" s="115" t="str">
        <f t="shared" si="0"/>
        <v>-</v>
      </c>
      <c r="O21" s="121" t="str">
        <f t="shared" si="1"/>
        <v>-</v>
      </c>
      <c r="P21" s="120"/>
      <c r="Q21" s="49" t="s">
        <v>76</v>
      </c>
      <c r="R21" s="49" t="s">
        <v>76</v>
      </c>
      <c r="S21" s="48">
        <f t="shared" si="9"/>
        <v>0</v>
      </c>
      <c r="T21" s="49" t="s">
        <v>76</v>
      </c>
      <c r="U21" s="49" t="s">
        <v>76</v>
      </c>
      <c r="V21" s="116">
        <f t="shared" si="10"/>
        <v>0</v>
      </c>
      <c r="W21" s="120"/>
      <c r="X21" s="117" t="str">
        <f t="shared" si="11"/>
        <v>-</v>
      </c>
      <c r="Y21" s="115" t="str">
        <f t="shared" si="2"/>
        <v>-</v>
      </c>
      <c r="Z21" s="121" t="str">
        <f t="shared" si="3"/>
        <v>-</v>
      </c>
      <c r="AA21" s="120"/>
      <c r="AB21" s="49" t="s">
        <v>76</v>
      </c>
      <c r="AC21" s="49" t="s">
        <v>76</v>
      </c>
      <c r="AD21" s="48">
        <f t="shared" si="12"/>
        <v>0</v>
      </c>
      <c r="AE21" s="49" t="s">
        <v>76</v>
      </c>
      <c r="AF21" s="49" t="s">
        <v>76</v>
      </c>
      <c r="AG21" s="116">
        <f t="shared" si="13"/>
        <v>0</v>
      </c>
      <c r="AH21" s="120"/>
      <c r="AI21" s="117" t="str">
        <f t="shared" si="14"/>
        <v>-</v>
      </c>
      <c r="AJ21" s="115" t="str">
        <f t="shared" si="4"/>
        <v>-</v>
      </c>
      <c r="AK21" s="115" t="str">
        <f t="shared" si="5"/>
        <v>-</v>
      </c>
      <c r="AL21"/>
      <c r="AM21" s="21" t="s">
        <v>74</v>
      </c>
    </row>
    <row r="22" spans="3:39" s="104" customFormat="1">
      <c r="C22" s="42" t="s">
        <v>200</v>
      </c>
      <c r="D22" s="42" t="s">
        <v>201</v>
      </c>
      <c r="E22" s="133" t="s">
        <v>10</v>
      </c>
      <c r="F22" s="49" t="s">
        <v>76</v>
      </c>
      <c r="G22" s="49" t="s">
        <v>76</v>
      </c>
      <c r="H22" s="48">
        <f t="shared" si="6"/>
        <v>0</v>
      </c>
      <c r="I22" s="49" t="s">
        <v>76</v>
      </c>
      <c r="J22" s="49" t="s">
        <v>76</v>
      </c>
      <c r="K22" s="116">
        <f t="shared" si="7"/>
        <v>0</v>
      </c>
      <c r="L22" s="120"/>
      <c r="M22" s="117" t="str">
        <f t="shared" si="8"/>
        <v>-</v>
      </c>
      <c r="N22" s="115" t="str">
        <f t="shared" si="0"/>
        <v>-</v>
      </c>
      <c r="O22" s="121" t="str">
        <f t="shared" si="1"/>
        <v>-</v>
      </c>
      <c r="P22" s="120"/>
      <c r="Q22" s="49" t="s">
        <v>76</v>
      </c>
      <c r="R22" s="49" t="s">
        <v>76</v>
      </c>
      <c r="S22" s="48">
        <f t="shared" si="9"/>
        <v>0</v>
      </c>
      <c r="T22" s="49" t="s">
        <v>76</v>
      </c>
      <c r="U22" s="49" t="s">
        <v>76</v>
      </c>
      <c r="V22" s="116">
        <f t="shared" si="10"/>
        <v>0</v>
      </c>
      <c r="W22" s="120"/>
      <c r="X22" s="117" t="str">
        <f t="shared" si="11"/>
        <v>-</v>
      </c>
      <c r="Y22" s="115" t="str">
        <f t="shared" si="2"/>
        <v>-</v>
      </c>
      <c r="Z22" s="121" t="str">
        <f t="shared" si="3"/>
        <v>-</v>
      </c>
      <c r="AA22" s="120"/>
      <c r="AB22" s="49" t="s">
        <v>76</v>
      </c>
      <c r="AC22" s="49" t="s">
        <v>76</v>
      </c>
      <c r="AD22" s="48">
        <f t="shared" si="12"/>
        <v>0</v>
      </c>
      <c r="AE22" s="49" t="s">
        <v>76</v>
      </c>
      <c r="AF22" s="49" t="s">
        <v>76</v>
      </c>
      <c r="AG22" s="116">
        <f t="shared" si="13"/>
        <v>0</v>
      </c>
      <c r="AH22" s="120"/>
      <c r="AI22" s="117" t="str">
        <f t="shared" si="14"/>
        <v>-</v>
      </c>
      <c r="AJ22" s="115" t="str">
        <f t="shared" si="4"/>
        <v>-</v>
      </c>
      <c r="AK22" s="115" t="str">
        <f t="shared" si="5"/>
        <v>-</v>
      </c>
      <c r="AL22"/>
      <c r="AM22" s="21" t="s">
        <v>74</v>
      </c>
    </row>
    <row r="23" spans="3:39" s="104" customFormat="1">
      <c r="C23" s="42" t="s">
        <v>202</v>
      </c>
      <c r="D23" s="42" t="s">
        <v>203</v>
      </c>
      <c r="E23" s="133" t="s">
        <v>11</v>
      </c>
      <c r="F23" s="49" t="s">
        <v>76</v>
      </c>
      <c r="G23" s="49" t="s">
        <v>76</v>
      </c>
      <c r="H23" s="48">
        <f t="shared" si="6"/>
        <v>0</v>
      </c>
      <c r="I23" s="49" t="s">
        <v>76</v>
      </c>
      <c r="J23" s="49" t="s">
        <v>76</v>
      </c>
      <c r="K23" s="116">
        <f t="shared" si="7"/>
        <v>0</v>
      </c>
      <c r="L23" s="120"/>
      <c r="M23" s="117" t="str">
        <f t="shared" si="8"/>
        <v>-</v>
      </c>
      <c r="N23" s="115" t="str">
        <f t="shared" si="0"/>
        <v>-</v>
      </c>
      <c r="O23" s="121" t="str">
        <f t="shared" si="1"/>
        <v>-</v>
      </c>
      <c r="P23" s="120"/>
      <c r="Q23" s="49" t="s">
        <v>76</v>
      </c>
      <c r="R23" s="49" t="s">
        <v>76</v>
      </c>
      <c r="S23" s="48">
        <f t="shared" si="9"/>
        <v>0</v>
      </c>
      <c r="T23" s="49" t="s">
        <v>76</v>
      </c>
      <c r="U23" s="49" t="s">
        <v>76</v>
      </c>
      <c r="V23" s="116">
        <f t="shared" si="10"/>
        <v>0</v>
      </c>
      <c r="W23" s="120"/>
      <c r="X23" s="117" t="str">
        <f t="shared" si="11"/>
        <v>-</v>
      </c>
      <c r="Y23" s="115" t="str">
        <f t="shared" si="2"/>
        <v>-</v>
      </c>
      <c r="Z23" s="121" t="str">
        <f t="shared" si="3"/>
        <v>-</v>
      </c>
      <c r="AA23" s="120"/>
      <c r="AB23" s="49" t="s">
        <v>76</v>
      </c>
      <c r="AC23" s="49" t="s">
        <v>76</v>
      </c>
      <c r="AD23" s="48">
        <f t="shared" si="12"/>
        <v>0</v>
      </c>
      <c r="AE23" s="49" t="s">
        <v>76</v>
      </c>
      <c r="AF23" s="49" t="s">
        <v>76</v>
      </c>
      <c r="AG23" s="116">
        <f t="shared" si="13"/>
        <v>0</v>
      </c>
      <c r="AH23" s="120"/>
      <c r="AI23" s="117" t="str">
        <f t="shared" si="14"/>
        <v>-</v>
      </c>
      <c r="AJ23" s="115" t="str">
        <f t="shared" si="4"/>
        <v>-</v>
      </c>
      <c r="AK23" s="115" t="str">
        <f t="shared" si="5"/>
        <v>-</v>
      </c>
      <c r="AL23"/>
      <c r="AM23" s="21" t="s">
        <v>74</v>
      </c>
    </row>
    <row r="24" spans="3:39" s="104" customFormat="1">
      <c r="C24" s="42" t="s">
        <v>204</v>
      </c>
      <c r="D24" s="42" t="s">
        <v>205</v>
      </c>
      <c r="E24" s="133" t="s">
        <v>12</v>
      </c>
      <c r="F24" s="49" t="s">
        <v>76</v>
      </c>
      <c r="G24" s="49" t="s">
        <v>76</v>
      </c>
      <c r="H24" s="48">
        <f t="shared" si="6"/>
        <v>0</v>
      </c>
      <c r="I24" s="49" t="s">
        <v>76</v>
      </c>
      <c r="J24" s="49" t="s">
        <v>76</v>
      </c>
      <c r="K24" s="116">
        <f t="shared" si="7"/>
        <v>0</v>
      </c>
      <c r="L24" s="120"/>
      <c r="M24" s="117" t="str">
        <f t="shared" si="8"/>
        <v>-</v>
      </c>
      <c r="N24" s="115" t="str">
        <f t="shared" si="0"/>
        <v>-</v>
      </c>
      <c r="O24" s="121" t="str">
        <f t="shared" si="1"/>
        <v>-</v>
      </c>
      <c r="P24" s="120"/>
      <c r="Q24" s="49" t="s">
        <v>76</v>
      </c>
      <c r="R24" s="49" t="s">
        <v>76</v>
      </c>
      <c r="S24" s="48">
        <f t="shared" si="9"/>
        <v>0</v>
      </c>
      <c r="T24" s="49" t="s">
        <v>76</v>
      </c>
      <c r="U24" s="49" t="s">
        <v>76</v>
      </c>
      <c r="V24" s="116">
        <f t="shared" si="10"/>
        <v>0</v>
      </c>
      <c r="W24" s="120"/>
      <c r="X24" s="117" t="str">
        <f t="shared" si="11"/>
        <v>-</v>
      </c>
      <c r="Y24" s="115" t="str">
        <f t="shared" si="2"/>
        <v>-</v>
      </c>
      <c r="Z24" s="121" t="str">
        <f t="shared" si="3"/>
        <v>-</v>
      </c>
      <c r="AA24" s="120"/>
      <c r="AB24" s="49" t="s">
        <v>76</v>
      </c>
      <c r="AC24" s="49" t="s">
        <v>76</v>
      </c>
      <c r="AD24" s="48">
        <f t="shared" si="12"/>
        <v>0</v>
      </c>
      <c r="AE24" s="49" t="s">
        <v>76</v>
      </c>
      <c r="AF24" s="49" t="s">
        <v>76</v>
      </c>
      <c r="AG24" s="116">
        <f t="shared" si="13"/>
        <v>0</v>
      </c>
      <c r="AH24" s="120"/>
      <c r="AI24" s="117" t="str">
        <f t="shared" si="14"/>
        <v>-</v>
      </c>
      <c r="AJ24" s="115" t="str">
        <f t="shared" si="4"/>
        <v>-</v>
      </c>
      <c r="AK24" s="115" t="str">
        <f t="shared" si="5"/>
        <v>-</v>
      </c>
      <c r="AL24"/>
      <c r="AM24" s="21" t="s">
        <v>74</v>
      </c>
    </row>
    <row r="25" spans="3:39" s="104" customFormat="1">
      <c r="C25" s="42" t="s">
        <v>206</v>
      </c>
      <c r="D25" s="42" t="s">
        <v>207</v>
      </c>
      <c r="E25" s="133" t="s">
        <v>13</v>
      </c>
      <c r="F25" s="49" t="s">
        <v>76</v>
      </c>
      <c r="G25" s="49" t="s">
        <v>76</v>
      </c>
      <c r="H25" s="48">
        <f t="shared" si="6"/>
        <v>0</v>
      </c>
      <c r="I25" s="49" t="s">
        <v>76</v>
      </c>
      <c r="J25" s="49" t="s">
        <v>76</v>
      </c>
      <c r="K25" s="116">
        <f t="shared" si="7"/>
        <v>0</v>
      </c>
      <c r="L25" s="120"/>
      <c r="M25" s="117" t="str">
        <f t="shared" si="8"/>
        <v>-</v>
      </c>
      <c r="N25" s="115" t="str">
        <f t="shared" si="0"/>
        <v>-</v>
      </c>
      <c r="O25" s="121" t="str">
        <f t="shared" si="1"/>
        <v>-</v>
      </c>
      <c r="P25" s="120"/>
      <c r="Q25" s="49" t="s">
        <v>76</v>
      </c>
      <c r="R25" s="49" t="s">
        <v>76</v>
      </c>
      <c r="S25" s="48">
        <f t="shared" si="9"/>
        <v>0</v>
      </c>
      <c r="T25" s="49" t="s">
        <v>76</v>
      </c>
      <c r="U25" s="49" t="s">
        <v>76</v>
      </c>
      <c r="V25" s="116">
        <f t="shared" si="10"/>
        <v>0</v>
      </c>
      <c r="W25" s="120"/>
      <c r="X25" s="117" t="str">
        <f t="shared" si="11"/>
        <v>-</v>
      </c>
      <c r="Y25" s="115" t="str">
        <f t="shared" si="2"/>
        <v>-</v>
      </c>
      <c r="Z25" s="121" t="str">
        <f t="shared" si="3"/>
        <v>-</v>
      </c>
      <c r="AA25" s="120"/>
      <c r="AB25" s="49" t="s">
        <v>76</v>
      </c>
      <c r="AC25" s="49" t="s">
        <v>76</v>
      </c>
      <c r="AD25" s="48">
        <f t="shared" si="12"/>
        <v>0</v>
      </c>
      <c r="AE25" s="49" t="s">
        <v>76</v>
      </c>
      <c r="AF25" s="49" t="s">
        <v>76</v>
      </c>
      <c r="AG25" s="116">
        <f t="shared" si="13"/>
        <v>0</v>
      </c>
      <c r="AH25" s="120"/>
      <c r="AI25" s="117" t="str">
        <f t="shared" si="14"/>
        <v>-</v>
      </c>
      <c r="AJ25" s="115" t="str">
        <f t="shared" si="4"/>
        <v>-</v>
      </c>
      <c r="AK25" s="115" t="str">
        <f t="shared" si="5"/>
        <v>-</v>
      </c>
      <c r="AL25"/>
      <c r="AM25" s="21" t="s">
        <v>74</v>
      </c>
    </row>
    <row r="26" spans="3:39" s="104" customFormat="1">
      <c r="C26" s="42" t="s">
        <v>208</v>
      </c>
      <c r="D26" s="42" t="s">
        <v>209</v>
      </c>
      <c r="E26" s="133" t="s">
        <v>14</v>
      </c>
      <c r="F26" s="49" t="s">
        <v>76</v>
      </c>
      <c r="G26" s="49" t="s">
        <v>76</v>
      </c>
      <c r="H26" s="48">
        <f t="shared" si="6"/>
        <v>0</v>
      </c>
      <c r="I26" s="49" t="s">
        <v>76</v>
      </c>
      <c r="J26" s="49" t="s">
        <v>76</v>
      </c>
      <c r="K26" s="116">
        <f t="shared" si="7"/>
        <v>0</v>
      </c>
      <c r="L26" s="120"/>
      <c r="M26" s="117" t="str">
        <f t="shared" si="8"/>
        <v>-</v>
      </c>
      <c r="N26" s="115" t="str">
        <f t="shared" si="0"/>
        <v>-</v>
      </c>
      <c r="O26" s="121" t="str">
        <f t="shared" si="1"/>
        <v>-</v>
      </c>
      <c r="P26" s="120"/>
      <c r="Q26" s="49" t="s">
        <v>76</v>
      </c>
      <c r="R26" s="49" t="s">
        <v>76</v>
      </c>
      <c r="S26" s="48">
        <f t="shared" si="9"/>
        <v>0</v>
      </c>
      <c r="T26" s="49" t="s">
        <v>76</v>
      </c>
      <c r="U26" s="49" t="s">
        <v>76</v>
      </c>
      <c r="V26" s="116">
        <f t="shared" si="10"/>
        <v>0</v>
      </c>
      <c r="W26" s="120"/>
      <c r="X26" s="117" t="str">
        <f t="shared" si="11"/>
        <v>-</v>
      </c>
      <c r="Y26" s="115" t="str">
        <f t="shared" si="2"/>
        <v>-</v>
      </c>
      <c r="Z26" s="121" t="str">
        <f t="shared" si="3"/>
        <v>-</v>
      </c>
      <c r="AA26" s="120"/>
      <c r="AB26" s="49" t="s">
        <v>76</v>
      </c>
      <c r="AC26" s="49" t="s">
        <v>76</v>
      </c>
      <c r="AD26" s="48">
        <f t="shared" si="12"/>
        <v>0</v>
      </c>
      <c r="AE26" s="49" t="s">
        <v>76</v>
      </c>
      <c r="AF26" s="49" t="s">
        <v>76</v>
      </c>
      <c r="AG26" s="116">
        <f t="shared" si="13"/>
        <v>0</v>
      </c>
      <c r="AH26" s="120"/>
      <c r="AI26" s="117" t="str">
        <f t="shared" si="14"/>
        <v>-</v>
      </c>
      <c r="AJ26" s="115" t="str">
        <f t="shared" si="4"/>
        <v>-</v>
      </c>
      <c r="AK26" s="115" t="str">
        <f t="shared" si="5"/>
        <v>-</v>
      </c>
      <c r="AL26"/>
      <c r="AM26" s="21" t="s">
        <v>74</v>
      </c>
    </row>
    <row r="27" spans="3:39" s="104" customFormat="1">
      <c r="C27" s="42" t="s">
        <v>210</v>
      </c>
      <c r="D27" s="42" t="s">
        <v>211</v>
      </c>
      <c r="E27" s="133" t="s">
        <v>15</v>
      </c>
      <c r="F27" s="49" t="s">
        <v>76</v>
      </c>
      <c r="G27" s="49" t="s">
        <v>76</v>
      </c>
      <c r="H27" s="48">
        <f t="shared" si="6"/>
        <v>0</v>
      </c>
      <c r="I27" s="49" t="s">
        <v>76</v>
      </c>
      <c r="J27" s="49" t="s">
        <v>76</v>
      </c>
      <c r="K27" s="116">
        <f t="shared" si="7"/>
        <v>0</v>
      </c>
      <c r="L27" s="120"/>
      <c r="M27" s="117" t="str">
        <f t="shared" si="8"/>
        <v>-</v>
      </c>
      <c r="N27" s="115" t="str">
        <f t="shared" si="0"/>
        <v>-</v>
      </c>
      <c r="O27" s="121" t="str">
        <f t="shared" si="1"/>
        <v>-</v>
      </c>
      <c r="P27" s="120"/>
      <c r="Q27" s="49" t="s">
        <v>76</v>
      </c>
      <c r="R27" s="49" t="s">
        <v>76</v>
      </c>
      <c r="S27" s="48">
        <f t="shared" si="9"/>
        <v>0</v>
      </c>
      <c r="T27" s="49" t="s">
        <v>76</v>
      </c>
      <c r="U27" s="49" t="s">
        <v>76</v>
      </c>
      <c r="V27" s="116">
        <f t="shared" si="10"/>
        <v>0</v>
      </c>
      <c r="W27" s="120"/>
      <c r="X27" s="117" t="str">
        <f t="shared" si="11"/>
        <v>-</v>
      </c>
      <c r="Y27" s="115" t="str">
        <f t="shared" si="2"/>
        <v>-</v>
      </c>
      <c r="Z27" s="121" t="str">
        <f t="shared" si="3"/>
        <v>-</v>
      </c>
      <c r="AA27" s="120"/>
      <c r="AB27" s="49" t="s">
        <v>76</v>
      </c>
      <c r="AC27" s="49" t="s">
        <v>76</v>
      </c>
      <c r="AD27" s="48">
        <f t="shared" si="12"/>
        <v>0</v>
      </c>
      <c r="AE27" s="49" t="s">
        <v>76</v>
      </c>
      <c r="AF27" s="49" t="s">
        <v>76</v>
      </c>
      <c r="AG27" s="116">
        <f t="shared" si="13"/>
        <v>0</v>
      </c>
      <c r="AH27" s="120"/>
      <c r="AI27" s="117" t="str">
        <f t="shared" si="14"/>
        <v>-</v>
      </c>
      <c r="AJ27" s="115" t="str">
        <f t="shared" si="4"/>
        <v>-</v>
      </c>
      <c r="AK27" s="115" t="str">
        <f t="shared" si="5"/>
        <v>-</v>
      </c>
      <c r="AL27"/>
      <c r="AM27" s="21" t="s">
        <v>74</v>
      </c>
    </row>
    <row r="28" spans="3:39">
      <c r="C28" s="42" t="s">
        <v>212</v>
      </c>
      <c r="D28" s="42" t="s">
        <v>213</v>
      </c>
      <c r="E28" s="133" t="s">
        <v>16</v>
      </c>
      <c r="F28" s="49" t="s">
        <v>76</v>
      </c>
      <c r="G28" s="49" t="s">
        <v>76</v>
      </c>
      <c r="H28" s="48">
        <f t="shared" si="6"/>
        <v>0</v>
      </c>
      <c r="I28" s="49" t="s">
        <v>76</v>
      </c>
      <c r="J28" s="49" t="s">
        <v>76</v>
      </c>
      <c r="K28" s="116">
        <f t="shared" si="7"/>
        <v>0</v>
      </c>
      <c r="L28" s="120"/>
      <c r="M28" s="117" t="str">
        <f t="shared" si="8"/>
        <v>-</v>
      </c>
      <c r="N28" s="115" t="str">
        <f t="shared" si="0"/>
        <v>-</v>
      </c>
      <c r="O28" s="121" t="str">
        <f t="shared" si="1"/>
        <v>-</v>
      </c>
      <c r="P28" s="120"/>
      <c r="Q28" s="49" t="s">
        <v>76</v>
      </c>
      <c r="R28" s="49" t="s">
        <v>76</v>
      </c>
      <c r="S28" s="48">
        <f t="shared" si="9"/>
        <v>0</v>
      </c>
      <c r="T28" s="49" t="s">
        <v>76</v>
      </c>
      <c r="U28" s="49" t="s">
        <v>76</v>
      </c>
      <c r="V28" s="116">
        <f t="shared" si="10"/>
        <v>0</v>
      </c>
      <c r="W28" s="120"/>
      <c r="X28" s="117" t="str">
        <f t="shared" si="11"/>
        <v>-</v>
      </c>
      <c r="Y28" s="115" t="str">
        <f t="shared" si="2"/>
        <v>-</v>
      </c>
      <c r="Z28" s="121" t="str">
        <f t="shared" si="3"/>
        <v>-</v>
      </c>
      <c r="AA28" s="120"/>
      <c r="AB28" s="49" t="s">
        <v>76</v>
      </c>
      <c r="AC28" s="49" t="s">
        <v>76</v>
      </c>
      <c r="AD28" s="48">
        <f t="shared" si="12"/>
        <v>0</v>
      </c>
      <c r="AE28" s="49" t="s">
        <v>76</v>
      </c>
      <c r="AF28" s="49" t="s">
        <v>76</v>
      </c>
      <c r="AG28" s="116">
        <f t="shared" si="13"/>
        <v>0</v>
      </c>
      <c r="AH28" s="120"/>
      <c r="AI28" s="117" t="str">
        <f t="shared" si="14"/>
        <v>-</v>
      </c>
      <c r="AJ28" s="115" t="str">
        <f t="shared" si="4"/>
        <v>-</v>
      </c>
      <c r="AK28" s="115" t="str">
        <f t="shared" si="5"/>
        <v>-</v>
      </c>
      <c r="AL28"/>
      <c r="AM28" s="21" t="s">
        <v>74</v>
      </c>
    </row>
    <row r="29" spans="3:39">
      <c r="C29" s="42" t="s">
        <v>214</v>
      </c>
      <c r="D29" s="42" t="s">
        <v>215</v>
      </c>
      <c r="E29" s="133" t="s">
        <v>17</v>
      </c>
      <c r="F29" s="49" t="s">
        <v>76</v>
      </c>
      <c r="G29" s="49" t="s">
        <v>76</v>
      </c>
      <c r="H29" s="48">
        <f t="shared" si="6"/>
        <v>0</v>
      </c>
      <c r="I29" s="49" t="s">
        <v>76</v>
      </c>
      <c r="J29" s="49" t="s">
        <v>76</v>
      </c>
      <c r="K29" s="116">
        <f t="shared" si="7"/>
        <v>0</v>
      </c>
      <c r="L29" s="120"/>
      <c r="M29" s="117" t="str">
        <f t="shared" si="8"/>
        <v>-</v>
      </c>
      <c r="N29" s="115" t="str">
        <f t="shared" si="0"/>
        <v>-</v>
      </c>
      <c r="O29" s="121" t="str">
        <f t="shared" si="1"/>
        <v>-</v>
      </c>
      <c r="P29" s="120"/>
      <c r="Q29" s="49" t="s">
        <v>76</v>
      </c>
      <c r="R29" s="49" t="s">
        <v>76</v>
      </c>
      <c r="S29" s="48">
        <f t="shared" si="9"/>
        <v>0</v>
      </c>
      <c r="T29" s="49" t="s">
        <v>76</v>
      </c>
      <c r="U29" s="49" t="s">
        <v>76</v>
      </c>
      <c r="V29" s="116">
        <f t="shared" si="10"/>
        <v>0</v>
      </c>
      <c r="W29" s="120"/>
      <c r="X29" s="117" t="str">
        <f t="shared" si="11"/>
        <v>-</v>
      </c>
      <c r="Y29" s="115" t="str">
        <f t="shared" si="2"/>
        <v>-</v>
      </c>
      <c r="Z29" s="121" t="str">
        <f t="shared" si="3"/>
        <v>-</v>
      </c>
      <c r="AA29" s="120"/>
      <c r="AB29" s="49" t="s">
        <v>76</v>
      </c>
      <c r="AC29" s="49" t="s">
        <v>76</v>
      </c>
      <c r="AD29" s="48">
        <f t="shared" si="12"/>
        <v>0</v>
      </c>
      <c r="AE29" s="49" t="s">
        <v>76</v>
      </c>
      <c r="AF29" s="49" t="s">
        <v>76</v>
      </c>
      <c r="AG29" s="116">
        <f t="shared" si="13"/>
        <v>0</v>
      </c>
      <c r="AH29" s="120"/>
      <c r="AI29" s="117" t="str">
        <f t="shared" si="14"/>
        <v>-</v>
      </c>
      <c r="AJ29" s="115" t="str">
        <f t="shared" si="4"/>
        <v>-</v>
      </c>
      <c r="AK29" s="115" t="str">
        <f t="shared" si="5"/>
        <v>-</v>
      </c>
      <c r="AL29"/>
      <c r="AM29" s="21" t="s">
        <v>74</v>
      </c>
    </row>
    <row r="30" spans="3:39">
      <c r="C30" s="42" t="s">
        <v>216</v>
      </c>
      <c r="D30" s="42" t="s">
        <v>242</v>
      </c>
      <c r="E30" s="133" t="s">
        <v>18</v>
      </c>
      <c r="F30" s="49" t="s">
        <v>76</v>
      </c>
      <c r="G30" s="49" t="s">
        <v>76</v>
      </c>
      <c r="H30" s="48">
        <f t="shared" si="6"/>
        <v>0</v>
      </c>
      <c r="I30" s="49" t="s">
        <v>76</v>
      </c>
      <c r="J30" s="49" t="s">
        <v>76</v>
      </c>
      <c r="K30" s="116">
        <f t="shared" si="7"/>
        <v>0</v>
      </c>
      <c r="L30" s="120"/>
      <c r="M30" s="117" t="str">
        <f t="shared" si="8"/>
        <v>-</v>
      </c>
      <c r="N30" s="115" t="str">
        <f t="shared" si="0"/>
        <v>-</v>
      </c>
      <c r="O30" s="121" t="str">
        <f t="shared" si="1"/>
        <v>-</v>
      </c>
      <c r="P30" s="120"/>
      <c r="Q30" s="49" t="s">
        <v>76</v>
      </c>
      <c r="R30" s="49" t="s">
        <v>76</v>
      </c>
      <c r="S30" s="48">
        <f t="shared" si="9"/>
        <v>0</v>
      </c>
      <c r="T30" s="49" t="s">
        <v>76</v>
      </c>
      <c r="U30" s="49" t="s">
        <v>76</v>
      </c>
      <c r="V30" s="116">
        <f t="shared" si="10"/>
        <v>0</v>
      </c>
      <c r="W30" s="120"/>
      <c r="X30" s="117" t="str">
        <f t="shared" si="11"/>
        <v>-</v>
      </c>
      <c r="Y30" s="115" t="str">
        <f t="shared" si="2"/>
        <v>-</v>
      </c>
      <c r="Z30" s="121" t="str">
        <f t="shared" si="3"/>
        <v>-</v>
      </c>
      <c r="AA30" s="120"/>
      <c r="AB30" s="49" t="s">
        <v>76</v>
      </c>
      <c r="AC30" s="49" t="s">
        <v>76</v>
      </c>
      <c r="AD30" s="48">
        <f t="shared" si="12"/>
        <v>0</v>
      </c>
      <c r="AE30" s="49" t="s">
        <v>76</v>
      </c>
      <c r="AF30" s="49" t="s">
        <v>76</v>
      </c>
      <c r="AG30" s="116">
        <f t="shared" si="13"/>
        <v>0</v>
      </c>
      <c r="AH30" s="120"/>
      <c r="AI30" s="117" t="str">
        <f t="shared" si="14"/>
        <v>-</v>
      </c>
      <c r="AJ30" s="115" t="str">
        <f t="shared" si="4"/>
        <v>-</v>
      </c>
      <c r="AK30" s="115" t="str">
        <f t="shared" si="5"/>
        <v>-</v>
      </c>
      <c r="AL30"/>
      <c r="AM30" s="21" t="s">
        <v>74</v>
      </c>
    </row>
    <row r="31" spans="3:39">
      <c r="C31" s="42" t="s">
        <v>217</v>
      </c>
      <c r="D31" s="42" t="s">
        <v>218</v>
      </c>
      <c r="E31" s="133" t="s">
        <v>19</v>
      </c>
      <c r="F31" s="49" t="s">
        <v>76</v>
      </c>
      <c r="G31" s="49" t="s">
        <v>76</v>
      </c>
      <c r="H31" s="48">
        <f t="shared" si="6"/>
        <v>0</v>
      </c>
      <c r="I31" s="49" t="s">
        <v>76</v>
      </c>
      <c r="J31" s="49" t="s">
        <v>76</v>
      </c>
      <c r="K31" s="116">
        <f t="shared" si="7"/>
        <v>0</v>
      </c>
      <c r="L31" s="120"/>
      <c r="M31" s="117" t="str">
        <f t="shared" si="8"/>
        <v>-</v>
      </c>
      <c r="N31" s="115" t="str">
        <f t="shared" si="0"/>
        <v>-</v>
      </c>
      <c r="O31" s="121" t="str">
        <f t="shared" si="1"/>
        <v>-</v>
      </c>
      <c r="P31" s="120"/>
      <c r="Q31" s="49" t="s">
        <v>76</v>
      </c>
      <c r="R31" s="49" t="s">
        <v>76</v>
      </c>
      <c r="S31" s="48">
        <f t="shared" si="9"/>
        <v>0</v>
      </c>
      <c r="T31" s="49" t="s">
        <v>76</v>
      </c>
      <c r="U31" s="49" t="s">
        <v>76</v>
      </c>
      <c r="V31" s="116">
        <f t="shared" si="10"/>
        <v>0</v>
      </c>
      <c r="W31" s="120"/>
      <c r="X31" s="117" t="str">
        <f t="shared" si="11"/>
        <v>-</v>
      </c>
      <c r="Y31" s="115" t="str">
        <f t="shared" si="2"/>
        <v>-</v>
      </c>
      <c r="Z31" s="121" t="str">
        <f t="shared" si="3"/>
        <v>-</v>
      </c>
      <c r="AA31" s="120"/>
      <c r="AB31" s="49" t="s">
        <v>76</v>
      </c>
      <c r="AC31" s="49" t="s">
        <v>76</v>
      </c>
      <c r="AD31" s="48">
        <f t="shared" si="12"/>
        <v>0</v>
      </c>
      <c r="AE31" s="49" t="s">
        <v>76</v>
      </c>
      <c r="AF31" s="49" t="s">
        <v>76</v>
      </c>
      <c r="AG31" s="116">
        <f t="shared" si="13"/>
        <v>0</v>
      </c>
      <c r="AH31" s="120"/>
      <c r="AI31" s="117" t="str">
        <f t="shared" si="14"/>
        <v>-</v>
      </c>
      <c r="AJ31" s="115" t="str">
        <f t="shared" si="4"/>
        <v>-</v>
      </c>
      <c r="AK31" s="115" t="str">
        <f t="shared" si="5"/>
        <v>-</v>
      </c>
      <c r="AL31"/>
      <c r="AM31" s="21" t="s">
        <v>74</v>
      </c>
    </row>
    <row r="32" spans="3:39">
      <c r="C32" s="42" t="s">
        <v>219</v>
      </c>
      <c r="D32" s="42" t="s">
        <v>220</v>
      </c>
      <c r="E32" s="133" t="s">
        <v>20</v>
      </c>
      <c r="F32" s="49" t="s">
        <v>76</v>
      </c>
      <c r="G32" s="49" t="s">
        <v>76</v>
      </c>
      <c r="H32" s="48">
        <f t="shared" si="6"/>
        <v>0</v>
      </c>
      <c r="I32" s="49" t="s">
        <v>76</v>
      </c>
      <c r="J32" s="49" t="s">
        <v>76</v>
      </c>
      <c r="K32" s="116">
        <f t="shared" si="7"/>
        <v>0</v>
      </c>
      <c r="L32" s="120"/>
      <c r="M32" s="117" t="str">
        <f t="shared" si="8"/>
        <v>-</v>
      </c>
      <c r="N32" s="115" t="str">
        <f t="shared" si="0"/>
        <v>-</v>
      </c>
      <c r="O32" s="121" t="str">
        <f t="shared" si="1"/>
        <v>-</v>
      </c>
      <c r="P32" s="120"/>
      <c r="Q32" s="49" t="s">
        <v>76</v>
      </c>
      <c r="R32" s="49" t="s">
        <v>76</v>
      </c>
      <c r="S32" s="48">
        <f t="shared" si="9"/>
        <v>0</v>
      </c>
      <c r="T32" s="49" t="s">
        <v>76</v>
      </c>
      <c r="U32" s="49" t="s">
        <v>76</v>
      </c>
      <c r="V32" s="116">
        <f t="shared" si="10"/>
        <v>0</v>
      </c>
      <c r="W32" s="120"/>
      <c r="X32" s="117" t="str">
        <f t="shared" si="11"/>
        <v>-</v>
      </c>
      <c r="Y32" s="115" t="str">
        <f t="shared" si="2"/>
        <v>-</v>
      </c>
      <c r="Z32" s="121" t="str">
        <f t="shared" si="3"/>
        <v>-</v>
      </c>
      <c r="AA32" s="120"/>
      <c r="AB32" s="49" t="s">
        <v>76</v>
      </c>
      <c r="AC32" s="49" t="s">
        <v>76</v>
      </c>
      <c r="AD32" s="48">
        <f t="shared" si="12"/>
        <v>0</v>
      </c>
      <c r="AE32" s="49" t="s">
        <v>76</v>
      </c>
      <c r="AF32" s="49" t="s">
        <v>76</v>
      </c>
      <c r="AG32" s="116">
        <f t="shared" si="13"/>
        <v>0</v>
      </c>
      <c r="AH32" s="120"/>
      <c r="AI32" s="117" t="str">
        <f t="shared" si="14"/>
        <v>-</v>
      </c>
      <c r="AJ32" s="115" t="str">
        <f t="shared" si="4"/>
        <v>-</v>
      </c>
      <c r="AK32" s="115" t="str">
        <f t="shared" si="5"/>
        <v>-</v>
      </c>
      <c r="AL32"/>
      <c r="AM32" s="21" t="s">
        <v>74</v>
      </c>
    </row>
    <row r="33" spans="3:39">
      <c r="C33" s="42" t="s">
        <v>221</v>
      </c>
      <c r="D33" s="42" t="s">
        <v>222</v>
      </c>
      <c r="E33" s="133" t="s">
        <v>21</v>
      </c>
      <c r="F33" s="49" t="s">
        <v>76</v>
      </c>
      <c r="G33" s="49" t="s">
        <v>76</v>
      </c>
      <c r="H33" s="48">
        <f t="shared" si="6"/>
        <v>0</v>
      </c>
      <c r="I33" s="49" t="s">
        <v>76</v>
      </c>
      <c r="J33" s="49" t="s">
        <v>76</v>
      </c>
      <c r="K33" s="116">
        <f t="shared" si="7"/>
        <v>0</v>
      </c>
      <c r="L33" s="120"/>
      <c r="M33" s="117" t="str">
        <f t="shared" si="8"/>
        <v>-</v>
      </c>
      <c r="N33" s="115" t="str">
        <f t="shared" si="0"/>
        <v>-</v>
      </c>
      <c r="O33" s="121" t="str">
        <f t="shared" si="1"/>
        <v>-</v>
      </c>
      <c r="P33" s="120"/>
      <c r="Q33" s="49" t="s">
        <v>76</v>
      </c>
      <c r="R33" s="49" t="s">
        <v>76</v>
      </c>
      <c r="S33" s="48">
        <f t="shared" si="9"/>
        <v>0</v>
      </c>
      <c r="T33" s="49" t="s">
        <v>76</v>
      </c>
      <c r="U33" s="49" t="s">
        <v>76</v>
      </c>
      <c r="V33" s="116">
        <f t="shared" si="10"/>
        <v>0</v>
      </c>
      <c r="W33" s="120"/>
      <c r="X33" s="117" t="str">
        <f t="shared" si="11"/>
        <v>-</v>
      </c>
      <c r="Y33" s="115" t="str">
        <f t="shared" si="2"/>
        <v>-</v>
      </c>
      <c r="Z33" s="121" t="str">
        <f t="shared" si="3"/>
        <v>-</v>
      </c>
      <c r="AA33" s="120"/>
      <c r="AB33" s="49" t="s">
        <v>76</v>
      </c>
      <c r="AC33" s="49" t="s">
        <v>76</v>
      </c>
      <c r="AD33" s="48">
        <f t="shared" si="12"/>
        <v>0</v>
      </c>
      <c r="AE33" s="49" t="s">
        <v>76</v>
      </c>
      <c r="AF33" s="49" t="s">
        <v>76</v>
      </c>
      <c r="AG33" s="116">
        <f t="shared" si="13"/>
        <v>0</v>
      </c>
      <c r="AH33" s="120"/>
      <c r="AI33" s="117" t="str">
        <f t="shared" si="14"/>
        <v>-</v>
      </c>
      <c r="AJ33" s="115" t="str">
        <f t="shared" si="4"/>
        <v>-</v>
      </c>
      <c r="AK33" s="115" t="str">
        <f t="shared" si="5"/>
        <v>-</v>
      </c>
      <c r="AL33"/>
      <c r="AM33" s="21" t="s">
        <v>74</v>
      </c>
    </row>
    <row r="34" spans="3:39">
      <c r="C34" s="42" t="s">
        <v>223</v>
      </c>
      <c r="D34" s="42" t="s">
        <v>224</v>
      </c>
      <c r="E34" s="133" t="s">
        <v>22</v>
      </c>
      <c r="F34" s="49" t="s">
        <v>76</v>
      </c>
      <c r="G34" s="49" t="s">
        <v>76</v>
      </c>
      <c r="H34" s="48">
        <f t="shared" si="6"/>
        <v>0</v>
      </c>
      <c r="I34" s="49" t="s">
        <v>76</v>
      </c>
      <c r="J34" s="49" t="s">
        <v>76</v>
      </c>
      <c r="K34" s="116">
        <f t="shared" si="7"/>
        <v>0</v>
      </c>
      <c r="L34" s="120"/>
      <c r="M34" s="117" t="str">
        <f t="shared" si="8"/>
        <v>-</v>
      </c>
      <c r="N34" s="115" t="str">
        <f t="shared" si="0"/>
        <v>-</v>
      </c>
      <c r="O34" s="121" t="str">
        <f t="shared" si="1"/>
        <v>-</v>
      </c>
      <c r="P34" s="120"/>
      <c r="Q34" s="49" t="s">
        <v>76</v>
      </c>
      <c r="R34" s="49" t="s">
        <v>76</v>
      </c>
      <c r="S34" s="48">
        <f t="shared" si="9"/>
        <v>0</v>
      </c>
      <c r="T34" s="49" t="s">
        <v>76</v>
      </c>
      <c r="U34" s="49" t="s">
        <v>76</v>
      </c>
      <c r="V34" s="116">
        <f t="shared" si="10"/>
        <v>0</v>
      </c>
      <c r="W34" s="120"/>
      <c r="X34" s="117" t="str">
        <f t="shared" si="11"/>
        <v>-</v>
      </c>
      <c r="Y34" s="115" t="str">
        <f t="shared" si="2"/>
        <v>-</v>
      </c>
      <c r="Z34" s="121" t="str">
        <f t="shared" si="3"/>
        <v>-</v>
      </c>
      <c r="AA34" s="120"/>
      <c r="AB34" s="49" t="s">
        <v>76</v>
      </c>
      <c r="AC34" s="49" t="s">
        <v>76</v>
      </c>
      <c r="AD34" s="48">
        <f t="shared" si="12"/>
        <v>0</v>
      </c>
      <c r="AE34" s="49" t="s">
        <v>76</v>
      </c>
      <c r="AF34" s="49" t="s">
        <v>76</v>
      </c>
      <c r="AG34" s="116">
        <f t="shared" si="13"/>
        <v>0</v>
      </c>
      <c r="AH34" s="120"/>
      <c r="AI34" s="117" t="str">
        <f t="shared" si="14"/>
        <v>-</v>
      </c>
      <c r="AJ34" s="115" t="str">
        <f t="shared" si="4"/>
        <v>-</v>
      </c>
      <c r="AK34" s="115" t="str">
        <f t="shared" si="5"/>
        <v>-</v>
      </c>
      <c r="AL34"/>
      <c r="AM34" s="21" t="s">
        <v>74</v>
      </c>
    </row>
    <row r="35" spans="3:39">
      <c r="C35" s="42" t="s">
        <v>225</v>
      </c>
      <c r="D35" s="42" t="s">
        <v>226</v>
      </c>
      <c r="E35" s="133" t="s">
        <v>23</v>
      </c>
      <c r="F35" s="49" t="s">
        <v>76</v>
      </c>
      <c r="G35" s="49" t="s">
        <v>76</v>
      </c>
      <c r="H35" s="48">
        <f t="shared" si="6"/>
        <v>0</v>
      </c>
      <c r="I35" s="49" t="s">
        <v>76</v>
      </c>
      <c r="J35" s="49" t="s">
        <v>76</v>
      </c>
      <c r="K35" s="116">
        <f t="shared" si="7"/>
        <v>0</v>
      </c>
      <c r="L35" s="120"/>
      <c r="M35" s="117" t="str">
        <f t="shared" si="8"/>
        <v>-</v>
      </c>
      <c r="N35" s="115" t="str">
        <f t="shared" si="0"/>
        <v>-</v>
      </c>
      <c r="O35" s="121" t="str">
        <f t="shared" si="1"/>
        <v>-</v>
      </c>
      <c r="P35" s="120"/>
      <c r="Q35" s="49" t="s">
        <v>76</v>
      </c>
      <c r="R35" s="49" t="s">
        <v>76</v>
      </c>
      <c r="S35" s="48">
        <f t="shared" si="9"/>
        <v>0</v>
      </c>
      <c r="T35" s="49" t="s">
        <v>76</v>
      </c>
      <c r="U35" s="49" t="s">
        <v>76</v>
      </c>
      <c r="V35" s="116">
        <f t="shared" si="10"/>
        <v>0</v>
      </c>
      <c r="W35" s="120"/>
      <c r="X35" s="117" t="str">
        <f t="shared" si="11"/>
        <v>-</v>
      </c>
      <c r="Y35" s="115" t="str">
        <f t="shared" si="2"/>
        <v>-</v>
      </c>
      <c r="Z35" s="121" t="str">
        <f t="shared" si="3"/>
        <v>-</v>
      </c>
      <c r="AA35" s="120"/>
      <c r="AB35" s="49" t="s">
        <v>76</v>
      </c>
      <c r="AC35" s="49" t="s">
        <v>76</v>
      </c>
      <c r="AD35" s="48">
        <f t="shared" si="12"/>
        <v>0</v>
      </c>
      <c r="AE35" s="49" t="s">
        <v>76</v>
      </c>
      <c r="AF35" s="49" t="s">
        <v>76</v>
      </c>
      <c r="AG35" s="116">
        <f t="shared" si="13"/>
        <v>0</v>
      </c>
      <c r="AH35" s="120"/>
      <c r="AI35" s="117" t="str">
        <f t="shared" si="14"/>
        <v>-</v>
      </c>
      <c r="AJ35" s="115" t="str">
        <f t="shared" si="4"/>
        <v>-</v>
      </c>
      <c r="AK35" s="115" t="str">
        <f t="shared" si="5"/>
        <v>-</v>
      </c>
      <c r="AL35"/>
      <c r="AM35" s="21" t="s">
        <v>74</v>
      </c>
    </row>
    <row r="36" spans="3:39">
      <c r="C36" s="42" t="s">
        <v>227</v>
      </c>
      <c r="D36" s="42" t="s">
        <v>228</v>
      </c>
      <c r="E36" s="133" t="s">
        <v>24</v>
      </c>
      <c r="F36" s="49" t="s">
        <v>76</v>
      </c>
      <c r="G36" s="49" t="s">
        <v>76</v>
      </c>
      <c r="H36" s="48">
        <f t="shared" si="6"/>
        <v>0</v>
      </c>
      <c r="I36" s="49" t="s">
        <v>76</v>
      </c>
      <c r="J36" s="49" t="s">
        <v>76</v>
      </c>
      <c r="K36" s="116">
        <f t="shared" si="7"/>
        <v>0</v>
      </c>
      <c r="L36" s="120"/>
      <c r="M36" s="117" t="str">
        <f t="shared" si="8"/>
        <v>-</v>
      </c>
      <c r="N36" s="115" t="str">
        <f t="shared" si="0"/>
        <v>-</v>
      </c>
      <c r="O36" s="121" t="str">
        <f t="shared" si="1"/>
        <v>-</v>
      </c>
      <c r="P36" s="120"/>
      <c r="Q36" s="49" t="s">
        <v>76</v>
      </c>
      <c r="R36" s="49" t="s">
        <v>76</v>
      </c>
      <c r="S36" s="48">
        <f t="shared" si="9"/>
        <v>0</v>
      </c>
      <c r="T36" s="49" t="s">
        <v>76</v>
      </c>
      <c r="U36" s="49" t="s">
        <v>76</v>
      </c>
      <c r="V36" s="116">
        <f t="shared" si="10"/>
        <v>0</v>
      </c>
      <c r="W36" s="120"/>
      <c r="X36" s="117" t="str">
        <f t="shared" si="11"/>
        <v>-</v>
      </c>
      <c r="Y36" s="115" t="str">
        <f t="shared" si="2"/>
        <v>-</v>
      </c>
      <c r="Z36" s="121" t="str">
        <f t="shared" si="3"/>
        <v>-</v>
      </c>
      <c r="AA36" s="120"/>
      <c r="AB36" s="49" t="s">
        <v>76</v>
      </c>
      <c r="AC36" s="49" t="s">
        <v>76</v>
      </c>
      <c r="AD36" s="48">
        <f t="shared" si="12"/>
        <v>0</v>
      </c>
      <c r="AE36" s="49" t="s">
        <v>76</v>
      </c>
      <c r="AF36" s="49" t="s">
        <v>76</v>
      </c>
      <c r="AG36" s="116">
        <f t="shared" si="13"/>
        <v>0</v>
      </c>
      <c r="AH36" s="120"/>
      <c r="AI36" s="117" t="str">
        <f t="shared" si="14"/>
        <v>-</v>
      </c>
      <c r="AJ36" s="115" t="str">
        <f t="shared" si="4"/>
        <v>-</v>
      </c>
      <c r="AK36" s="115" t="str">
        <f t="shared" si="5"/>
        <v>-</v>
      </c>
      <c r="AL36"/>
      <c r="AM36" s="21" t="s">
        <v>74</v>
      </c>
    </row>
    <row r="37" spans="3:39">
      <c r="C37" s="42" t="s">
        <v>229</v>
      </c>
      <c r="D37" s="42" t="s">
        <v>230</v>
      </c>
      <c r="E37" s="133" t="s">
        <v>25</v>
      </c>
      <c r="F37" s="49" t="s">
        <v>76</v>
      </c>
      <c r="G37" s="49" t="s">
        <v>76</v>
      </c>
      <c r="H37" s="48">
        <f t="shared" si="6"/>
        <v>0</v>
      </c>
      <c r="I37" s="49" t="s">
        <v>76</v>
      </c>
      <c r="J37" s="49" t="s">
        <v>76</v>
      </c>
      <c r="K37" s="116">
        <f t="shared" si="7"/>
        <v>0</v>
      </c>
      <c r="L37" s="120"/>
      <c r="M37" s="117" t="str">
        <f t="shared" si="8"/>
        <v>-</v>
      </c>
      <c r="N37" s="115" t="str">
        <f t="shared" si="0"/>
        <v>-</v>
      </c>
      <c r="O37" s="121" t="str">
        <f t="shared" si="1"/>
        <v>-</v>
      </c>
      <c r="P37" s="120"/>
      <c r="Q37" s="49" t="s">
        <v>76</v>
      </c>
      <c r="R37" s="49" t="s">
        <v>76</v>
      </c>
      <c r="S37" s="48">
        <f t="shared" si="9"/>
        <v>0</v>
      </c>
      <c r="T37" s="49" t="s">
        <v>76</v>
      </c>
      <c r="U37" s="49" t="s">
        <v>76</v>
      </c>
      <c r="V37" s="116">
        <f t="shared" si="10"/>
        <v>0</v>
      </c>
      <c r="W37" s="120"/>
      <c r="X37" s="117" t="str">
        <f t="shared" si="11"/>
        <v>-</v>
      </c>
      <c r="Y37" s="115" t="str">
        <f t="shared" si="2"/>
        <v>-</v>
      </c>
      <c r="Z37" s="121" t="str">
        <f t="shared" si="3"/>
        <v>-</v>
      </c>
      <c r="AA37" s="120"/>
      <c r="AB37" s="49" t="s">
        <v>76</v>
      </c>
      <c r="AC37" s="49" t="s">
        <v>76</v>
      </c>
      <c r="AD37" s="48">
        <f t="shared" si="12"/>
        <v>0</v>
      </c>
      <c r="AE37" s="49" t="s">
        <v>76</v>
      </c>
      <c r="AF37" s="49" t="s">
        <v>76</v>
      </c>
      <c r="AG37" s="116">
        <f t="shared" si="13"/>
        <v>0</v>
      </c>
      <c r="AH37" s="120"/>
      <c r="AI37" s="117" t="str">
        <f t="shared" si="14"/>
        <v>-</v>
      </c>
      <c r="AJ37" s="115" t="str">
        <f t="shared" si="4"/>
        <v>-</v>
      </c>
      <c r="AK37" s="115" t="str">
        <f t="shared" si="5"/>
        <v>-</v>
      </c>
      <c r="AL37"/>
      <c r="AM37" s="21" t="s">
        <v>74</v>
      </c>
    </row>
    <row r="38" spans="3:39">
      <c r="C38" s="42" t="s">
        <v>231</v>
      </c>
      <c r="D38" s="42" t="s">
        <v>232</v>
      </c>
      <c r="E38" s="133" t="s">
        <v>26</v>
      </c>
      <c r="F38" s="49" t="s">
        <v>76</v>
      </c>
      <c r="G38" s="49" t="s">
        <v>76</v>
      </c>
      <c r="H38" s="48">
        <f t="shared" si="6"/>
        <v>0</v>
      </c>
      <c r="I38" s="49" t="s">
        <v>76</v>
      </c>
      <c r="J38" s="49" t="s">
        <v>76</v>
      </c>
      <c r="K38" s="116">
        <f t="shared" si="7"/>
        <v>0</v>
      </c>
      <c r="L38" s="120"/>
      <c r="M38" s="117" t="str">
        <f t="shared" si="8"/>
        <v>-</v>
      </c>
      <c r="N38" s="115" t="str">
        <f t="shared" si="0"/>
        <v>-</v>
      </c>
      <c r="O38" s="121" t="str">
        <f t="shared" si="1"/>
        <v>-</v>
      </c>
      <c r="P38" s="120"/>
      <c r="Q38" s="49" t="s">
        <v>76</v>
      </c>
      <c r="R38" s="49" t="s">
        <v>76</v>
      </c>
      <c r="S38" s="48">
        <f t="shared" si="9"/>
        <v>0</v>
      </c>
      <c r="T38" s="49" t="s">
        <v>76</v>
      </c>
      <c r="U38" s="49" t="s">
        <v>76</v>
      </c>
      <c r="V38" s="116">
        <f t="shared" si="10"/>
        <v>0</v>
      </c>
      <c r="W38" s="120"/>
      <c r="X38" s="117" t="str">
        <f t="shared" si="11"/>
        <v>-</v>
      </c>
      <c r="Y38" s="115" t="str">
        <f t="shared" si="2"/>
        <v>-</v>
      </c>
      <c r="Z38" s="121" t="str">
        <f t="shared" si="3"/>
        <v>-</v>
      </c>
      <c r="AA38" s="120"/>
      <c r="AB38" s="49" t="s">
        <v>76</v>
      </c>
      <c r="AC38" s="49" t="s">
        <v>76</v>
      </c>
      <c r="AD38" s="48">
        <f t="shared" si="12"/>
        <v>0</v>
      </c>
      <c r="AE38" s="49" t="s">
        <v>76</v>
      </c>
      <c r="AF38" s="49" t="s">
        <v>76</v>
      </c>
      <c r="AG38" s="116">
        <f t="shared" si="13"/>
        <v>0</v>
      </c>
      <c r="AH38" s="120"/>
      <c r="AI38" s="117" t="str">
        <f t="shared" si="14"/>
        <v>-</v>
      </c>
      <c r="AJ38" s="115" t="str">
        <f t="shared" si="4"/>
        <v>-</v>
      </c>
      <c r="AK38" s="115" t="str">
        <f t="shared" si="5"/>
        <v>-</v>
      </c>
      <c r="AL38"/>
      <c r="AM38" s="21" t="s">
        <v>74</v>
      </c>
    </row>
    <row r="39" spans="3:39">
      <c r="C39" s="42" t="s">
        <v>243</v>
      </c>
      <c r="D39" s="42" t="s">
        <v>244</v>
      </c>
      <c r="E39" s="133" t="s">
        <v>27</v>
      </c>
      <c r="F39" s="49" t="s">
        <v>76</v>
      </c>
      <c r="G39" s="49" t="s">
        <v>76</v>
      </c>
      <c r="H39" s="48">
        <f t="shared" si="6"/>
        <v>0</v>
      </c>
      <c r="I39" s="49" t="s">
        <v>76</v>
      </c>
      <c r="J39" s="49" t="s">
        <v>76</v>
      </c>
      <c r="K39" s="116">
        <f t="shared" si="7"/>
        <v>0</v>
      </c>
      <c r="L39" s="120"/>
      <c r="M39" s="117" t="str">
        <f t="shared" si="8"/>
        <v>-</v>
      </c>
      <c r="N39" s="115" t="str">
        <f t="shared" si="0"/>
        <v>-</v>
      </c>
      <c r="O39" s="121" t="str">
        <f t="shared" si="1"/>
        <v>-</v>
      </c>
      <c r="P39" s="120"/>
      <c r="Q39" s="49" t="s">
        <v>76</v>
      </c>
      <c r="R39" s="49" t="s">
        <v>76</v>
      </c>
      <c r="S39" s="48">
        <f t="shared" si="9"/>
        <v>0</v>
      </c>
      <c r="T39" s="49" t="s">
        <v>76</v>
      </c>
      <c r="U39" s="49" t="s">
        <v>76</v>
      </c>
      <c r="V39" s="116">
        <f t="shared" si="10"/>
        <v>0</v>
      </c>
      <c r="W39" s="120"/>
      <c r="X39" s="117" t="str">
        <f t="shared" si="11"/>
        <v>-</v>
      </c>
      <c r="Y39" s="115" t="str">
        <f t="shared" si="2"/>
        <v>-</v>
      </c>
      <c r="Z39" s="121" t="str">
        <f t="shared" si="3"/>
        <v>-</v>
      </c>
      <c r="AA39" s="120"/>
      <c r="AB39" s="49" t="s">
        <v>76</v>
      </c>
      <c r="AC39" s="49" t="s">
        <v>76</v>
      </c>
      <c r="AD39" s="48">
        <f t="shared" si="12"/>
        <v>0</v>
      </c>
      <c r="AE39" s="49" t="s">
        <v>76</v>
      </c>
      <c r="AF39" s="49" t="s">
        <v>76</v>
      </c>
      <c r="AG39" s="116">
        <f t="shared" si="13"/>
        <v>0</v>
      </c>
      <c r="AH39" s="120"/>
      <c r="AI39" s="117" t="str">
        <f t="shared" si="14"/>
        <v>-</v>
      </c>
      <c r="AJ39" s="115" t="str">
        <f t="shared" si="4"/>
        <v>-</v>
      </c>
      <c r="AK39" s="115" t="str">
        <f t="shared" si="5"/>
        <v>-</v>
      </c>
      <c r="AL39"/>
      <c r="AM39" s="21" t="s">
        <v>74</v>
      </c>
    </row>
    <row r="40" spans="3:39">
      <c r="C40" s="42" t="s">
        <v>245</v>
      </c>
      <c r="D40" s="42" t="s">
        <v>246</v>
      </c>
      <c r="E40" s="133" t="s">
        <v>28</v>
      </c>
      <c r="F40" s="49" t="s">
        <v>76</v>
      </c>
      <c r="G40" s="49" t="s">
        <v>76</v>
      </c>
      <c r="H40" s="48">
        <f t="shared" si="6"/>
        <v>0</v>
      </c>
      <c r="I40" s="49" t="s">
        <v>76</v>
      </c>
      <c r="J40" s="49" t="s">
        <v>76</v>
      </c>
      <c r="K40" s="116">
        <f t="shared" si="7"/>
        <v>0</v>
      </c>
      <c r="L40" s="120"/>
      <c r="M40" s="117" t="str">
        <f t="shared" si="8"/>
        <v>-</v>
      </c>
      <c r="N40" s="115" t="str">
        <f t="shared" si="0"/>
        <v>-</v>
      </c>
      <c r="O40" s="121" t="str">
        <f t="shared" si="1"/>
        <v>-</v>
      </c>
      <c r="P40" s="120"/>
      <c r="Q40" s="49" t="s">
        <v>76</v>
      </c>
      <c r="R40" s="49" t="s">
        <v>76</v>
      </c>
      <c r="S40" s="48">
        <f t="shared" si="9"/>
        <v>0</v>
      </c>
      <c r="T40" s="49" t="s">
        <v>76</v>
      </c>
      <c r="U40" s="49" t="s">
        <v>76</v>
      </c>
      <c r="V40" s="116">
        <f t="shared" si="10"/>
        <v>0</v>
      </c>
      <c r="W40" s="120"/>
      <c r="X40" s="117" t="str">
        <f t="shared" si="11"/>
        <v>-</v>
      </c>
      <c r="Y40" s="115" t="str">
        <f t="shared" si="2"/>
        <v>-</v>
      </c>
      <c r="Z40" s="121" t="str">
        <f t="shared" si="3"/>
        <v>-</v>
      </c>
      <c r="AA40" s="120"/>
      <c r="AB40" s="49" t="s">
        <v>76</v>
      </c>
      <c r="AC40" s="49" t="s">
        <v>76</v>
      </c>
      <c r="AD40" s="48">
        <f t="shared" si="12"/>
        <v>0</v>
      </c>
      <c r="AE40" s="49" t="s">
        <v>76</v>
      </c>
      <c r="AF40" s="49" t="s">
        <v>76</v>
      </c>
      <c r="AG40" s="116">
        <f t="shared" si="13"/>
        <v>0</v>
      </c>
      <c r="AH40" s="120"/>
      <c r="AI40" s="117" t="str">
        <f t="shared" si="14"/>
        <v>-</v>
      </c>
      <c r="AJ40" s="115" t="str">
        <f t="shared" si="4"/>
        <v>-</v>
      </c>
      <c r="AK40" s="115" t="str">
        <f t="shared" si="5"/>
        <v>-</v>
      </c>
      <c r="AL40"/>
      <c r="AM40" s="21" t="s">
        <v>74</v>
      </c>
    </row>
    <row r="41" spans="3:39">
      <c r="C41" s="42" t="s">
        <v>247</v>
      </c>
      <c r="D41" s="42" t="s">
        <v>248</v>
      </c>
      <c r="E41" s="133" t="s">
        <v>63</v>
      </c>
      <c r="F41" s="49" t="s">
        <v>76</v>
      </c>
      <c r="G41" s="49" t="s">
        <v>76</v>
      </c>
      <c r="H41" s="48">
        <f t="shared" si="6"/>
        <v>0</v>
      </c>
      <c r="I41" s="49" t="s">
        <v>76</v>
      </c>
      <c r="J41" s="49" t="s">
        <v>76</v>
      </c>
      <c r="K41" s="116">
        <f t="shared" si="7"/>
        <v>0</v>
      </c>
      <c r="L41" s="120"/>
      <c r="M41" s="117" t="str">
        <f t="shared" si="8"/>
        <v>-</v>
      </c>
      <c r="N41" s="115" t="str">
        <f t="shared" si="0"/>
        <v>-</v>
      </c>
      <c r="O41" s="121" t="str">
        <f t="shared" si="1"/>
        <v>-</v>
      </c>
      <c r="P41" s="120"/>
      <c r="Q41" s="49" t="s">
        <v>76</v>
      </c>
      <c r="R41" s="49" t="s">
        <v>76</v>
      </c>
      <c r="S41" s="48">
        <f t="shared" si="9"/>
        <v>0</v>
      </c>
      <c r="T41" s="49" t="s">
        <v>76</v>
      </c>
      <c r="U41" s="49" t="s">
        <v>76</v>
      </c>
      <c r="V41" s="116">
        <f t="shared" si="10"/>
        <v>0</v>
      </c>
      <c r="W41" s="120"/>
      <c r="X41" s="117" t="str">
        <f t="shared" si="11"/>
        <v>-</v>
      </c>
      <c r="Y41" s="115" t="str">
        <f t="shared" si="2"/>
        <v>-</v>
      </c>
      <c r="Z41" s="121" t="str">
        <f t="shared" si="3"/>
        <v>-</v>
      </c>
      <c r="AA41" s="120"/>
      <c r="AB41" s="49" t="s">
        <v>76</v>
      </c>
      <c r="AC41" s="49" t="s">
        <v>76</v>
      </c>
      <c r="AD41" s="48">
        <f t="shared" si="12"/>
        <v>0</v>
      </c>
      <c r="AE41" s="49" t="s">
        <v>76</v>
      </c>
      <c r="AF41" s="49" t="s">
        <v>76</v>
      </c>
      <c r="AG41" s="116">
        <f t="shared" si="13"/>
        <v>0</v>
      </c>
      <c r="AH41" s="120"/>
      <c r="AI41" s="117" t="str">
        <f t="shared" si="14"/>
        <v>-</v>
      </c>
      <c r="AJ41" s="115" t="str">
        <f t="shared" si="4"/>
        <v>-</v>
      </c>
      <c r="AK41" s="115" t="str">
        <f t="shared" si="5"/>
        <v>-</v>
      </c>
      <c r="AL41"/>
      <c r="AM41" s="21" t="s">
        <v>74</v>
      </c>
    </row>
    <row r="42" spans="3:39">
      <c r="C42" s="42" t="s">
        <v>249</v>
      </c>
      <c r="D42" s="42" t="s">
        <v>250</v>
      </c>
      <c r="E42" s="133" t="s">
        <v>29</v>
      </c>
      <c r="F42" s="49" t="s">
        <v>76</v>
      </c>
      <c r="G42" s="49" t="s">
        <v>76</v>
      </c>
      <c r="H42" s="48">
        <f t="shared" si="6"/>
        <v>0</v>
      </c>
      <c r="I42" s="49" t="s">
        <v>76</v>
      </c>
      <c r="J42" s="49" t="s">
        <v>76</v>
      </c>
      <c r="K42" s="116">
        <f t="shared" si="7"/>
        <v>0</v>
      </c>
      <c r="L42" s="120"/>
      <c r="M42" s="117" t="str">
        <f t="shared" si="8"/>
        <v>-</v>
      </c>
      <c r="N42" s="115" t="str">
        <f t="shared" si="0"/>
        <v>-</v>
      </c>
      <c r="O42" s="121" t="str">
        <f t="shared" si="1"/>
        <v>-</v>
      </c>
      <c r="P42" s="120"/>
      <c r="Q42" s="49" t="s">
        <v>76</v>
      </c>
      <c r="R42" s="49" t="s">
        <v>76</v>
      </c>
      <c r="S42" s="48">
        <f t="shared" si="9"/>
        <v>0</v>
      </c>
      <c r="T42" s="49" t="s">
        <v>76</v>
      </c>
      <c r="U42" s="49" t="s">
        <v>76</v>
      </c>
      <c r="V42" s="116">
        <f t="shared" si="10"/>
        <v>0</v>
      </c>
      <c r="W42" s="120"/>
      <c r="X42" s="117" t="str">
        <f t="shared" si="11"/>
        <v>-</v>
      </c>
      <c r="Y42" s="115" t="str">
        <f t="shared" si="2"/>
        <v>-</v>
      </c>
      <c r="Z42" s="121" t="str">
        <f t="shared" si="3"/>
        <v>-</v>
      </c>
      <c r="AA42" s="120"/>
      <c r="AB42" s="49" t="s">
        <v>76</v>
      </c>
      <c r="AC42" s="49" t="s">
        <v>76</v>
      </c>
      <c r="AD42" s="48">
        <f t="shared" si="12"/>
        <v>0</v>
      </c>
      <c r="AE42" s="49" t="s">
        <v>76</v>
      </c>
      <c r="AF42" s="49" t="s">
        <v>76</v>
      </c>
      <c r="AG42" s="116">
        <f t="shared" si="13"/>
        <v>0</v>
      </c>
      <c r="AH42" s="120"/>
      <c r="AI42" s="117" t="str">
        <f t="shared" si="14"/>
        <v>-</v>
      </c>
      <c r="AJ42" s="115" t="str">
        <f t="shared" si="4"/>
        <v>-</v>
      </c>
      <c r="AK42" s="115" t="str">
        <f t="shared" si="5"/>
        <v>-</v>
      </c>
      <c r="AL42"/>
      <c r="AM42" s="21" t="s">
        <v>74</v>
      </c>
    </row>
    <row r="43" spans="3:39">
      <c r="C43" s="42" t="s">
        <v>161</v>
      </c>
      <c r="D43" s="42" t="s">
        <v>234</v>
      </c>
      <c r="E43" s="133" t="s">
        <v>30</v>
      </c>
      <c r="F43" s="49" t="s">
        <v>76</v>
      </c>
      <c r="G43" s="49" t="s">
        <v>76</v>
      </c>
      <c r="H43" s="48">
        <f t="shared" ref="H43:H46" si="15">SUM(F43,G43)</f>
        <v>0</v>
      </c>
      <c r="I43" s="49" t="s">
        <v>76</v>
      </c>
      <c r="J43" s="49" t="s">
        <v>76</v>
      </c>
      <c r="K43" s="116">
        <f t="shared" si="7"/>
        <v>0</v>
      </c>
      <c r="L43" s="120"/>
      <c r="M43" s="117" t="str">
        <f t="shared" si="8"/>
        <v>-</v>
      </c>
      <c r="N43" s="115" t="str">
        <f t="shared" si="0"/>
        <v>-</v>
      </c>
      <c r="O43" s="121" t="str">
        <f t="shared" si="1"/>
        <v>-</v>
      </c>
      <c r="P43" s="120"/>
      <c r="Q43" s="49" t="s">
        <v>76</v>
      </c>
      <c r="R43" s="49" t="s">
        <v>76</v>
      </c>
      <c r="S43" s="48">
        <f t="shared" si="9"/>
        <v>0</v>
      </c>
      <c r="T43" s="49" t="s">
        <v>76</v>
      </c>
      <c r="U43" s="49" t="s">
        <v>76</v>
      </c>
      <c r="V43" s="116">
        <f t="shared" si="10"/>
        <v>0</v>
      </c>
      <c r="W43" s="120"/>
      <c r="X43" s="117" t="str">
        <f t="shared" si="11"/>
        <v>-</v>
      </c>
      <c r="Y43" s="115" t="str">
        <f t="shared" si="2"/>
        <v>-</v>
      </c>
      <c r="Z43" s="121" t="str">
        <f t="shared" si="3"/>
        <v>-</v>
      </c>
      <c r="AA43" s="60"/>
      <c r="AB43" s="49" t="s">
        <v>76</v>
      </c>
      <c r="AC43" s="49" t="s">
        <v>76</v>
      </c>
      <c r="AD43" s="48">
        <f t="shared" si="12"/>
        <v>0</v>
      </c>
      <c r="AE43" s="49" t="s">
        <v>76</v>
      </c>
      <c r="AF43" s="49" t="s">
        <v>76</v>
      </c>
      <c r="AG43" s="116">
        <f t="shared" si="13"/>
        <v>0</v>
      </c>
      <c r="AH43" s="120"/>
      <c r="AI43" s="117" t="str">
        <f t="shared" si="14"/>
        <v>-</v>
      </c>
      <c r="AJ43" s="115" t="str">
        <f t="shared" si="4"/>
        <v>-</v>
      </c>
      <c r="AK43" s="115" t="str">
        <f t="shared" si="5"/>
        <v>-</v>
      </c>
      <c r="AL43"/>
      <c r="AM43" s="21" t="s">
        <v>74</v>
      </c>
    </row>
    <row r="44" spans="3:39">
      <c r="C44" s="42" t="s">
        <v>156</v>
      </c>
      <c r="D44" s="42" t="s">
        <v>233</v>
      </c>
      <c r="E44" s="133" t="s">
        <v>31</v>
      </c>
      <c r="F44" s="49" t="s">
        <v>76</v>
      </c>
      <c r="G44" s="49" t="s">
        <v>76</v>
      </c>
      <c r="H44" s="48">
        <f t="shared" si="15"/>
        <v>0</v>
      </c>
      <c r="I44" s="49" t="s">
        <v>76</v>
      </c>
      <c r="J44" s="49" t="s">
        <v>76</v>
      </c>
      <c r="K44" s="116">
        <f t="shared" si="7"/>
        <v>0</v>
      </c>
      <c r="L44" s="120"/>
      <c r="M44" s="117" t="str">
        <f t="shared" ref="M44:M47" si="16">IF(AND(ISNUMBER(F44),F44&lt;&gt;0),I44/F44-1,"-")</f>
        <v>-</v>
      </c>
      <c r="N44" s="115" t="str">
        <f t="shared" ref="N44:N47" si="17">IF(AND(ISNUMBER(G44),G44&lt;&gt;0),J44/G44-1,"-")</f>
        <v>-</v>
      </c>
      <c r="O44" s="121" t="str">
        <f t="shared" ref="O44:O47" si="18">IF(AND(ISNUMBER(H44),H44&lt;&gt;0),K44/H44-1,"-")</f>
        <v>-</v>
      </c>
      <c r="P44" s="120"/>
      <c r="Q44" s="49" t="s">
        <v>76</v>
      </c>
      <c r="R44" s="49" t="s">
        <v>76</v>
      </c>
      <c r="S44" s="48">
        <f t="shared" si="9"/>
        <v>0</v>
      </c>
      <c r="T44" s="49" t="s">
        <v>76</v>
      </c>
      <c r="U44" s="49" t="s">
        <v>76</v>
      </c>
      <c r="V44" s="116">
        <f t="shared" si="10"/>
        <v>0</v>
      </c>
      <c r="W44" s="120"/>
      <c r="X44" s="117" t="str">
        <f t="shared" si="11"/>
        <v>-</v>
      </c>
      <c r="Y44" s="115" t="str">
        <f t="shared" si="2"/>
        <v>-</v>
      </c>
      <c r="Z44" s="121" t="str">
        <f t="shared" si="3"/>
        <v>-</v>
      </c>
      <c r="AA44" s="118"/>
      <c r="AB44" s="49" t="s">
        <v>76</v>
      </c>
      <c r="AC44" s="49" t="s">
        <v>76</v>
      </c>
      <c r="AD44" s="48">
        <f t="shared" si="12"/>
        <v>0</v>
      </c>
      <c r="AE44" s="49" t="s">
        <v>76</v>
      </c>
      <c r="AF44" s="49" t="s">
        <v>76</v>
      </c>
      <c r="AG44" s="116">
        <f t="shared" si="13"/>
        <v>0</v>
      </c>
      <c r="AH44" s="120"/>
      <c r="AI44" s="117" t="str">
        <f t="shared" si="14"/>
        <v>-</v>
      </c>
      <c r="AJ44" s="115" t="str">
        <f t="shared" si="4"/>
        <v>-</v>
      </c>
      <c r="AK44" s="115" t="str">
        <f t="shared" si="5"/>
        <v>-</v>
      </c>
      <c r="AL44" s="109"/>
      <c r="AM44" s="21" t="s">
        <v>74</v>
      </c>
    </row>
    <row r="45" spans="3:39">
      <c r="C45" s="42" t="s">
        <v>235</v>
      </c>
      <c r="D45" s="42" t="s">
        <v>162</v>
      </c>
      <c r="E45" s="133" t="s">
        <v>32</v>
      </c>
      <c r="F45" s="49" t="s">
        <v>76</v>
      </c>
      <c r="G45" s="49" t="s">
        <v>76</v>
      </c>
      <c r="H45" s="48">
        <f t="shared" si="15"/>
        <v>0</v>
      </c>
      <c r="I45" s="49" t="s">
        <v>76</v>
      </c>
      <c r="J45" s="49" t="s">
        <v>76</v>
      </c>
      <c r="K45" s="116">
        <f t="shared" si="7"/>
        <v>0</v>
      </c>
      <c r="L45" s="120"/>
      <c r="M45" s="117" t="str">
        <f t="shared" si="16"/>
        <v>-</v>
      </c>
      <c r="N45" s="115" t="str">
        <f t="shared" si="17"/>
        <v>-</v>
      </c>
      <c r="O45" s="121" t="str">
        <f t="shared" si="18"/>
        <v>-</v>
      </c>
      <c r="P45" s="120"/>
      <c r="Q45" s="49" t="s">
        <v>76</v>
      </c>
      <c r="R45" s="49" t="s">
        <v>76</v>
      </c>
      <c r="S45" s="48">
        <f t="shared" si="9"/>
        <v>0</v>
      </c>
      <c r="T45" s="49" t="s">
        <v>76</v>
      </c>
      <c r="U45" s="49" t="s">
        <v>76</v>
      </c>
      <c r="V45" s="116">
        <f t="shared" si="10"/>
        <v>0</v>
      </c>
      <c r="W45" s="120"/>
      <c r="X45" s="117" t="str">
        <f t="shared" si="11"/>
        <v>-</v>
      </c>
      <c r="Y45" s="115" t="str">
        <f t="shared" si="2"/>
        <v>-</v>
      </c>
      <c r="Z45" s="121" t="str">
        <f t="shared" si="3"/>
        <v>-</v>
      </c>
      <c r="AA45" s="118"/>
      <c r="AB45" s="49" t="s">
        <v>76</v>
      </c>
      <c r="AC45" s="49" t="s">
        <v>76</v>
      </c>
      <c r="AD45" s="48">
        <f t="shared" si="12"/>
        <v>0</v>
      </c>
      <c r="AE45" s="49" t="s">
        <v>76</v>
      </c>
      <c r="AF45" s="49" t="s">
        <v>76</v>
      </c>
      <c r="AG45" s="116">
        <f t="shared" si="13"/>
        <v>0</v>
      </c>
      <c r="AH45" s="120"/>
      <c r="AI45" s="117" t="str">
        <f t="shared" si="14"/>
        <v>-</v>
      </c>
      <c r="AJ45" s="115" t="str">
        <f t="shared" si="4"/>
        <v>-</v>
      </c>
      <c r="AK45" s="115" t="str">
        <f t="shared" si="5"/>
        <v>-</v>
      </c>
      <c r="AL45" s="109"/>
      <c r="AM45" s="21" t="s">
        <v>74</v>
      </c>
    </row>
    <row r="46" spans="3:39">
      <c r="C46" s="42" t="s">
        <v>236</v>
      </c>
      <c r="D46" s="42" t="s">
        <v>163</v>
      </c>
      <c r="E46" s="133" t="s">
        <v>33</v>
      </c>
      <c r="F46" s="49" t="s">
        <v>76</v>
      </c>
      <c r="G46" s="49" t="s">
        <v>76</v>
      </c>
      <c r="H46" s="48">
        <f t="shared" si="15"/>
        <v>0</v>
      </c>
      <c r="I46" s="49" t="s">
        <v>76</v>
      </c>
      <c r="J46" s="49" t="s">
        <v>76</v>
      </c>
      <c r="K46" s="116">
        <f t="shared" si="7"/>
        <v>0</v>
      </c>
      <c r="L46" s="120"/>
      <c r="M46" s="117" t="str">
        <f t="shared" si="16"/>
        <v>-</v>
      </c>
      <c r="N46" s="115" t="str">
        <f t="shared" si="17"/>
        <v>-</v>
      </c>
      <c r="O46" s="121" t="str">
        <f t="shared" si="18"/>
        <v>-</v>
      </c>
      <c r="P46" s="120"/>
      <c r="Q46" s="49" t="s">
        <v>76</v>
      </c>
      <c r="R46" s="49" t="s">
        <v>76</v>
      </c>
      <c r="S46" s="48">
        <f t="shared" si="9"/>
        <v>0</v>
      </c>
      <c r="T46" s="49" t="s">
        <v>76</v>
      </c>
      <c r="U46" s="49" t="s">
        <v>76</v>
      </c>
      <c r="V46" s="116">
        <f t="shared" si="10"/>
        <v>0</v>
      </c>
      <c r="W46" s="120"/>
      <c r="X46" s="117" t="str">
        <f t="shared" si="11"/>
        <v>-</v>
      </c>
      <c r="Y46" s="115" t="str">
        <f t="shared" si="2"/>
        <v>-</v>
      </c>
      <c r="Z46" s="121" t="str">
        <f t="shared" si="3"/>
        <v>-</v>
      </c>
      <c r="AA46" s="118"/>
      <c r="AB46" s="49" t="s">
        <v>76</v>
      </c>
      <c r="AC46" s="49" t="s">
        <v>76</v>
      </c>
      <c r="AD46" s="48">
        <f t="shared" si="12"/>
        <v>0</v>
      </c>
      <c r="AE46" s="49" t="s">
        <v>76</v>
      </c>
      <c r="AF46" s="49" t="s">
        <v>76</v>
      </c>
      <c r="AG46" s="116">
        <f t="shared" si="13"/>
        <v>0</v>
      </c>
      <c r="AH46" s="120"/>
      <c r="AI46" s="117" t="str">
        <f t="shared" si="14"/>
        <v>-</v>
      </c>
      <c r="AJ46" s="115" t="str">
        <f t="shared" si="4"/>
        <v>-</v>
      </c>
      <c r="AK46" s="115" t="str">
        <f t="shared" si="5"/>
        <v>-</v>
      </c>
      <c r="AL46" s="109"/>
      <c r="AM46" s="21" t="s">
        <v>74</v>
      </c>
    </row>
    <row r="47" spans="3:39">
      <c r="C47" s="42" t="s">
        <v>237</v>
      </c>
      <c r="D47" s="42" t="s">
        <v>238</v>
      </c>
      <c r="E47" s="133" t="s">
        <v>34</v>
      </c>
      <c r="F47" s="49" t="s">
        <v>76</v>
      </c>
      <c r="G47" s="49" t="s">
        <v>76</v>
      </c>
      <c r="H47" s="48">
        <f>SUM(F47,G47)</f>
        <v>0</v>
      </c>
      <c r="I47" s="49" t="s">
        <v>76</v>
      </c>
      <c r="J47" s="49" t="s">
        <v>76</v>
      </c>
      <c r="K47" s="116">
        <f t="shared" si="7"/>
        <v>0</v>
      </c>
      <c r="L47" s="60"/>
      <c r="M47" s="117" t="str">
        <f t="shared" si="16"/>
        <v>-</v>
      </c>
      <c r="N47" s="115" t="str">
        <f t="shared" si="17"/>
        <v>-</v>
      </c>
      <c r="O47" s="121" t="str">
        <f t="shared" si="18"/>
        <v>-</v>
      </c>
      <c r="P47" s="60"/>
      <c r="Q47" s="49" t="s">
        <v>76</v>
      </c>
      <c r="R47" s="49" t="s">
        <v>76</v>
      </c>
      <c r="S47" s="48">
        <f>SUM(Q47,R47)</f>
        <v>0</v>
      </c>
      <c r="T47" s="49" t="s">
        <v>76</v>
      </c>
      <c r="U47" s="49" t="s">
        <v>76</v>
      </c>
      <c r="V47" s="116">
        <f t="shared" si="10"/>
        <v>0</v>
      </c>
      <c r="W47" s="60"/>
      <c r="X47" s="117" t="str">
        <f t="shared" si="11"/>
        <v>-</v>
      </c>
      <c r="Y47" s="115" t="str">
        <f t="shared" si="2"/>
        <v>-</v>
      </c>
      <c r="Z47" s="121" t="str">
        <f t="shared" si="3"/>
        <v>-</v>
      </c>
      <c r="AA47" s="118"/>
      <c r="AB47" s="49" t="s">
        <v>76</v>
      </c>
      <c r="AC47" s="49" t="s">
        <v>76</v>
      </c>
      <c r="AD47" s="48">
        <f>SUM(AB47,AC47)</f>
        <v>0</v>
      </c>
      <c r="AE47" s="49" t="s">
        <v>76</v>
      </c>
      <c r="AF47" s="49" t="s">
        <v>76</v>
      </c>
      <c r="AG47" s="116">
        <f t="shared" si="13"/>
        <v>0</v>
      </c>
      <c r="AH47" s="60"/>
      <c r="AI47" s="117" t="str">
        <f t="shared" si="14"/>
        <v>-</v>
      </c>
      <c r="AJ47" s="115" t="str">
        <f t="shared" si="4"/>
        <v>-</v>
      </c>
      <c r="AK47" s="115" t="str">
        <f t="shared" si="5"/>
        <v>-</v>
      </c>
      <c r="AL47" s="109"/>
      <c r="AM47" s="21" t="s">
        <v>74</v>
      </c>
    </row>
    <row r="48" spans="3:39">
      <c r="C48" s="190" t="s">
        <v>366</v>
      </c>
      <c r="D48" s="191"/>
      <c r="E48" s="135" t="s">
        <v>391</v>
      </c>
      <c r="F48" s="49" t="s">
        <v>76</v>
      </c>
      <c r="G48" s="49" t="s">
        <v>76</v>
      </c>
      <c r="H48" s="48">
        <f>SUM(F48,G48)</f>
        <v>0</v>
      </c>
      <c r="I48" s="49" t="s">
        <v>76</v>
      </c>
      <c r="J48" s="49" t="s">
        <v>76</v>
      </c>
      <c r="K48" s="116">
        <f t="shared" ref="K48" si="19">SUM(I48,J48)</f>
        <v>0</v>
      </c>
      <c r="L48" s="60"/>
      <c r="M48" s="117" t="str">
        <f t="shared" ref="M48" si="20">IF(AND(ISNUMBER(F48),F48&lt;&gt;0),I48/F48-1,"-")</f>
        <v>-</v>
      </c>
      <c r="N48" s="115" t="str">
        <f t="shared" ref="N48" si="21">IF(AND(ISNUMBER(G48),G48&lt;&gt;0),J48/G48-1,"-")</f>
        <v>-</v>
      </c>
      <c r="O48" s="121" t="str">
        <f t="shared" ref="O48" si="22">IF(AND(ISNUMBER(H48),H48&lt;&gt;0),K48/H48-1,"-")</f>
        <v>-</v>
      </c>
      <c r="P48" s="60"/>
      <c r="Q48" s="49" t="s">
        <v>76</v>
      </c>
      <c r="R48" s="49" t="s">
        <v>76</v>
      </c>
      <c r="S48" s="48">
        <f>SUM(Q48,R48)</f>
        <v>0</v>
      </c>
      <c r="T48" s="49" t="s">
        <v>76</v>
      </c>
      <c r="U48" s="49" t="s">
        <v>76</v>
      </c>
      <c r="V48" s="116">
        <f t="shared" ref="V48" si="23">SUM(T48,U48)</f>
        <v>0</v>
      </c>
      <c r="W48" s="60"/>
      <c r="X48" s="117" t="str">
        <f t="shared" ref="X48" si="24">IF(AND(ISNUMBER(Q48),Q48&lt;&gt;0),T48/Q48-1,"-")</f>
        <v>-</v>
      </c>
      <c r="Y48" s="115" t="str">
        <f t="shared" ref="Y48" si="25">IF(AND(ISNUMBER(R48),R48&lt;&gt;0),U48/R48-1,"-")</f>
        <v>-</v>
      </c>
      <c r="Z48" s="121" t="str">
        <f t="shared" ref="Z48" si="26">IF(AND(ISNUMBER(S48),S48&lt;&gt;0),V48/S48-1,"-")</f>
        <v>-</v>
      </c>
      <c r="AA48" s="118"/>
      <c r="AB48" s="49" t="s">
        <v>76</v>
      </c>
      <c r="AC48" s="49" t="s">
        <v>76</v>
      </c>
      <c r="AD48" s="48">
        <f>SUM(AB48,AC48)</f>
        <v>0</v>
      </c>
      <c r="AE48" s="49" t="s">
        <v>76</v>
      </c>
      <c r="AF48" s="49" t="s">
        <v>76</v>
      </c>
      <c r="AG48" s="116">
        <f t="shared" ref="AG48" si="27">SUM(AE48,AF48)</f>
        <v>0</v>
      </c>
      <c r="AH48" s="60"/>
      <c r="AI48" s="117" t="str">
        <f t="shared" ref="AI48" si="28">IF(AND(ISNUMBER(AB48),AB48&lt;&gt;0),AE48/AB48-1,"-")</f>
        <v>-</v>
      </c>
      <c r="AJ48" s="115" t="str">
        <f t="shared" ref="AJ48" si="29">IF(AND(ISNUMBER(AC48),AC48&lt;&gt;0),AF48/AC48-1,"-")</f>
        <v>-</v>
      </c>
      <c r="AK48" s="115" t="str">
        <f t="shared" ref="AK48" si="30">IF(AND(ISNUMBER(AD48),AD48&lt;&gt;0),AG48/AD48-1,"-")</f>
        <v>-</v>
      </c>
      <c r="AL48" s="109"/>
      <c r="AM48" s="21"/>
    </row>
    <row r="49" spans="1:40">
      <c r="AM49" s="21" t="s">
        <v>74</v>
      </c>
    </row>
    <row r="50" spans="1:40">
      <c r="A50" s="21" t="s">
        <v>74</v>
      </c>
      <c r="B50" s="21" t="s">
        <v>74</v>
      </c>
      <c r="C50" s="21" t="s">
        <v>74</v>
      </c>
      <c r="D50" s="21" t="s">
        <v>74</v>
      </c>
      <c r="E50" s="136"/>
      <c r="F50" s="21" t="s">
        <v>74</v>
      </c>
      <c r="G50" s="21" t="s">
        <v>74</v>
      </c>
      <c r="H50" s="21" t="s">
        <v>74</v>
      </c>
      <c r="I50" s="21" t="s">
        <v>74</v>
      </c>
      <c r="J50" s="21" t="s">
        <v>74</v>
      </c>
      <c r="K50" s="21" t="s">
        <v>74</v>
      </c>
      <c r="L50" s="21" t="s">
        <v>74</v>
      </c>
      <c r="M50" s="21" t="s">
        <v>74</v>
      </c>
      <c r="N50" s="21" t="s">
        <v>74</v>
      </c>
      <c r="O50" s="21" t="s">
        <v>74</v>
      </c>
      <c r="P50" s="21" t="s">
        <v>74</v>
      </c>
      <c r="Q50" s="21" t="s">
        <v>74</v>
      </c>
      <c r="R50" s="21" t="s">
        <v>74</v>
      </c>
      <c r="S50" s="21" t="s">
        <v>74</v>
      </c>
      <c r="T50" s="21" t="s">
        <v>74</v>
      </c>
      <c r="U50" s="21" t="s">
        <v>74</v>
      </c>
      <c r="V50" s="21" t="s">
        <v>74</v>
      </c>
      <c r="W50" s="21" t="s">
        <v>74</v>
      </c>
      <c r="X50" s="21" t="s">
        <v>74</v>
      </c>
      <c r="Y50" s="21" t="s">
        <v>74</v>
      </c>
      <c r="Z50" s="21" t="s">
        <v>74</v>
      </c>
      <c r="AA50" s="21" t="s">
        <v>74</v>
      </c>
      <c r="AB50" s="21" t="s">
        <v>74</v>
      </c>
      <c r="AC50" s="21" t="s">
        <v>74</v>
      </c>
      <c r="AD50" s="21" t="s">
        <v>74</v>
      </c>
      <c r="AE50" s="21" t="s">
        <v>74</v>
      </c>
      <c r="AF50" s="21" t="s">
        <v>74</v>
      </c>
      <c r="AG50" s="21" t="s">
        <v>74</v>
      </c>
      <c r="AH50" s="21" t="s">
        <v>74</v>
      </c>
      <c r="AI50" s="21" t="s">
        <v>74</v>
      </c>
      <c r="AJ50" s="21" t="s">
        <v>74</v>
      </c>
      <c r="AK50" s="21" t="s">
        <v>74</v>
      </c>
      <c r="AL50" s="21" t="s">
        <v>74</v>
      </c>
      <c r="AM50" s="21" t="s">
        <v>74</v>
      </c>
    </row>
    <row r="51" spans="1:40">
      <c r="AL51" s="104"/>
      <c r="AM51" s="114"/>
      <c r="AN51" s="104"/>
    </row>
    <row r="52" spans="1:40">
      <c r="AL52" s="104"/>
      <c r="AM52" s="114"/>
      <c r="AN52" s="104"/>
    </row>
    <row r="53" spans="1:40">
      <c r="AL53" s="104"/>
      <c r="AM53" s="114"/>
      <c r="AN53" s="104"/>
    </row>
    <row r="54" spans="1:40">
      <c r="AL54" s="104"/>
      <c r="AM54" s="114"/>
      <c r="AN54" s="104"/>
    </row>
    <row r="55" spans="1:40">
      <c r="AL55" s="104"/>
      <c r="AM55" s="114"/>
      <c r="AN55" s="104"/>
    </row>
    <row r="56" spans="1:40">
      <c r="AL56" s="104"/>
      <c r="AM56" s="114"/>
      <c r="AN56" s="104"/>
    </row>
    <row r="57" spans="1:40">
      <c r="AL57" s="104"/>
      <c r="AM57" s="114"/>
      <c r="AN57" s="104"/>
    </row>
    <row r="58" spans="1:40">
      <c r="AL58" s="104"/>
      <c r="AM58" s="104"/>
      <c r="AN58" s="104"/>
    </row>
  </sheetData>
  <mergeCells count="13">
    <mergeCell ref="C48:D48"/>
    <mergeCell ref="AB6:AK7"/>
    <mergeCell ref="AI8:AK8"/>
    <mergeCell ref="AB8:AD8"/>
    <mergeCell ref="AE8:AG8"/>
    <mergeCell ref="X8:Z8"/>
    <mergeCell ref="Q6:Z7"/>
    <mergeCell ref="F6:O7"/>
    <mergeCell ref="F8:H8"/>
    <mergeCell ref="I8:K8"/>
    <mergeCell ref="Q8:S8"/>
    <mergeCell ref="T8:V8"/>
    <mergeCell ref="M8:O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extMeetingSubfolder xmlns="87aa1843-8de0-4a0d-8f84-ba38364cedd3" xsi:nil="true"/>
    <h892087fa426483fb4aeabf5f62cea07 xmlns="87aa1843-8de0-4a0d-8f84-ba38364cedd3">
      <Terms xmlns="http://schemas.microsoft.com/office/infopath/2007/PartnerControls">
        <TermInfo xmlns="http://schemas.microsoft.com/office/infopath/2007/PartnerControls">
          <TermName xmlns="http://schemas.microsoft.com/office/infopath/2007/PartnerControls">Board of Supervisors</TermName>
          <TermId xmlns="http://schemas.microsoft.com/office/infopath/2007/PartnerControls">0d43363f-f918-48aa-96b7-4c0e08b7428a</TermId>
        </TermInfo>
        <TermInfo xmlns="http://schemas.microsoft.com/office/infopath/2007/PartnerControls">
          <TermName xmlns="http://schemas.microsoft.com/office/infopath/2007/PartnerControls">Management Board</TermName>
          <TermId xmlns="http://schemas.microsoft.com/office/infopath/2007/PartnerControls">54a2b735-fc6f-48df-b501-bd09c36f4ff2</TermId>
        </TermInfo>
      </Terms>
    </h892087fa426483fb4aeabf5f62cea07>
    <ERIS_Relation xmlns="87aa1843-8de0-4a0d-8f84-ba38364cedd3">, </ERIS_Relation>
    <FilenameMeetingNo xmlns="87aa1843-8de0-4a0d-8f84-ba38364cedd3" xsi:nil="true"/>
    <TaxCatchAll xmlns="87aa1843-8de0-4a0d-8f84-ba38364cedd3">
      <Value>66</Value>
      <Value>53</Value>
      <Value>31</Value>
      <Value>37</Value>
      <Value>2</Value>
    </TaxCatchAll>
    <ERIS_ApprovalStatus xmlns="87aa1843-8de0-4a0d-8f84-ba38364cedd3">DRAFT</ERIS_ApprovalStatus>
    <ERIS_RecordNumber xmlns="87aa1843-8de0-4a0d-8f84-ba38364cedd3">EIOPA(2022)0017222</ERIS_RecordNumber>
    <IconOverlay xmlns="http://schemas.microsoft.com/sharepoint/v4" xsi:nil="true"/>
    <NextMeeting xmlns="87aa1843-8de0-4a0d-8f84-ba38364cedd3" xsi:nil="true"/>
    <i10d68d9f23847cf8af6dfd6ea5a13c5 xmlns="87aa1843-8de0-4a0d-8f84-ba38364cedd3">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d2c68be8-58e4-4467-97a9-75f824d1c556</TermId>
        </TermInfo>
      </Terms>
    </i10d68d9f23847cf8af6dfd6ea5a13c5>
    <n9fa99f729bf4a26840c1e0eb061cce0 xmlns="87aa1843-8de0-4a0d-8f84-ba38364cedd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n9fa99f729bf4a26840c1e0eb061cce0>
    <ERIS_BusinessArea xmlns="87aa1843-8de0-4a0d-8f84-ba38364cedd3" xsi:nil="true"/>
    <ERIS_AssignedTo xmlns="87aa1843-8de0-4a0d-8f84-ba38364cedd3">
      <UserInfo>
        <DisplayName/>
        <AccountId xsi:nil="true"/>
        <AccountType/>
      </UserInfo>
    </ERIS_AssignedTo>
    <FilenameMeetingAgendaNo xmlns="87aa1843-8de0-4a0d-8f84-ba38364cedd3" xsi:nil="true"/>
    <FormData xmlns="http://schemas.microsoft.com/sharepoint/v3">&lt;?xml version="1.0" encoding="utf-8"?&gt;&lt;FormVariables&gt;&lt;Version /&gt;&lt;Advanced type="System.Boolean"&gt;False&lt;/Advanced&gt;&lt;/FormVariables&gt;</FormData>
    <ERIS_ConfidentialityLevel xmlns="87aa1843-8de0-4a0d-8f84-ba38364cedd3">EIOPA Regular Use</ERIS_ConfidentialityLevel>
    <ERIS_OtherReference xmlns="87aa1843-8de0-4a0d-8f84-ba38364cedd3" xsi:nil="true"/>
    <FilenameMeetingType xmlns="87aa1843-8de0-4a0d-8f84-ba38364cedd3" xsi:nil="true"/>
    <ea2405f8c40b49018d5adf6d1fde30fc xmlns="87aa1843-8de0-4a0d-8f84-ba38364cedd3">
      <Terms xmlns="http://schemas.microsoft.com/office/infopath/2007/PartnerControls">
        <TermInfo xmlns="http://schemas.microsoft.com/office/infopath/2007/PartnerControls">
          <TermName xmlns="http://schemas.microsoft.com/office/infopath/2007/PartnerControls">Policy Department</TermName>
          <TermId xmlns="http://schemas.microsoft.com/office/infopath/2007/PartnerControls">b4dfa58b-e139-4fed-98cd-912416c70ce5</TermId>
        </TermInfo>
      </Terms>
    </ea2405f8c40b49018d5adf6d1fde30fc>
    <ERIS_SupersededObsolete xmlns="87aa1843-8de0-4a0d-8f84-ba38364cedd3">false</ERIS_SupersededObsolete>
    <ERIS_AdditionalMarkings xmlns="87aa1843-8de0-4a0d-8f84-ba38364cedd3" xsi:nil="true"/>
    <SourceDocumentInfo xmlns="87aa1843-8de0-4a0d-8f84-ba38364cedd3" xsi:nil="true"/>
    <SubmittingDepartment xmlns="87aa1843-8de0-4a0d-8f84-ba38364cedd3" xsi:nil="true"/>
    <MeetingApprovalPath xmlns="87aa1843-8de0-4a0d-8f84-ba38364cedd3" xsi:nil="true"/>
    <NextMeetingType xmlns="87aa1843-8de0-4a0d-8f84-ba38364cedd3" xsi:nil="true"/>
  </documentManagement>
</p:properti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ct:contentTypeSchema xmlns:ct="http://schemas.microsoft.com/office/2006/metadata/contentType" xmlns:ma="http://schemas.microsoft.com/office/2006/metadata/properties/metaAttributes" ct:_="" ma:_="" ma:contentTypeName="ERIS Document" ma:contentTypeID="0x010100A36099ABA2FA51469125793B4B7AB4F5000F447CD28E23394F80C2EE9C647A2A02" ma:contentTypeVersion="44" ma:contentTypeDescription="" ma:contentTypeScope="" ma:versionID="d0de1203e3dd672ce6ce9d70ef5844aa">
  <xsd:schema xmlns:xsd="http://www.w3.org/2001/XMLSchema" xmlns:xs="http://www.w3.org/2001/XMLSchema" xmlns:p="http://schemas.microsoft.com/office/2006/metadata/properties" xmlns:ns1="http://schemas.microsoft.com/sharepoint/v3" xmlns:ns2="87aa1843-8de0-4a0d-8f84-ba38364cedd3" xmlns:ns4="9c9d3f1c-d43e-412d-b5ba-25b99655e7b0" xmlns:ns5="http://schemas.microsoft.com/sharepoint/v4" targetNamespace="http://schemas.microsoft.com/office/2006/metadata/properties" ma:root="true" ma:fieldsID="aa8437d17eeefbb31854630f958329fb" ns1:_="" ns2:_="" ns4:_="" ns5:_="">
    <xsd:import namespace="http://schemas.microsoft.com/sharepoint/v3"/>
    <xsd:import namespace="87aa1843-8de0-4a0d-8f84-ba38364cedd3"/>
    <xsd:import namespace="9c9d3f1c-d43e-412d-b5ba-25b99655e7b0"/>
    <xsd:import namespace="http://schemas.microsoft.com/sharepoint/v4"/>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5:IconOverlay"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EIOPA Department" ma:default="1;#Risks ＆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7" nillable="true" ma:displayName="Superseded/Obsolete?" ma:default="0" ma:internalName="ERIS_SupersededObsolete">
      <xsd:simpleType>
        <xsd:restriction base="dms:Boolean"/>
      </xsd:simpleType>
    </xsd:element>
    <xsd:element name="ERIS_BusinessArea" ma:index="29"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d3f1c-d43e-412d-b5ba-25b99655e7b0"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D5E0507-A7A6-47BB-98C5-8BC8411C00AB}">
  <ds:schemaRefs>
    <ds:schemaRef ds:uri="87a1b80d-0259-434c-b61f-95c5504169c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BA851802-21A7-46A6-B28E-867A6BF0CFCB}"/>
</file>

<file path=customXml/itemProps3.xml><?xml version="1.0" encoding="utf-8"?>
<ds:datastoreItem xmlns:ds="http://schemas.openxmlformats.org/officeDocument/2006/customXml" ds:itemID="{98CB8B33-780B-46E8-BAF7-B7F6298C01C3}"/>
</file>

<file path=customXml/itemProps4.xml><?xml version="1.0" encoding="utf-8"?>
<ds:datastoreItem xmlns:ds="http://schemas.openxmlformats.org/officeDocument/2006/customXml" ds:itemID="{1DFE1ABE-F9C9-49DB-86F3-A1AEDC8BEA72}"/>
</file>

<file path=customXml/itemProps5.xml><?xml version="1.0" encoding="utf-8"?>
<ds:datastoreItem xmlns:ds="http://schemas.openxmlformats.org/officeDocument/2006/customXml" ds:itemID="{8B003A8E-66AD-4FAC-A87D-277C9B6BCB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27</vt:i4>
      </vt:variant>
    </vt:vector>
  </HeadingPairs>
  <TitlesOfParts>
    <vt:vector size="37" baseType="lpstr">
      <vt:lpstr>Instructions</vt:lpstr>
      <vt:lpstr>Index</vt:lpstr>
      <vt:lpstr>Participant</vt:lpstr>
      <vt:lpstr>Status of the template</vt:lpstr>
      <vt:lpstr>0.NBS</vt:lpstr>
      <vt:lpstr>0.CBS</vt:lpstr>
      <vt:lpstr>1.NBS</vt:lpstr>
      <vt:lpstr>1.CBS</vt:lpstr>
      <vt:lpstr>Geographical Breakdown</vt:lpstr>
      <vt:lpstr>Breakdown by NACE</vt:lpstr>
      <vt:lpstr>Participant!PF.01.02.24.01.TC</vt:lpstr>
      <vt:lpstr>Participant!PF.01.02.24.01.TD</vt:lpstr>
      <vt:lpstr>Participant!PF.01.02.24.01.TL</vt:lpstr>
      <vt:lpstr>Participant!PF.01.02.24.01.TLC</vt:lpstr>
      <vt:lpstr>Participant!PF.01.02.24.01.Y</vt:lpstr>
      <vt:lpstr>'0.CBS'!PF.02.01.24.01.TC</vt:lpstr>
      <vt:lpstr>'0.NBS'!PF.02.01.24.01.TC</vt:lpstr>
      <vt:lpstr>'1.CBS'!PF.02.01.24.01.TC</vt:lpstr>
      <vt:lpstr>'1.NBS'!PF.02.01.24.01.TC</vt:lpstr>
      <vt:lpstr>'0.CBS'!PF.02.01.24.01.TD</vt:lpstr>
      <vt:lpstr>'0.NBS'!PF.02.01.24.01.TD</vt:lpstr>
      <vt:lpstr>'1.CBS'!PF.02.01.24.01.TD</vt:lpstr>
      <vt:lpstr>'1.NBS'!PF.02.01.24.01.TD</vt:lpstr>
      <vt:lpstr>'0.CBS'!PF.02.01.24.01.TL</vt:lpstr>
      <vt:lpstr>'0.NBS'!PF.02.01.24.01.TL</vt:lpstr>
      <vt:lpstr>'1.CBS'!PF.02.01.24.01.TL</vt:lpstr>
      <vt:lpstr>'1.NBS'!PF.02.01.24.01.TL</vt:lpstr>
      <vt:lpstr>'0.CBS'!PF.02.01.24.01.TLC</vt:lpstr>
      <vt:lpstr>'0.NBS'!PF.02.01.24.01.TLC</vt:lpstr>
      <vt:lpstr>'1.CBS'!PF.02.01.24.01.TLC</vt:lpstr>
      <vt:lpstr>'1.NBS'!PF.02.01.24.01.TLC</vt:lpstr>
      <vt:lpstr>'0.CBS'!PF.02.01.24.01.X</vt:lpstr>
      <vt:lpstr>'1.CBS'!PF.02.01.24.01.X</vt:lpstr>
      <vt:lpstr>'0.CBS'!PF.02.01.24.01.Y</vt:lpstr>
      <vt:lpstr>'0.NBS'!PF.02.01.24.01.Y</vt:lpstr>
      <vt:lpstr>'1.CBS'!PF.02.01.24.01.Y</vt:lpstr>
      <vt:lpstr>'1.NBS'!PF.02.01.24.01.Y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2017-06-20T15:16:04Z</dcterms:created>
  <dcterms:modified xsi:type="dcterms:W3CDTF">2022-03-31T09:11:28Z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0x010100A36099ABA2FA51469125793B4B7AB4F5000F447CD28E23394F80C2EE9C647A2A02</vt:lpwstr>
  </property>
  <property fmtid="{D5CDD505-2E9C-101B-9397-08002B2CF9AE}" pid="3" name="ERIS_Department">
    <vt:lpwstr>66;#Policy Department|b4dfa58b-e139-4fed-98cd-912416c70ce5</vt:lpwstr>
  </property>
  <property fmtid="{D5CDD505-2E9C-101B-9397-08002B2CF9AE}" pid="4" name="ERIS_DocumentType">
    <vt:lpwstr>31;#Note|d2c68be8-58e4-4467-97a9-75f824d1c556</vt:lpwstr>
  </property>
  <property fmtid="{D5CDD505-2E9C-101B-9397-08002B2CF9AE}" pid="5" name="ERIS_Language">
    <vt:lpwstr>2;#English|2741a941-2920-4ba4-aa70-d8ed6ac1785d</vt:lpwstr>
  </property>
  <property fmtid="{D5CDD505-2E9C-101B-9397-08002B2CF9AE}" pid="6" name="MDU">
    <vt:lpwstr/>
  </property>
  <property fmtid="{D5CDD505-2E9C-101B-9397-08002B2CF9AE}" pid="7" name="ERIS_Keywords">
    <vt:lpwstr>37;#Board of Supervisors|0d43363f-f918-48aa-96b7-4c0e08b7428a;#53;#Management Board|54a2b735-fc6f-48df-b501-bd09c36f4ff2</vt:lpwstr>
  </property>
  <property fmtid="{D5CDD505-2E9C-101B-9397-08002B2CF9AE}" pid="8" name="URL">
    <vt:lpwstr/>
  </property>
  <property fmtid="{D5CDD505-2E9C-101B-9397-08002B2CF9AE}" pid="9" name="ERIS_BCC">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ERIS_From">
    <vt:lpwstr/>
  </property>
  <property fmtid="{D5CDD505-2E9C-101B-9397-08002B2CF9AE}" pid="14" name="RecordPoint_WorkflowType">
    <vt:lpwstr>ActiveSubmitStub</vt:lpwstr>
  </property>
  <property fmtid="{D5CDD505-2E9C-101B-9397-08002B2CF9AE}" pid="15" name="RecordPoint_ActiveItemWebId">
    <vt:lpwstr>{9c9d3f1c-d43e-412d-b5ba-25b99655e7b0}</vt:lpwstr>
  </property>
  <property fmtid="{D5CDD505-2E9C-101B-9397-08002B2CF9AE}" pid="16" name="RecordPoint_ActiveItemSiteId">
    <vt:lpwstr>{61999160-d9b8-4a87-bd5b-b288d02af9da}</vt:lpwstr>
  </property>
  <property fmtid="{D5CDD505-2E9C-101B-9397-08002B2CF9AE}" pid="17" name="RecordPoint_ActiveItemListId">
    <vt:lpwstr>{f8ddd6c2-a9a9-432a-8302-827cf0317077}</vt:lpwstr>
  </property>
  <property fmtid="{D5CDD505-2E9C-101B-9397-08002B2CF9AE}" pid="18" name="RecordPoint_ActiveItemUniqueId">
    <vt:lpwstr>{0472a1ee-c08e-4770-a023-41769bd03741}</vt:lpwstr>
  </property>
  <property fmtid="{D5CDD505-2E9C-101B-9397-08002B2CF9AE}" pid="19" name="RecordPoint_RecordNumberSubmitted">
    <vt:lpwstr>EIOPA(2022)0017222</vt:lpwstr>
  </property>
  <property fmtid="{D5CDD505-2E9C-101B-9397-08002B2CF9AE}" pid="20" name="RecordPoint_SubmissionCompleted">
    <vt:lpwstr>2022-03-31T09:16:30.5512015+00:00</vt:lpwstr>
  </property>
  <property fmtid="{D5CDD505-2E9C-101B-9397-08002B2CF9AE}" pid="21" name="RecordPoint_SubmissionDate">
    <vt:lpwstr/>
  </property>
  <property fmtid="{D5CDD505-2E9C-101B-9397-08002B2CF9AE}" pid="22" name="RecordPoint_RecordFormat">
    <vt:lpwstr/>
  </property>
  <property fmtid="{D5CDD505-2E9C-101B-9397-08002B2CF9AE}" pid="23" name="RecordPoint_ActiveItemMoved">
    <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