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<sst xmlns="http://schemas.openxmlformats.org/spreadsheetml/2006/main" count="1213" uniqueCount="728">
  <si>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</si>
  <si>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</si>
  <si>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</si>
  <si>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</si>
  <si>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</si>
  <si>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</si>
  <si>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</si>
  <si>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</si>
  <si>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</si>
  <si>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</si>
  <si>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</si>
  <si>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</si>
  <si>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</si>
  <si>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</si>
  <si>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</si>
  <si>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</si>
  <si>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</si>
  <si>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</si>
  <si>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</si>
  <si>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</si>
  <si>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</si>
  <si>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</si>
  <si>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</si>
  <si>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</si>
  <si>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</si>
  <si>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</si>
  <si>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</si>
  <si>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</si>
  <si>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</si>
  <si>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</si>
  <si>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</si>
  <si>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</si>
  <si>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</si>
  <si>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</si>
  <si>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</si>
  <si>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</si>
  <si>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</si>
  <si>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</si>
  <si>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</si>
  <si>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</si>
  <si>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</si>
  <si>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</si>
  <si>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</si>
  <si>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</si>
  <si>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</si>
  <si>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</si>
  <si>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</si>
  <si>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</si>
  <si>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</si>
  <si>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</si>
  <si>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</si>
  <si>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</si>
  <si>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</si>
  <si>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</si>
  <si>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</si>
  <si>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</si>
  <si>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</si>
  <si>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</si>
  <si>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</si>
  <si>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</si>
  <si>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</si>
  <si>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</si>
  <si>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</si>
  <si>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</si>
  <si>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</si>
  <si>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</si>
  <si>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</si>
  <si>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</si>
  <si>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</si>
  <si>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</si>
  <si>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</si>
  <si>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</si>
  <si>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</si>
  <si>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</si>
  <si>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</si>
  <si>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</si>
  <si>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</si>
  <si>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</si>
  <si>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</si>
  <si>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</si>
  <si>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</si>
  <si>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</si>
  <si>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</si>
  <si>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</si>
  <si>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</si>
  <si>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</si>
  <si>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</si>
  <si>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</si>
  <si>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</si>
  <si>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</si>
  <si>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</si>
  <si>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</si>
  <si>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</si>
  <si>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</si>
  <si>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</si>
  <si>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</si>
  <si>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</si>
  <si>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</si>
  <si>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</si>
  <si>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</si>
  <si>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</si>
  <si>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</si>
  <si>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</si>
  <si>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</si>
  <si>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</si>
  <si>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</si>
  <si>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</si>
  <si>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</si>
  <si>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</si>
  <si>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</si>
  <si>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</si>
  <si>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</si>
  <si>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</si>
  <si>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</si>
  <si>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</si>
  <si>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</si>
  <si>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</si>
  <si>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</si>
  <si>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</si>
  <si>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</si>
  <si>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</si>
  <si>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</si>
  <si>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</si>
  <si>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</si>
  <si>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</si>
  <si>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</si>
  <si>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</si>
  <si>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</si>
  <si>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</si>
  <si>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</si>
  <si>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</si>
  <si>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</si>
  <si>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</si>
  <si>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</si>
  <si>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</si>
  <si>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</si>
  <si>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</si>
  <si>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</si>
  <si>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</si>
  <si>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</si>
  <si>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</si>
  <si>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</si>
  <si>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</si>
  <si>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</si>
  <si>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</si>
  <si>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</si>
  <si>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</si>
  <si>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</si>
  <si>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</si>
  <si>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</si>
  <si>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</si>
  <si>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</si>
  <si>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</si>
  <si>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</si>
  <si>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</si>
  <si>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</si>
  <si>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</si>
  <si>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</si>
  <si>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</si>
  <si>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</si>
  <si>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</si>
  <si>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</si>
  <si>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</si>
  <si>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</si>
  <si>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</si>
  <si>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</si>
  <si>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</si>
  <si>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</si>
  <si>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</si>
  <si>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</si>
  <si>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</si>
  <si>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</si>
  <si>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</si>
  <si>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</si>
  <si>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</si>
  <si>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</si>
  <si>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</si>
  <si>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</si>
  <si>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</si>
  <si>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</si>
  <si>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</si>
  <si>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</si>
  <si>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</si>
  <si>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</si>
  <si>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</si>
  <si>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</si>
  <si>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</si>
  <si>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</si>
  <si>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</si>
  <si>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</si>
  <si>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</si>
  <si>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</si>
  <si>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</si>
  <si>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</si>
  <si>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</si>
  <si>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</si>
  <si>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</si>
  <si>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</si>
  <si>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</si>
  <si>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</si>
  <si>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</si>
  <si>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</si>
  <si>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</si>
  <si>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</si>
  <si>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</si>
  <si>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</si>
  <si>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</si>
  <si>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</si>
  <si>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</si>
  <si>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</si>
  <si>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</si>
  <si>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</si>
  <si>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</si>
  <si>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</si>
  <si>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</si>
  <si>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</si>
  <si>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</si>
  <si>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</si>
  <si>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</si>
  <si>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</si>
  <si>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</si>
  <si>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</si>
  <si>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</si>
  <si>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</si>
  <si>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</si>
  <si>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</si>
  <si>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</si>
  <si>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</si>
  <si>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</si>
  <si>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</si>
  <si>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</si>
  <si>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</si>
  <si>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</si>
  <si>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</si>
  <si>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</si>
  <si>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</si>
  <si>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</si>
  <si>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</si>
  <si>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</si>
  <si>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</si>
  <si>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</si>
  <si>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</si>
  <si>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</si>
  <si>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</si>
  <si>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</si>
  <si>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</si>
  <si>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</si>
  <si>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</si>
  <si>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</si>
  <si>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</si>
  <si>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</si>
  <si>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</si>
  <si>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</si>
  <si>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</si>
  <si>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</si>
  <si>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</si>
  <si>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</si>
  <si>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</si>
  <si>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</si>
  <si>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</si>
  <si>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</si>
  <si>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</si>
  <si>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</si>
  <si>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</si>
  <si>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</si>
  <si>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</si>
  <si>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</si>
  <si>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</si>
  <si>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</si>
  <si>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</si>
  <si>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</si>
  <si>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</si>
  <si>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</si>
  <si>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</si>
  <si>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</si>
  <si>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</si>
  <si>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</si>
  <si>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</si>
  <si>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</si>
  <si>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</si>
  <si>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</si>
  <si>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</si>
  <si>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</si>
  <si>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</si>
  <si>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</si>
  <si>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</si>
  <si>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</si>
  <si>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</si>
  <si>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</si>
  <si>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</si>
  <si>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</si>
  <si>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</si>
  <si>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</si>
  <si>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</si>
  <si>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</si>
  <si>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</si>
  <si>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</si>
  <si>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</si>
  <si>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</si>
  <si>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</si>
  <si>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</si>
  <si>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</si>
  <si>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</si>
  <si>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</si>
  <si>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</si>
  <si>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</si>
  <si>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</si>
  <si>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</si>
  <si>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</si>
  <si>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</si>
  <si>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</si>
  <si>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</si>
  <si>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</si>
  <si>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</si>
  <si>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</si>
  <si>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</si>
  <si>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</si>
  <si>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</si>
  <si>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</si>
  <si>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</si>
  <si>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</si>
  <si>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</si>
  <si>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</si>
  <si>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</si>
  <si>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</si>
  <si>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</si>
  <si>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</si>
  <si>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</si>
  <si>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</si>
  <si>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</si>
  <si>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</si>
  <si>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</si>
  <si>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</si>
  <si>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</si>
  <si>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</si>
  <si>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</si>
  <si>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</si>
  <si>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</si>
  <si>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</si>
  <si>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</si>
  <si>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</si>
  <si>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</si>
  <si>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</si>
  <si>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</si>
  <si>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</si>
  <si>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</si>
  <si>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</si>
  <si>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</si>
  <si>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</si>
  <si>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</si>
  <si>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</si>
  <si>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</si>
  <si>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</si>
  <si>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</si>
  <si>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</si>
  <si>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</si>
  <si>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</si>
  <si>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</si>
  <si>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</si>
  <si>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</si>
  <si>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</si>
  <si>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</si>
  <si>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</si>
  <si>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</si>
  <si>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</si>
  <si>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</si>
  <si>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</si>
  <si>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</si>
  <si>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</si>
  <si>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</si>
  <si>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</si>
  <si>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</si>
  <si>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</si>
  <si>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</si>
  <si>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</si>
  <si>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</si>
  <si>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</si>
  <si>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</si>
  <si>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</si>
  <si>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</si>
  <si>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</si>
  <si>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</si>
  <si>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</si>
  <si>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</si>
  <si>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</si>
  <si>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</si>
  <si>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</si>
  <si>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</si>
  <si>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</si>
  <si>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</si>
  <si>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</si>
  <si>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</si>
  <si>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</si>
  <si>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</si>
  <si>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</si>
  <si>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</si>
  <si>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</si>
  <si>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</si>
  <si>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</si>
  <si>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</si>
  <si>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</si>
  <si>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</si>
  <si>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</si>
  <si>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</si>
  <si>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</si>
  <si>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</si>
  <si>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</si>
  <si>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</si>
  <si>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</si>
  <si>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</si>
  <si>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</si>
  <si>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</si>
  <si>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</si>
  <si>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</si>
  <si>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</si>
  <si>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</si>
  <si>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</si>
  <si>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</si>
  <si>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</si>
  <si>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</si>
  <si>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</si>
  <si>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</si>
  <si>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</si>
  <si>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</si>
  <si>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</si>
  <si>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</si>
  <si>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</si>
  <si>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</si>
  <si>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</si>
  <si>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</si>
  <si>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</si>
  <si>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</si>
  <si>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</si>
  <si>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</si>
  <si>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</si>
  <si>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</si>
  <si>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</si>
  <si>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</si>
  <si>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</si>
  <si>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</si>
  <si>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</si>
  <si>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</si>
  <si>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</si>
  <si>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</si>
  <si>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</si>
  <si>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</si>
  <si>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</si>
  <si>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</si>
  <si>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</si>
  <si>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</si>
  <si>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</si>
  <si>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</si>
  <si>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</si>
  <si>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</si>
  <si>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</si>
  <si>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</si>
  <si>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</si>
  <si>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</si>
  <si>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</si>
  <si>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</si>
  <si>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</si>
  <si>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</si>
  <si>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</si>
  <si>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</si>
  <si>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</si>
  <si>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</si>
  <si>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</si>
  <si>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</si>
  <si>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</si>
  <si>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</si>
  <si>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</si>
  <si>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</si>
  <si>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</si>
  <si>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</si>
  <si>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</si>
  <si>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</si>
  <si>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</si>
  <si>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</si>
  <si>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</si>
  <si>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</si>
  <si>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</si>
  <si>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</si>
  <si>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</si>
  <si>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</si>
  <si>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</si>
  <si>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</si>
  <si>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</si>
  <si>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</si>
  <si>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</si>
  <si>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</si>
  <si>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</si>
  <si>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</si>
  <si>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</si>
  <si>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</si>
  <si>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</si>
  <si>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</si>
  <si>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</si>
  <si>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</si>
  <si>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</si>
  <si>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</si>
  <si>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</si>
  <si>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</si>
  <si>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</si>
  <si>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</si>
  <si>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</si>
  <si>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</si>
  <si>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</si>
  <si>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</si>
  <si>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</si>
  <si>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</si>
  <si>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</si>
  <si>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</si>
  <si>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</si>
  <si>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</si>
  <si>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</si>
  <si>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</si>
  <si>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</si>
  <si>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</si>
  <si>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</si>
  <si>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</si>
  <si>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</si>
  <si>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</si>
  <si>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</si>
  <si>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</si>
  <si>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</si>
  <si>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</si>
  <si>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</si>
  <si>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</si>
  <si>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</si>
  <si>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</si>
  <si>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</si>
  <si>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</si>
  <si>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</si>
  <si>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</si>
  <si>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</si>
  <si>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</si>
  <si>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</si>
  <si>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</si>
  <si>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</si>
  <si>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</si>
  <si>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</si>
  <si>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</si>
  <si>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</si>
  <si>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</si>
  <si>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</si>
  <si>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</si>
  <si>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</si>
  <si>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</si>
  <si>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</si>
  <si>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</si>
  <si>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</si>
  <si>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</si>
  <si>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</si>
  <si>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</si>
  <si>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</si>
  <si>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</si>
  <si>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</si>
  <si>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</si>
  <si>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</si>
  <si>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</si>
  <si>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</si>
  <si>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</si>
  <si>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</si>
  <si>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</si>
  <si>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</si>
  <si>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</si>
  <si>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</si>
  <si>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</si>
  <si>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</si>
  <si>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</si>
  <si>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</si>
  <si>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</si>
  <si>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</si>
  <si>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</si>
  <si>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</si>
  <si>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</si>
  <si>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</si>
  <si>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</si>
  <si>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</si>
  <si>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</si>
  <si>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</si>
  <si>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</si>
  <si>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</si>
  <si>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</si>
  <si>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</si>
  <si>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</si>
  <si>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</si>
  <si>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</si>
  <si>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</si>
  <si>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</si>
  <si>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</si>
  <si>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</si>
  <si>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</si>
  <si>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</si>
  <si>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</si>
  <si>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</si>
  <si>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</si>
  <si>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</si>
  <si>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</si>
  <si>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</si>
  <si>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</si>
  <si>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</si>
  <si>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</si>
  <si>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</si>
  <si>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</si>
  <si>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</si>
  <si>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</si>
  <si>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</si>
  <si>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</si>
  <si>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</si>
  <si>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</si>
  <si>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</si>
  <si>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</si>
  <si>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</si>
  <si>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</si>
  <si>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</si>
  <si>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</si>
  <si>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</si>
  <si>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</si>
  <si>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</si>
  <si>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</si>
  <si>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</si>
  <si>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</si>
  <si>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</si>
  <si>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</si>
  <si>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</si>
  <si>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</si>
  <si>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</si>
  <si>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</si>
  <si>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</si>
  <si>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</si>
  <si>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</si>
  <si>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</si>
  <si>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</si>
  <si>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</si>
  <si>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</si>
  <si>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</si>
  <si>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</si>
  <si>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</si>
  <si>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</si>
  <si>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</si>
  <si>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</si>
  <si>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</si>
  <si>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</si>
  <si>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</si>
  <si>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</si>
  <si>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</si>
  <si>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</si>
  <si>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</si>
  <si>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</si>
  <si>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</si>
  <si>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</si>
  <si>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</si>
  <si>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</si>
  <si>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</si>
  <si>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</si>
  <si>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</si>
  <si>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</si>
  <si>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</si>
  <si>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</si>
  <si>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</si>
  <si>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</si>
  <si>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</si>
  <si>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</si>
  <si>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</si>
  <si>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</si>
  <si>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</si>
  <si>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</si>
  <si>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</si>
  <si>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</si>
  <si>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</si>
  <si>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</si>
  <si>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</si>
  <si>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</si>
  <si>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</si>
  <si>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</si>
  <si>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</si>
  <si>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</si>
  <si>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</si>
  <si>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</si>
  <si>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</si>
  <si>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</si>
  <si>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</si>
  <si>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</si>
  <si>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</si>
  <si>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</si>
  <si>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</si>
  <si>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</si>
  <si>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</si>
  <si>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</si>
  <si>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</si>
  <si>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</si>
  <si>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</si>
  <si>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</si>
  <si>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</si>
  <si>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</si>
  <si>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</si>
  <si>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</si>
  <si>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</si>
  <si>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</si>
  <si>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</si>
  <si>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</si>
  <si>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</si>
  <si>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</si>
  <si>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</si>
  <si>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</si>
  <si>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</si>
  <si>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</si>
  <si>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</si>
  <si>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</si>
  <si>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</si>
  <si>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</si>
  <si>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</si>
  <si>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</si>
  <si>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</si>
  <si>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</si>
  <si>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</si>
  <si>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</si>
  <si>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</si>
  <si>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</si>
  <si>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We strongly disagree with this requirement which produces a risk charge which bears no relationship to the actual risks involved since it considers only the assets in the pension scheme and not the corresponding effects on the value of the liabilities of the scheme.</t>
  </si>
  <si>
    <t>RSA Group plc</t>
  </si>
  <si>
    <t>1.73, 1.75</t>
  </si>
  <si>
    <t>The Guideline should make clear that its purpose is to ensure that the group solvency calculation captures risks emanating from holding companies which would not otherwise be taken into account.  It should state that the calculation of any such notional solvency calculation should be done in such a way that it does not result in the double-counting of risks which are already fully taken into account in the solvency calculations of related insurance undertakings.</t>
  </si>
  <si>
    <t>Article 226 of the Framework Directive applies to Sections 3 (Eligibility of own funds) and 4 (SCR) of Chapter VI, not to section 5 (MCR).  There is therefore no basis in the directive for requiring notional MCRs to be calculated and included in the Group Floor calculation.  Article 230(2)(a) clearly refers to the MCRs of participating and related insurance and reinsurance undertakings and does not include MCRs in respect of other entities.   The reference to notional MCRs should be deleted.  Paragraph 1.75 should be deleted.
If it were necessary to calculate a notional MCR, we do not see that there is any justification for specifying a flat rate of 35% of the notional SCR.  If the application of the MCR formula gives rise to a zero charge (as is likely to be the case), then the corridor should be applied and the MCR calculated as 25% of SCR.</t>
  </si>
  <si>
    <t>David Innes</t>
  </si>
  <si>
    <t>+44 207 111 7371</t>
  </si>
  <si>
    <t>david.innes@gcc.rsagroup.com</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</si>
</sst>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19.285156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2">
        <v>41878</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62" t="s">
        <v>721</v>
      </c>
      <c r="E8" s="163"/>
      <c r="F8" s="163"/>
      <c r="G8" s="163"/>
      <c r="H8" s="163"/>
      <c r="I8" s="163"/>
      <c r="J8" s="163"/>
      <c r="K8" s="164"/>
      <c r="L8" s="72"/>
      <c r="M8" s="72"/>
      <c r="N8" s="72"/>
    </row>
    <row r="9" spans="1:14" ht="18.95" customHeight="1" thickBot="1" x14ac:dyDescent="0.3">
      <c r="A9" s="72"/>
      <c r="B9" s="72"/>
      <c r="C9" s="72" t="s">
        <v>223</v>
      </c>
      <c r="D9" s="83" t="s">
        <v>721</v>
      </c>
      <c r="E9" s="72"/>
      <c r="F9" s="72"/>
      <c r="G9" s="72"/>
      <c r="H9" s="72"/>
      <c r="I9" s="72"/>
      <c r="J9" s="72"/>
      <c r="K9" s="72"/>
      <c r="L9" s="72"/>
      <c r="M9" s="72"/>
      <c r="N9" s="72"/>
    </row>
    <row r="10" spans="1:14" ht="18.95" customHeight="1" x14ac:dyDescent="0.25">
      <c r="A10" s="72"/>
      <c r="B10" s="72"/>
      <c r="C10" s="72" t="s">
        <v>224</v>
      </c>
      <c r="D10" s="165" t="s">
        <v>725</v>
      </c>
      <c r="E10" s="166"/>
      <c r="F10" s="166"/>
      <c r="G10" s="167"/>
      <c r="H10" s="72"/>
      <c r="I10" s="72"/>
      <c r="J10" s="72"/>
      <c r="K10" s="72"/>
      <c r="L10" s="72"/>
      <c r="M10" s="72"/>
      <c r="N10" s="72"/>
    </row>
    <row r="11" spans="1:14" ht="18.95" customHeight="1" x14ac:dyDescent="0.25">
      <c r="A11" s="72"/>
      <c r="B11" s="72"/>
      <c r="C11" s="72" t="s">
        <v>256</v>
      </c>
      <c r="D11" s="168" t="s">
        <v>727</v>
      </c>
      <c r="E11" s="169"/>
      <c r="F11" s="169"/>
      <c r="G11" s="170"/>
      <c r="H11" s="72"/>
      <c r="I11" s="72" t="s">
        <v>225</v>
      </c>
      <c r="J11" s="72"/>
      <c r="K11" s="151" t="s">
        <v>726</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60" t="s">
        <v>511</v>
      </c>
      <c r="C18" s="160"/>
      <c r="D18" s="160"/>
      <c r="E18" s="160"/>
      <c r="F18" s="160"/>
      <c r="G18" s="160"/>
      <c r="H18" s="160"/>
      <c r="I18" s="160"/>
      <c r="J18" s="160"/>
      <c r="K18" s="160"/>
      <c r="L18" s="160"/>
      <c r="M18" s="72"/>
      <c r="N18" s="72"/>
    </row>
    <row r="19" spans="1:14" ht="43.5" customHeight="1" x14ac:dyDescent="0.25">
      <c r="A19" s="72"/>
      <c r="B19" s="160" t="s">
        <v>588</v>
      </c>
      <c r="C19" s="160"/>
      <c r="D19" s="160"/>
      <c r="E19" s="160"/>
      <c r="F19" s="160"/>
      <c r="G19" s="160"/>
      <c r="H19" s="160"/>
      <c r="I19" s="160"/>
      <c r="J19" s="160"/>
      <c r="K19" s="160"/>
      <c r="L19" s="160"/>
      <c r="M19" s="72"/>
      <c r="N19" s="72"/>
    </row>
    <row r="20" spans="1:14" ht="18.95" customHeight="1" x14ac:dyDescent="0.25">
      <c r="A20" s="72"/>
      <c r="B20" s="119" t="s">
        <v>512</v>
      </c>
      <c r="C20" s="120"/>
      <c r="D20" s="120"/>
      <c r="E20" s="120"/>
      <c r="F20" s="120"/>
      <c r="G20" s="120"/>
      <c r="H20" s="120"/>
      <c r="I20" s="120"/>
      <c r="J20" s="72"/>
      <c r="K20" s="72"/>
      <c r="L20" s="72"/>
      <c r="M20" s="72"/>
      <c r="N20" s="72"/>
    </row>
    <row r="21" spans="1:14" ht="18.95" customHeight="1" x14ac:dyDescent="0.25">
      <c r="A21" s="72"/>
      <c r="B21" s="119" t="s">
        <v>513</v>
      </c>
      <c r="C21" s="120"/>
      <c r="D21" s="120"/>
      <c r="E21" s="120"/>
      <c r="F21" s="120"/>
      <c r="G21" s="120"/>
      <c r="H21" s="120"/>
      <c r="I21" s="120"/>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7" t="s">
        <v>514</v>
      </c>
      <c r="C23" s="72"/>
      <c r="D23" s="72"/>
      <c r="E23" s="72"/>
      <c r="F23" s="72"/>
      <c r="G23" s="72"/>
      <c r="H23" s="72"/>
      <c r="I23" s="72"/>
      <c r="J23" s="72"/>
      <c r="K23" s="72"/>
      <c r="L23" s="72"/>
      <c r="M23" s="72"/>
      <c r="N23" s="72"/>
    </row>
    <row r="24" spans="1:14" ht="69.75" customHeight="1" x14ac:dyDescent="0.25">
      <c r="A24" s="72"/>
      <c r="B24" s="160" t="s">
        <v>436</v>
      </c>
      <c r="C24" s="160"/>
      <c r="D24" s="160"/>
      <c r="E24" s="160"/>
      <c r="F24" s="160"/>
      <c r="G24" s="160"/>
      <c r="H24" s="160"/>
      <c r="I24" s="160"/>
      <c r="J24" s="160"/>
      <c r="K24" s="160"/>
      <c r="L24" s="160"/>
      <c r="M24" s="72"/>
      <c r="N24" s="72"/>
    </row>
    <row r="25" spans="1:14" ht="84.75" customHeight="1" x14ac:dyDescent="0.25">
      <c r="A25" s="72"/>
      <c r="B25" s="160" t="s">
        <v>515</v>
      </c>
      <c r="C25" s="160"/>
      <c r="D25" s="160"/>
      <c r="E25" s="160"/>
      <c r="F25" s="160"/>
      <c r="G25" s="160"/>
      <c r="H25" s="160"/>
      <c r="I25" s="160"/>
      <c r="J25" s="160"/>
      <c r="K25" s="160"/>
      <c r="L25" s="160"/>
      <c r="M25" s="72"/>
      <c r="N25" s="72"/>
    </row>
    <row r="26" spans="1:14" ht="35.25" customHeight="1" x14ac:dyDescent="0.25">
      <c r="A26" s="72"/>
      <c r="B26" s="160" t="s">
        <v>516</v>
      </c>
      <c r="C26" s="160"/>
      <c r="D26" s="160"/>
      <c r="E26" s="160"/>
      <c r="F26" s="160"/>
      <c r="G26" s="160"/>
      <c r="H26" s="160"/>
      <c r="I26" s="160"/>
      <c r="J26" s="160"/>
      <c r="K26" s="160"/>
      <c r="L26" s="160"/>
      <c r="M26" s="72"/>
      <c r="N26" s="72"/>
    </row>
    <row r="27" spans="1:14" ht="38.25" customHeight="1" x14ac:dyDescent="0.25">
      <c r="A27" s="72"/>
      <c r="B27" s="160" t="s">
        <v>517</v>
      </c>
      <c r="C27" s="160"/>
      <c r="D27" s="160"/>
      <c r="E27" s="160"/>
      <c r="F27" s="160"/>
      <c r="G27" s="160"/>
      <c r="H27" s="160"/>
      <c r="I27" s="160"/>
      <c r="J27" s="160"/>
      <c r="K27" s="160"/>
      <c r="L27" s="160"/>
      <c r="M27" s="72"/>
      <c r="N27" s="72"/>
    </row>
    <row r="28" spans="1:14" ht="40.5" customHeight="1" x14ac:dyDescent="0.25">
      <c r="A28" s="72"/>
      <c r="B28" s="160" t="s">
        <v>589</v>
      </c>
      <c r="C28" s="160"/>
      <c r="D28" s="160"/>
      <c r="E28" s="160"/>
      <c r="F28" s="160"/>
      <c r="G28" s="160"/>
      <c r="H28" s="160"/>
      <c r="I28" s="160"/>
      <c r="J28" s="160"/>
      <c r="K28" s="160"/>
      <c r="L28" s="160"/>
      <c r="M28" s="72"/>
      <c r="N28" s="72"/>
    </row>
    <row r="29" spans="1:14" ht="82.5" customHeight="1" x14ac:dyDescent="0.25">
      <c r="A29" s="72"/>
      <c r="B29" s="160" t="s">
        <v>518</v>
      </c>
      <c r="C29" s="160"/>
      <c r="D29" s="160"/>
      <c r="E29" s="160"/>
      <c r="F29" s="160"/>
      <c r="G29" s="160"/>
      <c r="H29" s="160"/>
      <c r="I29" s="160"/>
      <c r="J29" s="160"/>
      <c r="K29" s="160"/>
      <c r="L29" s="160"/>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61" t="s">
        <v>570</v>
      </c>
      <c r="E31" s="161"/>
      <c r="F31" s="161"/>
      <c r="G31" s="161"/>
      <c r="H31" s="161"/>
      <c r="I31" s="89"/>
      <c r="J31" s="89"/>
      <c r="K31" s="89"/>
      <c r="L31" s="89"/>
      <c r="M31" s="72"/>
      <c r="N31" s="72"/>
    </row>
    <row r="32" spans="1:14" ht="18.95" customHeight="1" x14ac:dyDescent="0.25">
      <c r="A32" s="72"/>
      <c r="B32" s="72"/>
      <c r="C32" s="72"/>
      <c r="D32" s="74" t="s">
        <v>226</v>
      </c>
      <c r="E32" s="82">
        <f>MAX(Pillar_1!C11:C1010)</f>
        <v>3</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24.140625" style="29" customWidth="1"/>
    <col min="8" max="8" width="9.42578125" style="29" customWidth="1"/>
    <col min="9" max="9" width="136.28515625" style="159"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3"/>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3"/>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4" t="str">
        <f>MAIN!D9</f>
        <v>RSA Group plc</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3"/>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3"/>
      <c r="J5" s="171"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3"/>
      <c r="J6" s="172"/>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3"/>
      <c r="J7" s="173"/>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3"/>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5"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3"/>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RSA Group plc</v>
      </c>
      <c r="C11" s="14">
        <f>IF(B11&lt;&gt;"",1,"")</f>
        <v>1</v>
      </c>
      <c r="D11" s="49" t="s">
        <v>230</v>
      </c>
      <c r="E11" s="49" t="s">
        <v>482</v>
      </c>
      <c r="F11" s="106"/>
      <c r="G11" s="98" t="s">
        <v>381</v>
      </c>
      <c r="H11" s="49">
        <v>1.23</v>
      </c>
      <c r="I11" s="156" t="s">
        <v>720</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53.75" customHeight="1" x14ac:dyDescent="0.25">
      <c r="A12" s="2"/>
      <c r="B12" s="16" t="str">
        <f t="shared" si="0"/>
        <v>RSA Group plc</v>
      </c>
      <c r="C12" s="17">
        <f t="shared" ref="C12:C75" si="1">IF(B12&lt;&gt;"",C11+1,"")</f>
        <v>2</v>
      </c>
      <c r="D12" s="30" t="s">
        <v>228</v>
      </c>
      <c r="E12" s="31" t="s">
        <v>577</v>
      </c>
      <c r="F12" s="31"/>
      <c r="G12" s="31" t="s">
        <v>402</v>
      </c>
      <c r="H12" s="31">
        <v>1.35</v>
      </c>
      <c r="I12" s="156" t="s">
        <v>723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140.25" customHeight="1" x14ac:dyDescent="0.25">
      <c r="A13" s="2"/>
      <c r="B13" s="16" t="str">
        <f t="shared" si="0"/>
        <v>RSA Group plc</v>
      </c>
      <c r="C13" s="17">
        <f t="shared" si="1"/>
        <v>3</v>
      </c>
      <c r="D13" s="30" t="s">
        <v>228</v>
      </c>
      <c r="E13" s="31" t="s">
        <v>577</v>
      </c>
      <c r="F13" s="31"/>
      <c r="G13" s="31" t="s">
        <v>416</v>
      </c>
      <c r="H13" s="150" t="s">
        <v>722</v>
      </c>
      <c r="I13" s="156" t="s">
        <v>724</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 t="shared" si="1"/>
        <v/>
      </c>
      <c r="D14" s="30"/>
      <c r="E14" s="30"/>
      <c r="F14" s="30"/>
      <c r="G14" s="31"/>
      <c r="H14" s="31"/>
      <c r="I14" s="156"/>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30"/>
      <c r="E15" s="30"/>
      <c r="F15" s="30"/>
      <c r="G15" s="31"/>
      <c r="H15" s="31"/>
      <c r="I15" s="157"/>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30"/>
      <c r="E16" s="30"/>
      <c r="F16" s="30"/>
      <c r="G16" s="31"/>
      <c r="H16" s="31"/>
      <c r="I16" s="157"/>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30"/>
      <c r="E17" s="30"/>
      <c r="F17" s="30"/>
      <c r="G17" s="31"/>
      <c r="H17" s="31"/>
      <c r="I17" s="157"/>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30"/>
      <c r="E18" s="30"/>
      <c r="F18" s="30"/>
      <c r="G18" s="31"/>
      <c r="H18" s="31"/>
      <c r="I18" s="157"/>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
      </c>
      <c r="C19" s="17" t="str">
        <f t="shared" si="1"/>
        <v/>
      </c>
      <c r="D19" s="30"/>
      <c r="E19" s="30"/>
      <c r="F19" s="30"/>
      <c r="G19" s="31"/>
      <c r="H19" s="31"/>
      <c r="I19" s="157"/>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57"/>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57"/>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57"/>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57"/>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57"/>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57"/>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57"/>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57"/>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57"/>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57"/>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57"/>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57"/>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57"/>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57"/>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57"/>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57"/>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57"/>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57"/>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57"/>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57"/>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57"/>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57"/>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57"/>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57"/>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57"/>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57"/>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57"/>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57"/>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57"/>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57"/>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57"/>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57"/>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57"/>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57"/>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57"/>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57"/>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57"/>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57"/>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57"/>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57"/>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57"/>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57"/>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57"/>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57"/>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57"/>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57"/>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57"/>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57"/>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57"/>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57"/>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57"/>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57"/>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57"/>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57"/>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57"/>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57"/>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57"/>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57"/>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57"/>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57"/>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57"/>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57"/>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57"/>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57"/>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57"/>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57"/>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57"/>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57"/>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57"/>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57"/>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57"/>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57"/>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57"/>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57"/>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57"/>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57"/>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57"/>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57"/>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57"/>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57"/>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57"/>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57"/>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57"/>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57"/>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57"/>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57"/>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57"/>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57"/>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57"/>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57"/>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57"/>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57"/>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57"/>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57"/>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57"/>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57"/>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57"/>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57"/>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57"/>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57"/>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57"/>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57"/>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57"/>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57"/>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57"/>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57"/>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57"/>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57"/>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57"/>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57"/>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57"/>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57"/>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57"/>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57"/>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57"/>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57"/>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57"/>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57"/>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57"/>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57"/>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57"/>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57"/>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57"/>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57"/>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57"/>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57"/>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57"/>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57"/>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57"/>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57"/>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57"/>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57"/>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57"/>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57"/>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57"/>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57"/>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57"/>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57"/>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57"/>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57"/>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57"/>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57"/>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57"/>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57"/>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57"/>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57"/>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57"/>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57"/>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57"/>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57"/>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57"/>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57"/>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57"/>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57"/>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57"/>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57"/>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57"/>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57"/>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57"/>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57"/>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57"/>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57"/>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57"/>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57"/>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57"/>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57"/>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57"/>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57"/>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57"/>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57"/>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57"/>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57"/>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57"/>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57"/>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57"/>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57"/>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57"/>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57"/>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57"/>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57"/>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57"/>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57"/>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57"/>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57"/>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57"/>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57"/>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57"/>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57"/>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57"/>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57"/>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57"/>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57"/>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57"/>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57"/>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57"/>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57"/>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57"/>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57"/>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57"/>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57"/>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57"/>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57"/>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57"/>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57"/>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57"/>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57"/>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57"/>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57"/>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57"/>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57"/>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57"/>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57"/>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57"/>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57"/>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57"/>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57"/>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57"/>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57"/>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57"/>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57"/>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57"/>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57"/>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57"/>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57"/>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57"/>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57"/>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57"/>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57"/>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57"/>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57"/>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57"/>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57"/>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57"/>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57"/>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57"/>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57"/>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57"/>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57"/>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57"/>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57"/>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57"/>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57"/>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57"/>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57"/>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57"/>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57"/>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57"/>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57"/>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57"/>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57"/>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57"/>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57"/>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57"/>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57"/>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57"/>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57"/>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57"/>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57"/>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57"/>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57"/>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57"/>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57"/>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57"/>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57"/>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57"/>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57"/>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57"/>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57"/>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57"/>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57"/>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57"/>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57"/>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57"/>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57"/>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57"/>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57"/>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57"/>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57"/>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57"/>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57"/>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57"/>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57"/>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57"/>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57"/>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57"/>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57"/>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57"/>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57"/>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57"/>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57"/>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57"/>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57"/>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57"/>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57"/>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57"/>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57"/>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57"/>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57"/>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57"/>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57"/>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57"/>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57"/>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57"/>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57"/>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57"/>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57"/>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57"/>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57"/>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57"/>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57"/>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57"/>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57"/>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57"/>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57"/>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57"/>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57"/>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57"/>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57"/>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57"/>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57"/>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57"/>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57"/>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57"/>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57"/>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57"/>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57"/>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57"/>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57"/>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57"/>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57"/>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57"/>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57"/>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57"/>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57"/>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57"/>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57"/>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57"/>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57"/>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57"/>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57"/>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57"/>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57"/>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57"/>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57"/>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57"/>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57"/>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57"/>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57"/>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57"/>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57"/>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57"/>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57"/>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57"/>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57"/>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57"/>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57"/>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57"/>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57"/>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57"/>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57"/>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57"/>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57"/>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57"/>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57"/>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57"/>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57"/>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57"/>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57"/>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57"/>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57"/>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57"/>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57"/>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57"/>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57"/>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57"/>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57"/>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57"/>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57"/>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57"/>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57"/>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57"/>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57"/>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57"/>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57"/>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57"/>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57"/>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57"/>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57"/>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57"/>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57"/>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57"/>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57"/>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57"/>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57"/>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57"/>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57"/>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57"/>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57"/>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57"/>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57"/>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57"/>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57"/>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57"/>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57"/>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57"/>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57"/>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57"/>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57"/>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57"/>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57"/>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57"/>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57"/>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57"/>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57"/>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57"/>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57"/>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57"/>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57"/>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57"/>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57"/>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57"/>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57"/>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57"/>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57"/>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57"/>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57"/>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57"/>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57"/>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57"/>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57"/>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57"/>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57"/>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57"/>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57"/>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57"/>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57"/>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57"/>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57"/>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57"/>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57"/>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57"/>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57"/>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57"/>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57"/>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57"/>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57"/>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57"/>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57"/>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57"/>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57"/>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57"/>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57"/>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57"/>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57"/>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57"/>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57"/>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57"/>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57"/>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57"/>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57"/>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57"/>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57"/>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57"/>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57"/>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57"/>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57"/>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57"/>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57"/>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57"/>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57"/>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57"/>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57"/>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57"/>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57"/>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57"/>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57"/>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57"/>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57"/>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57"/>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57"/>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57"/>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57"/>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57"/>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57"/>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57"/>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57"/>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57"/>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57"/>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57"/>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57"/>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57"/>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57"/>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57"/>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57"/>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57"/>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57"/>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57"/>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57"/>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57"/>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57"/>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57"/>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57"/>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57"/>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57"/>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57"/>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57"/>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57"/>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57"/>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57"/>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57"/>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57"/>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57"/>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57"/>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57"/>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57"/>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57"/>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57"/>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57"/>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57"/>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57"/>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57"/>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57"/>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57"/>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57"/>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57"/>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57"/>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57"/>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57"/>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57"/>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57"/>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57"/>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57"/>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57"/>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57"/>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57"/>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57"/>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57"/>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57"/>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57"/>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57"/>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57"/>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57"/>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57"/>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57"/>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57"/>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57"/>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57"/>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57"/>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57"/>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57"/>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57"/>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57"/>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57"/>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57"/>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57"/>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57"/>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57"/>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57"/>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57"/>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57"/>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57"/>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57"/>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57"/>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57"/>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57"/>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57"/>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57"/>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57"/>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57"/>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57"/>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57"/>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57"/>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57"/>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57"/>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57"/>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57"/>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57"/>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57"/>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57"/>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57"/>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57"/>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57"/>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57"/>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57"/>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57"/>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57"/>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57"/>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57"/>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57"/>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57"/>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57"/>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57"/>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57"/>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57"/>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57"/>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57"/>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57"/>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57"/>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57"/>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57"/>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57"/>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57"/>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57"/>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57"/>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57"/>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57"/>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57"/>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57"/>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57"/>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57"/>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57"/>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57"/>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57"/>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57"/>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57"/>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57"/>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57"/>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57"/>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57"/>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57"/>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57"/>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57"/>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57"/>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57"/>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57"/>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57"/>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57"/>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57"/>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57"/>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57"/>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57"/>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57"/>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57"/>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57"/>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57"/>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57"/>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57"/>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57"/>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57"/>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57"/>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57"/>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57"/>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57"/>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57"/>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57"/>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57"/>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57"/>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57"/>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57"/>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57"/>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57"/>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57"/>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57"/>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57"/>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57"/>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57"/>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57"/>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57"/>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57"/>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57"/>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57"/>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57"/>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57"/>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57"/>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57"/>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57"/>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57"/>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57"/>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57"/>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57"/>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57"/>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57"/>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57"/>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57"/>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57"/>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57"/>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57"/>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57"/>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57"/>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57"/>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57"/>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57"/>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57"/>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57"/>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57"/>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57"/>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57"/>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57"/>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57"/>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57"/>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57"/>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57"/>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57"/>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57"/>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57"/>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57"/>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57"/>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57"/>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57"/>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57"/>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57"/>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57"/>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57"/>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57"/>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57"/>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57"/>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57"/>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57"/>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57"/>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57"/>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57"/>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57"/>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57"/>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57"/>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57"/>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57"/>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57"/>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57"/>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57"/>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57"/>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57"/>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57"/>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57"/>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57"/>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57"/>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57"/>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57"/>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57"/>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57"/>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57"/>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57"/>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57"/>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57"/>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57"/>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57"/>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57"/>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57"/>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57"/>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57"/>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57"/>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57"/>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57"/>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57"/>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57"/>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57"/>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57"/>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57"/>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57"/>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57"/>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57"/>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57"/>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57"/>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57"/>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57"/>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57"/>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57"/>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57"/>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57"/>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57"/>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57"/>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57"/>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57"/>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57"/>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57"/>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57"/>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57"/>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57"/>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57"/>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57"/>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57"/>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57"/>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57"/>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57"/>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57"/>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57"/>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57"/>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57"/>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57"/>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57"/>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57"/>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57"/>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57"/>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57"/>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57"/>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57"/>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57"/>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57"/>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57"/>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57"/>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57"/>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57"/>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57"/>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57"/>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57"/>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57"/>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57"/>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57"/>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57"/>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57"/>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57"/>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57"/>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57"/>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57"/>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57"/>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57"/>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57"/>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57"/>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57"/>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57"/>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57"/>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57"/>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57"/>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57"/>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57"/>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57"/>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57"/>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57"/>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57"/>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57"/>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57"/>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57"/>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57"/>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57"/>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57"/>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57"/>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57"/>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57"/>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57"/>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57"/>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57"/>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57"/>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57"/>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57"/>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57"/>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57"/>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57"/>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57"/>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57"/>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57"/>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57"/>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57"/>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57"/>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57"/>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57"/>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57"/>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57"/>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57"/>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57"/>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57"/>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57"/>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57"/>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57"/>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57"/>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57"/>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57"/>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57"/>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57"/>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57"/>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57"/>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57"/>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57"/>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57"/>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57"/>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57"/>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57"/>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57"/>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57"/>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57"/>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57"/>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57"/>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57"/>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57"/>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57"/>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57"/>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57"/>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57"/>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57"/>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57"/>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57"/>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57"/>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57"/>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57"/>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57"/>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57"/>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57"/>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57"/>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57"/>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57"/>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57"/>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57"/>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57"/>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57"/>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57"/>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57"/>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57"/>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57"/>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57"/>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57"/>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57"/>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57"/>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57"/>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57"/>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57"/>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57"/>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57"/>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57"/>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57"/>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57"/>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57"/>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57"/>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57"/>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57"/>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57"/>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57"/>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57"/>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57"/>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57"/>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57"/>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57"/>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57"/>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57"/>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57"/>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57"/>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57"/>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57"/>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57"/>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57"/>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57"/>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57"/>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57"/>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57"/>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57"/>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57"/>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57"/>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57"/>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57"/>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57"/>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57"/>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57"/>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57"/>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57"/>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57"/>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57"/>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57"/>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57"/>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57"/>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57"/>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57"/>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57"/>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57"/>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57"/>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57"/>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57"/>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57"/>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57"/>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57"/>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57"/>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57"/>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57"/>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57"/>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57"/>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57"/>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57"/>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57"/>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57"/>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57"/>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57"/>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57"/>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57"/>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57"/>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57"/>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57"/>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57"/>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57"/>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57"/>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57"/>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57"/>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57"/>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57"/>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57"/>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57"/>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57"/>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57"/>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57"/>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57"/>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57"/>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57"/>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57"/>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57"/>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57"/>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58"/>
      <c r="J1010" s="40" t="str">
        <f t="shared" si="47"/>
        <v/>
      </c>
      <c r="K1010" s="38"/>
      <c r="L1010" s="65"/>
      <c r="M1010" s="2"/>
      <c r="AZ1010" s="2"/>
      <c r="BA1010" s="2"/>
      <c r="BB1010" s="2"/>
    </row>
    <row r="1011" spans="1:54" ht="15" thickTop="1" x14ac:dyDescent="0.25">
      <c r="A1011" s="2"/>
      <c r="B1011" s="2"/>
      <c r="C1011" s="2"/>
      <c r="D1011" s="2"/>
      <c r="E1011" s="2"/>
      <c r="F1011" s="2"/>
      <c r="G1011" s="4"/>
      <c r="H1011" s="4"/>
      <c r="I1011" s="153"/>
      <c r="J1011" s="4"/>
      <c r="K1011" s="4"/>
      <c r="L1011" s="2"/>
      <c r="M1011" s="2"/>
      <c r="AZ1011" s="2"/>
      <c r="BA1011" s="2"/>
      <c r="BB1011" s="2"/>
    </row>
    <row r="1012" spans="1:54" x14ac:dyDescent="0.25">
      <c r="A1012" s="2"/>
      <c r="B1012" s="2"/>
      <c r="C1012" s="2"/>
      <c r="D1012" s="2"/>
      <c r="E1012" s="2"/>
      <c r="F1012" s="2"/>
      <c r="G1012" s="4"/>
      <c r="H1012" s="4"/>
      <c r="I1012" s="153"/>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8.140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RSA Group plc</v>
      </c>
      <c r="J3" s="171" t="s">
        <v>247</v>
      </c>
      <c r="K3" s="4"/>
      <c r="L3" s="2"/>
      <c r="M3" s="2"/>
      <c r="O3" s="61" t="str">
        <f>Master!B6</f>
        <v>Public</v>
      </c>
      <c r="T3" s="2"/>
      <c r="U3" s="2"/>
      <c r="V3" s="2"/>
      <c r="W3" s="2"/>
      <c r="X3" s="2"/>
      <c r="Y3" s="2"/>
    </row>
    <row r="4" spans="1:25" ht="16.5" customHeight="1" x14ac:dyDescent="0.25">
      <c r="A4" s="2"/>
      <c r="B4" s="2"/>
      <c r="C4" s="2"/>
      <c r="D4" s="2"/>
      <c r="E4" s="2"/>
      <c r="F4" s="3"/>
      <c r="G4" s="3"/>
      <c r="H4" s="4"/>
      <c r="I4" s="2"/>
      <c r="J4" s="172"/>
      <c r="K4" s="4"/>
      <c r="L4" s="2"/>
      <c r="M4" s="2"/>
      <c r="T4" s="2"/>
      <c r="U4" s="2"/>
      <c r="V4" s="2"/>
      <c r="W4" s="2"/>
      <c r="X4" s="2"/>
      <c r="Y4" s="2"/>
    </row>
    <row r="5" spans="1:25" ht="16.5" customHeight="1" x14ac:dyDescent="0.25">
      <c r="A5" s="2"/>
      <c r="B5" s="2"/>
      <c r="C5" s="2"/>
      <c r="D5" s="2"/>
      <c r="E5" s="2"/>
      <c r="F5" s="3"/>
      <c r="G5" s="8" t="s">
        <v>246</v>
      </c>
      <c r="H5" s="4"/>
      <c r="I5" s="2"/>
      <c r="J5" s="172"/>
      <c r="K5" s="4"/>
      <c r="L5" s="2"/>
      <c r="M5" s="2"/>
      <c r="O5" s="61" t="str">
        <f>Master!B8</f>
        <v>Agreed</v>
      </c>
      <c r="T5" s="2"/>
      <c r="U5" s="2"/>
      <c r="V5" s="2"/>
      <c r="W5" s="2"/>
      <c r="X5" s="2"/>
      <c r="Y5" s="2"/>
    </row>
    <row r="6" spans="1:25" ht="16.5" customHeight="1" x14ac:dyDescent="0.25">
      <c r="A6" s="2"/>
      <c r="B6" s="2"/>
      <c r="C6" s="2"/>
      <c r="D6" s="2"/>
      <c r="E6" s="2"/>
      <c r="F6" s="3"/>
      <c r="G6" s="59" t="s">
        <v>193</v>
      </c>
      <c r="H6" s="4"/>
      <c r="I6" s="2"/>
      <c r="J6" s="172"/>
      <c r="K6" s="4"/>
      <c r="L6" s="2"/>
      <c r="M6" s="2"/>
      <c r="O6" s="61" t="str">
        <f>Master!B9</f>
        <v>Disagreed</v>
      </c>
      <c r="T6" s="2"/>
      <c r="U6" s="2"/>
      <c r="V6" s="2"/>
      <c r="W6" s="2"/>
      <c r="X6" s="2"/>
      <c r="Y6" s="2"/>
    </row>
    <row r="7" spans="1:25" ht="16.5" customHeight="1" x14ac:dyDescent="0.25">
      <c r="A7" s="2"/>
      <c r="B7" s="2"/>
      <c r="C7" s="2"/>
      <c r="D7" s="2"/>
      <c r="E7" s="2"/>
      <c r="F7" s="3"/>
      <c r="G7" s="3"/>
      <c r="H7" s="4"/>
      <c r="I7" s="2"/>
      <c r="J7" s="173"/>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2.75" x14ac:dyDescent="0.25">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71.25" x14ac:dyDescent="0.25">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2.75" x14ac:dyDescent="0.25">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8.5" x14ac:dyDescent="0.25">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8.5" x14ac:dyDescent="0.25">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98.710937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x14ac:dyDescent="0.25">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8.5" x14ac:dyDescent="0.25">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2.75" x14ac:dyDescent="0.25">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2.75" x14ac:dyDescent="0.25">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8.5" x14ac:dyDescent="0.25">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42.75" x14ac:dyDescent="0.25">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71.2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3"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05.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93.1406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RSA Group plc</v>
      </c>
      <c r="J3" s="171" t="s">
        <v>247</v>
      </c>
      <c r="K3" s="4"/>
      <c r="L3" s="1"/>
      <c r="M3" s="1"/>
      <c r="O3" s="6" t="str">
        <f>Master!B6</f>
        <v>Public</v>
      </c>
      <c r="T3" s="1"/>
      <c r="U3" s="1"/>
      <c r="V3" s="1"/>
      <c r="W3" s="1"/>
      <c r="X3" s="1"/>
      <c r="Y3" s="1"/>
      <c r="Z3" s="1"/>
    </row>
    <row r="4" spans="1:26" x14ac:dyDescent="0.25">
      <c r="A4" s="1"/>
      <c r="B4" s="2"/>
      <c r="C4" s="2"/>
      <c r="D4" s="4"/>
      <c r="E4" s="4"/>
      <c r="F4" s="4"/>
      <c r="G4" s="3"/>
      <c r="H4" s="4"/>
      <c r="I4" s="1"/>
      <c r="J4" s="172"/>
      <c r="K4" s="4"/>
      <c r="L4" s="1"/>
      <c r="M4" s="1"/>
      <c r="T4" s="1"/>
      <c r="U4" s="1"/>
      <c r="V4" s="1"/>
      <c r="W4" s="1"/>
      <c r="X4" s="1"/>
      <c r="Y4" s="1"/>
      <c r="Z4" s="1"/>
    </row>
    <row r="5" spans="1:26" x14ac:dyDescent="0.25">
      <c r="A5" s="1"/>
      <c r="B5" s="2"/>
      <c r="C5" s="2"/>
      <c r="D5" s="4"/>
      <c r="E5" s="4"/>
      <c r="F5" s="4"/>
      <c r="G5" s="8" t="s">
        <v>246</v>
      </c>
      <c r="H5" s="4"/>
      <c r="I5" s="1"/>
      <c r="J5" s="172"/>
      <c r="K5" s="4"/>
      <c r="L5" s="1"/>
      <c r="M5" s="1"/>
      <c r="O5" s="6" t="str">
        <f>Master!B8</f>
        <v>Agreed</v>
      </c>
      <c r="T5" s="1"/>
      <c r="U5" s="1"/>
      <c r="V5" s="1"/>
      <c r="W5" s="1"/>
      <c r="X5" s="1"/>
      <c r="Y5" s="1"/>
      <c r="Z5" s="1"/>
    </row>
    <row r="6" spans="1:26" x14ac:dyDescent="0.25">
      <c r="A6" s="1"/>
      <c r="B6" s="2"/>
      <c r="C6" s="2"/>
      <c r="D6" s="4"/>
      <c r="E6" s="4"/>
      <c r="F6" s="4"/>
      <c r="G6" s="59" t="s">
        <v>193</v>
      </c>
      <c r="H6" s="4"/>
      <c r="I6" s="1"/>
      <c r="J6" s="172"/>
      <c r="K6" s="4"/>
      <c r="L6" s="1"/>
      <c r="M6" s="1"/>
      <c r="O6" s="6" t="str">
        <f>Master!B9</f>
        <v>Disagreed</v>
      </c>
      <c r="T6" s="1"/>
      <c r="U6" s="1"/>
      <c r="V6" s="1"/>
      <c r="W6" s="1"/>
      <c r="X6" s="1"/>
      <c r="Y6" s="1"/>
      <c r="Z6" s="1"/>
    </row>
    <row r="7" spans="1:26" x14ac:dyDescent="0.25">
      <c r="A7" s="1"/>
      <c r="B7" s="2"/>
      <c r="C7" s="2"/>
      <c r="D7" s="4"/>
      <c r="E7" s="4"/>
      <c r="F7" s="4"/>
      <c r="G7" s="3"/>
      <c r="H7" s="4"/>
      <c r="I7" s="1"/>
      <c r="J7" s="173"/>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25">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2.75" x14ac:dyDescent="0.25">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2.75" x14ac:dyDescent="0.25">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2.75" x14ac:dyDescent="0.25">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x14ac:dyDescent="0.25">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2.75" x14ac:dyDescent="0.25">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0.42578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21B71E-494A-4E7F-A438-993D8B282D45}"/>
</file>

<file path=customXml/itemProps2.xml><?xml version="1.0" encoding="utf-8"?>
<ds:datastoreItem xmlns:ds="http://schemas.openxmlformats.org/officeDocument/2006/customXml" ds:itemID="{2BA9BC95-54F4-41CD-BAE0-0641E6D954BC}"/>
</file>

<file path=customXml/itemProps3.xml><?xml version="1.0" encoding="utf-8"?>
<ds:datastoreItem xmlns:ds="http://schemas.openxmlformats.org/officeDocument/2006/customXml" ds:itemID="{EE60D300-E6E0-40F1-8848-CC387963DA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2014-08-20T14:25:35Z</cp:lastPrinted>
  <dcterms:created xsi:type="dcterms:W3CDTF">2014-05-20T07:36:48Z</dcterms:created>
  <dcterms:modified xsi:type="dcterms:W3CDTF">2014-09-26T15:10:27Z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-721165674</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