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120" yWindow="435" windowWidth="19155" windowHeight="8205"/>
  </bookViews>
  <sheets>
    <sheet name="Menu" sheetId="1" r:id="rId1"/>
    <sheet name="RFR &amp; INF" sheetId="18" r:id="rId2"/>
    <sheet name="GOV" sheetId="19" r:id="rId3"/>
    <sheet name="CORP" sheetId="20" r:id="rId4"/>
    <sheet name="RFR" sheetId="3" state="hidden" r:id="rId5"/>
    <sheet name="INF" sheetId="4" state="hidden" r:id="rId6"/>
    <sheet name="RFR Adv" sheetId="10" state="hidden" r:id="rId7"/>
    <sheet name="INF Adv" sheetId="12" state="hidden" r:id="rId8"/>
    <sheet name="Stressed gov yields" sheetId="16" state="hidden" r:id="rId9"/>
    <sheet name="Stressed corp yields" sheetId="17" state="hidden" r:id="rId10"/>
    <sheet name="Shocks" sheetId="13" state="hidden" r:id="rId11"/>
  </sheets>
  <calcPr calcId="145621"/>
</workbook>
</file>

<file path=xl/calcChain.xml><?xml version="1.0" encoding="utf-8"?>
<calcChain xmlns="http://schemas.openxmlformats.org/spreadsheetml/2006/main">
  <c r="R39" i="20" l="1"/>
  <c r="Q39" i="20"/>
  <c r="P39" i="20"/>
  <c r="R38" i="20"/>
  <c r="Q38" i="20"/>
  <c r="P38" i="20"/>
  <c r="R37" i="20"/>
  <c r="Q37" i="20"/>
  <c r="P37" i="20"/>
  <c r="R36" i="20"/>
  <c r="Q36" i="20"/>
  <c r="P36" i="20"/>
  <c r="R35" i="20"/>
  <c r="Q35" i="20"/>
  <c r="P35" i="20"/>
  <c r="R34" i="20"/>
  <c r="Q34" i="20"/>
  <c r="P34" i="20"/>
  <c r="R33" i="20"/>
  <c r="Q33" i="20"/>
  <c r="P33" i="20"/>
  <c r="R32" i="20"/>
  <c r="Q32" i="20"/>
  <c r="P32" i="20"/>
  <c r="R31" i="20"/>
  <c r="Q31" i="20"/>
  <c r="P31" i="20"/>
  <c r="R30" i="20"/>
  <c r="Q30" i="20"/>
  <c r="P30" i="20"/>
  <c r="R29" i="20"/>
  <c r="Q29" i="20"/>
  <c r="P29" i="20"/>
  <c r="R28" i="20"/>
  <c r="Q28" i="20"/>
  <c r="P28" i="20"/>
  <c r="R27" i="20"/>
  <c r="Q27" i="20"/>
  <c r="P27" i="20"/>
  <c r="R26" i="20"/>
  <c r="Q26" i="20"/>
  <c r="P26" i="20"/>
  <c r="R25" i="20"/>
  <c r="Q25" i="20"/>
  <c r="P25" i="20"/>
  <c r="R24" i="20"/>
  <c r="Q24" i="20"/>
  <c r="P24" i="20"/>
  <c r="R23" i="20"/>
  <c r="Q23" i="20"/>
  <c r="P23" i="20"/>
  <c r="R22" i="20"/>
  <c r="Q22" i="20"/>
  <c r="P22" i="20"/>
  <c r="R21" i="20"/>
  <c r="Q21" i="20"/>
  <c r="P21" i="20"/>
  <c r="R20" i="20"/>
  <c r="Q20" i="20"/>
  <c r="P20" i="20"/>
  <c r="R19" i="20"/>
  <c r="Q19" i="20"/>
  <c r="P19" i="20"/>
  <c r="R18" i="20"/>
  <c r="Q18" i="20"/>
  <c r="P18" i="20"/>
  <c r="R17" i="20"/>
  <c r="Q17" i="20"/>
  <c r="P17" i="20"/>
  <c r="R16" i="20"/>
  <c r="Q16" i="20"/>
  <c r="P16" i="20"/>
  <c r="R15" i="20"/>
  <c r="Q15" i="20"/>
  <c r="P15" i="20"/>
  <c r="R14" i="20"/>
  <c r="Q14" i="20"/>
  <c r="P14" i="20"/>
  <c r="R13" i="20"/>
  <c r="Q13" i="20"/>
  <c r="P13" i="20"/>
  <c r="R12" i="20"/>
  <c r="Q12" i="20"/>
  <c r="P12" i="20"/>
  <c r="R11" i="20"/>
  <c r="Q11" i="20"/>
  <c r="P11" i="20"/>
  <c r="R10" i="20"/>
  <c r="Q10" i="20"/>
  <c r="P10" i="20"/>
  <c r="O39" i="20"/>
  <c r="N39" i="20"/>
  <c r="M39" i="20"/>
  <c r="L39" i="20"/>
  <c r="K39" i="20"/>
  <c r="J39" i="20"/>
  <c r="I39" i="20"/>
  <c r="O38" i="20"/>
  <c r="N38" i="20"/>
  <c r="M38" i="20"/>
  <c r="L38" i="20"/>
  <c r="K38" i="20"/>
  <c r="J38" i="20"/>
  <c r="I38" i="20"/>
  <c r="O37" i="20"/>
  <c r="N37" i="20"/>
  <c r="M37" i="20"/>
  <c r="L37" i="20"/>
  <c r="K37" i="20"/>
  <c r="J37" i="20"/>
  <c r="I37" i="20"/>
  <c r="O36" i="20"/>
  <c r="N36" i="20"/>
  <c r="M36" i="20"/>
  <c r="L36" i="20"/>
  <c r="K36" i="20"/>
  <c r="J36" i="20"/>
  <c r="I36" i="20"/>
  <c r="O35" i="20"/>
  <c r="N35" i="20"/>
  <c r="M35" i="20"/>
  <c r="L35" i="20"/>
  <c r="K35" i="20"/>
  <c r="J35" i="20"/>
  <c r="I35" i="20"/>
  <c r="O34" i="20"/>
  <c r="N34" i="20"/>
  <c r="M34" i="20"/>
  <c r="L34" i="20"/>
  <c r="K34" i="20"/>
  <c r="J34" i="20"/>
  <c r="I34" i="20"/>
  <c r="O33" i="20"/>
  <c r="N33" i="20"/>
  <c r="M33" i="20"/>
  <c r="L33" i="20"/>
  <c r="K33" i="20"/>
  <c r="J33" i="20"/>
  <c r="I33" i="20"/>
  <c r="O32" i="20"/>
  <c r="N32" i="20"/>
  <c r="M32" i="20"/>
  <c r="L32" i="20"/>
  <c r="K32" i="20"/>
  <c r="J32" i="20"/>
  <c r="I32" i="20"/>
  <c r="O31" i="20"/>
  <c r="N31" i="20"/>
  <c r="M31" i="20"/>
  <c r="L31" i="20"/>
  <c r="K31" i="20"/>
  <c r="J31" i="20"/>
  <c r="I31" i="20"/>
  <c r="O30" i="20"/>
  <c r="N30" i="20"/>
  <c r="M30" i="20"/>
  <c r="L30" i="20"/>
  <c r="K30" i="20"/>
  <c r="J30" i="20"/>
  <c r="I30" i="20"/>
  <c r="O29" i="20"/>
  <c r="N29" i="20"/>
  <c r="M29" i="20"/>
  <c r="L29" i="20"/>
  <c r="K29" i="20"/>
  <c r="J29" i="20"/>
  <c r="I29" i="20"/>
  <c r="O28" i="20"/>
  <c r="N28" i="20"/>
  <c r="M28" i="20"/>
  <c r="L28" i="20"/>
  <c r="K28" i="20"/>
  <c r="J28" i="20"/>
  <c r="I28" i="20"/>
  <c r="O27" i="20"/>
  <c r="N27" i="20"/>
  <c r="M27" i="20"/>
  <c r="L27" i="20"/>
  <c r="K27" i="20"/>
  <c r="J27" i="20"/>
  <c r="I27" i="20"/>
  <c r="O26" i="20"/>
  <c r="N26" i="20"/>
  <c r="M26" i="20"/>
  <c r="L26" i="20"/>
  <c r="K26" i="20"/>
  <c r="J26" i="20"/>
  <c r="I26" i="20"/>
  <c r="O25" i="20"/>
  <c r="N25" i="20"/>
  <c r="M25" i="20"/>
  <c r="L25" i="20"/>
  <c r="K25" i="20"/>
  <c r="J25" i="20"/>
  <c r="I25" i="20"/>
  <c r="O24" i="20"/>
  <c r="N24" i="20"/>
  <c r="M24" i="20"/>
  <c r="L24" i="20"/>
  <c r="K24" i="20"/>
  <c r="J24" i="20"/>
  <c r="I24" i="20"/>
  <c r="O23" i="20"/>
  <c r="N23" i="20"/>
  <c r="M23" i="20"/>
  <c r="L23" i="20"/>
  <c r="K23" i="20"/>
  <c r="J23" i="20"/>
  <c r="I23" i="20"/>
  <c r="O22" i="20"/>
  <c r="N22" i="20"/>
  <c r="M22" i="20"/>
  <c r="L22" i="20"/>
  <c r="K22" i="20"/>
  <c r="J22" i="20"/>
  <c r="I22" i="20"/>
  <c r="O21" i="20"/>
  <c r="N21" i="20"/>
  <c r="M21" i="20"/>
  <c r="L21" i="20"/>
  <c r="K21" i="20"/>
  <c r="J21" i="20"/>
  <c r="I21" i="20"/>
  <c r="O20" i="20"/>
  <c r="N20" i="20"/>
  <c r="M20" i="20"/>
  <c r="L20" i="20"/>
  <c r="K20" i="20"/>
  <c r="J20" i="20"/>
  <c r="I20" i="20"/>
  <c r="O19" i="20"/>
  <c r="N19" i="20"/>
  <c r="M19" i="20"/>
  <c r="L19" i="20"/>
  <c r="K19" i="20"/>
  <c r="J19" i="20"/>
  <c r="I19" i="20"/>
  <c r="O18" i="20"/>
  <c r="N18" i="20"/>
  <c r="M18" i="20"/>
  <c r="L18" i="20"/>
  <c r="K18" i="20"/>
  <c r="J18" i="20"/>
  <c r="I18" i="20"/>
  <c r="O17" i="20"/>
  <c r="N17" i="20"/>
  <c r="M17" i="20"/>
  <c r="L17" i="20"/>
  <c r="K17" i="20"/>
  <c r="J17" i="20"/>
  <c r="I17" i="20"/>
  <c r="O16" i="20"/>
  <c r="N16" i="20"/>
  <c r="M16" i="20"/>
  <c r="L16" i="20"/>
  <c r="K16" i="20"/>
  <c r="J16" i="20"/>
  <c r="I16" i="20"/>
  <c r="O15" i="20"/>
  <c r="N15" i="20"/>
  <c r="M15" i="20"/>
  <c r="L15" i="20"/>
  <c r="K15" i="20"/>
  <c r="J15" i="20"/>
  <c r="I15" i="20"/>
  <c r="O14" i="20"/>
  <c r="N14" i="20"/>
  <c r="M14" i="20"/>
  <c r="L14" i="20"/>
  <c r="K14" i="20"/>
  <c r="J14" i="20"/>
  <c r="I14" i="20"/>
  <c r="O13" i="20"/>
  <c r="N13" i="20"/>
  <c r="M13" i="20"/>
  <c r="L13" i="20"/>
  <c r="K13" i="20"/>
  <c r="J13" i="20"/>
  <c r="I13" i="20"/>
  <c r="O12" i="20"/>
  <c r="N12" i="20"/>
  <c r="M12" i="20"/>
  <c r="L12" i="20"/>
  <c r="K12" i="20"/>
  <c r="J12" i="20"/>
  <c r="I12" i="20"/>
  <c r="O11" i="20"/>
  <c r="N11" i="20"/>
  <c r="M11" i="20"/>
  <c r="L11" i="20"/>
  <c r="K11" i="20"/>
  <c r="J11" i="20"/>
  <c r="I11" i="20"/>
  <c r="O10" i="20"/>
  <c r="N10" i="20"/>
  <c r="M10" i="20"/>
  <c r="L10" i="20"/>
  <c r="K10" i="20"/>
  <c r="J10" i="20"/>
  <c r="I10" i="20"/>
  <c r="W12" i="17"/>
  <c r="W13" i="17" s="1"/>
  <c r="W14" i="17" s="1"/>
  <c r="W15" i="17" s="1"/>
  <c r="W16" i="17" s="1"/>
  <c r="W17" i="17" s="1"/>
  <c r="W18" i="17" s="1"/>
  <c r="W19" i="17" s="1"/>
  <c r="W20" i="17" s="1"/>
  <c r="W21" i="17" s="1"/>
  <c r="W22" i="17" s="1"/>
  <c r="W23" i="17" s="1"/>
  <c r="W24" i="17" s="1"/>
  <c r="W25" i="17" s="1"/>
  <c r="W26" i="17" s="1"/>
  <c r="W27" i="17" s="1"/>
  <c r="W28" i="17" s="1"/>
  <c r="W29" i="17" s="1"/>
  <c r="W30" i="17" s="1"/>
  <c r="W31" i="17" s="1"/>
  <c r="W32" i="17" s="1"/>
  <c r="W33" i="17" s="1"/>
  <c r="AC10" i="17"/>
  <c r="AC11" i="17" s="1"/>
  <c r="AC12" i="17" s="1"/>
  <c r="AC13" i="17" s="1"/>
  <c r="AC14" i="17" s="1"/>
  <c r="AC15" i="17" s="1"/>
  <c r="AC16" i="17" s="1"/>
  <c r="AC17" i="17" s="1"/>
  <c r="AC18" i="17" s="1"/>
  <c r="AC19" i="17" s="1"/>
  <c r="AC20" i="17" s="1"/>
  <c r="AC21" i="17" s="1"/>
  <c r="AC22" i="17" s="1"/>
  <c r="AC23" i="17" s="1"/>
  <c r="AC24" i="17" s="1"/>
  <c r="AC25" i="17" s="1"/>
  <c r="AC26" i="17" s="1"/>
  <c r="AC27" i="17" s="1"/>
  <c r="AC28" i="17" s="1"/>
  <c r="AC29" i="17" s="1"/>
  <c r="AC30" i="17" s="1"/>
  <c r="AC31" i="17" s="1"/>
  <c r="AC32" i="17" s="1"/>
  <c r="AC33" i="17" s="1"/>
  <c r="W10" i="17"/>
  <c r="W11" i="17" s="1"/>
  <c r="AC8" i="17"/>
  <c r="AC9" i="17" s="1"/>
  <c r="AA8" i="17"/>
  <c r="AA9" i="17" s="1"/>
  <c r="AA10" i="17" s="1"/>
  <c r="AA11" i="17" s="1"/>
  <c r="AA12" i="17" s="1"/>
  <c r="AA13" i="17" s="1"/>
  <c r="AA14" i="17" s="1"/>
  <c r="AA15" i="17" s="1"/>
  <c r="AA16" i="17" s="1"/>
  <c r="AA17" i="17" s="1"/>
  <c r="AA18" i="17" s="1"/>
  <c r="AA19" i="17" s="1"/>
  <c r="AA20" i="17" s="1"/>
  <c r="AA21" i="17" s="1"/>
  <c r="AA22" i="17" s="1"/>
  <c r="AA23" i="17" s="1"/>
  <c r="AA24" i="17" s="1"/>
  <c r="AA25" i="17" s="1"/>
  <c r="AA26" i="17" s="1"/>
  <c r="AA27" i="17" s="1"/>
  <c r="AA28" i="17" s="1"/>
  <c r="AA29" i="17" s="1"/>
  <c r="AA30" i="17" s="1"/>
  <c r="AA31" i="17" s="1"/>
  <c r="AA32" i="17" s="1"/>
  <c r="AA33" i="17" s="1"/>
  <c r="W8" i="17"/>
  <c r="W9" i="17" s="1"/>
  <c r="Z7" i="17"/>
  <c r="Z8" i="17" s="1"/>
  <c r="Z9" i="17" s="1"/>
  <c r="Z10" i="17" s="1"/>
  <c r="Z11" i="17" s="1"/>
  <c r="Z12" i="17" s="1"/>
  <c r="Z13" i="17" s="1"/>
  <c r="Z14" i="17" s="1"/>
  <c r="Z15" i="17" s="1"/>
  <c r="Z16" i="17" s="1"/>
  <c r="Z17" i="17" s="1"/>
  <c r="Z18" i="17" s="1"/>
  <c r="Z19" i="17" s="1"/>
  <c r="Z20" i="17" s="1"/>
  <c r="Z21" i="17" s="1"/>
  <c r="Z22" i="17" s="1"/>
  <c r="Z23" i="17" s="1"/>
  <c r="Z24" i="17" s="1"/>
  <c r="Z25" i="17" s="1"/>
  <c r="Z26" i="17" s="1"/>
  <c r="Z27" i="17" s="1"/>
  <c r="Z28" i="17" s="1"/>
  <c r="Z29" i="17" s="1"/>
  <c r="Z30" i="17" s="1"/>
  <c r="Z31" i="17" s="1"/>
  <c r="Z32" i="17" s="1"/>
  <c r="Z33" i="17" s="1"/>
  <c r="AC6" i="17"/>
  <c r="AC7" i="17" s="1"/>
  <c r="AA6" i="17"/>
  <c r="AA7" i="17" s="1"/>
  <c r="Y6" i="17"/>
  <c r="Y7" i="17" s="1"/>
  <c r="Y8" i="17" s="1"/>
  <c r="Y9" i="17" s="1"/>
  <c r="Y10" i="17" s="1"/>
  <c r="Y11" i="17" s="1"/>
  <c r="Y12" i="17" s="1"/>
  <c r="Y13" i="17" s="1"/>
  <c r="Y14" i="17" s="1"/>
  <c r="Y15" i="17" s="1"/>
  <c r="Y16" i="17" s="1"/>
  <c r="Y17" i="17" s="1"/>
  <c r="Y18" i="17" s="1"/>
  <c r="Y19" i="17" s="1"/>
  <c r="Y20" i="17" s="1"/>
  <c r="Y21" i="17" s="1"/>
  <c r="Y22" i="17" s="1"/>
  <c r="Y23" i="17" s="1"/>
  <c r="Y24" i="17" s="1"/>
  <c r="Y25" i="17" s="1"/>
  <c r="Y26" i="17" s="1"/>
  <c r="Y27" i="17" s="1"/>
  <c r="Y28" i="17" s="1"/>
  <c r="Y29" i="17" s="1"/>
  <c r="Y30" i="17" s="1"/>
  <c r="Y31" i="17" s="1"/>
  <c r="Y32" i="17" s="1"/>
  <c r="Y33" i="17" s="1"/>
  <c r="W6" i="17"/>
  <c r="W7" i="17" s="1"/>
  <c r="AC5" i="17"/>
  <c r="AB5" i="17"/>
  <c r="AB6" i="17" s="1"/>
  <c r="AB7" i="17" s="1"/>
  <c r="AB8" i="17" s="1"/>
  <c r="AB9" i="17" s="1"/>
  <c r="AB10" i="17" s="1"/>
  <c r="AB11" i="17" s="1"/>
  <c r="AB12" i="17" s="1"/>
  <c r="AB13" i="17" s="1"/>
  <c r="AB14" i="17" s="1"/>
  <c r="AB15" i="17" s="1"/>
  <c r="AB16" i="17" s="1"/>
  <c r="AB17" i="17" s="1"/>
  <c r="AB18" i="17" s="1"/>
  <c r="AB19" i="17" s="1"/>
  <c r="AB20" i="17" s="1"/>
  <c r="AB21" i="17" s="1"/>
  <c r="AB22" i="17" s="1"/>
  <c r="AB23" i="17" s="1"/>
  <c r="AB24" i="17" s="1"/>
  <c r="AB25" i="17" s="1"/>
  <c r="AB26" i="17" s="1"/>
  <c r="AB27" i="17" s="1"/>
  <c r="AB28" i="17" s="1"/>
  <c r="AB29" i="17" s="1"/>
  <c r="AB30" i="17" s="1"/>
  <c r="AB31" i="17" s="1"/>
  <c r="AB32" i="17" s="1"/>
  <c r="AB33" i="17" s="1"/>
  <c r="AA5" i="17"/>
  <c r="Z5" i="17"/>
  <c r="Z6" i="17" s="1"/>
  <c r="Y5" i="17"/>
  <c r="X5" i="17"/>
  <c r="X6" i="17" s="1"/>
  <c r="X7" i="17" s="1"/>
  <c r="X8" i="17" s="1"/>
  <c r="X9" i="17" s="1"/>
  <c r="X10" i="17" s="1"/>
  <c r="X11" i="17" s="1"/>
  <c r="X12" i="17" s="1"/>
  <c r="X13" i="17" s="1"/>
  <c r="X14" i="17" s="1"/>
  <c r="X15" i="17" s="1"/>
  <c r="X16" i="17" s="1"/>
  <c r="X17" i="17" s="1"/>
  <c r="X18" i="17" s="1"/>
  <c r="X19" i="17" s="1"/>
  <c r="X20" i="17" s="1"/>
  <c r="X21" i="17" s="1"/>
  <c r="X22" i="17" s="1"/>
  <c r="X23" i="17" s="1"/>
  <c r="X24" i="17" s="1"/>
  <c r="X25" i="17" s="1"/>
  <c r="X26" i="17" s="1"/>
  <c r="X27" i="17" s="1"/>
  <c r="X28" i="17" s="1"/>
  <c r="X29" i="17" s="1"/>
  <c r="X30" i="17" s="1"/>
  <c r="X31" i="17" s="1"/>
  <c r="X32" i="17" s="1"/>
  <c r="X33" i="17" s="1"/>
  <c r="W5" i="17"/>
  <c r="W4" i="17" a="1"/>
  <c r="X4" i="17" s="1"/>
  <c r="AA4" i="17" l="1"/>
  <c r="W4" i="17"/>
  <c r="Z4" i="17"/>
  <c r="AC4" i="17"/>
  <c r="Y4" i="17"/>
  <c r="AB4" i="17"/>
  <c r="S22" i="19"/>
  <c r="S23" i="19" s="1"/>
  <c r="S24" i="19" s="1"/>
  <c r="S25" i="19" s="1"/>
  <c r="S26" i="19" s="1"/>
  <c r="S27" i="19" s="1"/>
  <c r="S28" i="19" s="1"/>
  <c r="S29" i="19" s="1"/>
  <c r="S30" i="19" s="1"/>
  <c r="S31" i="19" s="1"/>
  <c r="S32" i="19" s="1"/>
  <c r="S33" i="19" s="1"/>
  <c r="S34" i="19" s="1"/>
  <c r="S35" i="19" s="1"/>
  <c r="S36" i="19" s="1"/>
  <c r="S37" i="19" s="1"/>
  <c r="AD156" i="12" l="1"/>
  <c r="AF156" i="12" s="1"/>
  <c r="AE156" i="12" s="1"/>
  <c r="AD155" i="12"/>
  <c r="AF155" i="12" s="1"/>
  <c r="AE155" i="12" s="1"/>
  <c r="AF154" i="12"/>
  <c r="AE154" i="12" s="1"/>
  <c r="AD154" i="12"/>
  <c r="AD153" i="12"/>
  <c r="AF153" i="12" s="1"/>
  <c r="AE153" i="12" s="1"/>
  <c r="AD152" i="12"/>
  <c r="AF152" i="12" s="1"/>
  <c r="AE152" i="12" s="1"/>
  <c r="AD151" i="12"/>
  <c r="AF151" i="12" s="1"/>
  <c r="AE151" i="12" s="1"/>
  <c r="AF150" i="12"/>
  <c r="AE150" i="12" s="1"/>
  <c r="AD150" i="12"/>
  <c r="AF149" i="12"/>
  <c r="AE149" i="12"/>
  <c r="AD149" i="12"/>
  <c r="AD148" i="12"/>
  <c r="AF148" i="12" s="1"/>
  <c r="AE148" i="12" s="1"/>
  <c r="AD147" i="12"/>
  <c r="AF147" i="12" s="1"/>
  <c r="AE147" i="12" s="1"/>
  <c r="AF146" i="12"/>
  <c r="AE146" i="12" s="1"/>
  <c r="AD146" i="12"/>
  <c r="AF145" i="12"/>
  <c r="AE145" i="12"/>
  <c r="AD145" i="12"/>
  <c r="AD144" i="12"/>
  <c r="AF144" i="12" s="1"/>
  <c r="AE144" i="12" s="1"/>
  <c r="AD143" i="12"/>
  <c r="AF143" i="12" s="1"/>
  <c r="AE143" i="12" s="1"/>
  <c r="AF142" i="12"/>
  <c r="AE142" i="12" s="1"/>
  <c r="AD142" i="12"/>
  <c r="AB156" i="12"/>
  <c r="AA156" i="12"/>
  <c r="Z156" i="12"/>
  <c r="Z155" i="12"/>
  <c r="AB155" i="12" s="1"/>
  <c r="AA155" i="12" s="1"/>
  <c r="Z154" i="12"/>
  <c r="AB154" i="12" s="1"/>
  <c r="AA154" i="12" s="1"/>
  <c r="AB153" i="12"/>
  <c r="AA153" i="12" s="1"/>
  <c r="Z153" i="12"/>
  <c r="AB152" i="12"/>
  <c r="AA152" i="12"/>
  <c r="Z152" i="12"/>
  <c r="Z151" i="12"/>
  <c r="AB151" i="12" s="1"/>
  <c r="AA151" i="12" s="1"/>
  <c r="Z150" i="12"/>
  <c r="AB150" i="12" s="1"/>
  <c r="AA150" i="12" s="1"/>
  <c r="AB149" i="12"/>
  <c r="AA149" i="12" s="1"/>
  <c r="Z149" i="12"/>
  <c r="AB148" i="12"/>
  <c r="AA148" i="12"/>
  <c r="Z148" i="12"/>
  <c r="Z147" i="12"/>
  <c r="AB147" i="12" s="1"/>
  <c r="AA147" i="12" s="1"/>
  <c r="Z146" i="12"/>
  <c r="AB146" i="12" s="1"/>
  <c r="AA146" i="12" s="1"/>
  <c r="AB145" i="12"/>
  <c r="AA145" i="12" s="1"/>
  <c r="Z145" i="12"/>
  <c r="AB144" i="12"/>
  <c r="AA144" i="12"/>
  <c r="Z144" i="12"/>
  <c r="Z143" i="12"/>
  <c r="AB143" i="12" s="1"/>
  <c r="AA143" i="12" s="1"/>
  <c r="Z142" i="12"/>
  <c r="AB142" i="12" s="1"/>
  <c r="AA142" i="12" s="1"/>
  <c r="X156" i="12"/>
  <c r="W156" i="12"/>
  <c r="V156" i="12"/>
  <c r="V155" i="12"/>
  <c r="X155" i="12" s="1"/>
  <c r="W155" i="12" s="1"/>
  <c r="V154" i="12"/>
  <c r="X154" i="12" s="1"/>
  <c r="W154" i="12" s="1"/>
  <c r="X153" i="12"/>
  <c r="W153" i="12" s="1"/>
  <c r="V153" i="12"/>
  <c r="X152" i="12"/>
  <c r="W152" i="12"/>
  <c r="V152" i="12"/>
  <c r="V151" i="12"/>
  <c r="X151" i="12" s="1"/>
  <c r="W151" i="12" s="1"/>
  <c r="V150" i="12"/>
  <c r="X150" i="12" s="1"/>
  <c r="W150" i="12" s="1"/>
  <c r="X149" i="12"/>
  <c r="W149" i="12" s="1"/>
  <c r="V149" i="12"/>
  <c r="X148" i="12"/>
  <c r="W148" i="12"/>
  <c r="V148" i="12"/>
  <c r="V147" i="12"/>
  <c r="X147" i="12" s="1"/>
  <c r="W147" i="12" s="1"/>
  <c r="V146" i="12"/>
  <c r="X146" i="12" s="1"/>
  <c r="W146" i="12" s="1"/>
  <c r="X145" i="12"/>
  <c r="W145" i="12" s="1"/>
  <c r="V145" i="12"/>
  <c r="X144" i="12"/>
  <c r="W144" i="12"/>
  <c r="V144" i="12"/>
  <c r="V143" i="12"/>
  <c r="X143" i="12" s="1"/>
  <c r="W143" i="12" s="1"/>
  <c r="V142" i="12"/>
  <c r="X142" i="12" s="1"/>
  <c r="W142" i="12" s="1"/>
  <c r="R156" i="12"/>
  <c r="T156" i="12" s="1"/>
  <c r="S156" i="12" s="1"/>
  <c r="T155" i="12"/>
  <c r="S155" i="12" s="1"/>
  <c r="R155" i="12"/>
  <c r="T154" i="12"/>
  <c r="S154" i="12"/>
  <c r="R154" i="12"/>
  <c r="R153" i="12"/>
  <c r="T153" i="12" s="1"/>
  <c r="S153" i="12" s="1"/>
  <c r="R152" i="12"/>
  <c r="T152" i="12" s="1"/>
  <c r="S152" i="12" s="1"/>
  <c r="T151" i="12"/>
  <c r="S151" i="12" s="1"/>
  <c r="R151" i="12"/>
  <c r="T150" i="12"/>
  <c r="S150" i="12"/>
  <c r="R150" i="12"/>
  <c r="R149" i="12"/>
  <c r="T149" i="12" s="1"/>
  <c r="S149" i="12" s="1"/>
  <c r="R148" i="12"/>
  <c r="T148" i="12" s="1"/>
  <c r="S148" i="12" s="1"/>
  <c r="T147" i="12"/>
  <c r="S147" i="12" s="1"/>
  <c r="R147" i="12"/>
  <c r="T146" i="12"/>
  <c r="S146" i="12"/>
  <c r="R146" i="12"/>
  <c r="R145" i="12"/>
  <c r="T145" i="12" s="1"/>
  <c r="S145" i="12" s="1"/>
  <c r="R144" i="12"/>
  <c r="T144" i="12" s="1"/>
  <c r="S144" i="12" s="1"/>
  <c r="T143" i="12"/>
  <c r="S143" i="12" s="1"/>
  <c r="R143" i="12"/>
  <c r="T142" i="12"/>
  <c r="S142" i="12"/>
  <c r="R142" i="12"/>
  <c r="N156" i="12"/>
  <c r="P156" i="12" s="1"/>
  <c r="O156" i="12" s="1"/>
  <c r="P155" i="12"/>
  <c r="O155" i="12" s="1"/>
  <c r="N155" i="12"/>
  <c r="P154" i="12"/>
  <c r="O154" i="12"/>
  <c r="N154" i="12"/>
  <c r="N153" i="12"/>
  <c r="P153" i="12" s="1"/>
  <c r="O153" i="12" s="1"/>
  <c r="N152" i="12"/>
  <c r="P152" i="12" s="1"/>
  <c r="O152" i="12" s="1"/>
  <c r="P151" i="12"/>
  <c r="O151" i="12" s="1"/>
  <c r="N151" i="12"/>
  <c r="P150" i="12"/>
  <c r="O150" i="12"/>
  <c r="N150" i="12"/>
  <c r="N149" i="12"/>
  <c r="P149" i="12" s="1"/>
  <c r="O149" i="12" s="1"/>
  <c r="N148" i="12"/>
  <c r="P148" i="12" s="1"/>
  <c r="O148" i="12" s="1"/>
  <c r="P147" i="12"/>
  <c r="O147" i="12" s="1"/>
  <c r="N147" i="12"/>
  <c r="P146" i="12"/>
  <c r="O146" i="12"/>
  <c r="N146" i="12"/>
  <c r="N145" i="12"/>
  <c r="P145" i="12" s="1"/>
  <c r="O145" i="12" s="1"/>
  <c r="N144" i="12"/>
  <c r="P144" i="12" s="1"/>
  <c r="O144" i="12" s="1"/>
  <c r="P143" i="12"/>
  <c r="O143" i="12" s="1"/>
  <c r="N143" i="12"/>
  <c r="P142" i="12"/>
  <c r="O142" i="12"/>
  <c r="N142" i="12"/>
  <c r="L156" i="12"/>
  <c r="K156" i="12"/>
  <c r="J156" i="12"/>
  <c r="J155" i="12"/>
  <c r="L155" i="12" s="1"/>
  <c r="K155" i="12" s="1"/>
  <c r="J154" i="12"/>
  <c r="L154" i="12" s="1"/>
  <c r="K154" i="12" s="1"/>
  <c r="L153" i="12"/>
  <c r="K153" i="12" s="1"/>
  <c r="J153" i="12"/>
  <c r="L152" i="12"/>
  <c r="K152" i="12"/>
  <c r="J152" i="12"/>
  <c r="J151" i="12"/>
  <c r="L151" i="12" s="1"/>
  <c r="K151" i="12" s="1"/>
  <c r="J150" i="12"/>
  <c r="L150" i="12" s="1"/>
  <c r="K150" i="12" s="1"/>
  <c r="L149" i="12"/>
  <c r="K149" i="12" s="1"/>
  <c r="J149" i="12"/>
  <c r="L148" i="12"/>
  <c r="K148" i="12"/>
  <c r="J148" i="12"/>
  <c r="J147" i="12"/>
  <c r="L147" i="12" s="1"/>
  <c r="K147" i="12" s="1"/>
  <c r="J146" i="12"/>
  <c r="L146" i="12" s="1"/>
  <c r="K146" i="12" s="1"/>
  <c r="L145" i="12"/>
  <c r="K145" i="12" s="1"/>
  <c r="J145" i="12"/>
  <c r="L144" i="12"/>
  <c r="K144" i="12"/>
  <c r="J144" i="12"/>
  <c r="J143" i="12"/>
  <c r="L143" i="12" s="1"/>
  <c r="K143" i="12" s="1"/>
  <c r="J142" i="12"/>
  <c r="L142" i="12" s="1"/>
  <c r="K142" i="12" s="1"/>
  <c r="H156" i="12"/>
  <c r="G156" i="12"/>
  <c r="F156" i="12"/>
  <c r="F155" i="12"/>
  <c r="H155" i="12" s="1"/>
  <c r="G155" i="12" s="1"/>
  <c r="F154" i="12"/>
  <c r="H154" i="12" s="1"/>
  <c r="G154" i="12" s="1"/>
  <c r="H153" i="12"/>
  <c r="G153" i="12" s="1"/>
  <c r="F153" i="12"/>
  <c r="H152" i="12"/>
  <c r="G152" i="12"/>
  <c r="F152" i="12"/>
  <c r="F151" i="12"/>
  <c r="H151" i="12" s="1"/>
  <c r="G151" i="12" s="1"/>
  <c r="F150" i="12"/>
  <c r="H150" i="12" s="1"/>
  <c r="G150" i="12" s="1"/>
  <c r="H149" i="12"/>
  <c r="G149" i="12" s="1"/>
  <c r="F149" i="12"/>
  <c r="H148" i="12"/>
  <c r="G148" i="12"/>
  <c r="F148" i="12"/>
  <c r="F147" i="12"/>
  <c r="H147" i="12" s="1"/>
  <c r="G147" i="12" s="1"/>
  <c r="F146" i="12"/>
  <c r="H146" i="12" s="1"/>
  <c r="G146" i="12" s="1"/>
  <c r="H145" i="12"/>
  <c r="G145" i="12" s="1"/>
  <c r="F145" i="12"/>
  <c r="H144" i="12"/>
  <c r="G144" i="12"/>
  <c r="F144" i="12"/>
  <c r="F143" i="12"/>
  <c r="H143" i="12" s="1"/>
  <c r="G143" i="12" s="1"/>
  <c r="F142" i="12"/>
  <c r="H142" i="12" s="1"/>
  <c r="G142" i="12" s="1"/>
  <c r="H141" i="12"/>
  <c r="G141" i="12" s="1"/>
  <c r="F141" i="12"/>
  <c r="H140" i="12"/>
  <c r="G140" i="12"/>
  <c r="F140" i="12"/>
  <c r="F139" i="12"/>
  <c r="H139" i="12" s="1"/>
  <c r="G139" i="12" s="1"/>
  <c r="F138" i="12"/>
  <c r="H138" i="12" s="1"/>
  <c r="G138" i="12" s="1"/>
  <c r="H137" i="12"/>
  <c r="G137" i="12" s="1"/>
  <c r="F137" i="12"/>
  <c r="H136" i="12"/>
  <c r="G136" i="12"/>
  <c r="F136" i="12"/>
  <c r="F135" i="12"/>
  <c r="H135" i="12" s="1"/>
  <c r="G135" i="12" s="1"/>
  <c r="G134" i="12"/>
  <c r="F134" i="12"/>
  <c r="H134" i="12" s="1"/>
  <c r="H133" i="12"/>
  <c r="G133" i="12" s="1"/>
  <c r="F133" i="12"/>
  <c r="H132" i="12"/>
  <c r="G132" i="12"/>
  <c r="F132" i="12"/>
  <c r="F131" i="12"/>
  <c r="H131" i="12" s="1"/>
  <c r="G131" i="12" s="1"/>
  <c r="F130" i="12"/>
  <c r="H130" i="12" s="1"/>
  <c r="G130" i="12" s="1"/>
  <c r="F129" i="12"/>
  <c r="H129" i="12" s="1"/>
  <c r="G129" i="12" s="1"/>
  <c r="H128" i="12"/>
  <c r="G128" i="12"/>
  <c r="F128" i="12"/>
  <c r="H127" i="12"/>
  <c r="G127" i="12" s="1"/>
  <c r="F127" i="12"/>
  <c r="G126" i="12"/>
  <c r="F126" i="12"/>
  <c r="H126" i="12" s="1"/>
  <c r="H125" i="12"/>
  <c r="G125" i="12" s="1"/>
  <c r="F125" i="12"/>
  <c r="H124" i="12"/>
  <c r="G124" i="12"/>
  <c r="F124" i="12"/>
  <c r="F123" i="12"/>
  <c r="H123" i="12" s="1"/>
  <c r="G123" i="12" s="1"/>
  <c r="F122" i="12"/>
  <c r="H122" i="12" s="1"/>
  <c r="G122" i="12" s="1"/>
  <c r="F121" i="12"/>
  <c r="H121" i="12" s="1"/>
  <c r="G121" i="12" s="1"/>
  <c r="H120" i="12"/>
  <c r="G120" i="12"/>
  <c r="F120" i="12"/>
  <c r="H119" i="12"/>
  <c r="G119" i="12" s="1"/>
  <c r="F119" i="12"/>
  <c r="G118" i="12"/>
  <c r="F118" i="12"/>
  <c r="H118" i="12" s="1"/>
  <c r="H117" i="12"/>
  <c r="G117" i="12" s="1"/>
  <c r="F117" i="12"/>
  <c r="H116" i="12"/>
  <c r="G116" i="12"/>
  <c r="F116" i="12"/>
  <c r="F115" i="12"/>
  <c r="H115" i="12" s="1"/>
  <c r="G115" i="12" s="1"/>
  <c r="F114" i="12"/>
  <c r="H114" i="12" s="1"/>
  <c r="G114" i="12" s="1"/>
  <c r="F113" i="12"/>
  <c r="H113" i="12" s="1"/>
  <c r="G113" i="12" s="1"/>
  <c r="H112" i="12"/>
  <c r="G112" i="12"/>
  <c r="F112" i="12"/>
  <c r="H111" i="12"/>
  <c r="G111" i="12" s="1"/>
  <c r="F111" i="12"/>
  <c r="G110" i="12"/>
  <c r="F110" i="12"/>
  <c r="H110" i="12" s="1"/>
  <c r="H109" i="12"/>
  <c r="G109" i="12" s="1"/>
  <c r="F109" i="12"/>
  <c r="H108" i="12"/>
  <c r="G108" i="12"/>
  <c r="F108" i="12"/>
  <c r="F107" i="12"/>
  <c r="H107" i="12" s="1"/>
  <c r="G107" i="12" s="1"/>
  <c r="F106" i="12"/>
  <c r="H106" i="12" s="1"/>
  <c r="G106" i="12" s="1"/>
  <c r="F105" i="12"/>
  <c r="H105" i="12" s="1"/>
  <c r="G105" i="12" s="1"/>
  <c r="H104" i="12"/>
  <c r="G104" i="12"/>
  <c r="F104" i="12"/>
  <c r="H103" i="12"/>
  <c r="G103" i="12" s="1"/>
  <c r="F103" i="12"/>
  <c r="G102" i="12"/>
  <c r="F102" i="12"/>
  <c r="H102" i="12" s="1"/>
  <c r="H101" i="12"/>
  <c r="G101" i="12" s="1"/>
  <c r="F101" i="12"/>
  <c r="H100" i="12"/>
  <c r="G100" i="12"/>
  <c r="F100" i="12"/>
  <c r="F99" i="12"/>
  <c r="H99" i="12" s="1"/>
  <c r="G99" i="12" s="1"/>
  <c r="F98" i="12"/>
  <c r="H98" i="12" s="1"/>
  <c r="G98" i="12" s="1"/>
  <c r="F97" i="12"/>
  <c r="H97" i="12" s="1"/>
  <c r="G97" i="12" s="1"/>
  <c r="H96" i="12"/>
  <c r="G96" i="12"/>
  <c r="F96" i="12"/>
  <c r="H95" i="12"/>
  <c r="G95" i="12" s="1"/>
  <c r="F95" i="12"/>
  <c r="G94" i="12"/>
  <c r="F94" i="12"/>
  <c r="H94" i="12" s="1"/>
  <c r="H93" i="12"/>
  <c r="G93" i="12" s="1"/>
  <c r="F93" i="12"/>
  <c r="H92" i="12"/>
  <c r="G92" i="12"/>
  <c r="F92" i="12"/>
  <c r="F91" i="12"/>
  <c r="H91" i="12" s="1"/>
  <c r="G91" i="12" s="1"/>
  <c r="F90" i="12"/>
  <c r="H90" i="12" s="1"/>
  <c r="G90" i="12" s="1"/>
  <c r="F89" i="12"/>
  <c r="H89" i="12" s="1"/>
  <c r="G89" i="12" s="1"/>
  <c r="H88" i="12"/>
  <c r="G88" i="12"/>
  <c r="F88" i="12"/>
  <c r="H87" i="12"/>
  <c r="G87" i="12" s="1"/>
  <c r="F87" i="12"/>
  <c r="G86" i="12"/>
  <c r="F86" i="12"/>
  <c r="H86" i="12" s="1"/>
  <c r="H85" i="12"/>
  <c r="G85" i="12" s="1"/>
  <c r="F85" i="12"/>
  <c r="H84" i="12"/>
  <c r="G84" i="12"/>
  <c r="F84" i="12"/>
  <c r="F83" i="12"/>
  <c r="H83" i="12" s="1"/>
  <c r="G83" i="12" s="1"/>
  <c r="F82" i="12"/>
  <c r="H82" i="12" s="1"/>
  <c r="G82" i="12" s="1"/>
  <c r="F81" i="12"/>
  <c r="H81" i="12" s="1"/>
  <c r="G81" i="12" s="1"/>
  <c r="H80" i="12"/>
  <c r="G80" i="12"/>
  <c r="F80" i="12"/>
  <c r="H79" i="12"/>
  <c r="G79" i="12" s="1"/>
  <c r="F79" i="12"/>
  <c r="G78" i="12"/>
  <c r="F78" i="12"/>
  <c r="H78" i="12" s="1"/>
  <c r="H77" i="12"/>
  <c r="G77" i="12" s="1"/>
  <c r="F77" i="12"/>
  <c r="H76" i="12"/>
  <c r="G76" i="12"/>
  <c r="F76" i="12"/>
  <c r="F75" i="12"/>
  <c r="H75" i="12" s="1"/>
  <c r="G75" i="12" s="1"/>
  <c r="F74" i="12"/>
  <c r="H74" i="12" s="1"/>
  <c r="G74" i="12" s="1"/>
  <c r="F73" i="12"/>
  <c r="H73" i="12" s="1"/>
  <c r="G73" i="12" s="1"/>
  <c r="H72" i="12"/>
  <c r="G72" i="12"/>
  <c r="F72" i="12"/>
  <c r="H71" i="12"/>
  <c r="G71" i="12" s="1"/>
  <c r="F71" i="12"/>
  <c r="G70" i="12"/>
  <c r="F70" i="12"/>
  <c r="H70" i="12" s="1"/>
  <c r="H69" i="12"/>
  <c r="G69" i="12" s="1"/>
  <c r="F69" i="12"/>
  <c r="H68" i="12"/>
  <c r="G68" i="12"/>
  <c r="F68" i="12"/>
  <c r="F67" i="12"/>
  <c r="H67" i="12" s="1"/>
  <c r="G67" i="12" s="1"/>
  <c r="F66" i="12"/>
  <c r="H66" i="12" s="1"/>
  <c r="G66" i="12" s="1"/>
  <c r="F65" i="12"/>
  <c r="H65" i="12" s="1"/>
  <c r="G65" i="12" s="1"/>
  <c r="H64" i="12"/>
  <c r="G64" i="12"/>
  <c r="F64" i="12"/>
  <c r="H63" i="12"/>
  <c r="G63" i="12" s="1"/>
  <c r="F63" i="12"/>
  <c r="G62" i="12"/>
  <c r="F62" i="12"/>
  <c r="H62" i="12" s="1"/>
  <c r="H61" i="12"/>
  <c r="G61" i="12" s="1"/>
  <c r="F61" i="12"/>
  <c r="H60" i="12"/>
  <c r="G60" i="12"/>
  <c r="F60" i="12"/>
  <c r="F59" i="12"/>
  <c r="H59" i="12" s="1"/>
  <c r="G59" i="12" s="1"/>
  <c r="F58" i="12"/>
  <c r="H58" i="12" s="1"/>
  <c r="G58" i="12" s="1"/>
  <c r="F57" i="12"/>
  <c r="H57" i="12" s="1"/>
  <c r="G57" i="12" s="1"/>
  <c r="H56" i="12"/>
  <c r="G56" i="12"/>
  <c r="F56" i="12"/>
  <c r="H55" i="12"/>
  <c r="G55" i="12" s="1"/>
  <c r="F55" i="12"/>
  <c r="F54" i="12"/>
  <c r="H54" i="12" s="1"/>
  <c r="G54" i="12" s="1"/>
  <c r="F53" i="12"/>
  <c r="H53" i="12" s="1"/>
  <c r="G53" i="12" s="1"/>
  <c r="H52" i="12"/>
  <c r="G52" i="12"/>
  <c r="F52" i="12"/>
  <c r="F51" i="12"/>
  <c r="H51" i="12" s="1"/>
  <c r="G51" i="12" s="1"/>
  <c r="F50" i="12"/>
  <c r="H50" i="12" s="1"/>
  <c r="G50" i="12" s="1"/>
  <c r="F49" i="12"/>
  <c r="H49" i="12" s="1"/>
  <c r="G49" i="12" s="1"/>
  <c r="H48" i="12"/>
  <c r="G48" i="12"/>
  <c r="F48" i="12"/>
  <c r="H47" i="12"/>
  <c r="G47" i="12" s="1"/>
  <c r="F47" i="12"/>
  <c r="F46" i="12"/>
  <c r="H46" i="12" s="1"/>
  <c r="G46" i="12" s="1"/>
  <c r="F45" i="12"/>
  <c r="H45" i="12" s="1"/>
  <c r="G45" i="12" s="1"/>
  <c r="H44" i="12"/>
  <c r="G44" i="12"/>
  <c r="F44" i="12"/>
  <c r="F43" i="12"/>
  <c r="H43" i="12" s="1"/>
  <c r="G43" i="12" s="1"/>
  <c r="F42" i="12"/>
  <c r="H42" i="12" s="1"/>
  <c r="G42" i="12" s="1"/>
  <c r="F41" i="12"/>
  <c r="H41" i="12" s="1"/>
  <c r="G41" i="12" s="1"/>
  <c r="H40" i="12"/>
  <c r="G40" i="12"/>
  <c r="F40" i="12"/>
  <c r="H39" i="12"/>
  <c r="G39" i="12" s="1"/>
  <c r="F39" i="12"/>
  <c r="F38" i="12"/>
  <c r="H38" i="12" s="1"/>
  <c r="G38" i="12" s="1"/>
  <c r="F37" i="12"/>
  <c r="H37" i="12" s="1"/>
  <c r="G37" i="12" s="1"/>
  <c r="H36" i="12"/>
  <c r="G36" i="12"/>
  <c r="F36" i="12"/>
  <c r="F35" i="12"/>
  <c r="H35" i="12" s="1"/>
  <c r="G35" i="12" s="1"/>
  <c r="F34" i="12"/>
  <c r="H34" i="12" s="1"/>
  <c r="G34" i="12" s="1"/>
  <c r="F33" i="12"/>
  <c r="H33" i="12" s="1"/>
  <c r="G33" i="12" s="1"/>
  <c r="H32" i="12"/>
  <c r="G32" i="12"/>
  <c r="F32" i="12"/>
  <c r="H31" i="12"/>
  <c r="G31" i="12" s="1"/>
  <c r="F31" i="12"/>
  <c r="F30" i="12"/>
  <c r="H30" i="12" s="1"/>
  <c r="G30" i="12" s="1"/>
  <c r="F29" i="12"/>
  <c r="H29" i="12" s="1"/>
  <c r="G29" i="12" s="1"/>
  <c r="H28" i="12"/>
  <c r="G28" i="12"/>
  <c r="F28" i="12"/>
  <c r="F27" i="12"/>
  <c r="H27" i="12" s="1"/>
  <c r="G27" i="12" s="1"/>
  <c r="F26" i="12"/>
  <c r="H26" i="12" s="1"/>
  <c r="G26" i="12" s="1"/>
  <c r="F25" i="12"/>
  <c r="H25" i="12" s="1"/>
  <c r="G25" i="12" s="1"/>
  <c r="H24" i="12"/>
  <c r="G24" i="12"/>
  <c r="F24" i="12"/>
  <c r="H23" i="12"/>
  <c r="G23" i="12" s="1"/>
  <c r="F23" i="12"/>
  <c r="F22" i="12"/>
  <c r="H22" i="12" s="1"/>
  <c r="G22" i="12" s="1"/>
  <c r="F21" i="12"/>
  <c r="H21" i="12" s="1"/>
  <c r="G21" i="12" s="1"/>
  <c r="H20" i="12"/>
  <c r="G20" i="12"/>
  <c r="F20" i="12"/>
  <c r="F19" i="12"/>
  <c r="H19" i="12" s="1"/>
  <c r="G19" i="12" s="1"/>
  <c r="F18" i="12"/>
  <c r="H18" i="12" s="1"/>
  <c r="G18" i="12" s="1"/>
  <c r="F17" i="12"/>
  <c r="H17" i="12" s="1"/>
  <c r="G17" i="12" s="1"/>
  <c r="H16" i="12"/>
  <c r="G16" i="12"/>
  <c r="F16" i="12"/>
  <c r="H15" i="12"/>
  <c r="G15" i="12" s="1"/>
  <c r="F15" i="12"/>
  <c r="F14" i="12"/>
  <c r="H14" i="12" s="1"/>
  <c r="G14" i="12" s="1"/>
  <c r="F13" i="12"/>
  <c r="H13" i="12" s="1"/>
  <c r="G13" i="12" s="1"/>
  <c r="H12" i="12"/>
  <c r="G12" i="12"/>
  <c r="F12" i="12"/>
  <c r="F11" i="12"/>
  <c r="H11" i="12" s="1"/>
  <c r="G11" i="12" s="1"/>
  <c r="F10" i="12"/>
  <c r="H10" i="12" s="1"/>
  <c r="G10" i="12" s="1"/>
  <c r="F9" i="12"/>
  <c r="H9" i="12" s="1"/>
  <c r="G9" i="12" s="1"/>
  <c r="H8" i="12"/>
  <c r="G8" i="12"/>
  <c r="F8" i="12"/>
  <c r="G7" i="12"/>
  <c r="H7" i="12"/>
  <c r="F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AD156" i="10"/>
  <c r="AF156" i="10" s="1"/>
  <c r="AE156" i="10" s="1"/>
  <c r="AF155" i="10"/>
  <c r="AE155" i="10" s="1"/>
  <c r="AD155" i="10"/>
  <c r="AF154" i="10"/>
  <c r="AE154" i="10"/>
  <c r="AD154" i="10"/>
  <c r="AD153" i="10"/>
  <c r="AF153" i="10" s="1"/>
  <c r="AE153" i="10" s="1"/>
  <c r="AD152" i="10"/>
  <c r="AF152" i="10" s="1"/>
  <c r="AE152" i="10" s="1"/>
  <c r="AF151" i="10"/>
  <c r="AE151" i="10" s="1"/>
  <c r="AD151" i="10"/>
  <c r="AF150" i="10"/>
  <c r="AE150" i="10"/>
  <c r="AD150" i="10"/>
  <c r="AD149" i="10"/>
  <c r="AF149" i="10" s="1"/>
  <c r="AE149" i="10" s="1"/>
  <c r="AD148" i="10"/>
  <c r="AF148" i="10" s="1"/>
  <c r="AE148" i="10" s="1"/>
  <c r="AF147" i="10"/>
  <c r="AE147" i="10" s="1"/>
  <c r="AD147" i="10"/>
  <c r="AF146" i="10"/>
  <c r="AE146" i="10"/>
  <c r="AD146" i="10"/>
  <c r="AD145" i="10"/>
  <c r="AF145" i="10" s="1"/>
  <c r="AE145" i="10" s="1"/>
  <c r="AD144" i="10"/>
  <c r="AF144" i="10" s="1"/>
  <c r="AE144" i="10" s="1"/>
  <c r="AF143" i="10"/>
  <c r="AE143" i="10" s="1"/>
  <c r="AD143" i="10"/>
  <c r="AF142" i="10"/>
  <c r="AE142" i="10"/>
  <c r="AD142" i="10"/>
  <c r="AB156" i="10"/>
  <c r="AA156" i="10"/>
  <c r="Z156" i="10"/>
  <c r="Z155" i="10"/>
  <c r="AB155" i="10" s="1"/>
  <c r="AA155" i="10" s="1"/>
  <c r="Z154" i="10"/>
  <c r="AB154" i="10" s="1"/>
  <c r="AA154" i="10" s="1"/>
  <c r="AB153" i="10"/>
  <c r="AA153" i="10" s="1"/>
  <c r="Z153" i="10"/>
  <c r="AB152" i="10"/>
  <c r="AA152" i="10"/>
  <c r="Z152" i="10"/>
  <c r="Z151" i="10"/>
  <c r="AB151" i="10" s="1"/>
  <c r="AA151" i="10" s="1"/>
  <c r="Z150" i="10"/>
  <c r="AB150" i="10" s="1"/>
  <c r="AA150" i="10" s="1"/>
  <c r="AB149" i="10"/>
  <c r="AA149" i="10" s="1"/>
  <c r="Z149" i="10"/>
  <c r="AB148" i="10"/>
  <c r="AA148" i="10"/>
  <c r="Z148" i="10"/>
  <c r="Z147" i="10"/>
  <c r="AB147" i="10" s="1"/>
  <c r="AA147" i="10" s="1"/>
  <c r="Z146" i="10"/>
  <c r="AB146" i="10" s="1"/>
  <c r="AA146" i="10" s="1"/>
  <c r="AB145" i="10"/>
  <c r="AA145" i="10" s="1"/>
  <c r="Z145" i="10"/>
  <c r="AB144" i="10"/>
  <c r="AA144" i="10"/>
  <c r="Z144" i="10"/>
  <c r="Z143" i="10"/>
  <c r="AB143" i="10" s="1"/>
  <c r="AA143" i="10" s="1"/>
  <c r="Z142" i="10"/>
  <c r="AB142" i="10" s="1"/>
  <c r="AA142" i="10" s="1"/>
  <c r="X156" i="10"/>
  <c r="W156" i="10" s="1"/>
  <c r="V156" i="10"/>
  <c r="V155" i="10"/>
  <c r="X155" i="10" s="1"/>
  <c r="W155" i="10" s="1"/>
  <c r="V154" i="10"/>
  <c r="X154" i="10" s="1"/>
  <c r="W154" i="10" s="1"/>
  <c r="X153" i="10"/>
  <c r="W153" i="10" s="1"/>
  <c r="V153" i="10"/>
  <c r="X152" i="10"/>
  <c r="W152" i="10" s="1"/>
  <c r="V152" i="10"/>
  <c r="V151" i="10"/>
  <c r="X151" i="10" s="1"/>
  <c r="W151" i="10" s="1"/>
  <c r="V150" i="10"/>
  <c r="X150" i="10" s="1"/>
  <c r="W150" i="10" s="1"/>
  <c r="X149" i="10"/>
  <c r="W149" i="10" s="1"/>
  <c r="V149" i="10"/>
  <c r="X148" i="10"/>
  <c r="W148" i="10" s="1"/>
  <c r="V148" i="10"/>
  <c r="V147" i="10"/>
  <c r="X147" i="10" s="1"/>
  <c r="W147" i="10" s="1"/>
  <c r="V146" i="10"/>
  <c r="X146" i="10" s="1"/>
  <c r="W146" i="10" s="1"/>
  <c r="X145" i="10"/>
  <c r="W145" i="10" s="1"/>
  <c r="V145" i="10"/>
  <c r="X144" i="10"/>
  <c r="W144" i="10" s="1"/>
  <c r="V144" i="10"/>
  <c r="V143" i="10"/>
  <c r="X143" i="10" s="1"/>
  <c r="W143" i="10" s="1"/>
  <c r="V142" i="10"/>
  <c r="X142" i="10" s="1"/>
  <c r="W142" i="10" s="1"/>
  <c r="T156" i="10"/>
  <c r="S156" i="10" s="1"/>
  <c r="R156" i="10"/>
  <c r="T155" i="10"/>
  <c r="S155" i="10" s="1"/>
  <c r="R155" i="10"/>
  <c r="R154" i="10"/>
  <c r="T154" i="10" s="1"/>
  <c r="S154" i="10" s="1"/>
  <c r="R153" i="10"/>
  <c r="T153" i="10" s="1"/>
  <c r="S153" i="10" s="1"/>
  <c r="T152" i="10"/>
  <c r="S152" i="10" s="1"/>
  <c r="R152" i="10"/>
  <c r="T151" i="10"/>
  <c r="S151" i="10" s="1"/>
  <c r="R151" i="10"/>
  <c r="R150" i="10"/>
  <c r="T150" i="10" s="1"/>
  <c r="S150" i="10" s="1"/>
  <c r="R149" i="10"/>
  <c r="T149" i="10" s="1"/>
  <c r="S149" i="10" s="1"/>
  <c r="T148" i="10"/>
  <c r="S148" i="10" s="1"/>
  <c r="R148" i="10"/>
  <c r="T147" i="10"/>
  <c r="S147" i="10" s="1"/>
  <c r="R147" i="10"/>
  <c r="R146" i="10"/>
  <c r="T146" i="10" s="1"/>
  <c r="S146" i="10" s="1"/>
  <c r="R145" i="10"/>
  <c r="T145" i="10" s="1"/>
  <c r="S145" i="10" s="1"/>
  <c r="T144" i="10"/>
  <c r="S144" i="10" s="1"/>
  <c r="R144" i="10"/>
  <c r="T143" i="10"/>
  <c r="S143" i="10" s="1"/>
  <c r="R143" i="10"/>
  <c r="R142" i="10"/>
  <c r="T142" i="10" s="1"/>
  <c r="S142" i="10" s="1"/>
  <c r="P156" i="10"/>
  <c r="O156" i="10"/>
  <c r="N156" i="10"/>
  <c r="N155" i="10"/>
  <c r="P155" i="10" s="1"/>
  <c r="O155" i="10" s="1"/>
  <c r="N154" i="10"/>
  <c r="P154" i="10" s="1"/>
  <c r="O154" i="10" s="1"/>
  <c r="P153" i="10"/>
  <c r="O153" i="10" s="1"/>
  <c r="N153" i="10"/>
  <c r="P152" i="10"/>
  <c r="O152" i="10"/>
  <c r="N152" i="10"/>
  <c r="N151" i="10"/>
  <c r="P151" i="10" s="1"/>
  <c r="O151" i="10" s="1"/>
  <c r="N150" i="10"/>
  <c r="P150" i="10" s="1"/>
  <c r="O150" i="10" s="1"/>
  <c r="P149" i="10"/>
  <c r="O149" i="10" s="1"/>
  <c r="N149" i="10"/>
  <c r="P148" i="10"/>
  <c r="O148" i="10"/>
  <c r="N148" i="10"/>
  <c r="N147" i="10"/>
  <c r="P147" i="10" s="1"/>
  <c r="O147" i="10" s="1"/>
  <c r="N146" i="10"/>
  <c r="P146" i="10" s="1"/>
  <c r="O146" i="10" s="1"/>
  <c r="P145" i="10"/>
  <c r="O145" i="10" s="1"/>
  <c r="N145" i="10"/>
  <c r="P144" i="10"/>
  <c r="O144" i="10"/>
  <c r="N144" i="10"/>
  <c r="N143" i="10"/>
  <c r="P143" i="10" s="1"/>
  <c r="O143" i="10" s="1"/>
  <c r="N142" i="10"/>
  <c r="P142" i="10" s="1"/>
  <c r="O142" i="10" s="1"/>
  <c r="J156" i="10"/>
  <c r="L156" i="10" s="1"/>
  <c r="K156" i="10" s="1"/>
  <c r="L155" i="10"/>
  <c r="K155" i="10" s="1"/>
  <c r="J155" i="10"/>
  <c r="L154" i="10"/>
  <c r="K154" i="10"/>
  <c r="J154" i="10"/>
  <c r="J153" i="10"/>
  <c r="L153" i="10" s="1"/>
  <c r="K153" i="10" s="1"/>
  <c r="J152" i="10"/>
  <c r="L152" i="10" s="1"/>
  <c r="K152" i="10" s="1"/>
  <c r="L151" i="10"/>
  <c r="K151" i="10" s="1"/>
  <c r="J151" i="10"/>
  <c r="L150" i="10"/>
  <c r="K150" i="10"/>
  <c r="J150" i="10"/>
  <c r="J149" i="10"/>
  <c r="L149" i="10" s="1"/>
  <c r="K149" i="10" s="1"/>
  <c r="J148" i="10"/>
  <c r="L148" i="10" s="1"/>
  <c r="K148" i="10" s="1"/>
  <c r="L147" i="10"/>
  <c r="K147" i="10" s="1"/>
  <c r="J147" i="10"/>
  <c r="L146" i="10"/>
  <c r="K146" i="10"/>
  <c r="J146" i="10"/>
  <c r="J145" i="10"/>
  <c r="L145" i="10" s="1"/>
  <c r="K145" i="10" s="1"/>
  <c r="J144" i="10"/>
  <c r="L144" i="10" s="1"/>
  <c r="K144" i="10" s="1"/>
  <c r="L143" i="10"/>
  <c r="K143" i="10" s="1"/>
  <c r="J143" i="10"/>
  <c r="L142" i="10"/>
  <c r="K142" i="10"/>
  <c r="J142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H156" i="10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C142" i="10"/>
  <c r="D142" i="10" s="1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C143" i="10" l="1"/>
  <c r="C144" i="10" l="1"/>
  <c r="D143" i="10"/>
  <c r="D144" i="10" l="1"/>
  <c r="C145" i="10"/>
  <c r="D145" i="10" l="1"/>
  <c r="C146" i="10"/>
  <c r="D146" i="10" l="1"/>
  <c r="C147" i="10"/>
  <c r="C148" i="10" l="1"/>
  <c r="D147" i="10"/>
  <c r="D148" i="10" l="1"/>
  <c r="C149" i="10"/>
  <c r="D149" i="10" l="1"/>
  <c r="C150" i="10"/>
  <c r="D150" i="10" l="1"/>
  <c r="C151" i="10"/>
  <c r="D151" i="10" l="1"/>
  <c r="C152" i="10"/>
  <c r="D152" i="10" l="1"/>
  <c r="C153" i="10"/>
  <c r="C154" i="10" l="1"/>
  <c r="D153" i="10"/>
  <c r="D154" i="10" l="1"/>
  <c r="C155" i="10"/>
  <c r="D155" i="10" l="1"/>
  <c r="C156" i="10"/>
  <c r="D156" i="10" s="1"/>
  <c r="AG12" i="16" l="1" a="1"/>
  <c r="AH12" i="16" s="1"/>
  <c r="AG7" i="16" a="1"/>
  <c r="AG7" i="16" s="1"/>
  <c r="D12" i="19" s="1"/>
  <c r="AG4" i="16" a="1"/>
  <c r="AG4" i="16" s="1"/>
  <c r="D9" i="19" s="1"/>
  <c r="B12" i="16" a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B7" i="16" a="1"/>
  <c r="C7" i="16" s="1"/>
  <c r="B4" i="16" a="1"/>
  <c r="B4" i="16" s="1"/>
  <c r="AM4" i="17" a="1"/>
  <c r="AM4" i="17" s="1"/>
  <c r="AM5" i="17" s="1"/>
  <c r="AM6" i="17" s="1"/>
  <c r="AM7" i="17" s="1"/>
  <c r="AM8" i="17" s="1"/>
  <c r="AM9" i="17" s="1"/>
  <c r="AM10" i="17" s="1"/>
  <c r="AM11" i="17" s="1"/>
  <c r="AM12" i="17" s="1"/>
  <c r="AM13" i="17" s="1"/>
  <c r="AM14" i="17" s="1"/>
  <c r="AM15" i="17" s="1"/>
  <c r="AM16" i="17" s="1"/>
  <c r="AM17" i="17" s="1"/>
  <c r="AM18" i="17" s="1"/>
  <c r="AM19" i="17" s="1"/>
  <c r="AM20" i="17" s="1"/>
  <c r="AM21" i="17" s="1"/>
  <c r="AM22" i="17" s="1"/>
  <c r="AM23" i="17" s="1"/>
  <c r="AM24" i="17" s="1"/>
  <c r="AM25" i="17" s="1"/>
  <c r="AM26" i="17" s="1"/>
  <c r="AM27" i="17" s="1"/>
  <c r="AM28" i="17" s="1"/>
  <c r="AM29" i="17" s="1"/>
  <c r="AM30" i="17" s="1"/>
  <c r="AM31" i="17" s="1"/>
  <c r="AM32" i="17" s="1"/>
  <c r="AM33" i="17" s="1"/>
  <c r="AJ4" i="17" a="1"/>
  <c r="AK4" i="17" s="1"/>
  <c r="AK5" i="17" s="1"/>
  <c r="AK6" i="17" s="1"/>
  <c r="AK7" i="17" s="1"/>
  <c r="AK8" i="17" s="1"/>
  <c r="AK9" i="17" s="1"/>
  <c r="AK10" i="17" s="1"/>
  <c r="AK11" i="17" s="1"/>
  <c r="AK12" i="17" s="1"/>
  <c r="AK13" i="17" s="1"/>
  <c r="AK14" i="17" s="1"/>
  <c r="AK15" i="17" s="1"/>
  <c r="AK16" i="17" s="1"/>
  <c r="AK17" i="17" s="1"/>
  <c r="AK18" i="17" s="1"/>
  <c r="AK19" i="17" s="1"/>
  <c r="AK20" i="17" s="1"/>
  <c r="AK21" i="17" s="1"/>
  <c r="AK22" i="17" s="1"/>
  <c r="AK23" i="17" s="1"/>
  <c r="AK24" i="17" s="1"/>
  <c r="AK25" i="17" s="1"/>
  <c r="AK26" i="17" s="1"/>
  <c r="AK27" i="17" s="1"/>
  <c r="AK28" i="17" s="1"/>
  <c r="AK29" i="17" s="1"/>
  <c r="AK30" i="17" s="1"/>
  <c r="AK31" i="17" s="1"/>
  <c r="AK32" i="17" s="1"/>
  <c r="AK33" i="17" s="1"/>
  <c r="AG4" i="17" a="1"/>
  <c r="AH4" i="17" s="1"/>
  <c r="AH5" i="17" s="1"/>
  <c r="AH6" i="17" s="1"/>
  <c r="AH7" i="17" s="1"/>
  <c r="AH8" i="17" s="1"/>
  <c r="AH9" i="17" s="1"/>
  <c r="AH10" i="17" s="1"/>
  <c r="AH11" i="17" s="1"/>
  <c r="AH12" i="17" s="1"/>
  <c r="AH13" i="17" s="1"/>
  <c r="AH14" i="17" s="1"/>
  <c r="AH15" i="17" s="1"/>
  <c r="AH16" i="17" s="1"/>
  <c r="AH17" i="17" s="1"/>
  <c r="AH18" i="17" s="1"/>
  <c r="AH19" i="17" s="1"/>
  <c r="AH20" i="17" s="1"/>
  <c r="AH21" i="17" s="1"/>
  <c r="AH22" i="17" s="1"/>
  <c r="AH23" i="17" s="1"/>
  <c r="AH24" i="17" s="1"/>
  <c r="AH25" i="17" s="1"/>
  <c r="AH26" i="17" s="1"/>
  <c r="AH27" i="17" s="1"/>
  <c r="AH28" i="17" s="1"/>
  <c r="AH29" i="17" s="1"/>
  <c r="AH30" i="17" s="1"/>
  <c r="AH31" i="17" s="1"/>
  <c r="AH32" i="17" s="1"/>
  <c r="AH33" i="17" s="1"/>
  <c r="AG4" i="17"/>
  <c r="AG5" i="17" s="1"/>
  <c r="AG6" i="17" s="1"/>
  <c r="AG7" i="17" s="1"/>
  <c r="AG8" i="17" s="1"/>
  <c r="AG9" i="17" s="1"/>
  <c r="AG10" i="17" s="1"/>
  <c r="AG11" i="17" s="1"/>
  <c r="AG12" i="17" s="1"/>
  <c r="AG13" i="17" s="1"/>
  <c r="AG14" i="17" s="1"/>
  <c r="AG15" i="17" s="1"/>
  <c r="AG16" i="17" s="1"/>
  <c r="AG17" i="17" s="1"/>
  <c r="AG18" i="17" s="1"/>
  <c r="AG19" i="17" s="1"/>
  <c r="AG20" i="17" s="1"/>
  <c r="AG21" i="17" s="1"/>
  <c r="AG22" i="17" s="1"/>
  <c r="AG23" i="17" s="1"/>
  <c r="AG24" i="17" s="1"/>
  <c r="AG25" i="17" s="1"/>
  <c r="AG26" i="17" s="1"/>
  <c r="AG27" i="17" s="1"/>
  <c r="AG28" i="17" s="1"/>
  <c r="AG29" i="17" s="1"/>
  <c r="AG30" i="17" s="1"/>
  <c r="AG31" i="17" s="1"/>
  <c r="AG32" i="17" s="1"/>
  <c r="AG33" i="17" s="1"/>
  <c r="AD4" i="17" a="1"/>
  <c r="AE4" i="17" s="1"/>
  <c r="AE5" i="17" s="1"/>
  <c r="AE6" i="17" s="1"/>
  <c r="AE7" i="17" s="1"/>
  <c r="AE8" i="17" s="1"/>
  <c r="AE9" i="17" s="1"/>
  <c r="AE10" i="17" s="1"/>
  <c r="AE11" i="17" s="1"/>
  <c r="AE12" i="17" s="1"/>
  <c r="AE13" i="17" s="1"/>
  <c r="AE14" i="17" s="1"/>
  <c r="AE15" i="17" s="1"/>
  <c r="AE16" i="17" s="1"/>
  <c r="AE17" i="17" s="1"/>
  <c r="AE18" i="17" s="1"/>
  <c r="AE19" i="17" s="1"/>
  <c r="AE20" i="17" s="1"/>
  <c r="AE21" i="17" s="1"/>
  <c r="AE22" i="17" s="1"/>
  <c r="AE23" i="17" s="1"/>
  <c r="AE24" i="17" s="1"/>
  <c r="AE25" i="17" s="1"/>
  <c r="AE26" i="17" s="1"/>
  <c r="AE27" i="17" s="1"/>
  <c r="AE28" i="17" s="1"/>
  <c r="AE29" i="17" s="1"/>
  <c r="AE30" i="17" s="1"/>
  <c r="AE31" i="17" s="1"/>
  <c r="AE32" i="17" s="1"/>
  <c r="AE33" i="17" s="1"/>
  <c r="P4" i="17" a="1"/>
  <c r="Q4" i="17" s="1"/>
  <c r="Q5" i="17" s="1"/>
  <c r="Q6" i="17" s="1"/>
  <c r="Q7" i="17" s="1"/>
  <c r="Q8" i="17" s="1"/>
  <c r="Q9" i="17" s="1"/>
  <c r="Q10" i="17" s="1"/>
  <c r="Q11" i="17" s="1"/>
  <c r="Q12" i="17" s="1"/>
  <c r="Q13" i="17" s="1"/>
  <c r="Q14" i="17" s="1"/>
  <c r="Q15" i="17" s="1"/>
  <c r="Q16" i="17" s="1"/>
  <c r="Q17" i="17" s="1"/>
  <c r="Q18" i="17" s="1"/>
  <c r="Q19" i="17" s="1"/>
  <c r="Q20" i="17" s="1"/>
  <c r="Q21" i="17" s="1"/>
  <c r="Q22" i="17" s="1"/>
  <c r="Q23" i="17" s="1"/>
  <c r="Q24" i="17" s="1"/>
  <c r="Q25" i="17" s="1"/>
  <c r="Q26" i="17" s="1"/>
  <c r="Q27" i="17" s="1"/>
  <c r="Q28" i="17" s="1"/>
  <c r="Q29" i="17" s="1"/>
  <c r="Q30" i="17" s="1"/>
  <c r="Q31" i="17" s="1"/>
  <c r="Q32" i="17" s="1"/>
  <c r="Q33" i="17" s="1"/>
  <c r="P4" i="17"/>
  <c r="P5" i="17" s="1"/>
  <c r="P6" i="17" s="1"/>
  <c r="P7" i="17" s="1"/>
  <c r="P8" i="17" s="1"/>
  <c r="P9" i="17" s="1"/>
  <c r="P10" i="17" s="1"/>
  <c r="P11" i="17" s="1"/>
  <c r="P12" i="17" s="1"/>
  <c r="P13" i="17" s="1"/>
  <c r="P14" i="17" s="1"/>
  <c r="P15" i="17" s="1"/>
  <c r="P16" i="17" s="1"/>
  <c r="P17" i="17" s="1"/>
  <c r="P18" i="17" s="1"/>
  <c r="P19" i="17" s="1"/>
  <c r="P20" i="17" s="1"/>
  <c r="P21" i="17" s="1"/>
  <c r="P22" i="17" s="1"/>
  <c r="P23" i="17" s="1"/>
  <c r="P24" i="17" s="1"/>
  <c r="P25" i="17" s="1"/>
  <c r="P26" i="17" s="1"/>
  <c r="P27" i="17" s="1"/>
  <c r="P28" i="17" s="1"/>
  <c r="P29" i="17" s="1"/>
  <c r="P30" i="17" s="1"/>
  <c r="P31" i="17" s="1"/>
  <c r="P32" i="17" s="1"/>
  <c r="P33" i="17" s="1"/>
  <c r="I4" i="17" a="1"/>
  <c r="J4" i="17" s="1"/>
  <c r="J5" i="17" s="1"/>
  <c r="J6" i="17" s="1"/>
  <c r="J7" i="17" s="1"/>
  <c r="J8" i="17" s="1"/>
  <c r="J9" i="17" s="1"/>
  <c r="J10" i="17" s="1"/>
  <c r="J11" i="17" s="1"/>
  <c r="J12" i="17" s="1"/>
  <c r="J13" i="17" s="1"/>
  <c r="J14" i="17" s="1"/>
  <c r="J15" i="17" s="1"/>
  <c r="J16" i="17" s="1"/>
  <c r="J17" i="17" s="1"/>
  <c r="J18" i="17" s="1"/>
  <c r="J19" i="17" s="1"/>
  <c r="J20" i="17" s="1"/>
  <c r="J21" i="17" s="1"/>
  <c r="J22" i="17" s="1"/>
  <c r="J23" i="17" s="1"/>
  <c r="J24" i="17" s="1"/>
  <c r="J25" i="17" s="1"/>
  <c r="J26" i="17" s="1"/>
  <c r="J27" i="17" s="1"/>
  <c r="J28" i="17" s="1"/>
  <c r="J29" i="17" s="1"/>
  <c r="J30" i="17" s="1"/>
  <c r="J31" i="17" s="1"/>
  <c r="J32" i="17" s="1"/>
  <c r="J33" i="17" s="1"/>
  <c r="B4" i="17" a="1"/>
  <c r="B4" i="17" s="1"/>
  <c r="B5" i="17" s="1"/>
  <c r="B6" i="17" s="1"/>
  <c r="B7" i="17" s="1"/>
  <c r="B8" i="17" s="1"/>
  <c r="B9" i="17" s="1"/>
  <c r="M36" i="13"/>
  <c r="L36" i="13"/>
  <c r="K36" i="13"/>
  <c r="M35" i="13"/>
  <c r="L35" i="13"/>
  <c r="K35" i="13"/>
  <c r="M33" i="13"/>
  <c r="L33" i="13"/>
  <c r="K33" i="13"/>
  <c r="M32" i="13"/>
  <c r="L32" i="13"/>
  <c r="K32" i="13"/>
  <c r="M31" i="13"/>
  <c r="L31" i="13"/>
  <c r="K31" i="13"/>
  <c r="M30" i="13"/>
  <c r="L30" i="13"/>
  <c r="K30" i="13"/>
  <c r="M29" i="13"/>
  <c r="L29" i="13"/>
  <c r="K29" i="13"/>
  <c r="M28" i="13"/>
  <c r="L28" i="13"/>
  <c r="K28" i="13"/>
  <c r="M27" i="13"/>
  <c r="L27" i="13"/>
  <c r="K27" i="13"/>
  <c r="M26" i="13"/>
  <c r="L26" i="13"/>
  <c r="K26" i="13"/>
  <c r="M25" i="13"/>
  <c r="L25" i="13"/>
  <c r="K25" i="13"/>
  <c r="M24" i="13"/>
  <c r="L24" i="13"/>
  <c r="K24" i="13"/>
  <c r="M23" i="13"/>
  <c r="L23" i="13"/>
  <c r="K23" i="13"/>
  <c r="M22" i="13"/>
  <c r="L22" i="13"/>
  <c r="K22" i="13"/>
  <c r="M21" i="13"/>
  <c r="L21" i="13"/>
  <c r="K21" i="13"/>
  <c r="M20" i="13"/>
  <c r="L20" i="13"/>
  <c r="K20" i="13"/>
  <c r="M19" i="13"/>
  <c r="L19" i="13"/>
  <c r="K19" i="13"/>
  <c r="M18" i="13"/>
  <c r="L18" i="13"/>
  <c r="K18" i="13"/>
  <c r="M17" i="13"/>
  <c r="L17" i="13"/>
  <c r="K17" i="13"/>
  <c r="M16" i="13"/>
  <c r="L16" i="13"/>
  <c r="K16" i="13"/>
  <c r="M15" i="13"/>
  <c r="L15" i="13"/>
  <c r="K15" i="13"/>
  <c r="M14" i="13"/>
  <c r="L14" i="13"/>
  <c r="K14" i="13"/>
  <c r="M13" i="13"/>
  <c r="L13" i="13"/>
  <c r="K13" i="13"/>
  <c r="M12" i="13"/>
  <c r="L12" i="13"/>
  <c r="K12" i="13"/>
  <c r="M11" i="13"/>
  <c r="L11" i="13"/>
  <c r="K11" i="13"/>
  <c r="M10" i="13"/>
  <c r="L10" i="13"/>
  <c r="K10" i="13"/>
  <c r="M9" i="13"/>
  <c r="L9" i="13"/>
  <c r="K9" i="13"/>
  <c r="M8" i="13"/>
  <c r="L8" i="13"/>
  <c r="K8" i="13"/>
  <c r="M7" i="13"/>
  <c r="L7" i="13"/>
  <c r="K7" i="13"/>
  <c r="M6" i="13"/>
  <c r="L6" i="13"/>
  <c r="K6" i="13"/>
  <c r="M5" i="13"/>
  <c r="L5" i="13"/>
  <c r="K5" i="13"/>
  <c r="M4" i="13"/>
  <c r="L4" i="13"/>
  <c r="V4" i="17" l="1"/>
  <c r="V5" i="17" s="1"/>
  <c r="V6" i="17" s="1"/>
  <c r="V7" i="17" s="1"/>
  <c r="V8" i="17" s="1"/>
  <c r="V9" i="17" s="1"/>
  <c r="V10" i="17" s="1"/>
  <c r="V11" i="17" s="1"/>
  <c r="V12" i="17" s="1"/>
  <c r="V13" i="17" s="1"/>
  <c r="V14" i="17" s="1"/>
  <c r="V15" i="17" s="1"/>
  <c r="V16" i="17" s="1"/>
  <c r="V17" i="17" s="1"/>
  <c r="V18" i="17" s="1"/>
  <c r="V19" i="17" s="1"/>
  <c r="V20" i="17" s="1"/>
  <c r="V21" i="17" s="1"/>
  <c r="V22" i="17" s="1"/>
  <c r="V23" i="17" s="1"/>
  <c r="V24" i="17" s="1"/>
  <c r="V25" i="17" s="1"/>
  <c r="V26" i="17" s="1"/>
  <c r="V27" i="17" s="1"/>
  <c r="V28" i="17" s="1"/>
  <c r="V29" i="17" s="1"/>
  <c r="V30" i="17" s="1"/>
  <c r="V31" i="17" s="1"/>
  <c r="V32" i="17" s="1"/>
  <c r="V33" i="17" s="1"/>
  <c r="T4" i="17"/>
  <c r="T5" i="17" s="1"/>
  <c r="T6" i="17" s="1"/>
  <c r="T7" i="17" s="1"/>
  <c r="T8" i="17" s="1"/>
  <c r="T9" i="17" s="1"/>
  <c r="T10" i="17" s="1"/>
  <c r="T11" i="17" s="1"/>
  <c r="T12" i="17" s="1"/>
  <c r="T13" i="17" s="1"/>
  <c r="T14" i="17" s="1"/>
  <c r="T15" i="17" s="1"/>
  <c r="T16" i="17" s="1"/>
  <c r="T17" i="17" s="1"/>
  <c r="T18" i="17" s="1"/>
  <c r="T19" i="17" s="1"/>
  <c r="T20" i="17" s="1"/>
  <c r="T21" i="17" s="1"/>
  <c r="T22" i="17" s="1"/>
  <c r="T23" i="17" s="1"/>
  <c r="T24" i="17" s="1"/>
  <c r="T25" i="17" s="1"/>
  <c r="T26" i="17" s="1"/>
  <c r="T27" i="17" s="1"/>
  <c r="T28" i="17" s="1"/>
  <c r="T29" i="17" s="1"/>
  <c r="T30" i="17" s="1"/>
  <c r="T31" i="17" s="1"/>
  <c r="T32" i="17" s="1"/>
  <c r="T33" i="17" s="1"/>
  <c r="R4" i="17"/>
  <c r="R5" i="17" s="1"/>
  <c r="R6" i="17" s="1"/>
  <c r="R7" i="17" s="1"/>
  <c r="R8" i="17" s="1"/>
  <c r="R9" i="17" s="1"/>
  <c r="R10" i="17" s="1"/>
  <c r="R11" i="17" s="1"/>
  <c r="R12" i="17" s="1"/>
  <c r="R13" i="17" s="1"/>
  <c r="R14" i="17" s="1"/>
  <c r="R15" i="17" s="1"/>
  <c r="R16" i="17" s="1"/>
  <c r="R17" i="17" s="1"/>
  <c r="R18" i="17" s="1"/>
  <c r="R19" i="17" s="1"/>
  <c r="R20" i="17" s="1"/>
  <c r="R21" i="17" s="1"/>
  <c r="R22" i="17" s="1"/>
  <c r="R23" i="17" s="1"/>
  <c r="R24" i="17" s="1"/>
  <c r="R25" i="17" s="1"/>
  <c r="R26" i="17" s="1"/>
  <c r="R27" i="17" s="1"/>
  <c r="R28" i="17" s="1"/>
  <c r="R29" i="17" s="1"/>
  <c r="R30" i="17" s="1"/>
  <c r="R31" i="17" s="1"/>
  <c r="R32" i="17" s="1"/>
  <c r="R33" i="17" s="1"/>
  <c r="AD4" i="17"/>
  <c r="AD5" i="17" s="1"/>
  <c r="AD6" i="17" s="1"/>
  <c r="AD7" i="17" s="1"/>
  <c r="AD8" i="17" s="1"/>
  <c r="AD9" i="17" s="1"/>
  <c r="AD10" i="17" s="1"/>
  <c r="AD11" i="17" s="1"/>
  <c r="AD12" i="17" s="1"/>
  <c r="AD13" i="17" s="1"/>
  <c r="AD14" i="17" s="1"/>
  <c r="AD15" i="17" s="1"/>
  <c r="AD16" i="17" s="1"/>
  <c r="AD17" i="17" s="1"/>
  <c r="AD18" i="17" s="1"/>
  <c r="AD19" i="17" s="1"/>
  <c r="AD20" i="17" s="1"/>
  <c r="AD21" i="17" s="1"/>
  <c r="AD22" i="17" s="1"/>
  <c r="AD23" i="17" s="1"/>
  <c r="AD24" i="17" s="1"/>
  <c r="AD25" i="17" s="1"/>
  <c r="AD26" i="17" s="1"/>
  <c r="AD27" i="17" s="1"/>
  <c r="AD28" i="17" s="1"/>
  <c r="AD29" i="17" s="1"/>
  <c r="AD30" i="17" s="1"/>
  <c r="AD31" i="17" s="1"/>
  <c r="AD32" i="17" s="1"/>
  <c r="AD33" i="17" s="1"/>
  <c r="AJ4" i="17"/>
  <c r="AJ5" i="17" s="1"/>
  <c r="AJ6" i="17" s="1"/>
  <c r="AJ7" i="17" s="1"/>
  <c r="AJ8" i="17" s="1"/>
  <c r="AJ9" i="17" s="1"/>
  <c r="AJ10" i="17" s="1"/>
  <c r="AJ11" i="17" s="1"/>
  <c r="AJ12" i="17" s="1"/>
  <c r="AJ13" i="17" s="1"/>
  <c r="AJ14" i="17" s="1"/>
  <c r="AJ15" i="17" s="1"/>
  <c r="AJ16" i="17" s="1"/>
  <c r="AJ17" i="17" s="1"/>
  <c r="AJ18" i="17" s="1"/>
  <c r="AJ19" i="17" s="1"/>
  <c r="AJ20" i="17" s="1"/>
  <c r="AJ21" i="17" s="1"/>
  <c r="AJ22" i="17" s="1"/>
  <c r="AJ23" i="17" s="1"/>
  <c r="AJ24" i="17" s="1"/>
  <c r="AJ25" i="17" s="1"/>
  <c r="AJ26" i="17" s="1"/>
  <c r="AJ27" i="17" s="1"/>
  <c r="AJ28" i="17" s="1"/>
  <c r="AJ29" i="17" s="1"/>
  <c r="AJ30" i="17" s="1"/>
  <c r="AJ31" i="17" s="1"/>
  <c r="AJ32" i="17" s="1"/>
  <c r="AJ33" i="17" s="1"/>
  <c r="AF4" i="17"/>
  <c r="AF5" i="17" s="1"/>
  <c r="AF6" i="17" s="1"/>
  <c r="AF7" i="17" s="1"/>
  <c r="AF8" i="17" s="1"/>
  <c r="AF9" i="17" s="1"/>
  <c r="AF10" i="17" s="1"/>
  <c r="AF11" i="17" s="1"/>
  <c r="AF12" i="17" s="1"/>
  <c r="AF13" i="17" s="1"/>
  <c r="AF14" i="17" s="1"/>
  <c r="AF15" i="17" s="1"/>
  <c r="AF16" i="17" s="1"/>
  <c r="AF17" i="17" s="1"/>
  <c r="AF18" i="17" s="1"/>
  <c r="AF19" i="17" s="1"/>
  <c r="AF20" i="17" s="1"/>
  <c r="AF21" i="17" s="1"/>
  <c r="AF22" i="17" s="1"/>
  <c r="AF23" i="17" s="1"/>
  <c r="AF24" i="17" s="1"/>
  <c r="AF25" i="17" s="1"/>
  <c r="AF26" i="17" s="1"/>
  <c r="AF27" i="17" s="1"/>
  <c r="AF28" i="17" s="1"/>
  <c r="AF29" i="17" s="1"/>
  <c r="AF30" i="17" s="1"/>
  <c r="AF31" i="17" s="1"/>
  <c r="AF32" i="17" s="1"/>
  <c r="AF33" i="17" s="1"/>
  <c r="AH13" i="16"/>
  <c r="C17" i="19"/>
  <c r="S4" i="17"/>
  <c r="S5" i="17" s="1"/>
  <c r="S6" i="17" s="1"/>
  <c r="S7" i="17" s="1"/>
  <c r="S8" i="17" s="1"/>
  <c r="S9" i="17" s="1"/>
  <c r="S10" i="17" s="1"/>
  <c r="S11" i="17" s="1"/>
  <c r="S12" i="17" s="1"/>
  <c r="S13" i="17" s="1"/>
  <c r="S14" i="17" s="1"/>
  <c r="S15" i="17" s="1"/>
  <c r="S16" i="17" s="1"/>
  <c r="S17" i="17" s="1"/>
  <c r="S18" i="17" s="1"/>
  <c r="S19" i="17" s="1"/>
  <c r="S20" i="17" s="1"/>
  <c r="S21" i="17" s="1"/>
  <c r="S22" i="17" s="1"/>
  <c r="S23" i="17" s="1"/>
  <c r="S24" i="17" s="1"/>
  <c r="S25" i="17" s="1"/>
  <c r="S26" i="17" s="1"/>
  <c r="S27" i="17" s="1"/>
  <c r="S28" i="17" s="1"/>
  <c r="S29" i="17" s="1"/>
  <c r="S30" i="17" s="1"/>
  <c r="S31" i="17" s="1"/>
  <c r="S32" i="17" s="1"/>
  <c r="S33" i="17" s="1"/>
  <c r="AI4" i="17"/>
  <c r="AI5" i="17" s="1"/>
  <c r="AI6" i="17" s="1"/>
  <c r="AI7" i="17" s="1"/>
  <c r="AI8" i="17" s="1"/>
  <c r="AI9" i="17" s="1"/>
  <c r="AI10" i="17" s="1"/>
  <c r="AI11" i="17" s="1"/>
  <c r="AI12" i="17" s="1"/>
  <c r="AI13" i="17" s="1"/>
  <c r="AI14" i="17" s="1"/>
  <c r="AI15" i="17" s="1"/>
  <c r="AI16" i="17" s="1"/>
  <c r="AI17" i="17" s="1"/>
  <c r="AI18" i="17" s="1"/>
  <c r="AI19" i="17" s="1"/>
  <c r="AI20" i="17" s="1"/>
  <c r="AI21" i="17" s="1"/>
  <c r="AI22" i="17" s="1"/>
  <c r="AI23" i="17" s="1"/>
  <c r="AI24" i="17" s="1"/>
  <c r="AI25" i="17" s="1"/>
  <c r="AI26" i="17" s="1"/>
  <c r="AI27" i="17" s="1"/>
  <c r="AI28" i="17" s="1"/>
  <c r="AI29" i="17" s="1"/>
  <c r="AI30" i="17" s="1"/>
  <c r="AI31" i="17" s="1"/>
  <c r="AI32" i="17" s="1"/>
  <c r="AI33" i="17" s="1"/>
  <c r="AL4" i="17"/>
  <c r="AL5" i="17" s="1"/>
  <c r="AL6" i="17" s="1"/>
  <c r="AL7" i="17" s="1"/>
  <c r="AL8" i="17" s="1"/>
  <c r="AL9" i="17" s="1"/>
  <c r="AL10" i="17" s="1"/>
  <c r="AL11" i="17" s="1"/>
  <c r="AL12" i="17" s="1"/>
  <c r="AL13" i="17" s="1"/>
  <c r="AL14" i="17" s="1"/>
  <c r="AL15" i="17" s="1"/>
  <c r="AL16" i="17" s="1"/>
  <c r="AL17" i="17" s="1"/>
  <c r="AL18" i="17" s="1"/>
  <c r="AL19" i="17" s="1"/>
  <c r="AL20" i="17" s="1"/>
  <c r="AL21" i="17" s="1"/>
  <c r="AL22" i="17" s="1"/>
  <c r="AL23" i="17" s="1"/>
  <c r="AL24" i="17" s="1"/>
  <c r="AL25" i="17" s="1"/>
  <c r="AL26" i="17" s="1"/>
  <c r="AL27" i="17" s="1"/>
  <c r="AL28" i="17" s="1"/>
  <c r="AL29" i="17" s="1"/>
  <c r="AL30" i="17" s="1"/>
  <c r="AL31" i="17" s="1"/>
  <c r="AL32" i="17" s="1"/>
  <c r="AL33" i="17" s="1"/>
  <c r="AH7" i="16"/>
  <c r="C12" i="19" s="1"/>
  <c r="AG12" i="16"/>
  <c r="D17" i="19" s="1"/>
  <c r="AH8" i="16"/>
  <c r="AG5" i="16"/>
  <c r="AG3" i="16"/>
  <c r="AH4" i="16"/>
  <c r="C9" i="19" s="1"/>
  <c r="AB12" i="16"/>
  <c r="AB13" i="16" s="1"/>
  <c r="AB14" i="16" s="1"/>
  <c r="AB15" i="16" s="1"/>
  <c r="AB16" i="16" s="1"/>
  <c r="AB17" i="16" s="1"/>
  <c r="AB18" i="16" s="1"/>
  <c r="AB19" i="16" s="1"/>
  <c r="AB20" i="16" s="1"/>
  <c r="AB21" i="16" s="1"/>
  <c r="AB22" i="16" s="1"/>
  <c r="AB23" i="16" s="1"/>
  <c r="AB24" i="16" s="1"/>
  <c r="AB25" i="16" s="1"/>
  <c r="AB26" i="16" s="1"/>
  <c r="AB27" i="16" s="1"/>
  <c r="AB28" i="16" s="1"/>
  <c r="AB29" i="16" s="1"/>
  <c r="AB30" i="16" s="1"/>
  <c r="AB31" i="16" s="1"/>
  <c r="AB32" i="16" s="1"/>
  <c r="U12" i="16"/>
  <c r="U13" i="16" s="1"/>
  <c r="U14" i="16" s="1"/>
  <c r="U15" i="16" s="1"/>
  <c r="U16" i="16" s="1"/>
  <c r="U17" i="16" s="1"/>
  <c r="U18" i="16" s="1"/>
  <c r="U19" i="16" s="1"/>
  <c r="U20" i="16" s="1"/>
  <c r="U21" i="16" s="1"/>
  <c r="U22" i="16" s="1"/>
  <c r="U23" i="16" s="1"/>
  <c r="U24" i="16" s="1"/>
  <c r="U25" i="16" s="1"/>
  <c r="U26" i="16" s="1"/>
  <c r="U27" i="16" s="1"/>
  <c r="U28" i="16" s="1"/>
  <c r="U29" i="16" s="1"/>
  <c r="U30" i="16" s="1"/>
  <c r="U31" i="16" s="1"/>
  <c r="U32" i="16" s="1"/>
  <c r="M12" i="16"/>
  <c r="M13" i="16" s="1"/>
  <c r="M14" i="16" s="1"/>
  <c r="M15" i="16" s="1"/>
  <c r="M16" i="16" s="1"/>
  <c r="M17" i="16" s="1"/>
  <c r="M18" i="16" s="1"/>
  <c r="M19" i="16" s="1"/>
  <c r="M20" i="16" s="1"/>
  <c r="M21" i="16" s="1"/>
  <c r="M22" i="16" s="1"/>
  <c r="M23" i="16" s="1"/>
  <c r="M24" i="16" s="1"/>
  <c r="M25" i="16" s="1"/>
  <c r="M26" i="16" s="1"/>
  <c r="M27" i="16" s="1"/>
  <c r="M28" i="16" s="1"/>
  <c r="M29" i="16" s="1"/>
  <c r="M30" i="16" s="1"/>
  <c r="M31" i="16" s="1"/>
  <c r="M32" i="16" s="1"/>
  <c r="F12" i="16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Z12" i="16"/>
  <c r="Z13" i="16" s="1"/>
  <c r="Z14" i="16" s="1"/>
  <c r="Z15" i="16" s="1"/>
  <c r="Z16" i="16" s="1"/>
  <c r="Z17" i="16" s="1"/>
  <c r="Z18" i="16" s="1"/>
  <c r="Z19" i="16" s="1"/>
  <c r="Z20" i="16" s="1"/>
  <c r="Z21" i="16" s="1"/>
  <c r="Z22" i="16" s="1"/>
  <c r="Z23" i="16" s="1"/>
  <c r="Z24" i="16" s="1"/>
  <c r="Z25" i="16" s="1"/>
  <c r="Z26" i="16" s="1"/>
  <c r="Z27" i="16" s="1"/>
  <c r="Z28" i="16" s="1"/>
  <c r="Z29" i="16" s="1"/>
  <c r="Z30" i="16" s="1"/>
  <c r="Z31" i="16" s="1"/>
  <c r="Z32" i="16" s="1"/>
  <c r="R12" i="16"/>
  <c r="R13" i="16" s="1"/>
  <c r="R14" i="16" s="1"/>
  <c r="R15" i="16" s="1"/>
  <c r="R16" i="16" s="1"/>
  <c r="R17" i="16" s="1"/>
  <c r="R18" i="16" s="1"/>
  <c r="R19" i="16" s="1"/>
  <c r="R20" i="16" s="1"/>
  <c r="R21" i="16" s="1"/>
  <c r="R22" i="16" s="1"/>
  <c r="R23" i="16" s="1"/>
  <c r="R24" i="16" s="1"/>
  <c r="R25" i="16" s="1"/>
  <c r="R26" i="16" s="1"/>
  <c r="R27" i="16" s="1"/>
  <c r="R28" i="16" s="1"/>
  <c r="R29" i="16" s="1"/>
  <c r="R30" i="16" s="1"/>
  <c r="R31" i="16" s="1"/>
  <c r="R32" i="16" s="1"/>
  <c r="L12" i="16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E12" i="16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AC12" i="16"/>
  <c r="AC13" i="16" s="1"/>
  <c r="AC14" i="16" s="1"/>
  <c r="AC15" i="16" s="1"/>
  <c r="AC16" i="16" s="1"/>
  <c r="AC17" i="16" s="1"/>
  <c r="AC18" i="16" s="1"/>
  <c r="AC19" i="16" s="1"/>
  <c r="AC20" i="16" s="1"/>
  <c r="AC21" i="16" s="1"/>
  <c r="AC22" i="16" s="1"/>
  <c r="AC23" i="16" s="1"/>
  <c r="AC24" i="16" s="1"/>
  <c r="AC25" i="16" s="1"/>
  <c r="AC26" i="16" s="1"/>
  <c r="AC27" i="16" s="1"/>
  <c r="AC28" i="16" s="1"/>
  <c r="AC29" i="16" s="1"/>
  <c r="AC30" i="16" s="1"/>
  <c r="AC31" i="16" s="1"/>
  <c r="AC32" i="16" s="1"/>
  <c r="V12" i="16"/>
  <c r="V13" i="16" s="1"/>
  <c r="V14" i="16" s="1"/>
  <c r="V15" i="16" s="1"/>
  <c r="V16" i="16" s="1"/>
  <c r="V17" i="16" s="1"/>
  <c r="V18" i="16" s="1"/>
  <c r="V19" i="16" s="1"/>
  <c r="V20" i="16" s="1"/>
  <c r="V21" i="16" s="1"/>
  <c r="V22" i="16" s="1"/>
  <c r="V23" i="16" s="1"/>
  <c r="V24" i="16" s="1"/>
  <c r="V25" i="16" s="1"/>
  <c r="V26" i="16" s="1"/>
  <c r="V27" i="16" s="1"/>
  <c r="V28" i="16" s="1"/>
  <c r="V29" i="16" s="1"/>
  <c r="V30" i="16" s="1"/>
  <c r="V31" i="16" s="1"/>
  <c r="V32" i="16" s="1"/>
  <c r="P12" i="16"/>
  <c r="P13" i="16" s="1"/>
  <c r="P14" i="16" s="1"/>
  <c r="P15" i="16" s="1"/>
  <c r="P16" i="16" s="1"/>
  <c r="P17" i="16" s="1"/>
  <c r="P18" i="16" s="1"/>
  <c r="P19" i="16" s="1"/>
  <c r="P20" i="16" s="1"/>
  <c r="P21" i="16" s="1"/>
  <c r="P22" i="16" s="1"/>
  <c r="P23" i="16" s="1"/>
  <c r="P24" i="16" s="1"/>
  <c r="P25" i="16" s="1"/>
  <c r="P26" i="16" s="1"/>
  <c r="P27" i="16" s="1"/>
  <c r="P28" i="16" s="1"/>
  <c r="P29" i="16" s="1"/>
  <c r="P30" i="16" s="1"/>
  <c r="P31" i="16" s="1"/>
  <c r="P32" i="16" s="1"/>
  <c r="H12" i="16"/>
  <c r="H13" i="16" s="1"/>
  <c r="H14" i="16" s="1"/>
  <c r="H15" i="16" s="1"/>
  <c r="H16" i="16" s="1"/>
  <c r="H17" i="16" s="1"/>
  <c r="H18" i="16" s="1"/>
  <c r="H19" i="16" s="1"/>
  <c r="H20" i="16" s="1"/>
  <c r="H21" i="16" s="1"/>
  <c r="H22" i="16" s="1"/>
  <c r="H23" i="16" s="1"/>
  <c r="H24" i="16" s="1"/>
  <c r="H25" i="16" s="1"/>
  <c r="H26" i="16" s="1"/>
  <c r="H27" i="16" s="1"/>
  <c r="H28" i="16" s="1"/>
  <c r="H29" i="16" s="1"/>
  <c r="H30" i="16" s="1"/>
  <c r="H31" i="16" s="1"/>
  <c r="H32" i="16" s="1"/>
  <c r="C8" i="16"/>
  <c r="C9" i="16" s="1"/>
  <c r="C10" i="16" s="1"/>
  <c r="C11" i="16" s="1"/>
  <c r="X12" i="16"/>
  <c r="X13" i="16" s="1"/>
  <c r="X14" i="16" s="1"/>
  <c r="X15" i="16" s="1"/>
  <c r="X16" i="16" s="1"/>
  <c r="X17" i="16" s="1"/>
  <c r="X18" i="16" s="1"/>
  <c r="X19" i="16" s="1"/>
  <c r="X20" i="16" s="1"/>
  <c r="X21" i="16" s="1"/>
  <c r="X22" i="16" s="1"/>
  <c r="X23" i="16" s="1"/>
  <c r="X24" i="16" s="1"/>
  <c r="X25" i="16" s="1"/>
  <c r="X26" i="16" s="1"/>
  <c r="X27" i="16" s="1"/>
  <c r="X28" i="16" s="1"/>
  <c r="X29" i="16" s="1"/>
  <c r="X30" i="16" s="1"/>
  <c r="X31" i="16" s="1"/>
  <c r="X32" i="16" s="1"/>
  <c r="Q12" i="16"/>
  <c r="Q13" i="16" s="1"/>
  <c r="Q14" i="16" s="1"/>
  <c r="Q15" i="16" s="1"/>
  <c r="Q16" i="16" s="1"/>
  <c r="Q17" i="16" s="1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J12" i="16"/>
  <c r="J13" i="16" s="1"/>
  <c r="J14" i="16" s="1"/>
  <c r="J15" i="16" s="1"/>
  <c r="J16" i="16" s="1"/>
  <c r="J17" i="16" s="1"/>
  <c r="J18" i="16" s="1"/>
  <c r="J19" i="16" s="1"/>
  <c r="J20" i="16" s="1"/>
  <c r="J21" i="16" s="1"/>
  <c r="J22" i="16" s="1"/>
  <c r="J23" i="16" s="1"/>
  <c r="J24" i="16" s="1"/>
  <c r="J25" i="16" s="1"/>
  <c r="J26" i="16" s="1"/>
  <c r="J27" i="16" s="1"/>
  <c r="J28" i="16" s="1"/>
  <c r="J29" i="16" s="1"/>
  <c r="J30" i="16" s="1"/>
  <c r="J31" i="16" s="1"/>
  <c r="J32" i="16" s="1"/>
  <c r="B12" i="16"/>
  <c r="AD12" i="16"/>
  <c r="AD13" i="16" s="1"/>
  <c r="AD14" i="16" s="1"/>
  <c r="AD15" i="16" s="1"/>
  <c r="AD16" i="16" s="1"/>
  <c r="AD17" i="16" s="1"/>
  <c r="AD18" i="16" s="1"/>
  <c r="AD19" i="16" s="1"/>
  <c r="AD20" i="16" s="1"/>
  <c r="AD21" i="16" s="1"/>
  <c r="AD22" i="16" s="1"/>
  <c r="AD23" i="16" s="1"/>
  <c r="AD24" i="16" s="1"/>
  <c r="AD25" i="16" s="1"/>
  <c r="AD26" i="16" s="1"/>
  <c r="AD27" i="16" s="1"/>
  <c r="AD28" i="16" s="1"/>
  <c r="AD29" i="16" s="1"/>
  <c r="AD30" i="16" s="1"/>
  <c r="AD31" i="16" s="1"/>
  <c r="AD32" i="16" s="1"/>
  <c r="Y12" i="16"/>
  <c r="Y13" i="16" s="1"/>
  <c r="Y14" i="16" s="1"/>
  <c r="Y15" i="16" s="1"/>
  <c r="Y16" i="16" s="1"/>
  <c r="Y17" i="16" s="1"/>
  <c r="Y18" i="16" s="1"/>
  <c r="Y19" i="16" s="1"/>
  <c r="Y20" i="16" s="1"/>
  <c r="Y21" i="16" s="1"/>
  <c r="Y22" i="16" s="1"/>
  <c r="Y23" i="16" s="1"/>
  <c r="Y24" i="16" s="1"/>
  <c r="Y25" i="16" s="1"/>
  <c r="Y26" i="16" s="1"/>
  <c r="Y27" i="16" s="1"/>
  <c r="Y28" i="16" s="1"/>
  <c r="Y29" i="16" s="1"/>
  <c r="Y30" i="16" s="1"/>
  <c r="Y31" i="16" s="1"/>
  <c r="Y32" i="16" s="1"/>
  <c r="T12" i="16"/>
  <c r="T13" i="16" s="1"/>
  <c r="T14" i="16" s="1"/>
  <c r="T15" i="16" s="1"/>
  <c r="T16" i="16" s="1"/>
  <c r="T17" i="16" s="1"/>
  <c r="T18" i="16" s="1"/>
  <c r="T19" i="16" s="1"/>
  <c r="T20" i="16" s="1"/>
  <c r="T21" i="16" s="1"/>
  <c r="T22" i="16" s="1"/>
  <c r="T23" i="16" s="1"/>
  <c r="T24" i="16" s="1"/>
  <c r="T25" i="16" s="1"/>
  <c r="T26" i="16" s="1"/>
  <c r="T27" i="16" s="1"/>
  <c r="T28" i="16" s="1"/>
  <c r="T29" i="16" s="1"/>
  <c r="T30" i="16" s="1"/>
  <c r="T31" i="16" s="1"/>
  <c r="T32" i="16" s="1"/>
  <c r="N12" i="16"/>
  <c r="N13" i="16" s="1"/>
  <c r="N14" i="16" s="1"/>
  <c r="N15" i="16" s="1"/>
  <c r="N16" i="16" s="1"/>
  <c r="N17" i="16" s="1"/>
  <c r="N18" i="16" s="1"/>
  <c r="N19" i="16" s="1"/>
  <c r="N20" i="16" s="1"/>
  <c r="N21" i="16" s="1"/>
  <c r="N22" i="16" s="1"/>
  <c r="N23" i="16" s="1"/>
  <c r="N24" i="16" s="1"/>
  <c r="N25" i="16" s="1"/>
  <c r="N26" i="16" s="1"/>
  <c r="N27" i="16" s="1"/>
  <c r="N28" i="16" s="1"/>
  <c r="N29" i="16" s="1"/>
  <c r="N30" i="16" s="1"/>
  <c r="N31" i="16" s="1"/>
  <c r="N32" i="16" s="1"/>
  <c r="I12" i="16"/>
  <c r="I13" i="16" s="1"/>
  <c r="I14" i="16" s="1"/>
  <c r="I15" i="16" s="1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26" i="16" s="1"/>
  <c r="I27" i="16" s="1"/>
  <c r="I28" i="16" s="1"/>
  <c r="I29" i="16" s="1"/>
  <c r="I30" i="16" s="1"/>
  <c r="I31" i="16" s="1"/>
  <c r="I32" i="16" s="1"/>
  <c r="D12" i="16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23" i="16" s="1"/>
  <c r="D24" i="16" s="1"/>
  <c r="D25" i="16" s="1"/>
  <c r="D26" i="16" s="1"/>
  <c r="D27" i="16" s="1"/>
  <c r="D28" i="16" s="1"/>
  <c r="D29" i="16" s="1"/>
  <c r="D30" i="16" s="1"/>
  <c r="D31" i="16" s="1"/>
  <c r="D32" i="16" s="1"/>
  <c r="Z7" i="16"/>
  <c r="U7" i="16"/>
  <c r="P7" i="16"/>
  <c r="J7" i="16"/>
  <c r="E7" i="16"/>
  <c r="E8" i="16" s="1"/>
  <c r="E9" i="16" s="1"/>
  <c r="E10" i="16" s="1"/>
  <c r="E11" i="16" s="1"/>
  <c r="AB7" i="16"/>
  <c r="AB8" i="16" s="1"/>
  <c r="AB9" i="16" s="1"/>
  <c r="AB10" i="16" s="1"/>
  <c r="AB11" i="16" s="1"/>
  <c r="V7" i="16"/>
  <c r="V8" i="16" s="1"/>
  <c r="V9" i="16" s="1"/>
  <c r="V10" i="16" s="1"/>
  <c r="V11" i="16" s="1"/>
  <c r="Q7" i="16"/>
  <c r="Q8" i="16" s="1"/>
  <c r="Q9" i="16" s="1"/>
  <c r="Q10" i="16" s="1"/>
  <c r="Q11" i="16" s="1"/>
  <c r="L7" i="16"/>
  <c r="L8" i="16" s="1"/>
  <c r="L9" i="16" s="1"/>
  <c r="L10" i="16" s="1"/>
  <c r="L11" i="16" s="1"/>
  <c r="F7" i="16"/>
  <c r="AD7" i="16"/>
  <c r="AD8" i="16" s="1"/>
  <c r="AD9" i="16" s="1"/>
  <c r="AD10" i="16" s="1"/>
  <c r="AD11" i="16" s="1"/>
  <c r="Y7" i="16"/>
  <c r="Y8" i="16" s="1"/>
  <c r="Y9" i="16" s="1"/>
  <c r="Y10" i="16" s="1"/>
  <c r="Y11" i="16" s="1"/>
  <c r="T7" i="16"/>
  <c r="T8" i="16" s="1"/>
  <c r="T9" i="16" s="1"/>
  <c r="T10" i="16" s="1"/>
  <c r="T11" i="16" s="1"/>
  <c r="N7" i="16"/>
  <c r="N8" i="16" s="1"/>
  <c r="N9" i="16" s="1"/>
  <c r="N10" i="16" s="1"/>
  <c r="N11" i="16" s="1"/>
  <c r="I7" i="16"/>
  <c r="I8" i="16" s="1"/>
  <c r="I9" i="16" s="1"/>
  <c r="I10" i="16" s="1"/>
  <c r="I11" i="16" s="1"/>
  <c r="D7" i="16"/>
  <c r="D8" i="16" s="1"/>
  <c r="D9" i="16" s="1"/>
  <c r="D10" i="16" s="1"/>
  <c r="D11" i="16" s="1"/>
  <c r="AC7" i="16"/>
  <c r="X7" i="16"/>
  <c r="R7" i="16"/>
  <c r="R8" i="16" s="1"/>
  <c r="R9" i="16" s="1"/>
  <c r="R10" i="16" s="1"/>
  <c r="R11" i="16" s="1"/>
  <c r="M7" i="16"/>
  <c r="M8" i="16" s="1"/>
  <c r="M9" i="16" s="1"/>
  <c r="M10" i="16" s="1"/>
  <c r="M11" i="16" s="1"/>
  <c r="H7" i="16"/>
  <c r="H8" i="16" s="1"/>
  <c r="H9" i="16" s="1"/>
  <c r="H10" i="16" s="1"/>
  <c r="H11" i="16" s="1"/>
  <c r="B7" i="16"/>
  <c r="B8" i="16" s="1"/>
  <c r="B9" i="16" s="1"/>
  <c r="B10" i="16" s="1"/>
  <c r="B11" i="16" s="1"/>
  <c r="Y4" i="16"/>
  <c r="Q4" i="16"/>
  <c r="Q5" i="16" s="1"/>
  <c r="Q6" i="16" s="1"/>
  <c r="I4" i="16"/>
  <c r="AC4" i="16"/>
  <c r="U4" i="16"/>
  <c r="M4" i="16"/>
  <c r="M5" i="16" s="1"/>
  <c r="M6" i="16" s="1"/>
  <c r="E4" i="16"/>
  <c r="E5" i="16" s="1"/>
  <c r="E6" i="16" s="1"/>
  <c r="AB4" i="16"/>
  <c r="AB5" i="16" s="1"/>
  <c r="AB6" i="16" s="1"/>
  <c r="T4" i="16"/>
  <c r="L4" i="16"/>
  <c r="D4" i="16"/>
  <c r="D5" i="16" s="1"/>
  <c r="D6" i="16" s="1"/>
  <c r="X4" i="16"/>
  <c r="P4" i="16"/>
  <c r="H4" i="16"/>
  <c r="AE12" i="16"/>
  <c r="AE13" i="16" s="1"/>
  <c r="AE14" i="16" s="1"/>
  <c r="AE15" i="16" s="1"/>
  <c r="AE16" i="16" s="1"/>
  <c r="AE17" i="16" s="1"/>
  <c r="AE18" i="16" s="1"/>
  <c r="AE19" i="16" s="1"/>
  <c r="AE20" i="16" s="1"/>
  <c r="AE21" i="16" s="1"/>
  <c r="AE22" i="16" s="1"/>
  <c r="AE23" i="16" s="1"/>
  <c r="AE24" i="16" s="1"/>
  <c r="AE25" i="16" s="1"/>
  <c r="AE26" i="16" s="1"/>
  <c r="AE27" i="16" s="1"/>
  <c r="AE28" i="16" s="1"/>
  <c r="AE29" i="16" s="1"/>
  <c r="AE30" i="16" s="1"/>
  <c r="AE31" i="16" s="1"/>
  <c r="AE32" i="16" s="1"/>
  <c r="AA12" i="16"/>
  <c r="AA13" i="16" s="1"/>
  <c r="AA14" i="16" s="1"/>
  <c r="AA15" i="16" s="1"/>
  <c r="AA16" i="16" s="1"/>
  <c r="AA17" i="16" s="1"/>
  <c r="AA18" i="16" s="1"/>
  <c r="AA19" i="16" s="1"/>
  <c r="AA20" i="16" s="1"/>
  <c r="AA21" i="16" s="1"/>
  <c r="AA22" i="16" s="1"/>
  <c r="AA23" i="16" s="1"/>
  <c r="AA24" i="16" s="1"/>
  <c r="AA25" i="16" s="1"/>
  <c r="AA26" i="16" s="1"/>
  <c r="AA27" i="16" s="1"/>
  <c r="AA28" i="16" s="1"/>
  <c r="AA29" i="16" s="1"/>
  <c r="AA30" i="16" s="1"/>
  <c r="AA31" i="16" s="1"/>
  <c r="AA32" i="16" s="1"/>
  <c r="W12" i="16"/>
  <c r="W13" i="16" s="1"/>
  <c r="W14" i="16" s="1"/>
  <c r="W15" i="16" s="1"/>
  <c r="W16" i="16" s="1"/>
  <c r="W17" i="16" s="1"/>
  <c r="W18" i="16" s="1"/>
  <c r="W19" i="16" s="1"/>
  <c r="W20" i="16" s="1"/>
  <c r="W21" i="16" s="1"/>
  <c r="W22" i="16" s="1"/>
  <c r="W23" i="16" s="1"/>
  <c r="W24" i="16" s="1"/>
  <c r="W25" i="16" s="1"/>
  <c r="W26" i="16" s="1"/>
  <c r="W27" i="16" s="1"/>
  <c r="W28" i="16" s="1"/>
  <c r="W29" i="16" s="1"/>
  <c r="W30" i="16" s="1"/>
  <c r="W31" i="16" s="1"/>
  <c r="W32" i="16" s="1"/>
  <c r="S12" i="16"/>
  <c r="S13" i="16" s="1"/>
  <c r="S14" i="16" s="1"/>
  <c r="S15" i="16" s="1"/>
  <c r="S16" i="16" s="1"/>
  <c r="S17" i="16" s="1"/>
  <c r="S18" i="16" s="1"/>
  <c r="S19" i="16" s="1"/>
  <c r="S20" i="16" s="1"/>
  <c r="S21" i="16" s="1"/>
  <c r="S22" i="16" s="1"/>
  <c r="S23" i="16" s="1"/>
  <c r="S24" i="16" s="1"/>
  <c r="S25" i="16" s="1"/>
  <c r="S26" i="16" s="1"/>
  <c r="S27" i="16" s="1"/>
  <c r="S28" i="16" s="1"/>
  <c r="S29" i="16" s="1"/>
  <c r="S30" i="16" s="1"/>
  <c r="S31" i="16" s="1"/>
  <c r="S32" i="16" s="1"/>
  <c r="O12" i="16"/>
  <c r="O13" i="16" s="1"/>
  <c r="O14" i="16" s="1"/>
  <c r="O15" i="16" s="1"/>
  <c r="O16" i="16" s="1"/>
  <c r="O17" i="16" s="1"/>
  <c r="O18" i="16" s="1"/>
  <c r="O19" i="16" s="1"/>
  <c r="O20" i="16" s="1"/>
  <c r="O21" i="16" s="1"/>
  <c r="O22" i="16" s="1"/>
  <c r="O23" i="16" s="1"/>
  <c r="O24" i="16" s="1"/>
  <c r="O25" i="16" s="1"/>
  <c r="O26" i="16" s="1"/>
  <c r="O27" i="16" s="1"/>
  <c r="O28" i="16" s="1"/>
  <c r="O29" i="16" s="1"/>
  <c r="O30" i="16" s="1"/>
  <c r="O31" i="16" s="1"/>
  <c r="O32" i="16" s="1"/>
  <c r="K12" i="16"/>
  <c r="K13" i="16" s="1"/>
  <c r="K14" i="16" s="1"/>
  <c r="K15" i="16" s="1"/>
  <c r="K16" i="16" s="1"/>
  <c r="K17" i="16" s="1"/>
  <c r="K18" i="16" s="1"/>
  <c r="K19" i="16" s="1"/>
  <c r="K20" i="16" s="1"/>
  <c r="K21" i="16" s="1"/>
  <c r="K22" i="16" s="1"/>
  <c r="K23" i="16" s="1"/>
  <c r="K24" i="16" s="1"/>
  <c r="K25" i="16" s="1"/>
  <c r="K26" i="16" s="1"/>
  <c r="K27" i="16" s="1"/>
  <c r="K28" i="16" s="1"/>
  <c r="K29" i="16" s="1"/>
  <c r="K30" i="16" s="1"/>
  <c r="K31" i="16" s="1"/>
  <c r="K32" i="16" s="1"/>
  <c r="G12" i="16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G26" i="16" s="1"/>
  <c r="G27" i="16" s="1"/>
  <c r="G28" i="16" s="1"/>
  <c r="G29" i="16" s="1"/>
  <c r="G30" i="16" s="1"/>
  <c r="G31" i="16" s="1"/>
  <c r="G32" i="16" s="1"/>
  <c r="AE7" i="16"/>
  <c r="AA7" i="16"/>
  <c r="W7" i="16"/>
  <c r="S7" i="16"/>
  <c r="O7" i="16"/>
  <c r="K7" i="16"/>
  <c r="G7" i="16"/>
  <c r="AE4" i="16"/>
  <c r="AA4" i="16"/>
  <c r="W4" i="16"/>
  <c r="S4" i="16"/>
  <c r="O4" i="16"/>
  <c r="K4" i="16"/>
  <c r="G4" i="16"/>
  <c r="C4" i="16"/>
  <c r="C5" i="16" s="1"/>
  <c r="C6" i="16" s="1"/>
  <c r="AD4" i="16"/>
  <c r="AD5" i="16" s="1"/>
  <c r="AD6" i="16" s="1"/>
  <c r="Z4" i="16"/>
  <c r="V4" i="16"/>
  <c r="V5" i="16" s="1"/>
  <c r="V6" i="16" s="1"/>
  <c r="R4" i="16"/>
  <c r="R3" i="16" s="1"/>
  <c r="N4" i="16"/>
  <c r="J4" i="16"/>
  <c r="J5" i="16" s="1"/>
  <c r="J6" i="16" s="1"/>
  <c r="F4" i="16"/>
  <c r="AO4" i="17"/>
  <c r="AO5" i="17" s="1"/>
  <c r="AO6" i="17" s="1"/>
  <c r="AO7" i="17" s="1"/>
  <c r="AO8" i="17" s="1"/>
  <c r="AO9" i="17" s="1"/>
  <c r="AO10" i="17" s="1"/>
  <c r="AO11" i="17" s="1"/>
  <c r="AO12" i="17" s="1"/>
  <c r="AO13" i="17" s="1"/>
  <c r="AO14" i="17" s="1"/>
  <c r="AO15" i="17" s="1"/>
  <c r="AO16" i="17" s="1"/>
  <c r="AO17" i="17" s="1"/>
  <c r="AO18" i="17" s="1"/>
  <c r="AO19" i="17" s="1"/>
  <c r="AO20" i="17" s="1"/>
  <c r="AO21" i="17" s="1"/>
  <c r="AO22" i="17" s="1"/>
  <c r="AO23" i="17" s="1"/>
  <c r="AO24" i="17" s="1"/>
  <c r="AO25" i="17" s="1"/>
  <c r="AO26" i="17" s="1"/>
  <c r="AO27" i="17" s="1"/>
  <c r="AO28" i="17" s="1"/>
  <c r="AO29" i="17" s="1"/>
  <c r="AO30" i="17" s="1"/>
  <c r="AO31" i="17" s="1"/>
  <c r="AO32" i="17" s="1"/>
  <c r="AO33" i="17" s="1"/>
  <c r="AN4" i="17"/>
  <c r="AN5" i="17" s="1"/>
  <c r="AN6" i="17" s="1"/>
  <c r="AN7" i="17" s="1"/>
  <c r="AN8" i="17" s="1"/>
  <c r="AN9" i="17" s="1"/>
  <c r="AN10" i="17" s="1"/>
  <c r="AN11" i="17" s="1"/>
  <c r="AN12" i="17" s="1"/>
  <c r="AN13" i="17" s="1"/>
  <c r="AN14" i="17" s="1"/>
  <c r="AN15" i="17" s="1"/>
  <c r="AN16" i="17" s="1"/>
  <c r="AN17" i="17" s="1"/>
  <c r="AN18" i="17" s="1"/>
  <c r="AN19" i="17" s="1"/>
  <c r="AN20" i="17" s="1"/>
  <c r="AN21" i="17" s="1"/>
  <c r="AN22" i="17" s="1"/>
  <c r="AN23" i="17" s="1"/>
  <c r="AN24" i="17" s="1"/>
  <c r="AN25" i="17" s="1"/>
  <c r="AN26" i="17" s="1"/>
  <c r="AN27" i="17" s="1"/>
  <c r="AN28" i="17" s="1"/>
  <c r="AN29" i="17" s="1"/>
  <c r="AN30" i="17" s="1"/>
  <c r="AN31" i="17" s="1"/>
  <c r="AN32" i="17" s="1"/>
  <c r="AN33" i="17" s="1"/>
  <c r="U4" i="17"/>
  <c r="U5" i="17" s="1"/>
  <c r="U6" i="17" s="1"/>
  <c r="U7" i="17" s="1"/>
  <c r="U8" i="17" s="1"/>
  <c r="U9" i="17" s="1"/>
  <c r="U10" i="17" s="1"/>
  <c r="U11" i="17" s="1"/>
  <c r="U12" i="17" s="1"/>
  <c r="U13" i="17" s="1"/>
  <c r="U14" i="17" s="1"/>
  <c r="U15" i="17" s="1"/>
  <c r="U16" i="17" s="1"/>
  <c r="U17" i="17" s="1"/>
  <c r="U18" i="17" s="1"/>
  <c r="U19" i="17" s="1"/>
  <c r="U20" i="17" s="1"/>
  <c r="U21" i="17" s="1"/>
  <c r="U22" i="17" s="1"/>
  <c r="U23" i="17" s="1"/>
  <c r="U24" i="17" s="1"/>
  <c r="U25" i="17" s="1"/>
  <c r="U26" i="17" s="1"/>
  <c r="U27" i="17" s="1"/>
  <c r="U28" i="17" s="1"/>
  <c r="U29" i="17" s="1"/>
  <c r="U30" i="17" s="1"/>
  <c r="U31" i="17" s="1"/>
  <c r="U32" i="17" s="1"/>
  <c r="U33" i="17" s="1"/>
  <c r="M4" i="17"/>
  <c r="M5" i="17" s="1"/>
  <c r="M6" i="17" s="1"/>
  <c r="M7" i="17" s="1"/>
  <c r="M8" i="17" s="1"/>
  <c r="M9" i="17" s="1"/>
  <c r="M10" i="17" s="1"/>
  <c r="M11" i="17" s="1"/>
  <c r="M12" i="17" s="1"/>
  <c r="M13" i="17" s="1"/>
  <c r="M14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M26" i="17" s="1"/>
  <c r="M27" i="17" s="1"/>
  <c r="M28" i="17" s="1"/>
  <c r="M29" i="17" s="1"/>
  <c r="M30" i="17" s="1"/>
  <c r="M31" i="17" s="1"/>
  <c r="M32" i="17" s="1"/>
  <c r="M33" i="17" s="1"/>
  <c r="I4" i="17"/>
  <c r="I5" i="17" s="1"/>
  <c r="I6" i="17" s="1"/>
  <c r="I7" i="17" s="1"/>
  <c r="I8" i="17" s="1"/>
  <c r="I9" i="17" s="1"/>
  <c r="I10" i="17" s="1"/>
  <c r="I11" i="17" s="1"/>
  <c r="I12" i="17" s="1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I29" i="17" s="1"/>
  <c r="I30" i="17" s="1"/>
  <c r="I31" i="17" s="1"/>
  <c r="I32" i="17" s="1"/>
  <c r="I33" i="17" s="1"/>
  <c r="L4" i="17"/>
  <c r="L5" i="17" s="1"/>
  <c r="L6" i="17" s="1"/>
  <c r="L7" i="17" s="1"/>
  <c r="L8" i="17" s="1"/>
  <c r="L9" i="17" s="1"/>
  <c r="L10" i="17" s="1"/>
  <c r="L11" i="17" s="1"/>
  <c r="L12" i="17" s="1"/>
  <c r="L13" i="17" s="1"/>
  <c r="L1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5" i="17" s="1"/>
  <c r="L26" i="17" s="1"/>
  <c r="L27" i="17" s="1"/>
  <c r="L28" i="17" s="1"/>
  <c r="L29" i="17" s="1"/>
  <c r="L30" i="17" s="1"/>
  <c r="L31" i="17" s="1"/>
  <c r="L32" i="17" s="1"/>
  <c r="L33" i="17" s="1"/>
  <c r="O4" i="17"/>
  <c r="O5" i="17" s="1"/>
  <c r="O6" i="17" s="1"/>
  <c r="O7" i="17" s="1"/>
  <c r="O8" i="17" s="1"/>
  <c r="O9" i="17" s="1"/>
  <c r="O10" i="17" s="1"/>
  <c r="O11" i="17" s="1"/>
  <c r="O12" i="17" s="1"/>
  <c r="O13" i="17" s="1"/>
  <c r="O14" i="17" s="1"/>
  <c r="O15" i="17" s="1"/>
  <c r="O16" i="17" s="1"/>
  <c r="O17" i="17" s="1"/>
  <c r="O18" i="17" s="1"/>
  <c r="O19" i="17" s="1"/>
  <c r="O20" i="17" s="1"/>
  <c r="O21" i="17" s="1"/>
  <c r="O22" i="17" s="1"/>
  <c r="O23" i="17" s="1"/>
  <c r="O24" i="17" s="1"/>
  <c r="O25" i="17" s="1"/>
  <c r="O26" i="17" s="1"/>
  <c r="O27" i="17" s="1"/>
  <c r="O28" i="17" s="1"/>
  <c r="O29" i="17" s="1"/>
  <c r="O30" i="17" s="1"/>
  <c r="O31" i="17" s="1"/>
  <c r="O32" i="17" s="1"/>
  <c r="O33" i="17" s="1"/>
  <c r="K4" i="17"/>
  <c r="K5" i="17" s="1"/>
  <c r="K6" i="17" s="1"/>
  <c r="K7" i="17" s="1"/>
  <c r="K8" i="17" s="1"/>
  <c r="K9" i="17" s="1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N4" i="17"/>
  <c r="N5" i="17" s="1"/>
  <c r="N6" i="17" s="1"/>
  <c r="N7" i="17" s="1"/>
  <c r="N8" i="17" s="1"/>
  <c r="N9" i="17" s="1"/>
  <c r="N10" i="17" s="1"/>
  <c r="N11" i="17" s="1"/>
  <c r="N12" i="17" s="1"/>
  <c r="N13" i="17" s="1"/>
  <c r="N14" i="17" s="1"/>
  <c r="N15" i="17" s="1"/>
  <c r="N16" i="17" s="1"/>
  <c r="N17" i="17" s="1"/>
  <c r="N18" i="17" s="1"/>
  <c r="N19" i="17" s="1"/>
  <c r="N20" i="17" s="1"/>
  <c r="N21" i="17" s="1"/>
  <c r="N22" i="17" s="1"/>
  <c r="N23" i="17" s="1"/>
  <c r="N24" i="17" s="1"/>
  <c r="N25" i="17" s="1"/>
  <c r="N26" i="17" s="1"/>
  <c r="N27" i="17" s="1"/>
  <c r="N28" i="17" s="1"/>
  <c r="N29" i="17" s="1"/>
  <c r="N30" i="17" s="1"/>
  <c r="N31" i="17" s="1"/>
  <c r="N32" i="17" s="1"/>
  <c r="N33" i="17" s="1"/>
  <c r="B10" i="17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E4" i="17"/>
  <c r="E5" i="17" s="1"/>
  <c r="E6" i="17" s="1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H4" i="17"/>
  <c r="H5" i="17" s="1"/>
  <c r="H6" i="17" s="1"/>
  <c r="H7" i="17" s="1"/>
  <c r="H8" i="17" s="1"/>
  <c r="H9" i="17" s="1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D4" i="17"/>
  <c r="D5" i="17" s="1"/>
  <c r="D6" i="17" s="1"/>
  <c r="D7" i="17" s="1"/>
  <c r="D8" i="17" s="1"/>
  <c r="D9" i="17" s="1"/>
  <c r="D10" i="17" s="1"/>
  <c r="D11" i="17" s="1"/>
  <c r="D12" i="17" s="1"/>
  <c r="D13" i="17" s="1"/>
  <c r="D14" i="17" s="1"/>
  <c r="D15" i="17" s="1"/>
  <c r="D16" i="17" s="1"/>
  <c r="D17" i="17" s="1"/>
  <c r="D18" i="17" s="1"/>
  <c r="D19" i="17" s="1"/>
  <c r="D20" i="17" s="1"/>
  <c r="D21" i="17" s="1"/>
  <c r="D22" i="17" s="1"/>
  <c r="D23" i="17" s="1"/>
  <c r="D24" i="17" s="1"/>
  <c r="D25" i="17" s="1"/>
  <c r="D26" i="17" s="1"/>
  <c r="D27" i="17" s="1"/>
  <c r="D28" i="17" s="1"/>
  <c r="D29" i="17" s="1"/>
  <c r="D30" i="17" s="1"/>
  <c r="D31" i="17" s="1"/>
  <c r="D32" i="17" s="1"/>
  <c r="D33" i="17" s="1"/>
  <c r="G4" i="17"/>
  <c r="G5" i="17" s="1"/>
  <c r="G6" i="17" s="1"/>
  <c r="G7" i="17" s="1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s="1"/>
  <c r="G27" i="17" s="1"/>
  <c r="G28" i="17" s="1"/>
  <c r="G29" i="17" s="1"/>
  <c r="G30" i="17" s="1"/>
  <c r="G31" i="17" s="1"/>
  <c r="G32" i="17" s="1"/>
  <c r="G33" i="17" s="1"/>
  <c r="C4" i="17"/>
  <c r="C5" i="17" s="1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F4" i="17"/>
  <c r="F5" i="17" s="1"/>
  <c r="F6" i="17" s="1"/>
  <c r="F7" i="17" s="1"/>
  <c r="F8" i="17" s="1"/>
  <c r="F9" i="17" s="1"/>
  <c r="F10" i="17" s="1"/>
  <c r="F11" i="17" s="1"/>
  <c r="F12" i="17" s="1"/>
  <c r="F13" i="17" s="1"/>
  <c r="F14" i="17" s="1"/>
  <c r="F15" i="17" s="1"/>
  <c r="F16" i="17" s="1"/>
  <c r="F17" i="17" s="1"/>
  <c r="F18" i="17" s="1"/>
  <c r="F19" i="17" s="1"/>
  <c r="F20" i="17" s="1"/>
  <c r="F21" i="17" s="1"/>
  <c r="F22" i="17" s="1"/>
  <c r="F23" i="17" s="1"/>
  <c r="F24" i="17" s="1"/>
  <c r="F25" i="17" s="1"/>
  <c r="F26" i="17" s="1"/>
  <c r="F27" i="17" s="1"/>
  <c r="F28" i="17" s="1"/>
  <c r="F29" i="17" s="1"/>
  <c r="F30" i="17" s="1"/>
  <c r="F31" i="17" s="1"/>
  <c r="F32" i="17" s="1"/>
  <c r="F33" i="17" s="1"/>
  <c r="AH14" i="16" l="1"/>
  <c r="C18" i="19"/>
  <c r="AH9" i="16"/>
  <c r="C13" i="19"/>
  <c r="AG6" i="16"/>
  <c r="D11" i="19" s="1"/>
  <c r="D10" i="19"/>
  <c r="AG8" i="16"/>
  <c r="AG13" i="16"/>
  <c r="AH3" i="16"/>
  <c r="C8" i="19" s="1"/>
  <c r="AH5" i="16"/>
  <c r="I5" i="16"/>
  <c r="I6" i="16" s="1"/>
  <c r="AC8" i="16"/>
  <c r="AC9" i="16" s="1"/>
  <c r="AC10" i="16" s="1"/>
  <c r="AC11" i="16" s="1"/>
  <c r="Z8" i="16"/>
  <c r="Z9" i="16" s="1"/>
  <c r="Z10" i="16" s="1"/>
  <c r="Z11" i="16" s="1"/>
  <c r="P8" i="16"/>
  <c r="P9" i="16" s="1"/>
  <c r="P10" i="16" s="1"/>
  <c r="P11" i="16" s="1"/>
  <c r="O5" i="16"/>
  <c r="O6" i="16" s="1"/>
  <c r="Y5" i="16"/>
  <c r="Y6" i="16" s="1"/>
  <c r="AE5" i="16"/>
  <c r="AE6" i="16" s="1"/>
  <c r="O8" i="16"/>
  <c r="O9" i="16" s="1"/>
  <c r="O10" i="16" s="1"/>
  <c r="O11" i="16" s="1"/>
  <c r="AE8" i="16"/>
  <c r="AE9" i="16" s="1"/>
  <c r="AE10" i="16" s="1"/>
  <c r="AE11" i="16" s="1"/>
  <c r="J8" i="16"/>
  <c r="J9" i="16" s="1"/>
  <c r="J10" i="16" s="1"/>
  <c r="J11" i="16" s="1"/>
  <c r="G8" i="16"/>
  <c r="G9" i="16" s="1"/>
  <c r="G10" i="16" s="1"/>
  <c r="G11" i="16" s="1"/>
  <c r="W8" i="16"/>
  <c r="W9" i="16" s="1"/>
  <c r="W10" i="16" s="1"/>
  <c r="W11" i="16" s="1"/>
  <c r="X8" i="16"/>
  <c r="X9" i="16" s="1"/>
  <c r="X10" i="16" s="1"/>
  <c r="X11" i="16" s="1"/>
  <c r="F8" i="16"/>
  <c r="F9" i="16" s="1"/>
  <c r="F10" i="16" s="1"/>
  <c r="F11" i="16" s="1"/>
  <c r="U8" i="16"/>
  <c r="U9" i="16" s="1"/>
  <c r="U10" i="16" s="1"/>
  <c r="U11" i="16" s="1"/>
  <c r="G5" i="16"/>
  <c r="G6" i="16" s="1"/>
  <c r="F5" i="16"/>
  <c r="F6" i="16" s="1"/>
  <c r="W5" i="16"/>
  <c r="W6" i="16" s="1"/>
  <c r="N5" i="16"/>
  <c r="N6" i="16" s="1"/>
  <c r="T5" i="16"/>
  <c r="T6" i="16" s="1"/>
  <c r="U5" i="16"/>
  <c r="U6" i="16" s="1"/>
  <c r="X5" i="16"/>
  <c r="X6" i="16" s="1"/>
  <c r="X3" i="16"/>
  <c r="P5" i="16"/>
  <c r="P6" i="16" s="1"/>
  <c r="P3" i="16"/>
  <c r="K8" i="16"/>
  <c r="K9" i="16" s="1"/>
  <c r="K10" i="16" s="1"/>
  <c r="K11" i="16" s="1"/>
  <c r="AA8" i="16"/>
  <c r="AA9" i="16" s="1"/>
  <c r="AA10" i="16" s="1"/>
  <c r="AA11" i="16" s="1"/>
  <c r="S8" i="16"/>
  <c r="S9" i="16" s="1"/>
  <c r="S10" i="16" s="1"/>
  <c r="S11" i="16" s="1"/>
  <c r="R5" i="16"/>
  <c r="R6" i="16" s="1"/>
  <c r="S5" i="16"/>
  <c r="S6" i="16" s="1"/>
  <c r="AC5" i="16"/>
  <c r="AC6" i="16" s="1"/>
  <c r="Z5" i="16"/>
  <c r="Z6" i="16" s="1"/>
  <c r="K5" i="16"/>
  <c r="K6" i="16" s="1"/>
  <c r="AA5" i="16"/>
  <c r="AA6" i="16" s="1"/>
  <c r="H5" i="16"/>
  <c r="H6" i="16" s="1"/>
  <c r="L5" i="16"/>
  <c r="L6" i="16" s="1"/>
  <c r="B5" i="16"/>
  <c r="B6" i="16" s="1"/>
  <c r="S9" i="19"/>
  <c r="S10" i="19" s="1"/>
  <c r="S11" i="19" s="1"/>
  <c r="S12" i="19" s="1"/>
  <c r="S13" i="19" s="1"/>
  <c r="S14" i="19" s="1"/>
  <c r="S15" i="19" s="1"/>
  <c r="S16" i="19" s="1"/>
  <c r="S17" i="19" s="1"/>
  <c r="S18" i="19" s="1"/>
  <c r="S19" i="19" s="1"/>
  <c r="S20" i="19" s="1"/>
  <c r="S21" i="19" s="1"/>
  <c r="A3" i="18"/>
  <c r="K8" i="1"/>
  <c r="A4" i="18" s="1"/>
  <c r="AG9" i="16" l="1"/>
  <c r="D13" i="19"/>
  <c r="AH10" i="16"/>
  <c r="C14" i="19"/>
  <c r="AH15" i="16"/>
  <c r="C19" i="19"/>
  <c r="AG14" i="16"/>
  <c r="D18" i="19"/>
  <c r="AH6" i="16"/>
  <c r="C11" i="19" s="1"/>
  <c r="C10" i="19"/>
  <c r="E155" i="18"/>
  <c r="E154" i="18"/>
  <c r="E153" i="18"/>
  <c r="E152" i="18"/>
  <c r="E151" i="18"/>
  <c r="E150" i="18"/>
  <c r="E149" i="18"/>
  <c r="E148" i="18"/>
  <c r="E147" i="18"/>
  <c r="E146" i="18"/>
  <c r="E145" i="18"/>
  <c r="E144" i="18"/>
  <c r="E143" i="18"/>
  <c r="E142" i="18"/>
  <c r="E141" i="18"/>
  <c r="E140" i="18"/>
  <c r="E139" i="18"/>
  <c r="E138" i="18"/>
  <c r="E137" i="18"/>
  <c r="E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20" i="18"/>
  <c r="E119" i="18"/>
  <c r="E118" i="18"/>
  <c r="E117" i="18"/>
  <c r="E116" i="18"/>
  <c r="E115" i="18"/>
  <c r="E114" i="18"/>
  <c r="E113" i="18"/>
  <c r="E112" i="18"/>
  <c r="E111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C155" i="18"/>
  <c r="C153" i="18"/>
  <c r="C151" i="18"/>
  <c r="C149" i="18"/>
  <c r="C147" i="18"/>
  <c r="C145" i="18"/>
  <c r="C143" i="18"/>
  <c r="C141" i="18"/>
  <c r="C139" i="18"/>
  <c r="C137" i="18"/>
  <c r="C135" i="18"/>
  <c r="C133" i="18"/>
  <c r="C131" i="18"/>
  <c r="C129" i="18"/>
  <c r="C127" i="18"/>
  <c r="C125" i="18"/>
  <c r="C123" i="18"/>
  <c r="C121" i="18"/>
  <c r="C119" i="18"/>
  <c r="C117" i="18"/>
  <c r="C115" i="18"/>
  <c r="C113" i="18"/>
  <c r="C111" i="18"/>
  <c r="C109" i="18"/>
  <c r="C107" i="18"/>
  <c r="C105" i="18"/>
  <c r="C103" i="18"/>
  <c r="C101" i="18"/>
  <c r="C99" i="18"/>
  <c r="C97" i="18"/>
  <c r="C95" i="18"/>
  <c r="C93" i="18"/>
  <c r="C91" i="18"/>
  <c r="C89" i="18"/>
  <c r="C87" i="18"/>
  <c r="C85" i="18"/>
  <c r="C83" i="18"/>
  <c r="C81" i="18"/>
  <c r="C79" i="18"/>
  <c r="C77" i="18"/>
  <c r="C75" i="18"/>
  <c r="C73" i="18"/>
  <c r="E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B155" i="18"/>
  <c r="B153" i="18"/>
  <c r="B151" i="18"/>
  <c r="B149" i="18"/>
  <c r="B147" i="18"/>
  <c r="B145" i="18"/>
  <c r="B143" i="18"/>
  <c r="B141" i="18"/>
  <c r="B139" i="18"/>
  <c r="B137" i="18"/>
  <c r="B135" i="18"/>
  <c r="B133" i="18"/>
  <c r="B131" i="18"/>
  <c r="B129" i="18"/>
  <c r="B127" i="18"/>
  <c r="B125" i="18"/>
  <c r="B123" i="18"/>
  <c r="B121" i="18"/>
  <c r="B119" i="18"/>
  <c r="B117" i="18"/>
  <c r="B115" i="18"/>
  <c r="B113" i="18"/>
  <c r="B111" i="18"/>
  <c r="B109" i="18"/>
  <c r="B107" i="18"/>
  <c r="B105" i="18"/>
  <c r="B103" i="18"/>
  <c r="B101" i="18"/>
  <c r="B99" i="18"/>
  <c r="B97" i="18"/>
  <c r="B95" i="18"/>
  <c r="B93" i="18"/>
  <c r="B91" i="18"/>
  <c r="B89" i="18"/>
  <c r="B87" i="18"/>
  <c r="B85" i="18"/>
  <c r="B83" i="18"/>
  <c r="B81" i="18"/>
  <c r="B79" i="18"/>
  <c r="B77" i="18"/>
  <c r="B75" i="18"/>
  <c r="B73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154" i="18"/>
  <c r="C152" i="18"/>
  <c r="C150" i="18"/>
  <c r="C148" i="18"/>
  <c r="C146" i="18"/>
  <c r="C144" i="18"/>
  <c r="B154" i="18"/>
  <c r="B146" i="18"/>
  <c r="C140" i="18"/>
  <c r="C136" i="18"/>
  <c r="C132" i="18"/>
  <c r="C128" i="18"/>
  <c r="C124" i="18"/>
  <c r="C120" i="18"/>
  <c r="C116" i="18"/>
  <c r="C112" i="18"/>
  <c r="C108" i="18"/>
  <c r="C104" i="18"/>
  <c r="C100" i="18"/>
  <c r="C96" i="18"/>
  <c r="C92" i="18"/>
  <c r="C88" i="18"/>
  <c r="C84" i="18"/>
  <c r="C80" i="18"/>
  <c r="C76" i="18"/>
  <c r="C72" i="18"/>
  <c r="B70" i="18"/>
  <c r="B68" i="18"/>
  <c r="B66" i="18"/>
  <c r="B64" i="18"/>
  <c r="B62" i="18"/>
  <c r="B60" i="18"/>
  <c r="B58" i="18"/>
  <c r="B56" i="18"/>
  <c r="B54" i="18"/>
  <c r="B52" i="18"/>
  <c r="B50" i="18"/>
  <c r="B48" i="18"/>
  <c r="B46" i="18"/>
  <c r="B44" i="18"/>
  <c r="B42" i="18"/>
  <c r="B40" i="18"/>
  <c r="B38" i="18"/>
  <c r="B36" i="18"/>
  <c r="B34" i="18"/>
  <c r="B32" i="18"/>
  <c r="B30" i="18"/>
  <c r="D28" i="18"/>
  <c r="B27" i="18"/>
  <c r="E25" i="18"/>
  <c r="D24" i="18"/>
  <c r="B23" i="18"/>
  <c r="E21" i="18"/>
  <c r="D20" i="18"/>
  <c r="B19" i="18"/>
  <c r="E17" i="18"/>
  <c r="D16" i="18"/>
  <c r="B15" i="18"/>
  <c r="E13" i="18"/>
  <c r="D12" i="18"/>
  <c r="B11" i="18"/>
  <c r="E9" i="18"/>
  <c r="D8" i="18"/>
  <c r="B7" i="18"/>
  <c r="B55" i="18"/>
  <c r="B47" i="18"/>
  <c r="B43" i="18"/>
  <c r="B39" i="18"/>
  <c r="B35" i="18"/>
  <c r="B31" i="18"/>
  <c r="E27" i="18"/>
  <c r="B25" i="18"/>
  <c r="D22" i="18"/>
  <c r="E19" i="18"/>
  <c r="B17" i="18"/>
  <c r="D14" i="18"/>
  <c r="E11" i="18"/>
  <c r="B9" i="18"/>
  <c r="D6" i="18"/>
  <c r="B142" i="18"/>
  <c r="B126" i="18"/>
  <c r="B118" i="18"/>
  <c r="B110" i="18"/>
  <c r="B102" i="18"/>
  <c r="B94" i="18"/>
  <c r="B86" i="18"/>
  <c r="B78" i="18"/>
  <c r="E70" i="18"/>
  <c r="E66" i="18"/>
  <c r="E62" i="18"/>
  <c r="E58" i="18"/>
  <c r="E54" i="18"/>
  <c r="E50" i="18"/>
  <c r="E46" i="18"/>
  <c r="E42" i="18"/>
  <c r="E38" i="18"/>
  <c r="E34" i="18"/>
  <c r="E30" i="18"/>
  <c r="D27" i="18"/>
  <c r="E24" i="18"/>
  <c r="B22" i="18"/>
  <c r="D19" i="18"/>
  <c r="E16" i="18"/>
  <c r="B14" i="18"/>
  <c r="D11" i="18"/>
  <c r="E8" i="18"/>
  <c r="B6" i="18"/>
  <c r="B152" i="18"/>
  <c r="B144" i="18"/>
  <c r="B140" i="18"/>
  <c r="B136" i="18"/>
  <c r="B132" i="18"/>
  <c r="B128" i="18"/>
  <c r="B124" i="18"/>
  <c r="B120" i="18"/>
  <c r="B116" i="18"/>
  <c r="B112" i="18"/>
  <c r="B108" i="18"/>
  <c r="B104" i="18"/>
  <c r="B100" i="18"/>
  <c r="B96" i="18"/>
  <c r="B92" i="18"/>
  <c r="B88" i="18"/>
  <c r="B84" i="18"/>
  <c r="B80" i="18"/>
  <c r="B76" i="18"/>
  <c r="B72" i="18"/>
  <c r="E69" i="18"/>
  <c r="E67" i="18"/>
  <c r="E65" i="18"/>
  <c r="E63" i="18"/>
  <c r="E61" i="18"/>
  <c r="E59" i="18"/>
  <c r="E57" i="18"/>
  <c r="E55" i="18"/>
  <c r="E53" i="18"/>
  <c r="E51" i="18"/>
  <c r="E49" i="18"/>
  <c r="E47" i="18"/>
  <c r="E45" i="18"/>
  <c r="E43" i="18"/>
  <c r="E41" i="18"/>
  <c r="E39" i="18"/>
  <c r="E37" i="18"/>
  <c r="E35" i="18"/>
  <c r="E33" i="18"/>
  <c r="E31" i="18"/>
  <c r="E29" i="18"/>
  <c r="B28" i="18"/>
  <c r="E26" i="18"/>
  <c r="D25" i="18"/>
  <c r="B24" i="18"/>
  <c r="E22" i="18"/>
  <c r="D21" i="18"/>
  <c r="B20" i="18"/>
  <c r="E18" i="18"/>
  <c r="D17" i="18"/>
  <c r="B16" i="18"/>
  <c r="E14" i="18"/>
  <c r="D13" i="18"/>
  <c r="B12" i="18"/>
  <c r="E10" i="18"/>
  <c r="D9" i="18"/>
  <c r="B8" i="18"/>
  <c r="E6" i="18"/>
  <c r="B150" i="18"/>
  <c r="C142" i="18"/>
  <c r="C138" i="18"/>
  <c r="C134" i="18"/>
  <c r="C130" i="18"/>
  <c r="C126" i="18"/>
  <c r="C122" i="18"/>
  <c r="C118" i="18"/>
  <c r="C114" i="18"/>
  <c r="C110" i="18"/>
  <c r="C106" i="18"/>
  <c r="C102" i="18"/>
  <c r="C98" i="18"/>
  <c r="C94" i="18"/>
  <c r="C90" i="18"/>
  <c r="C86" i="18"/>
  <c r="C82" i="18"/>
  <c r="C78" i="18"/>
  <c r="C74" i="18"/>
  <c r="B71" i="18"/>
  <c r="B69" i="18"/>
  <c r="B67" i="18"/>
  <c r="B65" i="18"/>
  <c r="B63" i="18"/>
  <c r="B61" i="18"/>
  <c r="B59" i="18"/>
  <c r="B57" i="18"/>
  <c r="B53" i="18"/>
  <c r="B51" i="18"/>
  <c r="B49" i="18"/>
  <c r="B45" i="18"/>
  <c r="B41" i="18"/>
  <c r="B37" i="18"/>
  <c r="B33" i="18"/>
  <c r="B29" i="18"/>
  <c r="D26" i="18"/>
  <c r="E23" i="18"/>
  <c r="B21" i="18"/>
  <c r="D18" i="18"/>
  <c r="E15" i="18"/>
  <c r="B13" i="18"/>
  <c r="D10" i="18"/>
  <c r="E7" i="18"/>
  <c r="B148" i="18"/>
  <c r="B138" i="18"/>
  <c r="B134" i="18"/>
  <c r="B130" i="18"/>
  <c r="B122" i="18"/>
  <c r="B114" i="18"/>
  <c r="B106" i="18"/>
  <c r="B98" i="18"/>
  <c r="B90" i="18"/>
  <c r="B82" i="18"/>
  <c r="B74" i="18"/>
  <c r="E68" i="18"/>
  <c r="E64" i="18"/>
  <c r="E60" i="18"/>
  <c r="E56" i="18"/>
  <c r="E52" i="18"/>
  <c r="E48" i="18"/>
  <c r="E44" i="18"/>
  <c r="E40" i="18"/>
  <c r="E36" i="18"/>
  <c r="E32" i="18"/>
  <c r="E28" i="18"/>
  <c r="B26" i="18"/>
  <c r="D23" i="18"/>
  <c r="E20" i="18"/>
  <c r="B18" i="18"/>
  <c r="D15" i="18"/>
  <c r="E12" i="18"/>
  <c r="B10" i="18"/>
  <c r="D7" i="18"/>
  <c r="B17" i="19"/>
  <c r="H39" i="20"/>
  <c r="G39" i="20"/>
  <c r="D39" i="20"/>
  <c r="C39" i="20"/>
  <c r="F29" i="20"/>
  <c r="E29" i="20"/>
  <c r="H19" i="20"/>
  <c r="G19" i="20"/>
  <c r="D19" i="20"/>
  <c r="C19" i="20"/>
  <c r="H16" i="20"/>
  <c r="E16" i="20"/>
  <c r="D16" i="20"/>
  <c r="G14" i="20"/>
  <c r="F14" i="20"/>
  <c r="C14" i="20"/>
  <c r="H12" i="20"/>
  <c r="E12" i="20"/>
  <c r="D12" i="20"/>
  <c r="H11" i="20"/>
  <c r="G11" i="20"/>
  <c r="D11" i="20"/>
  <c r="C11" i="20"/>
  <c r="G10" i="20"/>
  <c r="F10" i="20"/>
  <c r="C10" i="20"/>
  <c r="AG15" i="16" l="1"/>
  <c r="D19" i="19"/>
  <c r="AH11" i="16"/>
  <c r="C16" i="19" s="1"/>
  <c r="C15" i="19"/>
  <c r="AH16" i="16"/>
  <c r="C20" i="19"/>
  <c r="AG10" i="16"/>
  <c r="D14" i="19"/>
  <c r="B10" i="20"/>
  <c r="B29" i="20"/>
  <c r="B14" i="20"/>
  <c r="D10" i="20"/>
  <c r="E11" i="20"/>
  <c r="B12" i="20"/>
  <c r="D14" i="20"/>
  <c r="E10" i="20"/>
  <c r="B11" i="20"/>
  <c r="F11" i="20"/>
  <c r="C12" i="20"/>
  <c r="G12" i="20"/>
  <c r="E14" i="20"/>
  <c r="C16" i="20"/>
  <c r="G16" i="20"/>
  <c r="B19" i="20"/>
  <c r="F19" i="20"/>
  <c r="D29" i="20"/>
  <c r="H29" i="20"/>
  <c r="B39" i="20"/>
  <c r="F39" i="20"/>
  <c r="H10" i="20"/>
  <c r="F12" i="20"/>
  <c r="H14" i="20"/>
  <c r="B16" i="20"/>
  <c r="F16" i="20"/>
  <c r="E19" i="20"/>
  <c r="C29" i="20"/>
  <c r="G29" i="20"/>
  <c r="E39" i="20"/>
  <c r="AG11" i="16" l="1"/>
  <c r="D16" i="19" s="1"/>
  <c r="D15" i="19"/>
  <c r="AH17" i="16"/>
  <c r="C21" i="19"/>
  <c r="AG16" i="16"/>
  <c r="D20" i="19"/>
  <c r="B3" i="16"/>
  <c r="B9" i="19"/>
  <c r="K4" i="13"/>
  <c r="AG17" i="16" l="1"/>
  <c r="D21" i="19"/>
  <c r="AH18" i="16"/>
  <c r="C22" i="19"/>
  <c r="B8" i="19"/>
  <c r="J3" i="16"/>
  <c r="AC3" i="16"/>
  <c r="K3" i="16"/>
  <c r="AD3" i="16"/>
  <c r="L3" i="16"/>
  <c r="AE3" i="16"/>
  <c r="S3" i="16"/>
  <c r="T3" i="16"/>
  <c r="C3" i="16"/>
  <c r="U3" i="16"/>
  <c r="D3" i="16"/>
  <c r="V3" i="16"/>
  <c r="I3" i="16"/>
  <c r="AB3" i="16"/>
  <c r="B13" i="16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F3" i="16"/>
  <c r="Y3" i="16"/>
  <c r="G3" i="16"/>
  <c r="Z3" i="16"/>
  <c r="H3" i="16"/>
  <c r="AA3" i="16"/>
  <c r="M3" i="16"/>
  <c r="N3" i="16"/>
  <c r="O3" i="16"/>
  <c r="Q3" i="16"/>
  <c r="E3" i="16"/>
  <c r="W3" i="16"/>
  <c r="AD141" i="12"/>
  <c r="AD140" i="12"/>
  <c r="AD139" i="12"/>
  <c r="AD138" i="12"/>
  <c r="AD137" i="12"/>
  <c r="AD136" i="12"/>
  <c r="AD135" i="12"/>
  <c r="AD134" i="12"/>
  <c r="AD133" i="12"/>
  <c r="AD132" i="12"/>
  <c r="AD131" i="12"/>
  <c r="AD130" i="12"/>
  <c r="AD129" i="12"/>
  <c r="AD128" i="12"/>
  <c r="AD127" i="12"/>
  <c r="AD126" i="12"/>
  <c r="AD125" i="12"/>
  <c r="AD124" i="12"/>
  <c r="AD123" i="12"/>
  <c r="AD122" i="12"/>
  <c r="AD121" i="12"/>
  <c r="AD120" i="12"/>
  <c r="AD119" i="12"/>
  <c r="AD118" i="12"/>
  <c r="AD117" i="12"/>
  <c r="AD116" i="12"/>
  <c r="AD115" i="12"/>
  <c r="AD114" i="12"/>
  <c r="AD113" i="12"/>
  <c r="AD112" i="12"/>
  <c r="AD111" i="12"/>
  <c r="AD110" i="12"/>
  <c r="AD109" i="12"/>
  <c r="AD108" i="12"/>
  <c r="AD107" i="12"/>
  <c r="AD106" i="12"/>
  <c r="AD105" i="12"/>
  <c r="AD104" i="12"/>
  <c r="AD103" i="12"/>
  <c r="AD102" i="12"/>
  <c r="AD101" i="12"/>
  <c r="AD100" i="12"/>
  <c r="AD99" i="12"/>
  <c r="AD98" i="12"/>
  <c r="AD97" i="12"/>
  <c r="AD96" i="12"/>
  <c r="AD95" i="12"/>
  <c r="AD94" i="12"/>
  <c r="AD93" i="12"/>
  <c r="AD92" i="12"/>
  <c r="AD91" i="12"/>
  <c r="AD90" i="12"/>
  <c r="AD89" i="12"/>
  <c r="AD88" i="12"/>
  <c r="AD87" i="12"/>
  <c r="AD86" i="12"/>
  <c r="AD85" i="12"/>
  <c r="AD84" i="12"/>
  <c r="AD83" i="12"/>
  <c r="AD82" i="12"/>
  <c r="AD81" i="12"/>
  <c r="AD80" i="12"/>
  <c r="AD79" i="12"/>
  <c r="AD78" i="12"/>
  <c r="AD77" i="12"/>
  <c r="AD76" i="12"/>
  <c r="AD75" i="12"/>
  <c r="AD74" i="12"/>
  <c r="AD73" i="12"/>
  <c r="AD72" i="12"/>
  <c r="AD71" i="12"/>
  <c r="AD70" i="12"/>
  <c r="AD69" i="12"/>
  <c r="AD68" i="12"/>
  <c r="AD67" i="12"/>
  <c r="AD66" i="12"/>
  <c r="AD65" i="12"/>
  <c r="AD64" i="12"/>
  <c r="AD63" i="12"/>
  <c r="AD62" i="12"/>
  <c r="AD61" i="12"/>
  <c r="AD60" i="12"/>
  <c r="AD59" i="12"/>
  <c r="AD58" i="12"/>
  <c r="AD57" i="12"/>
  <c r="AD56" i="12"/>
  <c r="AD55" i="12"/>
  <c r="AD54" i="12"/>
  <c r="AD53" i="12"/>
  <c r="AD52" i="12"/>
  <c r="AD51" i="12"/>
  <c r="AD50" i="12"/>
  <c r="AD49" i="12"/>
  <c r="AD48" i="12"/>
  <c r="AD47" i="12"/>
  <c r="AD46" i="12"/>
  <c r="AD45" i="12"/>
  <c r="AD44" i="12"/>
  <c r="AD43" i="12"/>
  <c r="AD42" i="12"/>
  <c r="AD41" i="12"/>
  <c r="AD40" i="12"/>
  <c r="AD39" i="12"/>
  <c r="AD38" i="12"/>
  <c r="AD37" i="12"/>
  <c r="AD36" i="12"/>
  <c r="AD35" i="12"/>
  <c r="AD34" i="12"/>
  <c r="AD33" i="12"/>
  <c r="AD32" i="12"/>
  <c r="AD31" i="12"/>
  <c r="AD30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Z141" i="12"/>
  <c r="Z140" i="12"/>
  <c r="Z139" i="12"/>
  <c r="Z138" i="12"/>
  <c r="Z137" i="12"/>
  <c r="Z136" i="12"/>
  <c r="Z135" i="12"/>
  <c r="Z134" i="12"/>
  <c r="Z133" i="12"/>
  <c r="Z132" i="12"/>
  <c r="Z131" i="12"/>
  <c r="Z130" i="12"/>
  <c r="Z129" i="12"/>
  <c r="Z128" i="12"/>
  <c r="Z127" i="12"/>
  <c r="Z126" i="12"/>
  <c r="Z125" i="12"/>
  <c r="Z124" i="12"/>
  <c r="Z123" i="12"/>
  <c r="Z122" i="12"/>
  <c r="Z121" i="12"/>
  <c r="Z120" i="12"/>
  <c r="Z119" i="12"/>
  <c r="Z118" i="12"/>
  <c r="Z117" i="12"/>
  <c r="Z116" i="12"/>
  <c r="Z115" i="12"/>
  <c r="Z114" i="12"/>
  <c r="Z113" i="12"/>
  <c r="Z112" i="12"/>
  <c r="Z111" i="12"/>
  <c r="Z110" i="12"/>
  <c r="Z109" i="12"/>
  <c r="Z108" i="12"/>
  <c r="Z107" i="12"/>
  <c r="Z106" i="12"/>
  <c r="Z105" i="12"/>
  <c r="Z104" i="12"/>
  <c r="Z103" i="12"/>
  <c r="Z102" i="12"/>
  <c r="Z101" i="12"/>
  <c r="Z100" i="12"/>
  <c r="Z99" i="12"/>
  <c r="Z98" i="12"/>
  <c r="Z97" i="12"/>
  <c r="Z96" i="12"/>
  <c r="Z95" i="12"/>
  <c r="Z94" i="12"/>
  <c r="Z93" i="12"/>
  <c r="Z92" i="12"/>
  <c r="Z91" i="12"/>
  <c r="Z90" i="12"/>
  <c r="Z89" i="12"/>
  <c r="Z88" i="12"/>
  <c r="Z87" i="12"/>
  <c r="Z86" i="12"/>
  <c r="Z85" i="12"/>
  <c r="Z84" i="12"/>
  <c r="Z83" i="12"/>
  <c r="Z82" i="12"/>
  <c r="Z81" i="12"/>
  <c r="Z80" i="12"/>
  <c r="Z79" i="12"/>
  <c r="Z78" i="12"/>
  <c r="Z77" i="12"/>
  <c r="Z76" i="12"/>
  <c r="Z75" i="12"/>
  <c r="Z74" i="12"/>
  <c r="Z73" i="12"/>
  <c r="Z72" i="12"/>
  <c r="Z71" i="12"/>
  <c r="Z70" i="12"/>
  <c r="Z69" i="12"/>
  <c r="Z68" i="12"/>
  <c r="Z67" i="12"/>
  <c r="Z66" i="12"/>
  <c r="Z65" i="12"/>
  <c r="Z64" i="12"/>
  <c r="Z63" i="12"/>
  <c r="Z62" i="12"/>
  <c r="Z61" i="12"/>
  <c r="Z60" i="12"/>
  <c r="Z59" i="12"/>
  <c r="Z58" i="12"/>
  <c r="Z57" i="12"/>
  <c r="Z56" i="12"/>
  <c r="Z55" i="12"/>
  <c r="Z54" i="12"/>
  <c r="Z53" i="12"/>
  <c r="Z52" i="12"/>
  <c r="Z51" i="12"/>
  <c r="Z50" i="12"/>
  <c r="Z49" i="12"/>
  <c r="Z48" i="12"/>
  <c r="Z47" i="12"/>
  <c r="Z46" i="12"/>
  <c r="Z45" i="12"/>
  <c r="Z44" i="12"/>
  <c r="Z43" i="12"/>
  <c r="Z42" i="12"/>
  <c r="Z41" i="12"/>
  <c r="Z40" i="12"/>
  <c r="Z39" i="12"/>
  <c r="Z38" i="12"/>
  <c r="Z37" i="12"/>
  <c r="Z36" i="12"/>
  <c r="Z35" i="12"/>
  <c r="Z34" i="12"/>
  <c r="Z33" i="12"/>
  <c r="Z32" i="12"/>
  <c r="Z31" i="12"/>
  <c r="Z30" i="12"/>
  <c r="Z29" i="12"/>
  <c r="Z28" i="12"/>
  <c r="Z27" i="12"/>
  <c r="Z26" i="12"/>
  <c r="Z25" i="12"/>
  <c r="Z24" i="12"/>
  <c r="Z23" i="12"/>
  <c r="Z22" i="12"/>
  <c r="Z21" i="12"/>
  <c r="Z20" i="12"/>
  <c r="Z19" i="12"/>
  <c r="Z18" i="12"/>
  <c r="Z17" i="12"/>
  <c r="Z16" i="12"/>
  <c r="Z15" i="12"/>
  <c r="Z14" i="12"/>
  <c r="Z13" i="12"/>
  <c r="Z12" i="12"/>
  <c r="Z11" i="12"/>
  <c r="Z10" i="12"/>
  <c r="Z9" i="12"/>
  <c r="Z8" i="12"/>
  <c r="Z7" i="12"/>
  <c r="V141" i="12"/>
  <c r="V140" i="12"/>
  <c r="V139" i="12"/>
  <c r="V138" i="12"/>
  <c r="V137" i="12"/>
  <c r="V136" i="12"/>
  <c r="V135" i="12"/>
  <c r="V134" i="12"/>
  <c r="V133" i="12"/>
  <c r="V132" i="12"/>
  <c r="V131" i="12"/>
  <c r="V130" i="12"/>
  <c r="V129" i="12"/>
  <c r="V128" i="12"/>
  <c r="V127" i="12"/>
  <c r="V126" i="12"/>
  <c r="V125" i="12"/>
  <c r="V124" i="12"/>
  <c r="V123" i="12"/>
  <c r="V122" i="12"/>
  <c r="V121" i="12"/>
  <c r="V120" i="12"/>
  <c r="V119" i="12"/>
  <c r="V118" i="12"/>
  <c r="V117" i="12"/>
  <c r="V116" i="12"/>
  <c r="V115" i="12"/>
  <c r="V114" i="12"/>
  <c r="V113" i="12"/>
  <c r="V112" i="12"/>
  <c r="V111" i="12"/>
  <c r="V110" i="12"/>
  <c r="V109" i="12"/>
  <c r="V108" i="12"/>
  <c r="V107" i="12"/>
  <c r="V106" i="12"/>
  <c r="V105" i="12"/>
  <c r="V104" i="12"/>
  <c r="V103" i="12"/>
  <c r="V102" i="12"/>
  <c r="V101" i="12"/>
  <c r="V100" i="12"/>
  <c r="V99" i="12"/>
  <c r="V98" i="12"/>
  <c r="V97" i="12"/>
  <c r="V96" i="12"/>
  <c r="V95" i="12"/>
  <c r="V94" i="12"/>
  <c r="V93" i="12"/>
  <c r="V92" i="12"/>
  <c r="V91" i="12"/>
  <c r="V90" i="12"/>
  <c r="V89" i="12"/>
  <c r="V88" i="12"/>
  <c r="V87" i="12"/>
  <c r="V86" i="12"/>
  <c r="V85" i="12"/>
  <c r="V84" i="12"/>
  <c r="V83" i="12"/>
  <c r="V82" i="12"/>
  <c r="V81" i="12"/>
  <c r="V80" i="12"/>
  <c r="V79" i="12"/>
  <c r="V78" i="12"/>
  <c r="V77" i="12"/>
  <c r="V76" i="12"/>
  <c r="V75" i="12"/>
  <c r="V74" i="12"/>
  <c r="V73" i="12"/>
  <c r="V72" i="12"/>
  <c r="V71" i="12"/>
  <c r="V70" i="12"/>
  <c r="V69" i="12"/>
  <c r="V68" i="12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V12" i="12"/>
  <c r="V11" i="12"/>
  <c r="V10" i="12"/>
  <c r="V9" i="12"/>
  <c r="V8" i="12"/>
  <c r="V7" i="12"/>
  <c r="R141" i="12"/>
  <c r="R140" i="12"/>
  <c r="R139" i="12"/>
  <c r="R138" i="12"/>
  <c r="R137" i="12"/>
  <c r="R136" i="12"/>
  <c r="R135" i="12"/>
  <c r="R134" i="12"/>
  <c r="R133" i="12"/>
  <c r="R132" i="12"/>
  <c r="R131" i="12"/>
  <c r="R130" i="12"/>
  <c r="R129" i="12"/>
  <c r="R128" i="12"/>
  <c r="R127" i="12"/>
  <c r="R126" i="12"/>
  <c r="R125" i="12"/>
  <c r="R124" i="12"/>
  <c r="R123" i="12"/>
  <c r="R122" i="12"/>
  <c r="R121" i="12"/>
  <c r="R120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8" i="12"/>
  <c r="R7" i="12"/>
  <c r="N141" i="12"/>
  <c r="N140" i="12"/>
  <c r="N139" i="12"/>
  <c r="N138" i="12"/>
  <c r="N137" i="12"/>
  <c r="N136" i="12"/>
  <c r="N135" i="12"/>
  <c r="N134" i="12"/>
  <c r="N133" i="12"/>
  <c r="N132" i="12"/>
  <c r="N131" i="12"/>
  <c r="N130" i="12"/>
  <c r="N129" i="12"/>
  <c r="N128" i="12"/>
  <c r="N127" i="12"/>
  <c r="N126" i="12"/>
  <c r="N125" i="12"/>
  <c r="N124" i="12"/>
  <c r="N123" i="12"/>
  <c r="N122" i="12"/>
  <c r="N121" i="12"/>
  <c r="N120" i="12"/>
  <c r="N119" i="12"/>
  <c r="N118" i="12"/>
  <c r="N117" i="12"/>
  <c r="N116" i="12"/>
  <c r="N115" i="12"/>
  <c r="N114" i="12"/>
  <c r="N113" i="12"/>
  <c r="N112" i="12"/>
  <c r="N111" i="12"/>
  <c r="N110" i="12"/>
  <c r="N109" i="12"/>
  <c r="N108" i="12"/>
  <c r="N107" i="12"/>
  <c r="N106" i="12"/>
  <c r="N105" i="12"/>
  <c r="N104" i="12"/>
  <c r="N103" i="12"/>
  <c r="N102" i="12"/>
  <c r="N101" i="12"/>
  <c r="N100" i="12"/>
  <c r="N99" i="12"/>
  <c r="N98" i="12"/>
  <c r="N97" i="12"/>
  <c r="N96" i="12"/>
  <c r="N95" i="12"/>
  <c r="N94" i="12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9" i="12"/>
  <c r="N68" i="12"/>
  <c r="N67" i="12"/>
  <c r="N66" i="12"/>
  <c r="N65" i="12"/>
  <c r="N64" i="12"/>
  <c r="N63" i="12"/>
  <c r="N62" i="12"/>
  <c r="N61" i="12"/>
  <c r="N60" i="12"/>
  <c r="N59" i="12"/>
  <c r="N58" i="12"/>
  <c r="N57" i="12"/>
  <c r="N56" i="12"/>
  <c r="N55" i="12"/>
  <c r="N54" i="12"/>
  <c r="N53" i="12"/>
  <c r="N52" i="12"/>
  <c r="N51" i="12"/>
  <c r="N50" i="12"/>
  <c r="N49" i="12"/>
  <c r="N48" i="12"/>
  <c r="N47" i="12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AD141" i="10"/>
  <c r="AD140" i="10"/>
  <c r="AD139" i="10"/>
  <c r="AD138" i="10"/>
  <c r="AD137" i="10"/>
  <c r="AD136" i="10"/>
  <c r="AD135" i="10"/>
  <c r="AD134" i="10"/>
  <c r="AD133" i="10"/>
  <c r="AD132" i="10"/>
  <c r="AD131" i="10"/>
  <c r="AD130" i="10"/>
  <c r="AD129" i="10"/>
  <c r="AD128" i="10"/>
  <c r="AD127" i="10"/>
  <c r="AD126" i="10"/>
  <c r="AD125" i="10"/>
  <c r="AD124" i="10"/>
  <c r="AD123" i="10"/>
  <c r="AD122" i="10"/>
  <c r="AD121" i="10"/>
  <c r="AD120" i="10"/>
  <c r="AD119" i="10"/>
  <c r="AD118" i="10"/>
  <c r="AD117" i="10"/>
  <c r="AD116" i="10"/>
  <c r="AD115" i="10"/>
  <c r="AD114" i="10"/>
  <c r="AD113" i="10"/>
  <c r="AD112" i="10"/>
  <c r="AD111" i="10"/>
  <c r="AD110" i="10"/>
  <c r="AD109" i="10"/>
  <c r="AD108" i="10"/>
  <c r="AD107" i="10"/>
  <c r="AD106" i="10"/>
  <c r="AD105" i="10"/>
  <c r="AD104" i="10"/>
  <c r="AD103" i="10"/>
  <c r="AD102" i="10"/>
  <c r="AD101" i="10"/>
  <c r="AD100" i="10"/>
  <c r="AD99" i="10"/>
  <c r="AD98" i="10"/>
  <c r="AD97" i="10"/>
  <c r="AD96" i="10"/>
  <c r="AD95" i="10"/>
  <c r="AD94" i="10"/>
  <c r="AD93" i="10"/>
  <c r="AD92" i="10"/>
  <c r="AD91" i="10"/>
  <c r="AD90" i="10"/>
  <c r="AD89" i="10"/>
  <c r="AD88" i="10"/>
  <c r="AD87" i="10"/>
  <c r="AD86" i="10"/>
  <c r="AD85" i="10"/>
  <c r="AD84" i="10"/>
  <c r="AD83" i="10"/>
  <c r="AD82" i="10"/>
  <c r="AD81" i="10"/>
  <c r="AD80" i="10"/>
  <c r="AD79" i="10"/>
  <c r="AD78" i="10"/>
  <c r="AD77" i="10"/>
  <c r="AD76" i="10"/>
  <c r="AD75" i="10"/>
  <c r="AD74" i="10"/>
  <c r="AD73" i="10"/>
  <c r="AD72" i="10"/>
  <c r="AD71" i="10"/>
  <c r="AD70" i="10"/>
  <c r="AD69" i="10"/>
  <c r="AD68" i="10"/>
  <c r="AD67" i="10"/>
  <c r="AD66" i="10"/>
  <c r="AD65" i="10"/>
  <c r="AD64" i="10"/>
  <c r="AD63" i="10"/>
  <c r="AD62" i="10"/>
  <c r="AD61" i="10"/>
  <c r="AD60" i="10"/>
  <c r="AD59" i="10"/>
  <c r="AD58" i="10"/>
  <c r="AD57" i="10"/>
  <c r="AD56" i="10"/>
  <c r="AD55" i="10"/>
  <c r="AD54" i="10"/>
  <c r="AD53" i="10"/>
  <c r="AD52" i="10"/>
  <c r="AD51" i="10"/>
  <c r="AD50" i="10"/>
  <c r="AD49" i="10"/>
  <c r="AD48" i="10"/>
  <c r="AD47" i="10"/>
  <c r="AD46" i="10"/>
  <c r="AD45" i="10"/>
  <c r="AD44" i="10"/>
  <c r="AD43" i="10"/>
  <c r="AD42" i="10"/>
  <c r="AD41" i="10"/>
  <c r="AD40" i="10"/>
  <c r="AD39" i="10"/>
  <c r="AD38" i="10"/>
  <c r="AD37" i="10"/>
  <c r="AD36" i="10"/>
  <c r="AD35" i="10"/>
  <c r="AD34" i="10"/>
  <c r="AD33" i="10"/>
  <c r="AD32" i="10"/>
  <c r="AD31" i="10"/>
  <c r="AD30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AD16" i="10"/>
  <c r="AD15" i="10"/>
  <c r="AD14" i="10"/>
  <c r="AD13" i="10"/>
  <c r="AD12" i="10"/>
  <c r="AD11" i="10"/>
  <c r="AD10" i="10"/>
  <c r="AD9" i="10"/>
  <c r="AD8" i="10"/>
  <c r="AD7" i="10"/>
  <c r="Z141" i="10"/>
  <c r="Z140" i="10"/>
  <c r="Z139" i="10"/>
  <c r="Z138" i="10"/>
  <c r="Z137" i="10"/>
  <c r="Z136" i="10"/>
  <c r="Z135" i="10"/>
  <c r="Z134" i="10"/>
  <c r="Z133" i="10"/>
  <c r="Z132" i="10"/>
  <c r="Z131" i="10"/>
  <c r="Z130" i="10"/>
  <c r="Z129" i="10"/>
  <c r="Z128" i="10"/>
  <c r="Z127" i="10"/>
  <c r="Z126" i="10"/>
  <c r="Z125" i="10"/>
  <c r="Z124" i="10"/>
  <c r="Z123" i="10"/>
  <c r="Z122" i="10"/>
  <c r="Z121" i="10"/>
  <c r="Z120" i="10"/>
  <c r="Z119" i="10"/>
  <c r="Z118" i="10"/>
  <c r="Z117" i="10"/>
  <c r="Z116" i="10"/>
  <c r="Z115" i="10"/>
  <c r="Z114" i="10"/>
  <c r="Z113" i="10"/>
  <c r="Z112" i="10"/>
  <c r="Z111" i="10"/>
  <c r="Z110" i="10"/>
  <c r="Z109" i="10"/>
  <c r="Z108" i="10"/>
  <c r="Z107" i="10"/>
  <c r="Z106" i="10"/>
  <c r="Z105" i="10"/>
  <c r="Z104" i="10"/>
  <c r="Z103" i="10"/>
  <c r="Z102" i="10"/>
  <c r="Z101" i="10"/>
  <c r="Z100" i="10"/>
  <c r="Z99" i="10"/>
  <c r="Z98" i="10"/>
  <c r="Z97" i="10"/>
  <c r="Z96" i="10"/>
  <c r="Z95" i="10"/>
  <c r="Z94" i="10"/>
  <c r="Z93" i="10"/>
  <c r="Z92" i="10"/>
  <c r="Z91" i="10"/>
  <c r="Z90" i="10"/>
  <c r="Z89" i="10"/>
  <c r="Z88" i="10"/>
  <c r="Z87" i="10"/>
  <c r="Z86" i="10"/>
  <c r="Z85" i="10"/>
  <c r="Z84" i="10"/>
  <c r="Z83" i="10"/>
  <c r="Z82" i="10"/>
  <c r="Z81" i="10"/>
  <c r="Z80" i="10"/>
  <c r="Z79" i="10"/>
  <c r="Z78" i="10"/>
  <c r="Z77" i="10"/>
  <c r="Z76" i="10"/>
  <c r="Z75" i="10"/>
  <c r="Z74" i="10"/>
  <c r="Z73" i="10"/>
  <c r="Z72" i="10"/>
  <c r="Z71" i="10"/>
  <c r="Z70" i="10"/>
  <c r="Z69" i="10"/>
  <c r="Z68" i="10"/>
  <c r="Z67" i="10"/>
  <c r="Z66" i="10"/>
  <c r="Z65" i="10"/>
  <c r="Z64" i="10"/>
  <c r="Z63" i="10"/>
  <c r="Z62" i="10"/>
  <c r="Z61" i="10"/>
  <c r="Z60" i="10"/>
  <c r="Z59" i="10"/>
  <c r="Z58" i="10"/>
  <c r="Z57" i="10"/>
  <c r="Z56" i="10"/>
  <c r="Z55" i="10"/>
  <c r="Z54" i="10"/>
  <c r="Z53" i="10"/>
  <c r="Z52" i="10"/>
  <c r="Z51" i="10"/>
  <c r="Z50" i="10"/>
  <c r="Z49" i="10"/>
  <c r="Z48" i="10"/>
  <c r="Z47" i="10"/>
  <c r="Z46" i="10"/>
  <c r="Z45" i="10"/>
  <c r="Z44" i="10"/>
  <c r="Z43" i="10"/>
  <c r="Z42" i="10"/>
  <c r="Z41" i="10"/>
  <c r="Z40" i="10"/>
  <c r="Z39" i="10"/>
  <c r="Z38" i="10"/>
  <c r="Z37" i="10"/>
  <c r="Z36" i="10"/>
  <c r="Z35" i="10"/>
  <c r="Z34" i="10"/>
  <c r="Z33" i="10"/>
  <c r="Z32" i="10"/>
  <c r="Z31" i="10"/>
  <c r="Z30" i="10"/>
  <c r="Z29" i="10"/>
  <c r="Z28" i="10"/>
  <c r="Z27" i="10"/>
  <c r="Z26" i="10"/>
  <c r="Z25" i="10"/>
  <c r="Z24" i="10"/>
  <c r="Z23" i="10"/>
  <c r="Z22" i="10"/>
  <c r="Z21" i="10"/>
  <c r="Z20" i="10"/>
  <c r="Z19" i="10"/>
  <c r="Z18" i="10"/>
  <c r="Z17" i="10"/>
  <c r="Z16" i="10"/>
  <c r="Z15" i="10"/>
  <c r="Z14" i="10"/>
  <c r="Z13" i="10"/>
  <c r="Z12" i="10"/>
  <c r="Z11" i="10"/>
  <c r="Z10" i="10"/>
  <c r="Z9" i="10"/>
  <c r="Z8" i="10"/>
  <c r="Z7" i="10"/>
  <c r="V141" i="10"/>
  <c r="V140" i="10"/>
  <c r="V139" i="10"/>
  <c r="V138" i="10"/>
  <c r="V137" i="10"/>
  <c r="V136" i="10"/>
  <c r="V135" i="10"/>
  <c r="V134" i="10"/>
  <c r="V133" i="10"/>
  <c r="V132" i="10"/>
  <c r="V131" i="10"/>
  <c r="V130" i="10"/>
  <c r="V129" i="10"/>
  <c r="V128" i="10"/>
  <c r="V127" i="10"/>
  <c r="V126" i="10"/>
  <c r="V125" i="10"/>
  <c r="V124" i="10"/>
  <c r="V123" i="10"/>
  <c r="V122" i="10"/>
  <c r="V121" i="10"/>
  <c r="V120" i="10"/>
  <c r="V119" i="10"/>
  <c r="V118" i="10"/>
  <c r="V117" i="10"/>
  <c r="V116" i="10"/>
  <c r="V115" i="10"/>
  <c r="V114" i="10"/>
  <c r="V113" i="10"/>
  <c r="V112" i="10"/>
  <c r="V111" i="10"/>
  <c r="V110" i="10"/>
  <c r="V109" i="10"/>
  <c r="V108" i="10"/>
  <c r="V107" i="10"/>
  <c r="V106" i="10"/>
  <c r="V105" i="10"/>
  <c r="V104" i="10"/>
  <c r="V103" i="10"/>
  <c r="V102" i="10"/>
  <c r="V101" i="10"/>
  <c r="V100" i="10"/>
  <c r="V99" i="10"/>
  <c r="V98" i="10"/>
  <c r="V97" i="10"/>
  <c r="V96" i="10"/>
  <c r="V95" i="10"/>
  <c r="V94" i="10"/>
  <c r="V93" i="10"/>
  <c r="V92" i="10"/>
  <c r="V91" i="10"/>
  <c r="V90" i="10"/>
  <c r="V89" i="10"/>
  <c r="V88" i="10"/>
  <c r="V87" i="10"/>
  <c r="V86" i="10"/>
  <c r="V85" i="10"/>
  <c r="V84" i="10"/>
  <c r="V83" i="10"/>
  <c r="V82" i="10"/>
  <c r="V81" i="10"/>
  <c r="V80" i="10"/>
  <c r="V79" i="10"/>
  <c r="V78" i="10"/>
  <c r="V77" i="10"/>
  <c r="V76" i="10"/>
  <c r="V75" i="10"/>
  <c r="V74" i="10"/>
  <c r="V73" i="10"/>
  <c r="V72" i="10"/>
  <c r="V71" i="10"/>
  <c r="V70" i="10"/>
  <c r="V69" i="10"/>
  <c r="V68" i="10"/>
  <c r="V67" i="10"/>
  <c r="V66" i="10"/>
  <c r="V65" i="10"/>
  <c r="V64" i="10"/>
  <c r="V63" i="10"/>
  <c r="V62" i="10"/>
  <c r="V61" i="10"/>
  <c r="V60" i="10"/>
  <c r="V59" i="10"/>
  <c r="V58" i="10"/>
  <c r="V57" i="10"/>
  <c r="V56" i="10"/>
  <c r="V55" i="10"/>
  <c r="V54" i="10"/>
  <c r="V53" i="10"/>
  <c r="V52" i="10"/>
  <c r="V51" i="10"/>
  <c r="V50" i="10"/>
  <c r="V49" i="10"/>
  <c r="V48" i="10"/>
  <c r="V47" i="10"/>
  <c r="V46" i="10"/>
  <c r="V45" i="10"/>
  <c r="V44" i="10"/>
  <c r="V43" i="10"/>
  <c r="V42" i="10"/>
  <c r="V41" i="10"/>
  <c r="V40" i="10"/>
  <c r="V39" i="10"/>
  <c r="V38" i="10"/>
  <c r="V37" i="10"/>
  <c r="V36" i="10"/>
  <c r="V35" i="10"/>
  <c r="V34" i="10"/>
  <c r="V33" i="10"/>
  <c r="V32" i="10"/>
  <c r="V31" i="10"/>
  <c r="V30" i="10"/>
  <c r="V29" i="10"/>
  <c r="V28" i="10"/>
  <c r="V27" i="10"/>
  <c r="V26" i="10"/>
  <c r="V25" i="10"/>
  <c r="V24" i="10"/>
  <c r="V23" i="10"/>
  <c r="V22" i="10"/>
  <c r="V21" i="10"/>
  <c r="V20" i="10"/>
  <c r="V19" i="10"/>
  <c r="V18" i="10"/>
  <c r="V17" i="10"/>
  <c r="V16" i="10"/>
  <c r="V15" i="10"/>
  <c r="V14" i="10"/>
  <c r="V13" i="10"/>
  <c r="V12" i="10"/>
  <c r="V11" i="10"/>
  <c r="V10" i="10"/>
  <c r="V9" i="10"/>
  <c r="V8" i="10"/>
  <c r="V7" i="10"/>
  <c r="R141" i="10"/>
  <c r="R140" i="10"/>
  <c r="R139" i="10"/>
  <c r="R138" i="10"/>
  <c r="R137" i="10"/>
  <c r="R136" i="10"/>
  <c r="R135" i="10"/>
  <c r="R134" i="10"/>
  <c r="R133" i="10"/>
  <c r="R132" i="10"/>
  <c r="R131" i="10"/>
  <c r="R130" i="10"/>
  <c r="R129" i="10"/>
  <c r="R128" i="10"/>
  <c r="R127" i="10"/>
  <c r="R126" i="10"/>
  <c r="R125" i="10"/>
  <c r="R124" i="10"/>
  <c r="R123" i="10"/>
  <c r="R122" i="10"/>
  <c r="R121" i="10"/>
  <c r="R120" i="10"/>
  <c r="R119" i="10"/>
  <c r="R118" i="10"/>
  <c r="R117" i="10"/>
  <c r="R116" i="10"/>
  <c r="R115" i="10"/>
  <c r="R114" i="10"/>
  <c r="R113" i="10"/>
  <c r="R112" i="10"/>
  <c r="R111" i="10"/>
  <c r="R110" i="10"/>
  <c r="R109" i="10"/>
  <c r="R108" i="10"/>
  <c r="R107" i="10"/>
  <c r="R106" i="10"/>
  <c r="R105" i="10"/>
  <c r="R104" i="10"/>
  <c r="R103" i="10"/>
  <c r="R102" i="10"/>
  <c r="R101" i="10"/>
  <c r="R100" i="10"/>
  <c r="R99" i="10"/>
  <c r="R98" i="10"/>
  <c r="R97" i="10"/>
  <c r="R96" i="10"/>
  <c r="R95" i="10"/>
  <c r="R94" i="10"/>
  <c r="R93" i="10"/>
  <c r="R92" i="10"/>
  <c r="R91" i="10"/>
  <c r="R90" i="10"/>
  <c r="R89" i="10"/>
  <c r="R88" i="10"/>
  <c r="R87" i="10"/>
  <c r="R86" i="10"/>
  <c r="R85" i="10"/>
  <c r="R84" i="10"/>
  <c r="R83" i="10"/>
  <c r="R82" i="10"/>
  <c r="R81" i="10"/>
  <c r="R80" i="10"/>
  <c r="R79" i="10"/>
  <c r="R78" i="10"/>
  <c r="R77" i="10"/>
  <c r="R76" i="10"/>
  <c r="R75" i="10"/>
  <c r="R74" i="10"/>
  <c r="R73" i="10"/>
  <c r="R72" i="10"/>
  <c r="R71" i="10"/>
  <c r="R70" i="10"/>
  <c r="R69" i="10"/>
  <c r="R68" i="10"/>
  <c r="R67" i="10"/>
  <c r="R66" i="10"/>
  <c r="R65" i="10"/>
  <c r="R64" i="10"/>
  <c r="R63" i="10"/>
  <c r="R62" i="10"/>
  <c r="R61" i="10"/>
  <c r="R60" i="10"/>
  <c r="R59" i="10"/>
  <c r="R58" i="10"/>
  <c r="R57" i="10"/>
  <c r="R56" i="10"/>
  <c r="R55" i="10"/>
  <c r="R54" i="10"/>
  <c r="R53" i="10"/>
  <c r="R52" i="10"/>
  <c r="R51" i="10"/>
  <c r="R50" i="10"/>
  <c r="R49" i="10"/>
  <c r="R48" i="10"/>
  <c r="R47" i="10"/>
  <c r="R46" i="10"/>
  <c r="R45" i="10"/>
  <c r="R44" i="10"/>
  <c r="R43" i="10"/>
  <c r="R42" i="10"/>
  <c r="R41" i="10"/>
  <c r="R40" i="10"/>
  <c r="R39" i="10"/>
  <c r="R38" i="10"/>
  <c r="R37" i="10"/>
  <c r="R36" i="10"/>
  <c r="R35" i="10"/>
  <c r="R34" i="10"/>
  <c r="R33" i="10"/>
  <c r="R32" i="10"/>
  <c r="R31" i="10"/>
  <c r="R30" i="10"/>
  <c r="R29" i="10"/>
  <c r="R28" i="10"/>
  <c r="R27" i="10"/>
  <c r="R26" i="10"/>
  <c r="R25" i="10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N141" i="10"/>
  <c r="N140" i="10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2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J141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8" i="10"/>
  <c r="J127" i="10"/>
  <c r="J126" i="10"/>
  <c r="J125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J112" i="10"/>
  <c r="J111" i="10"/>
  <c r="J110" i="10"/>
  <c r="J109" i="10"/>
  <c r="J108" i="10"/>
  <c r="J107" i="10"/>
  <c r="J106" i="10"/>
  <c r="J105" i="10"/>
  <c r="J104" i="10"/>
  <c r="J103" i="10"/>
  <c r="J102" i="10"/>
  <c r="J101" i="10"/>
  <c r="J100" i="10"/>
  <c r="J99" i="10"/>
  <c r="J98" i="10"/>
  <c r="J97" i="10"/>
  <c r="J96" i="10"/>
  <c r="J95" i="10"/>
  <c r="J94" i="10"/>
  <c r="J93" i="10"/>
  <c r="J92" i="10"/>
  <c r="J91" i="10"/>
  <c r="J90" i="10"/>
  <c r="J89" i="10"/>
  <c r="J88" i="10"/>
  <c r="J87" i="10"/>
  <c r="J86" i="10"/>
  <c r="J85" i="10"/>
  <c r="J84" i="10"/>
  <c r="J83" i="10"/>
  <c r="J82" i="10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C27" i="12"/>
  <c r="C28" i="12" s="1"/>
  <c r="C29" i="12" s="1"/>
  <c r="C37" i="12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C60" i="12" s="1"/>
  <c r="C61" i="12" s="1"/>
  <c r="C62" i="12" s="1"/>
  <c r="C63" i="12" s="1"/>
  <c r="C64" i="12" s="1"/>
  <c r="C65" i="12" s="1"/>
  <c r="C66" i="12" s="1"/>
  <c r="C67" i="12" s="1"/>
  <c r="C68" i="12" s="1"/>
  <c r="C69" i="12" s="1"/>
  <c r="C70" i="12" s="1"/>
  <c r="C71" i="12" s="1"/>
  <c r="C72" i="12" s="1"/>
  <c r="C73" i="12" s="1"/>
  <c r="C74" i="12" s="1"/>
  <c r="C75" i="12" s="1"/>
  <c r="C76" i="12" s="1"/>
  <c r="C77" i="12" s="1"/>
  <c r="C78" i="12" s="1"/>
  <c r="C79" i="12" s="1"/>
  <c r="C80" i="12" s="1"/>
  <c r="C81" i="12" s="1"/>
  <c r="C82" i="12" s="1"/>
  <c r="C83" i="12" s="1"/>
  <c r="C84" i="12" s="1"/>
  <c r="C85" i="12" s="1"/>
  <c r="C86" i="12" s="1"/>
  <c r="C87" i="12" s="1"/>
  <c r="C88" i="12" s="1"/>
  <c r="C89" i="12" s="1"/>
  <c r="C90" i="12" s="1"/>
  <c r="C91" i="12" s="1"/>
  <c r="C92" i="12" s="1"/>
  <c r="C93" i="12" s="1"/>
  <c r="C94" i="12" s="1"/>
  <c r="C95" i="12" s="1"/>
  <c r="C96" i="12" s="1"/>
  <c r="C97" i="12" s="1"/>
  <c r="C98" i="12" s="1"/>
  <c r="C99" i="12" s="1"/>
  <c r="C100" i="12" s="1"/>
  <c r="C101" i="12" s="1"/>
  <c r="C102" i="12" s="1"/>
  <c r="C103" i="12" s="1"/>
  <c r="C104" i="12" s="1"/>
  <c r="C105" i="12" s="1"/>
  <c r="C106" i="12" s="1"/>
  <c r="C107" i="12" s="1"/>
  <c r="C108" i="12" s="1"/>
  <c r="C109" i="12" s="1"/>
  <c r="C110" i="12" s="1"/>
  <c r="C111" i="12" s="1"/>
  <c r="C112" i="12" s="1"/>
  <c r="C113" i="12" s="1"/>
  <c r="C114" i="12" s="1"/>
  <c r="C115" i="12" s="1"/>
  <c r="C116" i="12" s="1"/>
  <c r="C117" i="12" s="1"/>
  <c r="C118" i="12" s="1"/>
  <c r="C119" i="12" s="1"/>
  <c r="C120" i="12" s="1"/>
  <c r="C121" i="12" s="1"/>
  <c r="C122" i="12" s="1"/>
  <c r="C123" i="12" s="1"/>
  <c r="C124" i="12" s="1"/>
  <c r="C125" i="12" s="1"/>
  <c r="C126" i="12" s="1"/>
  <c r="C127" i="12" s="1"/>
  <c r="C128" i="12" s="1"/>
  <c r="C129" i="12" s="1"/>
  <c r="C130" i="12" s="1"/>
  <c r="C131" i="12" s="1"/>
  <c r="C132" i="12" s="1"/>
  <c r="C133" i="12" s="1"/>
  <c r="C134" i="12" s="1"/>
  <c r="C135" i="12" s="1"/>
  <c r="C136" i="12" s="1"/>
  <c r="C137" i="12" s="1"/>
  <c r="C138" i="12" s="1"/>
  <c r="C139" i="12" s="1"/>
  <c r="C140" i="12" s="1"/>
  <c r="C141" i="12" s="1"/>
  <c r="C142" i="12" s="1"/>
  <c r="C17" i="12"/>
  <c r="C14" i="12"/>
  <c r="C15" i="12" s="1"/>
  <c r="C12" i="12"/>
  <c r="C10" i="12"/>
  <c r="C27" i="10"/>
  <c r="C17" i="10"/>
  <c r="C14" i="10"/>
  <c r="C12" i="10"/>
  <c r="C10" i="10"/>
  <c r="C37" i="10"/>
  <c r="C38" i="10" s="1"/>
  <c r="AG18" i="16" l="1"/>
  <c r="D22" i="19"/>
  <c r="AH19" i="16"/>
  <c r="C23" i="19"/>
  <c r="C143" i="12"/>
  <c r="D142" i="12"/>
  <c r="T7" i="12"/>
  <c r="T15" i="12"/>
  <c r="T39" i="12"/>
  <c r="T47" i="12"/>
  <c r="T55" i="12"/>
  <c r="T63" i="12"/>
  <c r="T71" i="12"/>
  <c r="T79" i="12"/>
  <c r="T87" i="12"/>
  <c r="T95" i="12"/>
  <c r="T103" i="12"/>
  <c r="T115" i="12"/>
  <c r="T119" i="12"/>
  <c r="T127" i="12"/>
  <c r="T135" i="12"/>
  <c r="X8" i="12"/>
  <c r="W8" i="12" s="1"/>
  <c r="X16" i="12"/>
  <c r="W16" i="12" s="1"/>
  <c r="X40" i="12"/>
  <c r="X48" i="12"/>
  <c r="X56" i="12"/>
  <c r="X64" i="12"/>
  <c r="X72" i="12"/>
  <c r="X76" i="12"/>
  <c r="X84" i="12"/>
  <c r="X92" i="12"/>
  <c r="X100" i="12"/>
  <c r="X108" i="12"/>
  <c r="X116" i="12"/>
  <c r="X124" i="12"/>
  <c r="X132" i="12"/>
  <c r="X140" i="12"/>
  <c r="T12" i="12"/>
  <c r="T40" i="12"/>
  <c r="T48" i="12"/>
  <c r="T56" i="12"/>
  <c r="T64" i="12"/>
  <c r="T72" i="12"/>
  <c r="T84" i="12"/>
  <c r="T92" i="12"/>
  <c r="T100" i="12"/>
  <c r="T108" i="12"/>
  <c r="T116" i="12"/>
  <c r="T124" i="12"/>
  <c r="T136" i="12"/>
  <c r="X9" i="12"/>
  <c r="W9" i="12" s="1"/>
  <c r="X17" i="12"/>
  <c r="W17" i="12" s="1"/>
  <c r="X41" i="12"/>
  <c r="X53" i="12"/>
  <c r="X61" i="12"/>
  <c r="X69" i="12"/>
  <c r="X81" i="12"/>
  <c r="X89" i="12"/>
  <c r="X93" i="12"/>
  <c r="X101" i="12"/>
  <c r="X109" i="12"/>
  <c r="X117" i="12"/>
  <c r="X125" i="12"/>
  <c r="X133" i="12"/>
  <c r="X141" i="12"/>
  <c r="W141" i="12" s="1"/>
  <c r="T10" i="12"/>
  <c r="S10" i="12" s="1"/>
  <c r="T14" i="12"/>
  <c r="S14" i="12" s="1"/>
  <c r="T26" i="12"/>
  <c r="S26" i="12" s="1"/>
  <c r="T38" i="12"/>
  <c r="S38" i="12" s="1"/>
  <c r="T42" i="12"/>
  <c r="T46" i="12"/>
  <c r="T50" i="12"/>
  <c r="T54" i="12"/>
  <c r="T58" i="12"/>
  <c r="S58" i="12" s="1"/>
  <c r="T62" i="12"/>
  <c r="S62" i="12" s="1"/>
  <c r="T66" i="12"/>
  <c r="S66" i="12" s="1"/>
  <c r="T70" i="12"/>
  <c r="T74" i="12"/>
  <c r="T78" i="12"/>
  <c r="T82" i="12"/>
  <c r="T86" i="12"/>
  <c r="T90" i="12"/>
  <c r="S90" i="12" s="1"/>
  <c r="T94" i="12"/>
  <c r="T98" i="12"/>
  <c r="S98" i="12" s="1"/>
  <c r="T102" i="12"/>
  <c r="S102" i="12" s="1"/>
  <c r="T106" i="12"/>
  <c r="T110" i="12"/>
  <c r="T114" i="12"/>
  <c r="T118" i="12"/>
  <c r="T122" i="12"/>
  <c r="S122" i="12" s="1"/>
  <c r="T126" i="12"/>
  <c r="S126" i="12" s="1"/>
  <c r="T130" i="12"/>
  <c r="S130" i="12" s="1"/>
  <c r="T134" i="12"/>
  <c r="T138" i="12"/>
  <c r="X7" i="12"/>
  <c r="X11" i="12"/>
  <c r="X15" i="12"/>
  <c r="X27" i="12"/>
  <c r="X39" i="12"/>
  <c r="X43" i="12"/>
  <c r="X47" i="12"/>
  <c r="X51" i="12"/>
  <c r="X55" i="12"/>
  <c r="X59" i="12"/>
  <c r="X63" i="12"/>
  <c r="X67" i="12"/>
  <c r="X71" i="12"/>
  <c r="X75" i="12"/>
  <c r="X79" i="12"/>
  <c r="X83" i="12"/>
  <c r="X87" i="12"/>
  <c r="X91" i="12"/>
  <c r="X95" i="12"/>
  <c r="X99" i="12"/>
  <c r="X103" i="12"/>
  <c r="X107" i="12"/>
  <c r="X111" i="12"/>
  <c r="X115" i="12"/>
  <c r="X119" i="12"/>
  <c r="X123" i="12"/>
  <c r="X127" i="12"/>
  <c r="X131" i="12"/>
  <c r="X135" i="12"/>
  <c r="X139" i="12"/>
  <c r="T11" i="12"/>
  <c r="T27" i="12"/>
  <c r="T43" i="12"/>
  <c r="T51" i="12"/>
  <c r="T59" i="12"/>
  <c r="T67" i="12"/>
  <c r="T75" i="12"/>
  <c r="T83" i="12"/>
  <c r="T91" i="12"/>
  <c r="T99" i="12"/>
  <c r="T107" i="12"/>
  <c r="T111" i="12"/>
  <c r="T123" i="12"/>
  <c r="T131" i="12"/>
  <c r="T139" i="12"/>
  <c r="X12" i="12"/>
  <c r="X28" i="12"/>
  <c r="X36" i="12"/>
  <c r="W36" i="12" s="1"/>
  <c r="X44" i="12"/>
  <c r="X52" i="12"/>
  <c r="X60" i="12"/>
  <c r="X68" i="12"/>
  <c r="X80" i="12"/>
  <c r="X88" i="12"/>
  <c r="X96" i="12"/>
  <c r="X104" i="12"/>
  <c r="X112" i="12"/>
  <c r="X120" i="12"/>
  <c r="X128" i="12"/>
  <c r="X136" i="12"/>
  <c r="T8" i="12"/>
  <c r="T16" i="12"/>
  <c r="S16" i="12" s="1"/>
  <c r="T28" i="12"/>
  <c r="T36" i="12"/>
  <c r="S36" i="12" s="1"/>
  <c r="T44" i="12"/>
  <c r="T52" i="12"/>
  <c r="T60" i="12"/>
  <c r="T68" i="12"/>
  <c r="T76" i="12"/>
  <c r="T80" i="12"/>
  <c r="T88" i="12"/>
  <c r="T96" i="12"/>
  <c r="T104" i="12"/>
  <c r="T112" i="12"/>
  <c r="T120" i="12"/>
  <c r="T128" i="12"/>
  <c r="T132" i="12"/>
  <c r="T140" i="12"/>
  <c r="X13" i="12"/>
  <c r="W13" i="12" s="1"/>
  <c r="X29" i="12"/>
  <c r="X37" i="12"/>
  <c r="X45" i="12"/>
  <c r="X49" i="12"/>
  <c r="X57" i="12"/>
  <c r="X65" i="12"/>
  <c r="X73" i="12"/>
  <c r="X77" i="12"/>
  <c r="X85" i="12"/>
  <c r="X97" i="12"/>
  <c r="X105" i="12"/>
  <c r="X113" i="12"/>
  <c r="X121" i="12"/>
  <c r="X129" i="12"/>
  <c r="X137" i="12"/>
  <c r="T9" i="12"/>
  <c r="S9" i="12" s="1"/>
  <c r="T13" i="12"/>
  <c r="S13" i="12" s="1"/>
  <c r="T17" i="12"/>
  <c r="S17" i="12" s="1"/>
  <c r="T29" i="12"/>
  <c r="T37" i="12"/>
  <c r="T41" i="12"/>
  <c r="T45" i="12"/>
  <c r="T49" i="12"/>
  <c r="T53" i="12"/>
  <c r="T57" i="12"/>
  <c r="T61" i="12"/>
  <c r="T65" i="12"/>
  <c r="T69" i="12"/>
  <c r="T73" i="12"/>
  <c r="T77" i="12"/>
  <c r="T81" i="12"/>
  <c r="T85" i="12"/>
  <c r="T89" i="12"/>
  <c r="T93" i="12"/>
  <c r="T97" i="12"/>
  <c r="T101" i="12"/>
  <c r="T105" i="12"/>
  <c r="T109" i="12"/>
  <c r="T113" i="12"/>
  <c r="T117" i="12"/>
  <c r="T121" i="12"/>
  <c r="T125" i="12"/>
  <c r="T129" i="12"/>
  <c r="T133" i="12"/>
  <c r="T137" i="12"/>
  <c r="T141" i="12"/>
  <c r="X10" i="12"/>
  <c r="W10" i="12" s="1"/>
  <c r="X14" i="12"/>
  <c r="W14" i="12" s="1"/>
  <c r="X26" i="12"/>
  <c r="W26" i="12" s="1"/>
  <c r="X38" i="12"/>
  <c r="W38" i="12" s="1"/>
  <c r="X42" i="12"/>
  <c r="X46" i="12"/>
  <c r="X50" i="12"/>
  <c r="X54" i="12"/>
  <c r="X58" i="12"/>
  <c r="W58" i="12" s="1"/>
  <c r="X62" i="12"/>
  <c r="W62" i="12" s="1"/>
  <c r="X66" i="12"/>
  <c r="W66" i="12" s="1"/>
  <c r="X70" i="12"/>
  <c r="X74" i="12"/>
  <c r="X78" i="12"/>
  <c r="X82" i="12"/>
  <c r="X86" i="12"/>
  <c r="X90" i="12"/>
  <c r="W90" i="12" s="1"/>
  <c r="X94" i="12"/>
  <c r="X98" i="12"/>
  <c r="W98" i="12" s="1"/>
  <c r="X102" i="12"/>
  <c r="W102" i="12" s="1"/>
  <c r="X106" i="12"/>
  <c r="X110" i="12"/>
  <c r="X114" i="12"/>
  <c r="X118" i="12"/>
  <c r="X122" i="12"/>
  <c r="W122" i="12" s="1"/>
  <c r="X126" i="12"/>
  <c r="W126" i="12" s="1"/>
  <c r="X130" i="12"/>
  <c r="W130" i="12" s="1"/>
  <c r="X134" i="12"/>
  <c r="X138" i="12"/>
  <c r="C18" i="10"/>
  <c r="T18" i="10" s="1"/>
  <c r="E13" i="20"/>
  <c r="C28" i="10"/>
  <c r="D28" i="10" s="1"/>
  <c r="F30" i="20"/>
  <c r="D12" i="10"/>
  <c r="L13" i="10"/>
  <c r="K13" i="10" s="1"/>
  <c r="L37" i="10"/>
  <c r="P14" i="10"/>
  <c r="P26" i="10"/>
  <c r="T11" i="10"/>
  <c r="T27" i="10"/>
  <c r="X12" i="10"/>
  <c r="W12" i="10" s="1"/>
  <c r="X16" i="10"/>
  <c r="W16" i="10" s="1"/>
  <c r="AB13" i="10"/>
  <c r="AA13" i="10" s="1"/>
  <c r="AB17" i="10"/>
  <c r="AF10" i="10"/>
  <c r="AF18" i="10"/>
  <c r="AF26" i="10"/>
  <c r="D9" i="10"/>
  <c r="D17" i="10"/>
  <c r="D37" i="10"/>
  <c r="L10" i="10"/>
  <c r="L26" i="10"/>
  <c r="P11" i="10"/>
  <c r="T8" i="10"/>
  <c r="S8" i="10" s="1"/>
  <c r="T36" i="10"/>
  <c r="S36" i="10" s="1"/>
  <c r="X9" i="10"/>
  <c r="W9" i="10" s="1"/>
  <c r="X17" i="10"/>
  <c r="X37" i="10"/>
  <c r="AB10" i="10"/>
  <c r="AB14" i="10"/>
  <c r="AB38" i="10"/>
  <c r="AF7" i="10"/>
  <c r="AE7" i="10" s="1"/>
  <c r="D10" i="10"/>
  <c r="D14" i="10"/>
  <c r="D26" i="10"/>
  <c r="D38" i="10"/>
  <c r="L7" i="10"/>
  <c r="K7" i="10" s="1"/>
  <c r="L11" i="10"/>
  <c r="L27" i="10"/>
  <c r="P8" i="10"/>
  <c r="O8" i="10" s="1"/>
  <c r="P12" i="10"/>
  <c r="O12" i="10" s="1"/>
  <c r="P16" i="10"/>
  <c r="O16" i="10" s="1"/>
  <c r="P36" i="10"/>
  <c r="O36" i="10" s="1"/>
  <c r="T9" i="10"/>
  <c r="S9" i="10" s="1"/>
  <c r="T13" i="10"/>
  <c r="S13" i="10" s="1"/>
  <c r="T17" i="10"/>
  <c r="T37" i="10"/>
  <c r="X10" i="10"/>
  <c r="X14" i="10"/>
  <c r="X26" i="10"/>
  <c r="X38" i="10"/>
  <c r="AB7" i="10"/>
  <c r="AA7" i="10" s="1"/>
  <c r="AB11" i="10"/>
  <c r="AB27" i="10"/>
  <c r="AF8" i="10"/>
  <c r="AE8" i="10" s="1"/>
  <c r="AF12" i="10"/>
  <c r="AE12" i="10" s="1"/>
  <c r="AF16" i="10"/>
  <c r="AE16" i="10" s="1"/>
  <c r="AF36" i="10"/>
  <c r="AE36" i="10" s="1"/>
  <c r="D8" i="10"/>
  <c r="D16" i="10"/>
  <c r="D36" i="10"/>
  <c r="L9" i="10"/>
  <c r="K9" i="10" s="1"/>
  <c r="L17" i="10"/>
  <c r="P10" i="10"/>
  <c r="P38" i="10"/>
  <c r="T7" i="10"/>
  <c r="S7" i="10" s="1"/>
  <c r="X8" i="10"/>
  <c r="W8" i="10" s="1"/>
  <c r="X36" i="10"/>
  <c r="W36" i="10" s="1"/>
  <c r="AB9" i="10"/>
  <c r="AA9" i="10" s="1"/>
  <c r="AB37" i="10"/>
  <c r="AF14" i="10"/>
  <c r="AF38" i="10"/>
  <c r="D13" i="10"/>
  <c r="L14" i="10"/>
  <c r="L38" i="10"/>
  <c r="P7" i="10"/>
  <c r="O7" i="10" s="1"/>
  <c r="P27" i="10"/>
  <c r="T12" i="10"/>
  <c r="S12" i="10" s="1"/>
  <c r="T16" i="10"/>
  <c r="S16" i="10" s="1"/>
  <c r="X13" i="10"/>
  <c r="W13" i="10" s="1"/>
  <c r="AB26" i="10"/>
  <c r="AF11" i="10"/>
  <c r="AF27" i="10"/>
  <c r="D7" i="10"/>
  <c r="D11" i="10"/>
  <c r="D27" i="10"/>
  <c r="L8" i="10"/>
  <c r="K8" i="10" s="1"/>
  <c r="L12" i="10"/>
  <c r="K12" i="10" s="1"/>
  <c r="L16" i="10"/>
  <c r="K16" i="10" s="1"/>
  <c r="L36" i="10"/>
  <c r="K36" i="10" s="1"/>
  <c r="P9" i="10"/>
  <c r="O9" i="10" s="1"/>
  <c r="P13" i="10"/>
  <c r="O13" i="10" s="1"/>
  <c r="P17" i="10"/>
  <c r="P37" i="10"/>
  <c r="T10" i="10"/>
  <c r="T14" i="10"/>
  <c r="T26" i="10"/>
  <c r="T38" i="10"/>
  <c r="X7" i="10"/>
  <c r="W7" i="10" s="1"/>
  <c r="X11" i="10"/>
  <c r="X27" i="10"/>
  <c r="AB8" i="10"/>
  <c r="AA8" i="10" s="1"/>
  <c r="AB12" i="10"/>
  <c r="AA12" i="10" s="1"/>
  <c r="AB16" i="10"/>
  <c r="AA16" i="10" s="1"/>
  <c r="AB36" i="10"/>
  <c r="AA36" i="10" s="1"/>
  <c r="AF9" i="10"/>
  <c r="AE9" i="10" s="1"/>
  <c r="AF13" i="10"/>
  <c r="AE13" i="10" s="1"/>
  <c r="AF17" i="10"/>
  <c r="AF37" i="10"/>
  <c r="AF8" i="12"/>
  <c r="AE8" i="12" s="1"/>
  <c r="AF16" i="12"/>
  <c r="AE16" i="12" s="1"/>
  <c r="AF28" i="12"/>
  <c r="AF40" i="12"/>
  <c r="AF48" i="12"/>
  <c r="AF56" i="12"/>
  <c r="AF68" i="12"/>
  <c r="AF72" i="12"/>
  <c r="AF80" i="12"/>
  <c r="AF88" i="12"/>
  <c r="AF96" i="12"/>
  <c r="AF104" i="12"/>
  <c r="AF112" i="12"/>
  <c r="AF124" i="12"/>
  <c r="AF128" i="12"/>
  <c r="AF136" i="12"/>
  <c r="AF9" i="12"/>
  <c r="AE9" i="12" s="1"/>
  <c r="AF29" i="12"/>
  <c r="AF37" i="12"/>
  <c r="AF45" i="12"/>
  <c r="AF53" i="12"/>
  <c r="AF61" i="12"/>
  <c r="AF69" i="12"/>
  <c r="AF77" i="12"/>
  <c r="AF85" i="12"/>
  <c r="AF93" i="12"/>
  <c r="AF101" i="12"/>
  <c r="AF109" i="12"/>
  <c r="AF117" i="12"/>
  <c r="AF125" i="12"/>
  <c r="AF133" i="12"/>
  <c r="AF137" i="12"/>
  <c r="AF11" i="12"/>
  <c r="AF15" i="12"/>
  <c r="AF27" i="12"/>
  <c r="AF39" i="12"/>
  <c r="AF43" i="12"/>
  <c r="AF47" i="12"/>
  <c r="AF51" i="12"/>
  <c r="AF55" i="12"/>
  <c r="AF59" i="12"/>
  <c r="AF63" i="12"/>
  <c r="AF67" i="12"/>
  <c r="AF71" i="12"/>
  <c r="AF75" i="12"/>
  <c r="AF79" i="12"/>
  <c r="AF83" i="12"/>
  <c r="AF87" i="12"/>
  <c r="AF91" i="12"/>
  <c r="AF95" i="12"/>
  <c r="AF99" i="12"/>
  <c r="AF103" i="12"/>
  <c r="AF107" i="12"/>
  <c r="AF111" i="12"/>
  <c r="AF115" i="12"/>
  <c r="AF119" i="12"/>
  <c r="AF123" i="12"/>
  <c r="AF127" i="12"/>
  <c r="AF131" i="12"/>
  <c r="AF135" i="12"/>
  <c r="AF139" i="12"/>
  <c r="AF12" i="12"/>
  <c r="AF36" i="12"/>
  <c r="AE36" i="12" s="1"/>
  <c r="AF44" i="12"/>
  <c r="AF52" i="12"/>
  <c r="AF60" i="12"/>
  <c r="AF64" i="12"/>
  <c r="AF76" i="12"/>
  <c r="AF84" i="12"/>
  <c r="AF92" i="12"/>
  <c r="AF100" i="12"/>
  <c r="AF108" i="12"/>
  <c r="AF116" i="12"/>
  <c r="AF120" i="12"/>
  <c r="AF132" i="12"/>
  <c r="AF140" i="12"/>
  <c r="AF13" i="12"/>
  <c r="AE13" i="12" s="1"/>
  <c r="AF17" i="12"/>
  <c r="AE17" i="12" s="1"/>
  <c r="AF41" i="12"/>
  <c r="AF49" i="12"/>
  <c r="AF57" i="12"/>
  <c r="AF65" i="12"/>
  <c r="AF73" i="12"/>
  <c r="AF81" i="12"/>
  <c r="AF89" i="12"/>
  <c r="AF97" i="12"/>
  <c r="AF105" i="12"/>
  <c r="AF113" i="12"/>
  <c r="AF121" i="12"/>
  <c r="AF129" i="12"/>
  <c r="AF141" i="12"/>
  <c r="AE141" i="12" s="1"/>
  <c r="AF10" i="12"/>
  <c r="AE10" i="12" s="1"/>
  <c r="AF14" i="12"/>
  <c r="AE14" i="12" s="1"/>
  <c r="AF26" i="12"/>
  <c r="AE26" i="12" s="1"/>
  <c r="AF38" i="12"/>
  <c r="AE38" i="12" s="1"/>
  <c r="AF42" i="12"/>
  <c r="AF46" i="12"/>
  <c r="AF50" i="12"/>
  <c r="AF54" i="12"/>
  <c r="AF58" i="12"/>
  <c r="AE58" i="12" s="1"/>
  <c r="AF62" i="12"/>
  <c r="AE62" i="12" s="1"/>
  <c r="AF66" i="12"/>
  <c r="AE66" i="12" s="1"/>
  <c r="AF70" i="12"/>
  <c r="AF74" i="12"/>
  <c r="AF78" i="12"/>
  <c r="AF82" i="12"/>
  <c r="AF86" i="12"/>
  <c r="AF90" i="12"/>
  <c r="AE90" i="12" s="1"/>
  <c r="AF94" i="12"/>
  <c r="AF98" i="12"/>
  <c r="AE98" i="12" s="1"/>
  <c r="AF102" i="12"/>
  <c r="AE102" i="12" s="1"/>
  <c r="AF106" i="12"/>
  <c r="AF110" i="12"/>
  <c r="AF114" i="12"/>
  <c r="AF118" i="12"/>
  <c r="AF122" i="12"/>
  <c r="AE122" i="12" s="1"/>
  <c r="AF126" i="12"/>
  <c r="AE126" i="12" s="1"/>
  <c r="AF130" i="12"/>
  <c r="AE130" i="12" s="1"/>
  <c r="AF134" i="12"/>
  <c r="AF138" i="12"/>
  <c r="AF7" i="12"/>
  <c r="AB10" i="12"/>
  <c r="AA10" i="12" s="1"/>
  <c r="AB14" i="12"/>
  <c r="AA14" i="12" s="1"/>
  <c r="AB26" i="12"/>
  <c r="AA26" i="12" s="1"/>
  <c r="AB38" i="12"/>
  <c r="AA38" i="12" s="1"/>
  <c r="AB42" i="12"/>
  <c r="AB46" i="12"/>
  <c r="AB50" i="12"/>
  <c r="AB54" i="12"/>
  <c r="AB58" i="12"/>
  <c r="AA58" i="12" s="1"/>
  <c r="AB62" i="12"/>
  <c r="AA62" i="12" s="1"/>
  <c r="AB66" i="12"/>
  <c r="AA66" i="12" s="1"/>
  <c r="AB70" i="12"/>
  <c r="AB74" i="12"/>
  <c r="AB78" i="12"/>
  <c r="AB82" i="12"/>
  <c r="AB86" i="12"/>
  <c r="AB90" i="12"/>
  <c r="AA90" i="12" s="1"/>
  <c r="AB94" i="12"/>
  <c r="AB98" i="12"/>
  <c r="AA98" i="12" s="1"/>
  <c r="AB102" i="12"/>
  <c r="AA102" i="12" s="1"/>
  <c r="AB106" i="12"/>
  <c r="AB110" i="12"/>
  <c r="AB114" i="12"/>
  <c r="AB118" i="12"/>
  <c r="AB122" i="12"/>
  <c r="AA122" i="12" s="1"/>
  <c r="AB126" i="12"/>
  <c r="AA126" i="12" s="1"/>
  <c r="AB130" i="12"/>
  <c r="AA130" i="12" s="1"/>
  <c r="AB134" i="12"/>
  <c r="AB138" i="12"/>
  <c r="AB11" i="12"/>
  <c r="AB15" i="12"/>
  <c r="AB27" i="12"/>
  <c r="AB39" i="12"/>
  <c r="AB43" i="12"/>
  <c r="AB47" i="12"/>
  <c r="AB51" i="12"/>
  <c r="AB55" i="12"/>
  <c r="AB59" i="12"/>
  <c r="AB63" i="12"/>
  <c r="AB67" i="12"/>
  <c r="AB71" i="12"/>
  <c r="AB75" i="12"/>
  <c r="AB79" i="12"/>
  <c r="AB83" i="12"/>
  <c r="AB87" i="12"/>
  <c r="AB91" i="12"/>
  <c r="AB95" i="12"/>
  <c r="AB99" i="12"/>
  <c r="AB103" i="12"/>
  <c r="AB107" i="12"/>
  <c r="AB111" i="12"/>
  <c r="AB115" i="12"/>
  <c r="AB119" i="12"/>
  <c r="AB123" i="12"/>
  <c r="AB127" i="12"/>
  <c r="AB131" i="12"/>
  <c r="AB135" i="12"/>
  <c r="AB139" i="12"/>
  <c r="AB8" i="12"/>
  <c r="AA8" i="12" s="1"/>
  <c r="AB12" i="12"/>
  <c r="AB16" i="12"/>
  <c r="AA16" i="12" s="1"/>
  <c r="AB28" i="12"/>
  <c r="AB36" i="12"/>
  <c r="AA36" i="12" s="1"/>
  <c r="AB40" i="12"/>
  <c r="AB44" i="12"/>
  <c r="AB48" i="12"/>
  <c r="AB52" i="12"/>
  <c r="AB56" i="12"/>
  <c r="AB60" i="12"/>
  <c r="AB64" i="12"/>
  <c r="AB68" i="12"/>
  <c r="AB72" i="12"/>
  <c r="AB76" i="12"/>
  <c r="AB80" i="12"/>
  <c r="AB84" i="12"/>
  <c r="AB88" i="12"/>
  <c r="AB92" i="12"/>
  <c r="AB96" i="12"/>
  <c r="AB100" i="12"/>
  <c r="AB104" i="12"/>
  <c r="AB108" i="12"/>
  <c r="AB112" i="12"/>
  <c r="AB116" i="12"/>
  <c r="AB120" i="12"/>
  <c r="AB124" i="12"/>
  <c r="AB128" i="12"/>
  <c r="AB132" i="12"/>
  <c r="AB136" i="12"/>
  <c r="AB140" i="12"/>
  <c r="AB9" i="12"/>
  <c r="AA9" i="12" s="1"/>
  <c r="AB13" i="12"/>
  <c r="AA13" i="12" s="1"/>
  <c r="AB17" i="12"/>
  <c r="AA17" i="12" s="1"/>
  <c r="AB29" i="12"/>
  <c r="AB37" i="12"/>
  <c r="AB41" i="12"/>
  <c r="AB45" i="12"/>
  <c r="AB49" i="12"/>
  <c r="AB53" i="12"/>
  <c r="AB57" i="12"/>
  <c r="AB61" i="12"/>
  <c r="AB65" i="12"/>
  <c r="AB69" i="12"/>
  <c r="AB73" i="12"/>
  <c r="AB77" i="12"/>
  <c r="AB81" i="12"/>
  <c r="AB85" i="12"/>
  <c r="AB89" i="12"/>
  <c r="AB93" i="12"/>
  <c r="AB97" i="12"/>
  <c r="AB101" i="12"/>
  <c r="AB105" i="12"/>
  <c r="AB109" i="12"/>
  <c r="AB113" i="12"/>
  <c r="AB117" i="12"/>
  <c r="AB121" i="12"/>
  <c r="AB125" i="12"/>
  <c r="AB129" i="12"/>
  <c r="AB133" i="12"/>
  <c r="AB137" i="12"/>
  <c r="AB141" i="12"/>
  <c r="AA141" i="12" s="1"/>
  <c r="AB7" i="12"/>
  <c r="P11" i="12"/>
  <c r="P15" i="12"/>
  <c r="P27" i="12"/>
  <c r="P39" i="12"/>
  <c r="P43" i="12"/>
  <c r="P47" i="12"/>
  <c r="P51" i="12"/>
  <c r="P55" i="12"/>
  <c r="P59" i="12"/>
  <c r="P63" i="12"/>
  <c r="P67" i="12"/>
  <c r="P71" i="12"/>
  <c r="P75" i="12"/>
  <c r="P79" i="12"/>
  <c r="P83" i="12"/>
  <c r="P87" i="12"/>
  <c r="P91" i="12"/>
  <c r="P95" i="12"/>
  <c r="P99" i="12"/>
  <c r="P103" i="12"/>
  <c r="P107" i="12"/>
  <c r="P111" i="12"/>
  <c r="P115" i="12"/>
  <c r="P119" i="12"/>
  <c r="P123" i="12"/>
  <c r="P127" i="12"/>
  <c r="P131" i="12"/>
  <c r="P135" i="12"/>
  <c r="P139" i="12"/>
  <c r="P8" i="12"/>
  <c r="O8" i="12" s="1"/>
  <c r="P12" i="12"/>
  <c r="P16" i="12"/>
  <c r="O16" i="12" s="1"/>
  <c r="P28" i="12"/>
  <c r="P36" i="12"/>
  <c r="O36" i="12" s="1"/>
  <c r="P40" i="12"/>
  <c r="P44" i="12"/>
  <c r="P48" i="12"/>
  <c r="P52" i="12"/>
  <c r="P56" i="12"/>
  <c r="P60" i="12"/>
  <c r="P64" i="12"/>
  <c r="P68" i="12"/>
  <c r="P72" i="12"/>
  <c r="P76" i="12"/>
  <c r="P80" i="12"/>
  <c r="P84" i="12"/>
  <c r="P88" i="12"/>
  <c r="P92" i="12"/>
  <c r="P96" i="12"/>
  <c r="P100" i="12"/>
  <c r="P104" i="12"/>
  <c r="P108" i="12"/>
  <c r="P112" i="12"/>
  <c r="P116" i="12"/>
  <c r="P120" i="12"/>
  <c r="P124" i="12"/>
  <c r="P128" i="12"/>
  <c r="P132" i="12"/>
  <c r="P136" i="12"/>
  <c r="P140" i="12"/>
  <c r="P9" i="12"/>
  <c r="O9" i="12" s="1"/>
  <c r="P13" i="12"/>
  <c r="O13" i="12" s="1"/>
  <c r="P17" i="12"/>
  <c r="O17" i="12" s="1"/>
  <c r="P29" i="12"/>
  <c r="P37" i="12"/>
  <c r="P41" i="12"/>
  <c r="P45" i="12"/>
  <c r="P49" i="12"/>
  <c r="P53" i="12"/>
  <c r="P57" i="12"/>
  <c r="P61" i="12"/>
  <c r="P65" i="12"/>
  <c r="P69" i="12"/>
  <c r="P73" i="12"/>
  <c r="P77" i="12"/>
  <c r="P81" i="12"/>
  <c r="P85" i="12"/>
  <c r="P89" i="12"/>
  <c r="P93" i="12"/>
  <c r="P97" i="12"/>
  <c r="P101" i="12"/>
  <c r="P105" i="12"/>
  <c r="P109" i="12"/>
  <c r="P113" i="12"/>
  <c r="P117" i="12"/>
  <c r="P121" i="12"/>
  <c r="P125" i="12"/>
  <c r="P129" i="12"/>
  <c r="P133" i="12"/>
  <c r="P137" i="12"/>
  <c r="P141" i="12"/>
  <c r="O141" i="12" s="1"/>
  <c r="P10" i="12"/>
  <c r="O10" i="12" s="1"/>
  <c r="P14" i="12"/>
  <c r="O14" i="12" s="1"/>
  <c r="P26" i="12"/>
  <c r="O26" i="12" s="1"/>
  <c r="P38" i="12"/>
  <c r="O38" i="12" s="1"/>
  <c r="P42" i="12"/>
  <c r="P46" i="12"/>
  <c r="P50" i="12"/>
  <c r="P54" i="12"/>
  <c r="P58" i="12"/>
  <c r="O58" i="12" s="1"/>
  <c r="P62" i="12"/>
  <c r="O62" i="12" s="1"/>
  <c r="P66" i="12"/>
  <c r="O66" i="12" s="1"/>
  <c r="P70" i="12"/>
  <c r="P74" i="12"/>
  <c r="P78" i="12"/>
  <c r="P82" i="12"/>
  <c r="P86" i="12"/>
  <c r="P90" i="12"/>
  <c r="O90" i="12" s="1"/>
  <c r="P94" i="12"/>
  <c r="P98" i="12"/>
  <c r="O98" i="12" s="1"/>
  <c r="P102" i="12"/>
  <c r="O102" i="12" s="1"/>
  <c r="P106" i="12"/>
  <c r="P110" i="12"/>
  <c r="P114" i="12"/>
  <c r="P118" i="12"/>
  <c r="P122" i="12"/>
  <c r="O122" i="12" s="1"/>
  <c r="P126" i="12"/>
  <c r="O126" i="12" s="1"/>
  <c r="P130" i="12"/>
  <c r="O130" i="12" s="1"/>
  <c r="P134" i="12"/>
  <c r="P138" i="12"/>
  <c r="P7" i="12"/>
  <c r="L10" i="12"/>
  <c r="K10" i="12" s="1"/>
  <c r="L14" i="12"/>
  <c r="K14" i="12" s="1"/>
  <c r="L26" i="12"/>
  <c r="K26" i="12" s="1"/>
  <c r="L38" i="12"/>
  <c r="K38" i="12" s="1"/>
  <c r="L42" i="12"/>
  <c r="L46" i="12"/>
  <c r="L50" i="12"/>
  <c r="L54" i="12"/>
  <c r="L58" i="12"/>
  <c r="K58" i="12" s="1"/>
  <c r="L62" i="12"/>
  <c r="K62" i="12" s="1"/>
  <c r="L66" i="12"/>
  <c r="K66" i="12" s="1"/>
  <c r="L70" i="12"/>
  <c r="L74" i="12"/>
  <c r="L78" i="12"/>
  <c r="L82" i="12"/>
  <c r="L86" i="12"/>
  <c r="L90" i="12"/>
  <c r="K90" i="12" s="1"/>
  <c r="L94" i="12"/>
  <c r="L98" i="12"/>
  <c r="K98" i="12" s="1"/>
  <c r="L102" i="12"/>
  <c r="K102" i="12" s="1"/>
  <c r="L106" i="12"/>
  <c r="L110" i="12"/>
  <c r="L114" i="12"/>
  <c r="L118" i="12"/>
  <c r="L122" i="12"/>
  <c r="K122" i="12" s="1"/>
  <c r="L126" i="12"/>
  <c r="K126" i="12" s="1"/>
  <c r="L130" i="12"/>
  <c r="K130" i="12" s="1"/>
  <c r="L134" i="12"/>
  <c r="L138" i="12"/>
  <c r="L11" i="12"/>
  <c r="L15" i="12"/>
  <c r="L27" i="12"/>
  <c r="L39" i="12"/>
  <c r="L43" i="12"/>
  <c r="L47" i="12"/>
  <c r="L51" i="12"/>
  <c r="L55" i="12"/>
  <c r="L59" i="12"/>
  <c r="L63" i="12"/>
  <c r="L67" i="12"/>
  <c r="L71" i="12"/>
  <c r="L75" i="12"/>
  <c r="L79" i="12"/>
  <c r="L83" i="12"/>
  <c r="L87" i="12"/>
  <c r="L91" i="12"/>
  <c r="L95" i="12"/>
  <c r="L99" i="12"/>
  <c r="L103" i="12"/>
  <c r="L107" i="12"/>
  <c r="L111" i="12"/>
  <c r="L115" i="12"/>
  <c r="L119" i="12"/>
  <c r="L123" i="12"/>
  <c r="L127" i="12"/>
  <c r="L131" i="12"/>
  <c r="L135" i="12"/>
  <c r="L139" i="12"/>
  <c r="L8" i="12"/>
  <c r="K8" i="12" s="1"/>
  <c r="L12" i="12"/>
  <c r="L16" i="12"/>
  <c r="K16" i="12" s="1"/>
  <c r="L28" i="12"/>
  <c r="L36" i="12"/>
  <c r="K36" i="12" s="1"/>
  <c r="L40" i="12"/>
  <c r="L44" i="12"/>
  <c r="L48" i="12"/>
  <c r="L52" i="12"/>
  <c r="L56" i="12"/>
  <c r="L60" i="12"/>
  <c r="L64" i="12"/>
  <c r="L68" i="12"/>
  <c r="L72" i="12"/>
  <c r="L76" i="12"/>
  <c r="L80" i="12"/>
  <c r="L84" i="12"/>
  <c r="L88" i="12"/>
  <c r="L92" i="12"/>
  <c r="L96" i="12"/>
  <c r="L100" i="12"/>
  <c r="L104" i="12"/>
  <c r="L108" i="12"/>
  <c r="L112" i="12"/>
  <c r="L116" i="12"/>
  <c r="L120" i="12"/>
  <c r="L124" i="12"/>
  <c r="L128" i="12"/>
  <c r="L132" i="12"/>
  <c r="L136" i="12"/>
  <c r="L140" i="12"/>
  <c r="L9" i="12"/>
  <c r="K9" i="12" s="1"/>
  <c r="L13" i="12"/>
  <c r="K13" i="12" s="1"/>
  <c r="L17" i="12"/>
  <c r="K17" i="12" s="1"/>
  <c r="L29" i="12"/>
  <c r="L37" i="12"/>
  <c r="L41" i="12"/>
  <c r="L45" i="12"/>
  <c r="L49" i="12"/>
  <c r="L53" i="12"/>
  <c r="L57" i="12"/>
  <c r="L61" i="12"/>
  <c r="L65" i="12"/>
  <c r="L69" i="12"/>
  <c r="L73" i="12"/>
  <c r="L77" i="12"/>
  <c r="L81" i="12"/>
  <c r="L85" i="12"/>
  <c r="L89" i="12"/>
  <c r="L93" i="12"/>
  <c r="L97" i="12"/>
  <c r="L101" i="12"/>
  <c r="L105" i="12"/>
  <c r="L109" i="12"/>
  <c r="L113" i="12"/>
  <c r="L117" i="12"/>
  <c r="L121" i="12"/>
  <c r="L125" i="12"/>
  <c r="L129" i="12"/>
  <c r="L133" i="12"/>
  <c r="L137" i="12"/>
  <c r="L141" i="12"/>
  <c r="K141" i="12" s="1"/>
  <c r="L7" i="12"/>
  <c r="D9" i="12"/>
  <c r="D13" i="12"/>
  <c r="D17" i="12"/>
  <c r="D29" i="12"/>
  <c r="D37" i="12"/>
  <c r="D41" i="12"/>
  <c r="D45" i="12"/>
  <c r="D49" i="12"/>
  <c r="D53" i="12"/>
  <c r="D57" i="12"/>
  <c r="D61" i="12"/>
  <c r="D65" i="12"/>
  <c r="D69" i="12"/>
  <c r="D73" i="12"/>
  <c r="D77" i="12"/>
  <c r="D81" i="12"/>
  <c r="D85" i="12"/>
  <c r="D89" i="12"/>
  <c r="D93" i="12"/>
  <c r="D97" i="12"/>
  <c r="D101" i="12"/>
  <c r="D105" i="12"/>
  <c r="D109" i="12"/>
  <c r="D113" i="12"/>
  <c r="D117" i="12"/>
  <c r="D121" i="12"/>
  <c r="D125" i="12"/>
  <c r="D129" i="12"/>
  <c r="D133" i="12"/>
  <c r="D137" i="12"/>
  <c r="D141" i="12"/>
  <c r="D10" i="12"/>
  <c r="D14" i="12"/>
  <c r="D26" i="12"/>
  <c r="D38" i="12"/>
  <c r="D42" i="12"/>
  <c r="D46" i="12"/>
  <c r="D50" i="12"/>
  <c r="D54" i="12"/>
  <c r="D58" i="12"/>
  <c r="D62" i="12"/>
  <c r="D66" i="12"/>
  <c r="D70" i="12"/>
  <c r="D74" i="12"/>
  <c r="D78" i="12"/>
  <c r="D82" i="12"/>
  <c r="D86" i="12"/>
  <c r="D90" i="12"/>
  <c r="D94" i="12"/>
  <c r="D98" i="12"/>
  <c r="D102" i="12"/>
  <c r="D106" i="12"/>
  <c r="D110" i="12"/>
  <c r="D114" i="12"/>
  <c r="D118" i="12"/>
  <c r="D122" i="12"/>
  <c r="D126" i="12"/>
  <c r="D130" i="12"/>
  <c r="D134" i="12"/>
  <c r="D138" i="12"/>
  <c r="D11" i="12"/>
  <c r="D15" i="12"/>
  <c r="D27" i="12"/>
  <c r="D39" i="12"/>
  <c r="D43" i="12"/>
  <c r="D47" i="12"/>
  <c r="D51" i="12"/>
  <c r="D55" i="12"/>
  <c r="D59" i="12"/>
  <c r="D63" i="12"/>
  <c r="D67" i="12"/>
  <c r="D71" i="12"/>
  <c r="D75" i="12"/>
  <c r="D79" i="12"/>
  <c r="D83" i="12"/>
  <c r="D87" i="12"/>
  <c r="D91" i="12"/>
  <c r="D95" i="12"/>
  <c r="D99" i="12"/>
  <c r="D103" i="12"/>
  <c r="D107" i="12"/>
  <c r="D111" i="12"/>
  <c r="D115" i="12"/>
  <c r="D119" i="12"/>
  <c r="D123" i="12"/>
  <c r="D127" i="12"/>
  <c r="D131" i="12"/>
  <c r="D135" i="12"/>
  <c r="D139" i="12"/>
  <c r="D8" i="12"/>
  <c r="D12" i="12"/>
  <c r="D16" i="12"/>
  <c r="D28" i="12"/>
  <c r="D36" i="12"/>
  <c r="D40" i="12"/>
  <c r="D44" i="12"/>
  <c r="D48" i="12"/>
  <c r="D52" i="12"/>
  <c r="D56" i="12"/>
  <c r="D60" i="12"/>
  <c r="D64" i="12"/>
  <c r="D68" i="12"/>
  <c r="D72" i="12"/>
  <c r="D76" i="12"/>
  <c r="D80" i="12"/>
  <c r="D84" i="12"/>
  <c r="D88" i="12"/>
  <c r="D92" i="12"/>
  <c r="D96" i="12"/>
  <c r="D100" i="12"/>
  <c r="D104" i="12"/>
  <c r="D108" i="12"/>
  <c r="D112" i="12"/>
  <c r="D116" i="12"/>
  <c r="D120" i="12"/>
  <c r="D124" i="12"/>
  <c r="D128" i="12"/>
  <c r="D132" i="12"/>
  <c r="D136" i="12"/>
  <c r="D140" i="12"/>
  <c r="D7" i="12"/>
  <c r="D8" i="19"/>
  <c r="B18" i="19"/>
  <c r="B10" i="19"/>
  <c r="S141" i="12"/>
  <c r="C30" i="12"/>
  <c r="C31" i="12" s="1"/>
  <c r="C32" i="12" s="1"/>
  <c r="C33" i="12" s="1"/>
  <c r="X33" i="12" s="1"/>
  <c r="C18" i="12"/>
  <c r="T18" i="12" s="1"/>
  <c r="S8" i="12"/>
  <c r="C15" i="10"/>
  <c r="X15" i="10" s="1"/>
  <c r="C39" i="10"/>
  <c r="X39" i="10" s="1"/>
  <c r="C19" i="10"/>
  <c r="P19" i="10" s="1"/>
  <c r="AG19" i="16" l="1"/>
  <c r="D23" i="19"/>
  <c r="AH20" i="16"/>
  <c r="C24" i="19"/>
  <c r="C144" i="12"/>
  <c r="D143" i="12"/>
  <c r="AB18" i="10"/>
  <c r="X18" i="10"/>
  <c r="D18" i="10"/>
  <c r="L18" i="10"/>
  <c r="P18" i="10"/>
  <c r="O18" i="10" s="1"/>
  <c r="E17" i="20"/>
  <c r="D17" i="20"/>
  <c r="D13" i="20"/>
  <c r="C30" i="20"/>
  <c r="G17" i="20"/>
  <c r="C15" i="20"/>
  <c r="X18" i="12"/>
  <c r="P18" i="12"/>
  <c r="AF18" i="12"/>
  <c r="AB18" i="12"/>
  <c r="L18" i="12"/>
  <c r="T33" i="12"/>
  <c r="L31" i="12"/>
  <c r="K31" i="12" s="1"/>
  <c r="P33" i="12"/>
  <c r="D32" i="12"/>
  <c r="L33" i="12"/>
  <c r="AB33" i="12"/>
  <c r="T30" i="12"/>
  <c r="S30" i="12" s="1"/>
  <c r="D33" i="12"/>
  <c r="L32" i="12"/>
  <c r="K32" i="12" s="1"/>
  <c r="P31" i="12"/>
  <c r="O31" i="12" s="1"/>
  <c r="AB32" i="12"/>
  <c r="AA32" i="12" s="1"/>
  <c r="AB31" i="12"/>
  <c r="AA31" i="12" s="1"/>
  <c r="X31" i="12"/>
  <c r="W31" i="12" s="1"/>
  <c r="T31" i="12"/>
  <c r="S31" i="12" s="1"/>
  <c r="P32" i="12"/>
  <c r="O32" i="12" s="1"/>
  <c r="AF32" i="12"/>
  <c r="AE32" i="12" s="1"/>
  <c r="D30" i="12"/>
  <c r="AF33" i="12"/>
  <c r="AF31" i="12"/>
  <c r="AE31" i="12" s="1"/>
  <c r="T32" i="12"/>
  <c r="S32" i="12" s="1"/>
  <c r="X32" i="12"/>
  <c r="W32" i="12" s="1"/>
  <c r="D31" i="12"/>
  <c r="D18" i="12"/>
  <c r="L30" i="12"/>
  <c r="K30" i="12" s="1"/>
  <c r="P30" i="12"/>
  <c r="O30" i="12" s="1"/>
  <c r="AB30" i="12"/>
  <c r="AA30" i="12" s="1"/>
  <c r="AF30" i="12"/>
  <c r="AE30" i="12" s="1"/>
  <c r="X30" i="12"/>
  <c r="W30" i="12" s="1"/>
  <c r="C29" i="10"/>
  <c r="D29" i="10" s="1"/>
  <c r="P28" i="10"/>
  <c r="O28" i="10" s="1"/>
  <c r="F13" i="20"/>
  <c r="T15" i="10"/>
  <c r="S15" i="10" s="1"/>
  <c r="AB15" i="10"/>
  <c r="AA15" i="10" s="1"/>
  <c r="AF19" i="10"/>
  <c r="P15" i="10"/>
  <c r="O15" i="10" s="1"/>
  <c r="L28" i="10"/>
  <c r="K28" i="10" s="1"/>
  <c r="X28" i="10"/>
  <c r="W28" i="10" s="1"/>
  <c r="AF28" i="10"/>
  <c r="AE28" i="10" s="1"/>
  <c r="H30" i="20"/>
  <c r="G13" i="20"/>
  <c r="H15" i="20"/>
  <c r="H20" i="20"/>
  <c r="F20" i="20"/>
  <c r="AB28" i="10"/>
  <c r="AA28" i="10" s="1"/>
  <c r="D19" i="10"/>
  <c r="T28" i="10"/>
  <c r="S28" i="10" s="1"/>
  <c r="T19" i="10"/>
  <c r="C13" i="20"/>
  <c r="G20" i="20"/>
  <c r="L39" i="10"/>
  <c r="T39" i="10"/>
  <c r="AF39" i="10"/>
  <c r="D39" i="10"/>
  <c r="P39" i="10"/>
  <c r="AB39" i="10"/>
  <c r="H32" i="20"/>
  <c r="L29" i="10"/>
  <c r="T29" i="10"/>
  <c r="H13" i="20"/>
  <c r="C18" i="20"/>
  <c r="AF15" i="10"/>
  <c r="AE15" i="10" s="1"/>
  <c r="L15" i="10"/>
  <c r="K15" i="10" s="1"/>
  <c r="X19" i="10"/>
  <c r="D15" i="10"/>
  <c r="B13" i="20"/>
  <c r="C17" i="20"/>
  <c r="F17" i="20"/>
  <c r="C22" i="20"/>
  <c r="AB19" i="10"/>
  <c r="L19" i="10"/>
  <c r="E30" i="20"/>
  <c r="B17" i="20"/>
  <c r="H17" i="20"/>
  <c r="G15" i="20"/>
  <c r="D15" i="20"/>
  <c r="B15" i="20"/>
  <c r="E15" i="20"/>
  <c r="C20" i="20"/>
  <c r="G30" i="20"/>
  <c r="B30" i="20"/>
  <c r="D30" i="20"/>
  <c r="F15" i="20"/>
  <c r="E20" i="20"/>
  <c r="D20" i="20"/>
  <c r="B20" i="20"/>
  <c r="B19" i="19"/>
  <c r="B11" i="19"/>
  <c r="AE27" i="10"/>
  <c r="K27" i="10"/>
  <c r="AA27" i="10"/>
  <c r="S27" i="10"/>
  <c r="O27" i="10"/>
  <c r="W27" i="10"/>
  <c r="AA10" i="10"/>
  <c r="S10" i="10"/>
  <c r="W10" i="10"/>
  <c r="AE10" i="10"/>
  <c r="O10" i="10"/>
  <c r="K10" i="10"/>
  <c r="AA99" i="12"/>
  <c r="AE99" i="12"/>
  <c r="W99" i="12"/>
  <c r="K99" i="12"/>
  <c r="S99" i="12"/>
  <c r="O99" i="12"/>
  <c r="W135" i="12"/>
  <c r="AA135" i="12"/>
  <c r="AE135" i="12"/>
  <c r="K135" i="12"/>
  <c r="S135" i="12"/>
  <c r="O135" i="12"/>
  <c r="W71" i="12"/>
  <c r="AA71" i="12"/>
  <c r="AE71" i="12"/>
  <c r="S71" i="12"/>
  <c r="O71" i="12"/>
  <c r="K71" i="12"/>
  <c r="AA41" i="12"/>
  <c r="AE41" i="12"/>
  <c r="W41" i="12"/>
  <c r="S41" i="12"/>
  <c r="K41" i="12"/>
  <c r="O41" i="12"/>
  <c r="W116" i="12"/>
  <c r="AE116" i="12"/>
  <c r="AA116" i="12"/>
  <c r="O116" i="12"/>
  <c r="K116" i="12"/>
  <c r="S116" i="12"/>
  <c r="W84" i="12"/>
  <c r="AE84" i="12"/>
  <c r="AA84" i="12"/>
  <c r="O84" i="12"/>
  <c r="S84" i="12"/>
  <c r="K84" i="12"/>
  <c r="AE12" i="12"/>
  <c r="AA12" i="12"/>
  <c r="S12" i="12"/>
  <c r="W12" i="12"/>
  <c r="O12" i="12"/>
  <c r="K12" i="12"/>
  <c r="W114" i="12"/>
  <c r="AE114" i="12"/>
  <c r="AA114" i="12"/>
  <c r="K114" i="12"/>
  <c r="S114" i="12"/>
  <c r="O114" i="12"/>
  <c r="AE94" i="12"/>
  <c r="AA94" i="12"/>
  <c r="O94" i="12"/>
  <c r="K94" i="12"/>
  <c r="S94" i="12"/>
  <c r="W94" i="12"/>
  <c r="AE26" i="10"/>
  <c r="AA26" i="10"/>
  <c r="S26" i="10"/>
  <c r="W26" i="10"/>
  <c r="O26" i="10"/>
  <c r="K26" i="10"/>
  <c r="AA91" i="12"/>
  <c r="AE91" i="12"/>
  <c r="O91" i="12"/>
  <c r="K91" i="12"/>
  <c r="W91" i="12"/>
  <c r="S91" i="12"/>
  <c r="W127" i="12"/>
  <c r="AA127" i="12"/>
  <c r="AE127" i="12"/>
  <c r="K127" i="12"/>
  <c r="S127" i="12"/>
  <c r="O127" i="12"/>
  <c r="W63" i="12"/>
  <c r="AA63" i="12"/>
  <c r="AE63" i="12"/>
  <c r="K63" i="12"/>
  <c r="S63" i="12"/>
  <c r="O63" i="12"/>
  <c r="AA117" i="12"/>
  <c r="W117" i="12"/>
  <c r="AE117" i="12"/>
  <c r="S117" i="12"/>
  <c r="K117" i="12"/>
  <c r="O117" i="12"/>
  <c r="AA53" i="12"/>
  <c r="AE53" i="12"/>
  <c r="O53" i="12"/>
  <c r="W53" i="12"/>
  <c r="K53" i="12"/>
  <c r="S53" i="12"/>
  <c r="W121" i="12"/>
  <c r="AA121" i="12"/>
  <c r="AE121" i="12"/>
  <c r="O121" i="12"/>
  <c r="K121" i="12"/>
  <c r="S121" i="12"/>
  <c r="W57" i="12"/>
  <c r="AA57" i="12"/>
  <c r="AE57" i="12"/>
  <c r="O57" i="12"/>
  <c r="S57" i="12"/>
  <c r="K57" i="12"/>
  <c r="W82" i="12"/>
  <c r="AE82" i="12"/>
  <c r="AA82" i="12"/>
  <c r="K82" i="12"/>
  <c r="O82" i="12"/>
  <c r="S82" i="12"/>
  <c r="AE128" i="12"/>
  <c r="AA128" i="12"/>
  <c r="W128" i="12"/>
  <c r="S128" i="12"/>
  <c r="K128" i="12"/>
  <c r="O128" i="12"/>
  <c r="AE96" i="12"/>
  <c r="AA96" i="12"/>
  <c r="W96" i="12"/>
  <c r="S96" i="12"/>
  <c r="O96" i="12"/>
  <c r="K96" i="12"/>
  <c r="AE64" i="12"/>
  <c r="AA64" i="12"/>
  <c r="W64" i="12"/>
  <c r="S64" i="12"/>
  <c r="O64" i="12"/>
  <c r="K64" i="12"/>
  <c r="AE86" i="12"/>
  <c r="AA86" i="12"/>
  <c r="W86" i="12"/>
  <c r="S86" i="12"/>
  <c r="K86" i="12"/>
  <c r="O86" i="12"/>
  <c r="AE134" i="12"/>
  <c r="AA134" i="12"/>
  <c r="K134" i="12"/>
  <c r="W134" i="12"/>
  <c r="S134" i="12"/>
  <c r="O134" i="12"/>
  <c r="AE70" i="12"/>
  <c r="AA70" i="12"/>
  <c r="W70" i="12"/>
  <c r="S70" i="12"/>
  <c r="K70" i="12"/>
  <c r="O70" i="12"/>
  <c r="AA109" i="12"/>
  <c r="AE109" i="12"/>
  <c r="W109" i="12"/>
  <c r="S109" i="12"/>
  <c r="K109" i="12"/>
  <c r="O109" i="12"/>
  <c r="AE37" i="10"/>
  <c r="K37" i="10"/>
  <c r="W37" i="10"/>
  <c r="O37" i="10"/>
  <c r="AA37" i="10"/>
  <c r="S37" i="10"/>
  <c r="AE38" i="10"/>
  <c r="AA38" i="10"/>
  <c r="S38" i="10"/>
  <c r="O38" i="10"/>
  <c r="K38" i="10"/>
  <c r="W38" i="10"/>
  <c r="AA7" i="12"/>
  <c r="AE7" i="12"/>
  <c r="S7" i="12"/>
  <c r="O7" i="12"/>
  <c r="K7" i="12"/>
  <c r="W7" i="12"/>
  <c r="AA115" i="12"/>
  <c r="AE115" i="12"/>
  <c r="K115" i="12"/>
  <c r="W115" i="12"/>
  <c r="S115" i="12"/>
  <c r="O115" i="12"/>
  <c r="W79" i="12"/>
  <c r="AA79" i="12"/>
  <c r="AE79" i="12"/>
  <c r="K79" i="12"/>
  <c r="O79" i="12"/>
  <c r="S79" i="12"/>
  <c r="W51" i="12"/>
  <c r="AA51" i="12"/>
  <c r="AE51" i="12"/>
  <c r="K51" i="12"/>
  <c r="S51" i="12"/>
  <c r="O51" i="12"/>
  <c r="AA15" i="12"/>
  <c r="AE15" i="12"/>
  <c r="S15" i="12"/>
  <c r="O15" i="12"/>
  <c r="K15" i="12"/>
  <c r="W15" i="12"/>
  <c r="W119" i="12"/>
  <c r="AA119" i="12"/>
  <c r="AE119" i="12"/>
  <c r="K119" i="12"/>
  <c r="S119" i="12"/>
  <c r="O119" i="12"/>
  <c r="W87" i="12"/>
  <c r="AA87" i="12"/>
  <c r="AE87" i="12"/>
  <c r="S87" i="12"/>
  <c r="O87" i="12"/>
  <c r="K87" i="12"/>
  <c r="W55" i="12"/>
  <c r="AA55" i="12"/>
  <c r="AE55" i="12"/>
  <c r="S55" i="12"/>
  <c r="O55" i="12"/>
  <c r="K55" i="12"/>
  <c r="AA27" i="12"/>
  <c r="AE27" i="12"/>
  <c r="W27" i="12"/>
  <c r="K27" i="12"/>
  <c r="O27" i="12"/>
  <c r="S27" i="12"/>
  <c r="W137" i="12"/>
  <c r="AA137" i="12"/>
  <c r="AE137" i="12"/>
  <c r="O137" i="12"/>
  <c r="K137" i="12"/>
  <c r="S137" i="12"/>
  <c r="W73" i="12"/>
  <c r="AA73" i="12"/>
  <c r="AE73" i="12"/>
  <c r="O73" i="12"/>
  <c r="S73" i="12"/>
  <c r="K73" i="12"/>
  <c r="W74" i="12"/>
  <c r="AE74" i="12"/>
  <c r="AA74" i="12"/>
  <c r="S74" i="12"/>
  <c r="O74" i="12"/>
  <c r="K74" i="12"/>
  <c r="W140" i="12"/>
  <c r="AE140" i="12"/>
  <c r="AA140" i="12"/>
  <c r="O140" i="12"/>
  <c r="K140" i="12"/>
  <c r="S140" i="12"/>
  <c r="W124" i="12"/>
  <c r="AE124" i="12"/>
  <c r="AA124" i="12"/>
  <c r="O124" i="12"/>
  <c r="K124" i="12"/>
  <c r="S124" i="12"/>
  <c r="W108" i="12"/>
  <c r="AE108" i="12"/>
  <c r="AA108" i="12"/>
  <c r="O108" i="12"/>
  <c r="K108" i="12"/>
  <c r="S108" i="12"/>
  <c r="W92" i="12"/>
  <c r="AE92" i="12"/>
  <c r="AA92" i="12"/>
  <c r="O92" i="12"/>
  <c r="S92" i="12"/>
  <c r="K92" i="12"/>
  <c r="W76" i="12"/>
  <c r="AE76" i="12"/>
  <c r="AA76" i="12"/>
  <c r="O76" i="12"/>
  <c r="S76" i="12"/>
  <c r="K76" i="12"/>
  <c r="W60" i="12"/>
  <c r="AE60" i="12"/>
  <c r="AA60" i="12"/>
  <c r="O60" i="12"/>
  <c r="S60" i="12"/>
  <c r="K60" i="12"/>
  <c r="AE44" i="12"/>
  <c r="AA44" i="12"/>
  <c r="W44" i="12"/>
  <c r="S44" i="12"/>
  <c r="O44" i="12"/>
  <c r="K44" i="12"/>
  <c r="W106" i="12"/>
  <c r="AE106" i="12"/>
  <c r="AA106" i="12"/>
  <c r="K106" i="12"/>
  <c r="S106" i="12"/>
  <c r="O106" i="12"/>
  <c r="AA77" i="12"/>
  <c r="AE77" i="12"/>
  <c r="W77" i="12"/>
  <c r="S77" i="12"/>
  <c r="O77" i="12"/>
  <c r="K77" i="12"/>
  <c r="W42" i="12"/>
  <c r="AE42" i="12"/>
  <c r="AA42" i="12"/>
  <c r="O42" i="12"/>
  <c r="S42" i="12"/>
  <c r="K42" i="12"/>
  <c r="C19" i="12"/>
  <c r="AA125" i="12"/>
  <c r="AE125" i="12"/>
  <c r="W125" i="12"/>
  <c r="S125" i="12"/>
  <c r="K125" i="12"/>
  <c r="O125" i="12"/>
  <c r="AA61" i="12"/>
  <c r="AE61" i="12"/>
  <c r="W61" i="12"/>
  <c r="S61" i="12"/>
  <c r="O61" i="12"/>
  <c r="K61" i="12"/>
  <c r="W97" i="12"/>
  <c r="AA97" i="12"/>
  <c r="AE97" i="12"/>
  <c r="O97" i="12"/>
  <c r="S97" i="12"/>
  <c r="K97" i="12"/>
  <c r="C34" i="12"/>
  <c r="AA18" i="10"/>
  <c r="S18" i="10"/>
  <c r="AE18" i="10"/>
  <c r="W18" i="10"/>
  <c r="K18" i="10"/>
  <c r="W15" i="10"/>
  <c r="AA131" i="12"/>
  <c r="AE131" i="12"/>
  <c r="W131" i="12"/>
  <c r="K131" i="12"/>
  <c r="S131" i="12"/>
  <c r="O131" i="12"/>
  <c r="AA67" i="12"/>
  <c r="AE67" i="12"/>
  <c r="S67" i="12"/>
  <c r="K67" i="12"/>
  <c r="W67" i="12"/>
  <c r="O67" i="12"/>
  <c r="W103" i="12"/>
  <c r="AA103" i="12"/>
  <c r="AE103" i="12"/>
  <c r="K103" i="12"/>
  <c r="S103" i="12"/>
  <c r="O103" i="12"/>
  <c r="AA39" i="12"/>
  <c r="AE39" i="12"/>
  <c r="S39" i="12"/>
  <c r="O39" i="12"/>
  <c r="K39" i="12"/>
  <c r="W39" i="12"/>
  <c r="W105" i="12"/>
  <c r="AA105" i="12"/>
  <c r="AE105" i="12"/>
  <c r="O105" i="12"/>
  <c r="K105" i="12"/>
  <c r="S105" i="12"/>
  <c r="AA93" i="12"/>
  <c r="AE93" i="12"/>
  <c r="W93" i="12"/>
  <c r="S93" i="12"/>
  <c r="O93" i="12"/>
  <c r="K93" i="12"/>
  <c r="AE118" i="12"/>
  <c r="AA118" i="12"/>
  <c r="W118" i="12"/>
  <c r="K118" i="12"/>
  <c r="S118" i="12"/>
  <c r="O118" i="12"/>
  <c r="AA45" i="12"/>
  <c r="AE45" i="12"/>
  <c r="W45" i="12"/>
  <c r="O45" i="12"/>
  <c r="K45" i="12"/>
  <c r="S45" i="12"/>
  <c r="W132" i="12"/>
  <c r="AE132" i="12"/>
  <c r="AA132" i="12"/>
  <c r="O132" i="12"/>
  <c r="K132" i="12"/>
  <c r="S132" i="12"/>
  <c r="W100" i="12"/>
  <c r="AE100" i="12"/>
  <c r="AA100" i="12"/>
  <c r="O100" i="12"/>
  <c r="K100" i="12"/>
  <c r="S100" i="12"/>
  <c r="W68" i="12"/>
  <c r="AE68" i="12"/>
  <c r="AA68" i="12"/>
  <c r="O68" i="12"/>
  <c r="S68" i="12"/>
  <c r="K68" i="12"/>
  <c r="AE52" i="12"/>
  <c r="AA52" i="12"/>
  <c r="W52" i="12"/>
  <c r="S52" i="12"/>
  <c r="O52" i="12"/>
  <c r="K52" i="12"/>
  <c r="W50" i="12"/>
  <c r="AE50" i="12"/>
  <c r="AA50" i="12"/>
  <c r="O50" i="12"/>
  <c r="S50" i="12"/>
  <c r="K50" i="12"/>
  <c r="AE11" i="10"/>
  <c r="K11" i="10"/>
  <c r="AA11" i="10"/>
  <c r="S11" i="10"/>
  <c r="O11" i="10"/>
  <c r="W11" i="10"/>
  <c r="AA123" i="12"/>
  <c r="AE123" i="12"/>
  <c r="K123" i="12"/>
  <c r="O123" i="12"/>
  <c r="W123" i="12"/>
  <c r="S123" i="12"/>
  <c r="AA59" i="12"/>
  <c r="AE59" i="12"/>
  <c r="O59" i="12"/>
  <c r="K59" i="12"/>
  <c r="W59" i="12"/>
  <c r="S59" i="12"/>
  <c r="W95" i="12"/>
  <c r="AA95" i="12"/>
  <c r="AE95" i="12"/>
  <c r="K95" i="12"/>
  <c r="O95" i="12"/>
  <c r="S95" i="12"/>
  <c r="AA85" i="12"/>
  <c r="AE85" i="12"/>
  <c r="S85" i="12"/>
  <c r="W85" i="12"/>
  <c r="O85" i="12"/>
  <c r="K85" i="12"/>
  <c r="W81" i="12"/>
  <c r="AA81" i="12"/>
  <c r="AE81" i="12"/>
  <c r="O81" i="12"/>
  <c r="S81" i="12"/>
  <c r="K81" i="12"/>
  <c r="AE112" i="12"/>
  <c r="AA112" i="12"/>
  <c r="W112" i="12"/>
  <c r="S112" i="12"/>
  <c r="K112" i="12"/>
  <c r="O112" i="12"/>
  <c r="AE80" i="12"/>
  <c r="AA80" i="12"/>
  <c r="W80" i="12"/>
  <c r="S80" i="12"/>
  <c r="O80" i="12"/>
  <c r="K80" i="12"/>
  <c r="AE48" i="12"/>
  <c r="AA48" i="12"/>
  <c r="S48" i="12"/>
  <c r="W48" i="12"/>
  <c r="O48" i="12"/>
  <c r="K48" i="12"/>
  <c r="AE110" i="12"/>
  <c r="AA110" i="12"/>
  <c r="K110" i="12"/>
  <c r="O110" i="12"/>
  <c r="W110" i="12"/>
  <c r="S110" i="12"/>
  <c r="W46" i="12"/>
  <c r="AE46" i="12"/>
  <c r="AA46" i="12"/>
  <c r="O46" i="12"/>
  <c r="S46" i="12"/>
  <c r="K46" i="12"/>
  <c r="AA29" i="12"/>
  <c r="AE29" i="12"/>
  <c r="O29" i="12"/>
  <c r="K29" i="12"/>
  <c r="S29" i="12"/>
  <c r="W29" i="12"/>
  <c r="K17" i="10"/>
  <c r="W17" i="10"/>
  <c r="O17" i="10"/>
  <c r="AE17" i="10"/>
  <c r="AA17" i="10"/>
  <c r="S17" i="10"/>
  <c r="AA14" i="10"/>
  <c r="S14" i="10"/>
  <c r="O14" i="10"/>
  <c r="K14" i="10"/>
  <c r="AE14" i="10"/>
  <c r="W14" i="10"/>
  <c r="AA139" i="12"/>
  <c r="AE139" i="12"/>
  <c r="K139" i="12"/>
  <c r="W139" i="12"/>
  <c r="O139" i="12"/>
  <c r="S139" i="12"/>
  <c r="AA107" i="12"/>
  <c r="AE107" i="12"/>
  <c r="K107" i="12"/>
  <c r="O107" i="12"/>
  <c r="S107" i="12"/>
  <c r="W107" i="12"/>
  <c r="AA75" i="12"/>
  <c r="AE75" i="12"/>
  <c r="W75" i="12"/>
  <c r="O75" i="12"/>
  <c r="K75" i="12"/>
  <c r="S75" i="12"/>
  <c r="W43" i="12"/>
  <c r="AA43" i="12"/>
  <c r="AE43" i="12"/>
  <c r="K43" i="12"/>
  <c r="O43" i="12"/>
  <c r="S43" i="12"/>
  <c r="AA11" i="12"/>
  <c r="AE11" i="12"/>
  <c r="W11" i="12"/>
  <c r="K11" i="12"/>
  <c r="O11" i="12"/>
  <c r="S11" i="12"/>
  <c r="W111" i="12"/>
  <c r="AA111" i="12"/>
  <c r="AE111" i="12"/>
  <c r="K111" i="12"/>
  <c r="O111" i="12"/>
  <c r="S111" i="12"/>
  <c r="AA83" i="12"/>
  <c r="AE83" i="12"/>
  <c r="W83" i="12"/>
  <c r="S83" i="12"/>
  <c r="K83" i="12"/>
  <c r="O83" i="12"/>
  <c r="W47" i="12"/>
  <c r="AA47" i="12"/>
  <c r="AE47" i="12"/>
  <c r="S47" i="12"/>
  <c r="O47" i="12"/>
  <c r="K47" i="12"/>
  <c r="AA133" i="12"/>
  <c r="W133" i="12"/>
  <c r="AE133" i="12"/>
  <c r="S133" i="12"/>
  <c r="K133" i="12"/>
  <c r="O133" i="12"/>
  <c r="AA101" i="12"/>
  <c r="W101" i="12"/>
  <c r="AE101" i="12"/>
  <c r="S101" i="12"/>
  <c r="K101" i="12"/>
  <c r="O101" i="12"/>
  <c r="AA69" i="12"/>
  <c r="AE69" i="12"/>
  <c r="S69" i="12"/>
  <c r="O69" i="12"/>
  <c r="W69" i="12"/>
  <c r="K69" i="12"/>
  <c r="AA37" i="12"/>
  <c r="AE37" i="12"/>
  <c r="O37" i="12"/>
  <c r="K37" i="12"/>
  <c r="S37" i="12"/>
  <c r="W37" i="12"/>
  <c r="W89" i="12"/>
  <c r="AA89" i="12"/>
  <c r="AE89" i="12"/>
  <c r="O89" i="12"/>
  <c r="S89" i="12"/>
  <c r="K89" i="12"/>
  <c r="W138" i="12"/>
  <c r="AE138" i="12"/>
  <c r="AA138" i="12"/>
  <c r="K138" i="12"/>
  <c r="S138" i="12"/>
  <c r="O138" i="12"/>
  <c r="W54" i="12"/>
  <c r="AE54" i="12"/>
  <c r="AA54" i="12"/>
  <c r="O54" i="12"/>
  <c r="S54" i="12"/>
  <c r="K54" i="12"/>
  <c r="AE136" i="12"/>
  <c r="W136" i="12"/>
  <c r="AA136" i="12"/>
  <c r="S136" i="12"/>
  <c r="K136" i="12"/>
  <c r="O136" i="12"/>
  <c r="AE120" i="12"/>
  <c r="W120" i="12"/>
  <c r="AA120" i="12"/>
  <c r="S120" i="12"/>
  <c r="K120" i="12"/>
  <c r="O120" i="12"/>
  <c r="AE104" i="12"/>
  <c r="W104" i="12"/>
  <c r="AA104" i="12"/>
  <c r="S104" i="12"/>
  <c r="K104" i="12"/>
  <c r="O104" i="12"/>
  <c r="AE88" i="12"/>
  <c r="AA88" i="12"/>
  <c r="S88" i="12"/>
  <c r="O88" i="12"/>
  <c r="W88" i="12"/>
  <c r="K88" i="12"/>
  <c r="AE72" i="12"/>
  <c r="AA72" i="12"/>
  <c r="S72" i="12"/>
  <c r="W72" i="12"/>
  <c r="O72" i="12"/>
  <c r="K72" i="12"/>
  <c r="AE56" i="12"/>
  <c r="AA56" i="12"/>
  <c r="S56" i="12"/>
  <c r="O56" i="12"/>
  <c r="K56" i="12"/>
  <c r="W56" i="12"/>
  <c r="AE40" i="12"/>
  <c r="AA40" i="12"/>
  <c r="S40" i="12"/>
  <c r="W40" i="12"/>
  <c r="O40" i="12"/>
  <c r="K40" i="12"/>
  <c r="AE28" i="12"/>
  <c r="AA28" i="12"/>
  <c r="S28" i="12"/>
  <c r="W28" i="12"/>
  <c r="O28" i="12"/>
  <c r="K28" i="12"/>
  <c r="W129" i="12"/>
  <c r="AA129" i="12"/>
  <c r="AE129" i="12"/>
  <c r="O129" i="12"/>
  <c r="K129" i="12"/>
  <c r="S129" i="12"/>
  <c r="W65" i="12"/>
  <c r="AA65" i="12"/>
  <c r="AE65" i="12"/>
  <c r="O65" i="12"/>
  <c r="S65" i="12"/>
  <c r="K65" i="12"/>
  <c r="W113" i="12"/>
  <c r="AA113" i="12"/>
  <c r="AE113" i="12"/>
  <c r="O113" i="12"/>
  <c r="K113" i="12"/>
  <c r="S113" i="12"/>
  <c r="AA49" i="12"/>
  <c r="AE49" i="12"/>
  <c r="S49" i="12"/>
  <c r="K49" i="12"/>
  <c r="W49" i="12"/>
  <c r="O49" i="12"/>
  <c r="AE78" i="12"/>
  <c r="AA78" i="12"/>
  <c r="O78" i="12"/>
  <c r="W78" i="12"/>
  <c r="K78" i="12"/>
  <c r="S78" i="12"/>
  <c r="C20" i="10"/>
  <c r="C40" i="10"/>
  <c r="AG20" i="16" l="1"/>
  <c r="D24" i="19"/>
  <c r="AH21" i="16"/>
  <c r="C25" i="19"/>
  <c r="C145" i="12"/>
  <c r="D144" i="12"/>
  <c r="C30" i="10"/>
  <c r="X29" i="10"/>
  <c r="AB29" i="10"/>
  <c r="AA29" i="10" s="1"/>
  <c r="AF29" i="10"/>
  <c r="AE29" i="10" s="1"/>
  <c r="AB19" i="12"/>
  <c r="P19" i="12"/>
  <c r="L19" i="12"/>
  <c r="AF19" i="12"/>
  <c r="D19" i="12"/>
  <c r="X19" i="12"/>
  <c r="T19" i="12"/>
  <c r="D34" i="12"/>
  <c r="AB34" i="12"/>
  <c r="L34" i="12"/>
  <c r="X34" i="12"/>
  <c r="T34" i="12"/>
  <c r="AF34" i="12"/>
  <c r="P34" i="12"/>
  <c r="P29" i="10"/>
  <c r="H31" i="20"/>
  <c r="C31" i="20"/>
  <c r="D32" i="20"/>
  <c r="H21" i="20"/>
  <c r="C21" i="20"/>
  <c r="E31" i="20"/>
  <c r="D22" i="20"/>
  <c r="G18" i="20"/>
  <c r="F32" i="20"/>
  <c r="G31" i="20"/>
  <c r="E21" i="20"/>
  <c r="E18" i="20"/>
  <c r="B21" i="20"/>
  <c r="H23" i="20"/>
  <c r="D20" i="10"/>
  <c r="T20" i="10"/>
  <c r="P20" i="10"/>
  <c r="AF20" i="10"/>
  <c r="X20" i="10"/>
  <c r="AB20" i="10"/>
  <c r="L20" i="10"/>
  <c r="F21" i="20"/>
  <c r="D21" i="20"/>
  <c r="B31" i="20"/>
  <c r="G22" i="20"/>
  <c r="F22" i="20"/>
  <c r="F18" i="20"/>
  <c r="D18" i="20"/>
  <c r="E32" i="20"/>
  <c r="P40" i="10"/>
  <c r="X40" i="10"/>
  <c r="AF40" i="10"/>
  <c r="D40" i="10"/>
  <c r="T40" i="10"/>
  <c r="L40" i="10"/>
  <c r="AB40" i="10"/>
  <c r="B18" i="20"/>
  <c r="G32" i="20"/>
  <c r="E33" i="20"/>
  <c r="F33" i="20"/>
  <c r="D30" i="10"/>
  <c r="AF30" i="10"/>
  <c r="AB30" i="10"/>
  <c r="X30" i="10"/>
  <c r="P30" i="10"/>
  <c r="L30" i="10"/>
  <c r="T30" i="10"/>
  <c r="G21" i="20"/>
  <c r="D31" i="20"/>
  <c r="H22" i="20"/>
  <c r="F31" i="20"/>
  <c r="B22" i="20"/>
  <c r="E22" i="20"/>
  <c r="H18" i="20"/>
  <c r="C32" i="20"/>
  <c r="B32" i="20"/>
  <c r="B12" i="19"/>
  <c r="B20" i="19"/>
  <c r="K29" i="10"/>
  <c r="W29" i="10"/>
  <c r="O29" i="10"/>
  <c r="S29" i="10"/>
  <c r="AE19" i="10"/>
  <c r="K19" i="10"/>
  <c r="AA19" i="10"/>
  <c r="S19" i="10"/>
  <c r="W19" i="10"/>
  <c r="O19" i="10"/>
  <c r="AE39" i="10"/>
  <c r="K39" i="10"/>
  <c r="AA39" i="10"/>
  <c r="S39" i="10"/>
  <c r="W39" i="10"/>
  <c r="O39" i="10"/>
  <c r="AA33" i="12"/>
  <c r="AE33" i="12"/>
  <c r="W33" i="12"/>
  <c r="S33" i="12"/>
  <c r="K33" i="12"/>
  <c r="O33" i="12"/>
  <c r="C35" i="12"/>
  <c r="AE18" i="12"/>
  <c r="AA18" i="12"/>
  <c r="W18" i="12"/>
  <c r="O18" i="12"/>
  <c r="S18" i="12"/>
  <c r="K18" i="12"/>
  <c r="C20" i="12"/>
  <c r="C31" i="10"/>
  <c r="C21" i="10"/>
  <c r="C41" i="10"/>
  <c r="AG21" i="16" l="1"/>
  <c r="D25" i="19"/>
  <c r="AH22" i="16"/>
  <c r="C26" i="19"/>
  <c r="C146" i="12"/>
  <c r="D145" i="12"/>
  <c r="AB35" i="12"/>
  <c r="P35" i="12"/>
  <c r="O35" i="12" s="1"/>
  <c r="L35" i="12"/>
  <c r="K35" i="12" s="1"/>
  <c r="AF35" i="12"/>
  <c r="AE35" i="12" s="1"/>
  <c r="X35" i="12"/>
  <c r="W35" i="12" s="1"/>
  <c r="T35" i="12"/>
  <c r="S35" i="12" s="1"/>
  <c r="D35" i="12"/>
  <c r="AF20" i="12"/>
  <c r="AB20" i="12"/>
  <c r="P20" i="12"/>
  <c r="L20" i="12"/>
  <c r="T20" i="12"/>
  <c r="D20" i="12"/>
  <c r="X20" i="12"/>
  <c r="D33" i="20"/>
  <c r="D23" i="20"/>
  <c r="F23" i="20"/>
  <c r="C33" i="20"/>
  <c r="AB41" i="10"/>
  <c r="L41" i="10"/>
  <c r="D41" i="10"/>
  <c r="T41" i="10"/>
  <c r="X41" i="10"/>
  <c r="P41" i="10"/>
  <c r="AF41" i="10"/>
  <c r="B23" i="20"/>
  <c r="E24" i="20"/>
  <c r="T21" i="10"/>
  <c r="L21" i="10"/>
  <c r="X21" i="10"/>
  <c r="D21" i="10"/>
  <c r="AF21" i="10"/>
  <c r="AB21" i="10"/>
  <c r="P21" i="10"/>
  <c r="H33" i="20"/>
  <c r="C23" i="20"/>
  <c r="E23" i="20"/>
  <c r="G33" i="20"/>
  <c r="G23" i="20"/>
  <c r="G34" i="20"/>
  <c r="P31" i="10"/>
  <c r="AF31" i="10"/>
  <c r="L31" i="10"/>
  <c r="T31" i="10"/>
  <c r="AB31" i="10"/>
  <c r="D31" i="10"/>
  <c r="X31" i="10"/>
  <c r="B33" i="20"/>
  <c r="B21" i="19"/>
  <c r="B13" i="19"/>
  <c r="AE34" i="12"/>
  <c r="AA34" i="12"/>
  <c r="W34" i="12"/>
  <c r="O34" i="12"/>
  <c r="S34" i="12"/>
  <c r="K34" i="12"/>
  <c r="W20" i="10"/>
  <c r="O20" i="10"/>
  <c r="AE20" i="10"/>
  <c r="AA20" i="10"/>
  <c r="K20" i="10"/>
  <c r="S20" i="10"/>
  <c r="AA19" i="12"/>
  <c r="AE19" i="12"/>
  <c r="W19" i="12"/>
  <c r="K19" i="12"/>
  <c r="S19" i="12"/>
  <c r="O19" i="12"/>
  <c r="AA35" i="12"/>
  <c r="C21" i="12"/>
  <c r="W40" i="10"/>
  <c r="O40" i="10"/>
  <c r="S40" i="10"/>
  <c r="K40" i="10"/>
  <c r="AE40" i="10"/>
  <c r="AA40" i="10"/>
  <c r="AE30" i="10"/>
  <c r="AA30" i="10"/>
  <c r="S30" i="10"/>
  <c r="O30" i="10"/>
  <c r="K30" i="10"/>
  <c r="W30" i="10"/>
  <c r="C22" i="10"/>
  <c r="C42" i="10"/>
  <c r="C32" i="10"/>
  <c r="AG22" i="16" l="1"/>
  <c r="D26" i="19"/>
  <c r="AH23" i="16"/>
  <c r="C27" i="19"/>
  <c r="C147" i="12"/>
  <c r="D146" i="12"/>
  <c r="H24" i="20"/>
  <c r="AB21" i="12"/>
  <c r="P21" i="12"/>
  <c r="L21" i="12"/>
  <c r="X21" i="12"/>
  <c r="AF21" i="12"/>
  <c r="T21" i="12"/>
  <c r="D21" i="12"/>
  <c r="F24" i="20"/>
  <c r="C34" i="20"/>
  <c r="B34" i="20"/>
  <c r="D35" i="20"/>
  <c r="X32" i="10"/>
  <c r="P32" i="10"/>
  <c r="D32" i="10"/>
  <c r="L32" i="10"/>
  <c r="AF32" i="10"/>
  <c r="T32" i="10"/>
  <c r="AB32" i="10"/>
  <c r="F34" i="20"/>
  <c r="E34" i="20"/>
  <c r="D34" i="20"/>
  <c r="C24" i="20"/>
  <c r="P42" i="10"/>
  <c r="L42" i="10"/>
  <c r="X42" i="10"/>
  <c r="AF42" i="10"/>
  <c r="D42" i="10"/>
  <c r="T42" i="10"/>
  <c r="AB42" i="10"/>
  <c r="E25" i="20"/>
  <c r="AB22" i="10"/>
  <c r="P22" i="10"/>
  <c r="D22" i="10"/>
  <c r="X22" i="10"/>
  <c r="AF22" i="10"/>
  <c r="L22" i="10"/>
  <c r="T22" i="10"/>
  <c r="H34" i="20"/>
  <c r="D24" i="20"/>
  <c r="G24" i="20"/>
  <c r="B24" i="20"/>
  <c r="B14" i="19"/>
  <c r="B22" i="19"/>
  <c r="C22" i="12"/>
  <c r="K41" i="10"/>
  <c r="W41" i="10"/>
  <c r="O41" i="10"/>
  <c r="AE41" i="10"/>
  <c r="AA41" i="10"/>
  <c r="S41" i="10"/>
  <c r="AE21" i="10"/>
  <c r="K21" i="10"/>
  <c r="W21" i="10"/>
  <c r="O21" i="10"/>
  <c r="S21" i="10"/>
  <c r="AA21" i="10"/>
  <c r="AE31" i="10"/>
  <c r="K31" i="10"/>
  <c r="AA31" i="10"/>
  <c r="S31" i="10"/>
  <c r="W31" i="10"/>
  <c r="O31" i="10"/>
  <c r="AE20" i="12"/>
  <c r="AA20" i="12"/>
  <c r="S20" i="12"/>
  <c r="W20" i="12"/>
  <c r="O20" i="12"/>
  <c r="K20" i="12"/>
  <c r="C33" i="10"/>
  <c r="C43" i="10"/>
  <c r="C23" i="10"/>
  <c r="AG23" i="16" l="1"/>
  <c r="D27" i="19"/>
  <c r="AH24" i="16"/>
  <c r="C28" i="19"/>
  <c r="D147" i="12"/>
  <c r="C148" i="12"/>
  <c r="AF22" i="12"/>
  <c r="AB22" i="12"/>
  <c r="P22" i="12"/>
  <c r="L22" i="12"/>
  <c r="T22" i="12"/>
  <c r="X22" i="12"/>
  <c r="D22" i="12"/>
  <c r="H25" i="20"/>
  <c r="C35" i="20"/>
  <c r="D25" i="20"/>
  <c r="H35" i="20"/>
  <c r="F35" i="20"/>
  <c r="AF43" i="10"/>
  <c r="AB43" i="10"/>
  <c r="T43" i="10"/>
  <c r="L43" i="10"/>
  <c r="X43" i="10"/>
  <c r="P43" i="10"/>
  <c r="D43" i="10"/>
  <c r="G35" i="20"/>
  <c r="F25" i="20"/>
  <c r="C25" i="20"/>
  <c r="E35" i="20"/>
  <c r="AB33" i="10"/>
  <c r="L33" i="10"/>
  <c r="T33" i="10"/>
  <c r="D33" i="10"/>
  <c r="P33" i="10"/>
  <c r="AF33" i="10"/>
  <c r="X33" i="10"/>
  <c r="L23" i="10"/>
  <c r="T23" i="10"/>
  <c r="P23" i="10"/>
  <c r="AB23" i="10"/>
  <c r="D23" i="10"/>
  <c r="AF23" i="10"/>
  <c r="X23" i="10"/>
  <c r="B25" i="20"/>
  <c r="G25" i="20"/>
  <c r="B35" i="20"/>
  <c r="B23" i="19"/>
  <c r="B15" i="19"/>
  <c r="AE42" i="10"/>
  <c r="AA42" i="10"/>
  <c r="S42" i="10"/>
  <c r="W42" i="10"/>
  <c r="O42" i="10"/>
  <c r="K42" i="10"/>
  <c r="AE22" i="10"/>
  <c r="AA22" i="10"/>
  <c r="S22" i="10"/>
  <c r="O22" i="10"/>
  <c r="K22" i="10"/>
  <c r="W22" i="10"/>
  <c r="W32" i="10"/>
  <c r="O32" i="10"/>
  <c r="S32" i="10"/>
  <c r="K32" i="10"/>
  <c r="AA32" i="10"/>
  <c r="AE32" i="10"/>
  <c r="C23" i="12"/>
  <c r="AA21" i="12"/>
  <c r="AE21" i="12"/>
  <c r="O21" i="12"/>
  <c r="K21" i="12"/>
  <c r="S21" i="12"/>
  <c r="W21" i="12"/>
  <c r="C24" i="10"/>
  <c r="C34" i="10"/>
  <c r="C44" i="10"/>
  <c r="AG24" i="16" l="1"/>
  <c r="D28" i="19"/>
  <c r="AH25" i="16"/>
  <c r="C29" i="19"/>
  <c r="C149" i="12"/>
  <c r="D148" i="12"/>
  <c r="T23" i="12"/>
  <c r="P23" i="12"/>
  <c r="L23" i="12"/>
  <c r="X23" i="12"/>
  <c r="AF23" i="12"/>
  <c r="AB23" i="12"/>
  <c r="D23" i="12"/>
  <c r="H26" i="20"/>
  <c r="H36" i="20"/>
  <c r="F36" i="20"/>
  <c r="D26" i="20"/>
  <c r="F26" i="20"/>
  <c r="C36" i="20"/>
  <c r="C26" i="20"/>
  <c r="T44" i="10"/>
  <c r="P44" i="10"/>
  <c r="D44" i="10"/>
  <c r="AF44" i="10"/>
  <c r="AB44" i="10"/>
  <c r="X44" i="10"/>
  <c r="L44" i="10"/>
  <c r="G26" i="20"/>
  <c r="E26" i="20"/>
  <c r="E36" i="20"/>
  <c r="G36" i="20"/>
  <c r="C27" i="20"/>
  <c r="P24" i="10"/>
  <c r="T24" i="10"/>
  <c r="L24" i="10"/>
  <c r="D24" i="10"/>
  <c r="X24" i="10"/>
  <c r="AF24" i="10"/>
  <c r="AB24" i="10"/>
  <c r="AF34" i="10"/>
  <c r="X34" i="10"/>
  <c r="P34" i="10"/>
  <c r="L34" i="10"/>
  <c r="D34" i="10"/>
  <c r="AB34" i="10"/>
  <c r="T34" i="10"/>
  <c r="B26" i="20"/>
  <c r="D36" i="20"/>
  <c r="B36" i="20"/>
  <c r="B16" i="19"/>
  <c r="B24" i="19"/>
  <c r="AE22" i="12"/>
  <c r="AA22" i="12"/>
  <c r="W22" i="12"/>
  <c r="O22" i="12"/>
  <c r="S22" i="12"/>
  <c r="K22" i="12"/>
  <c r="AE43" i="10"/>
  <c r="K43" i="10"/>
  <c r="AA43" i="10"/>
  <c r="S43" i="10"/>
  <c r="O43" i="10"/>
  <c r="W43" i="10"/>
  <c r="C24" i="12"/>
  <c r="K33" i="10"/>
  <c r="W33" i="10"/>
  <c r="O33" i="10"/>
  <c r="AA33" i="10"/>
  <c r="AE33" i="10"/>
  <c r="S33" i="10"/>
  <c r="AE23" i="10"/>
  <c r="K23" i="10"/>
  <c r="AA23" i="10"/>
  <c r="S23" i="10"/>
  <c r="W23" i="10"/>
  <c r="O23" i="10"/>
  <c r="C35" i="10"/>
  <c r="C25" i="10"/>
  <c r="C45" i="10"/>
  <c r="AG25" i="16" l="1"/>
  <c r="D29" i="19"/>
  <c r="AH26" i="16"/>
  <c r="C30" i="19"/>
  <c r="C150" i="12"/>
  <c r="D149" i="12"/>
  <c r="AF24" i="12"/>
  <c r="D24" i="12"/>
  <c r="T24" i="12"/>
  <c r="AB24" i="12"/>
  <c r="X24" i="12"/>
  <c r="P24" i="12"/>
  <c r="L24" i="12"/>
  <c r="E37" i="20"/>
  <c r="H37" i="20"/>
  <c r="H27" i="20"/>
  <c r="G27" i="20"/>
  <c r="F27" i="20"/>
  <c r="C37" i="20"/>
  <c r="E27" i="20"/>
  <c r="B37" i="20"/>
  <c r="E38" i="20"/>
  <c r="T35" i="10"/>
  <c r="S35" i="10" s="1"/>
  <c r="L35" i="10"/>
  <c r="K35" i="10" s="1"/>
  <c r="P35" i="10"/>
  <c r="O35" i="10" s="1"/>
  <c r="X35" i="10"/>
  <c r="W35" i="10" s="1"/>
  <c r="AB35" i="10"/>
  <c r="AA35" i="10" s="1"/>
  <c r="D35" i="10"/>
  <c r="AF35" i="10"/>
  <c r="AE35" i="10" s="1"/>
  <c r="F37" i="20"/>
  <c r="D37" i="20"/>
  <c r="D27" i="20"/>
  <c r="B27" i="20"/>
  <c r="D45" i="10"/>
  <c r="L45" i="10"/>
  <c r="T45" i="10"/>
  <c r="AB45" i="10"/>
  <c r="AF45" i="10"/>
  <c r="P45" i="10"/>
  <c r="X45" i="10"/>
  <c r="D25" i="10"/>
  <c r="L25" i="10"/>
  <c r="K25" i="10" s="1"/>
  <c r="T25" i="10"/>
  <c r="S25" i="10" s="1"/>
  <c r="AB25" i="10"/>
  <c r="AA25" i="10" s="1"/>
  <c r="X25" i="10"/>
  <c r="W25" i="10" s="1"/>
  <c r="P25" i="10"/>
  <c r="O25" i="10" s="1"/>
  <c r="AF25" i="10"/>
  <c r="AE25" i="10" s="1"/>
  <c r="G37" i="20"/>
  <c r="B25" i="19"/>
  <c r="AA23" i="12"/>
  <c r="AE23" i="12"/>
  <c r="S23" i="12"/>
  <c r="O23" i="12"/>
  <c r="K23" i="12"/>
  <c r="W23" i="12"/>
  <c r="C25" i="12"/>
  <c r="W24" i="10"/>
  <c r="O24" i="10"/>
  <c r="S24" i="10"/>
  <c r="K24" i="10"/>
  <c r="AE24" i="10"/>
  <c r="AA24" i="10"/>
  <c r="W44" i="10"/>
  <c r="O44" i="10"/>
  <c r="AE44" i="10"/>
  <c r="AA44" i="10"/>
  <c r="K44" i="10"/>
  <c r="S44" i="10"/>
  <c r="AE34" i="10"/>
  <c r="AA34" i="10"/>
  <c r="S34" i="10"/>
  <c r="W34" i="10"/>
  <c r="O34" i="10"/>
  <c r="K34" i="10"/>
  <c r="C46" i="10"/>
  <c r="AH27" i="16" l="1"/>
  <c r="C31" i="19"/>
  <c r="AG26" i="16"/>
  <c r="D30" i="19"/>
  <c r="C151" i="12"/>
  <c r="D150" i="12"/>
  <c r="D25" i="12"/>
  <c r="T25" i="12"/>
  <c r="S25" i="12" s="1"/>
  <c r="AB25" i="12"/>
  <c r="AA25" i="12" s="1"/>
  <c r="L25" i="12"/>
  <c r="K25" i="12" s="1"/>
  <c r="X25" i="12"/>
  <c r="W25" i="12" s="1"/>
  <c r="AF25" i="12"/>
  <c r="AE25" i="12" s="1"/>
  <c r="P25" i="12"/>
  <c r="O25" i="12" s="1"/>
  <c r="D38" i="20"/>
  <c r="C28" i="20"/>
  <c r="C38" i="20"/>
  <c r="E28" i="20"/>
  <c r="B28" i="20"/>
  <c r="D46" i="10"/>
  <c r="X46" i="10"/>
  <c r="AF46" i="10"/>
  <c r="AB46" i="10"/>
  <c r="P46" i="10"/>
  <c r="L46" i="10"/>
  <c r="T46" i="10"/>
  <c r="G28" i="20"/>
  <c r="F28" i="20"/>
  <c r="G38" i="20"/>
  <c r="D28" i="20"/>
  <c r="B38" i="20"/>
  <c r="H28" i="20"/>
  <c r="F38" i="20"/>
  <c r="H38" i="20"/>
  <c r="B26" i="19"/>
  <c r="AE45" i="10"/>
  <c r="K45" i="10"/>
  <c r="W45" i="10"/>
  <c r="O45" i="10"/>
  <c r="S45" i="10"/>
  <c r="AA45" i="10"/>
  <c r="AE24" i="12"/>
  <c r="AA24" i="12"/>
  <c r="S24" i="12"/>
  <c r="W24" i="12"/>
  <c r="O24" i="12"/>
  <c r="K24" i="12"/>
  <c r="C47" i="10"/>
  <c r="AG27" i="16" l="1"/>
  <c r="D31" i="19"/>
  <c r="AH28" i="16"/>
  <c r="C32" i="19"/>
  <c r="C152" i="12"/>
  <c r="D151" i="12"/>
  <c r="T47" i="10"/>
  <c r="P47" i="10"/>
  <c r="L47" i="10"/>
  <c r="AB47" i="10"/>
  <c r="AF47" i="10"/>
  <c r="D47" i="10"/>
  <c r="X47" i="10"/>
  <c r="B27" i="19"/>
  <c r="AE46" i="10"/>
  <c r="AA46" i="10"/>
  <c r="S46" i="10"/>
  <c r="O46" i="10"/>
  <c r="K46" i="10"/>
  <c r="W46" i="10"/>
  <c r="C48" i="10"/>
  <c r="AH29" i="16" l="1"/>
  <c r="C33" i="19"/>
  <c r="AG28" i="16"/>
  <c r="D32" i="19"/>
  <c r="C153" i="12"/>
  <c r="D152" i="12"/>
  <c r="X48" i="10"/>
  <c r="P48" i="10"/>
  <c r="D48" i="10"/>
  <c r="L48" i="10"/>
  <c r="AF48" i="10"/>
  <c r="T48" i="10"/>
  <c r="AB48" i="10"/>
  <c r="B28" i="19"/>
  <c r="AE47" i="10"/>
  <c r="K47" i="10"/>
  <c r="AA47" i="10"/>
  <c r="S47" i="10"/>
  <c r="W47" i="10"/>
  <c r="O47" i="10"/>
  <c r="C49" i="10"/>
  <c r="AG29" i="16" l="1"/>
  <c r="D33" i="19"/>
  <c r="AH30" i="16"/>
  <c r="C34" i="19"/>
  <c r="D153" i="12"/>
  <c r="C154" i="12"/>
  <c r="X49" i="10"/>
  <c r="L49" i="10"/>
  <c r="T49" i="10"/>
  <c r="D49" i="10"/>
  <c r="P49" i="10"/>
  <c r="AB49" i="10"/>
  <c r="AF49" i="10"/>
  <c r="B29" i="19"/>
  <c r="W48" i="10"/>
  <c r="O48" i="10"/>
  <c r="S48" i="10"/>
  <c r="K48" i="10"/>
  <c r="AA48" i="10"/>
  <c r="AE48" i="10"/>
  <c r="C50" i="10"/>
  <c r="AG30" i="16" l="1"/>
  <c r="D34" i="19"/>
  <c r="AH31" i="16"/>
  <c r="C35" i="19"/>
  <c r="C155" i="12"/>
  <c r="D154" i="12"/>
  <c r="AF50" i="10"/>
  <c r="X50" i="10"/>
  <c r="P50" i="10"/>
  <c r="D50" i="10"/>
  <c r="L50" i="10"/>
  <c r="AB50" i="10"/>
  <c r="T50" i="10"/>
  <c r="B30" i="19"/>
  <c r="K49" i="10"/>
  <c r="W49" i="10"/>
  <c r="O49" i="10"/>
  <c r="AA49" i="10"/>
  <c r="AE49" i="10"/>
  <c r="S49" i="10"/>
  <c r="C51" i="10"/>
  <c r="AH32" i="16" l="1"/>
  <c r="C37" i="19" s="1"/>
  <c r="C36" i="19"/>
  <c r="AG31" i="16"/>
  <c r="D35" i="19"/>
  <c r="C156" i="12"/>
  <c r="D156" i="12" s="1"/>
  <c r="D155" i="12"/>
  <c r="AB51" i="10"/>
  <c r="AF51" i="10"/>
  <c r="L51" i="10"/>
  <c r="T51" i="10"/>
  <c r="P51" i="10"/>
  <c r="X51" i="10"/>
  <c r="D51" i="10"/>
  <c r="B31" i="19"/>
  <c r="AE50" i="10"/>
  <c r="AA50" i="10"/>
  <c r="S50" i="10"/>
  <c r="W50" i="10"/>
  <c r="O50" i="10"/>
  <c r="K50" i="10"/>
  <c r="C52" i="10"/>
  <c r="AG32" i="16" l="1"/>
  <c r="D37" i="19" s="1"/>
  <c r="D36" i="19"/>
  <c r="D52" i="10"/>
  <c r="P52" i="10"/>
  <c r="AF52" i="10"/>
  <c r="X52" i="10"/>
  <c r="AB52" i="10"/>
  <c r="T52" i="10"/>
  <c r="L52" i="10"/>
  <c r="B32" i="19"/>
  <c r="AE51" i="10"/>
  <c r="K51" i="10"/>
  <c r="AA51" i="10"/>
  <c r="S51" i="10"/>
  <c r="W51" i="10"/>
  <c r="O51" i="10"/>
  <c r="C53" i="10"/>
  <c r="T53" i="10" l="1"/>
  <c r="L53" i="10"/>
  <c r="X53" i="10"/>
  <c r="AF53" i="10"/>
  <c r="D53" i="10"/>
  <c r="AB53" i="10"/>
  <c r="P53" i="10"/>
  <c r="B33" i="19"/>
  <c r="W52" i="10"/>
  <c r="O52" i="10"/>
  <c r="AE52" i="10"/>
  <c r="AA52" i="10"/>
  <c r="K52" i="10"/>
  <c r="S52" i="10"/>
  <c r="C54" i="10"/>
  <c r="AB54" i="10" l="1"/>
  <c r="D54" i="10"/>
  <c r="P54" i="10"/>
  <c r="AF54" i="10"/>
  <c r="L54" i="10"/>
  <c r="X54" i="10"/>
  <c r="T54" i="10"/>
  <c r="B34" i="19"/>
  <c r="AE53" i="10"/>
  <c r="K53" i="10"/>
  <c r="W53" i="10"/>
  <c r="O53" i="10"/>
  <c r="S53" i="10"/>
  <c r="AA53" i="10"/>
  <c r="C55" i="10"/>
  <c r="AF55" i="10" l="1"/>
  <c r="L55" i="10"/>
  <c r="AB55" i="10"/>
  <c r="T55" i="10"/>
  <c r="P55" i="10"/>
  <c r="D55" i="10"/>
  <c r="X55" i="10"/>
  <c r="B35" i="19"/>
  <c r="AE54" i="10"/>
  <c r="AA54" i="10"/>
  <c r="S54" i="10"/>
  <c r="O54" i="10"/>
  <c r="K54" i="10"/>
  <c r="W54" i="10"/>
  <c r="C56" i="10"/>
  <c r="P56" i="10" l="1"/>
  <c r="AF56" i="10"/>
  <c r="X56" i="10"/>
  <c r="T56" i="10"/>
  <c r="L56" i="10"/>
  <c r="D56" i="10"/>
  <c r="AB56" i="10"/>
  <c r="B36" i="19"/>
  <c r="AE55" i="10"/>
  <c r="K55" i="10"/>
  <c r="AA55" i="10"/>
  <c r="S55" i="10"/>
  <c r="W55" i="10"/>
  <c r="O55" i="10"/>
  <c r="C57" i="10"/>
  <c r="AB57" i="10" l="1"/>
  <c r="T57" i="10"/>
  <c r="L57" i="10"/>
  <c r="X57" i="10"/>
  <c r="P57" i="10"/>
  <c r="D57" i="10"/>
  <c r="AF57" i="10"/>
  <c r="B37" i="19"/>
  <c r="W56" i="10"/>
  <c r="O56" i="10"/>
  <c r="S56" i="10"/>
  <c r="K56" i="10"/>
  <c r="AE56" i="10"/>
  <c r="AA56" i="10"/>
  <c r="C58" i="10"/>
  <c r="P58" i="10" l="1"/>
  <c r="L58" i="10"/>
  <c r="X58" i="10"/>
  <c r="AF58" i="10"/>
  <c r="T58" i="10"/>
  <c r="D58" i="10"/>
  <c r="AB58" i="10"/>
  <c r="S57" i="10"/>
  <c r="K57" i="10"/>
  <c r="AE57" i="10"/>
  <c r="O57" i="10"/>
  <c r="AA57" i="10"/>
  <c r="W57" i="10"/>
  <c r="C59" i="10"/>
  <c r="AB59" i="10" l="1"/>
  <c r="L59" i="10"/>
  <c r="T59" i="10"/>
  <c r="X59" i="10"/>
  <c r="AF59" i="10"/>
  <c r="P59" i="10"/>
  <c r="D59" i="10"/>
  <c r="AE58" i="10"/>
  <c r="AA58" i="10"/>
  <c r="S58" i="10"/>
  <c r="K58" i="10"/>
  <c r="W58" i="10"/>
  <c r="O58" i="10"/>
  <c r="C60" i="10"/>
  <c r="D60" i="10" l="1"/>
  <c r="T60" i="10"/>
  <c r="P60" i="10"/>
  <c r="X60" i="10"/>
  <c r="AF60" i="10"/>
  <c r="AB60" i="10"/>
  <c r="L60" i="10"/>
  <c r="K59" i="10"/>
  <c r="W59" i="10"/>
  <c r="O59" i="10"/>
  <c r="S59" i="10"/>
  <c r="AA59" i="10"/>
  <c r="AE59" i="10"/>
  <c r="C61" i="10"/>
  <c r="D61" i="10" l="1"/>
  <c r="L61" i="10"/>
  <c r="T61" i="10"/>
  <c r="AB61" i="10"/>
  <c r="AF61" i="10"/>
  <c r="P61" i="10"/>
  <c r="X61" i="10"/>
  <c r="AE60" i="10"/>
  <c r="AA60" i="10"/>
  <c r="S60" i="10"/>
  <c r="O60" i="10"/>
  <c r="K60" i="10"/>
  <c r="W60" i="10"/>
  <c r="C62" i="10"/>
  <c r="D62" i="10" l="1"/>
  <c r="L62" i="10"/>
  <c r="AB62" i="10"/>
  <c r="AF62" i="10"/>
  <c r="X62" i="10"/>
  <c r="P62" i="10"/>
  <c r="T62" i="10"/>
  <c r="AE61" i="10"/>
  <c r="W61" i="10"/>
  <c r="O61" i="10"/>
  <c r="K61" i="10"/>
  <c r="AA61" i="10"/>
  <c r="S61" i="10"/>
  <c r="C63" i="10"/>
  <c r="T63" i="10" l="1"/>
  <c r="P63" i="10"/>
  <c r="L63" i="10"/>
  <c r="AF63" i="10"/>
  <c r="D63" i="10"/>
  <c r="AB63" i="10"/>
  <c r="X63" i="10"/>
  <c r="W62" i="10"/>
  <c r="O62" i="10"/>
  <c r="AE62" i="10"/>
  <c r="S62" i="10"/>
  <c r="AA62" i="10"/>
  <c r="K62" i="10"/>
  <c r="C64" i="10"/>
  <c r="X64" i="10" l="1"/>
  <c r="P64" i="10"/>
  <c r="D64" i="10"/>
  <c r="L64" i="10"/>
  <c r="AF64" i="10"/>
  <c r="AB64" i="10"/>
  <c r="T64" i="10"/>
  <c r="AE63" i="10"/>
  <c r="AA63" i="10"/>
  <c r="K63" i="10"/>
  <c r="S63" i="10"/>
  <c r="W63" i="10"/>
  <c r="O63" i="10"/>
  <c r="C65" i="10"/>
  <c r="X65" i="10" l="1"/>
  <c r="L65" i="10"/>
  <c r="T65" i="10"/>
  <c r="AB65" i="10"/>
  <c r="D65" i="10"/>
  <c r="P65" i="10"/>
  <c r="AF65" i="10"/>
  <c r="W64" i="10"/>
  <c r="O64" i="10"/>
  <c r="AE64" i="10"/>
  <c r="AA64" i="10"/>
  <c r="K64" i="10"/>
  <c r="S64" i="10"/>
  <c r="C66" i="10"/>
  <c r="AF66" i="10" l="1"/>
  <c r="X66" i="10"/>
  <c r="P66" i="10"/>
  <c r="AB66" i="10"/>
  <c r="T66" i="10"/>
  <c r="D66" i="10"/>
  <c r="L66" i="10"/>
  <c r="AE65" i="10"/>
  <c r="S65" i="10"/>
  <c r="K65" i="10"/>
  <c r="W65" i="10"/>
  <c r="O65" i="10"/>
  <c r="AA65" i="10"/>
  <c r="C67" i="10"/>
  <c r="AF67" i="10" l="1"/>
  <c r="AB67" i="10"/>
  <c r="T67" i="10"/>
  <c r="L67" i="10"/>
  <c r="P67" i="10"/>
  <c r="X67" i="10"/>
  <c r="D67" i="10"/>
  <c r="AE66" i="10"/>
  <c r="AA66" i="10"/>
  <c r="S66" i="10"/>
  <c r="K66" i="10"/>
  <c r="O66" i="10"/>
  <c r="W66" i="10"/>
  <c r="C68" i="10"/>
  <c r="D68" i="10" l="1"/>
  <c r="T68" i="10"/>
  <c r="P68" i="10"/>
  <c r="AF68" i="10"/>
  <c r="X68" i="10"/>
  <c r="AB68" i="10"/>
  <c r="L68" i="10"/>
  <c r="K67" i="10"/>
  <c r="AE67" i="10"/>
  <c r="W67" i="10"/>
  <c r="O67" i="10"/>
  <c r="AA67" i="10"/>
  <c r="S67" i="10"/>
  <c r="C69" i="10"/>
  <c r="T69" i="10" l="1"/>
  <c r="L69" i="10"/>
  <c r="D69" i="10"/>
  <c r="X69" i="10"/>
  <c r="AF69" i="10"/>
  <c r="AB69" i="10"/>
  <c r="P69" i="10"/>
  <c r="AE68" i="10"/>
  <c r="AA68" i="10"/>
  <c r="S68" i="10"/>
  <c r="W68" i="10"/>
  <c r="K68" i="10"/>
  <c r="O68" i="10"/>
  <c r="C70" i="10"/>
  <c r="L70" i="10" l="1"/>
  <c r="AB70" i="10"/>
  <c r="D70" i="10"/>
  <c r="X70" i="10"/>
  <c r="P70" i="10"/>
  <c r="AF70" i="10"/>
  <c r="T70" i="10"/>
  <c r="AE69" i="10"/>
  <c r="W69" i="10"/>
  <c r="O69" i="10"/>
  <c r="K69" i="10"/>
  <c r="AA69" i="10"/>
  <c r="S69" i="10"/>
  <c r="C71" i="10"/>
  <c r="L71" i="10" l="1"/>
  <c r="P71" i="10"/>
  <c r="AF71" i="10"/>
  <c r="T71" i="10"/>
  <c r="D71" i="10"/>
  <c r="AB71" i="10"/>
  <c r="X71" i="10"/>
  <c r="AE70" i="10"/>
  <c r="W70" i="10"/>
  <c r="O70" i="10"/>
  <c r="AA70" i="10"/>
  <c r="K70" i="10"/>
  <c r="S70" i="10"/>
  <c r="C72" i="10"/>
  <c r="P72" i="10" l="1"/>
  <c r="D72" i="10"/>
  <c r="AF72" i="10"/>
  <c r="X72" i="10"/>
  <c r="T72" i="10"/>
  <c r="L72" i="10"/>
  <c r="AB72" i="10"/>
  <c r="AE71" i="10"/>
  <c r="AA71" i="10"/>
  <c r="K71" i="10"/>
  <c r="S71" i="10"/>
  <c r="W71" i="10"/>
  <c r="O71" i="10"/>
  <c r="C73" i="10"/>
  <c r="AB73" i="10" l="1"/>
  <c r="D73" i="10"/>
  <c r="L73" i="10"/>
  <c r="T73" i="10"/>
  <c r="P73" i="10"/>
  <c r="X73" i="10"/>
  <c r="AF73" i="10"/>
  <c r="W72" i="10"/>
  <c r="O72" i="10"/>
  <c r="S72" i="10"/>
  <c r="K72" i="10"/>
  <c r="AA72" i="10"/>
  <c r="AE72" i="10"/>
  <c r="C74" i="10"/>
  <c r="P74" i="10" l="1"/>
  <c r="X74" i="10"/>
  <c r="AF74" i="10"/>
  <c r="D74" i="10"/>
  <c r="L74" i="10"/>
  <c r="T74" i="10"/>
  <c r="AB74" i="10"/>
  <c r="S73" i="10"/>
  <c r="K73" i="10"/>
  <c r="O73" i="10"/>
  <c r="AA73" i="10"/>
  <c r="AE73" i="10"/>
  <c r="W73" i="10"/>
  <c r="C75" i="10"/>
  <c r="T75" i="10" l="1"/>
  <c r="AF75" i="10"/>
  <c r="AB75" i="10"/>
  <c r="L75" i="10"/>
  <c r="X75" i="10"/>
  <c r="P75" i="10"/>
  <c r="D75" i="10"/>
  <c r="AE74" i="10"/>
  <c r="AA74" i="10"/>
  <c r="S74" i="10"/>
  <c r="K74" i="10"/>
  <c r="W74" i="10"/>
  <c r="O74" i="10"/>
  <c r="C76" i="10"/>
  <c r="T76" i="10" l="1"/>
  <c r="X76" i="10"/>
  <c r="D76" i="10"/>
  <c r="AF76" i="10"/>
  <c r="AB76" i="10"/>
  <c r="P76" i="10"/>
  <c r="L76" i="10"/>
  <c r="K75" i="10"/>
  <c r="W75" i="10"/>
  <c r="O75" i="10"/>
  <c r="AE75" i="10"/>
  <c r="S75" i="10"/>
  <c r="AA75" i="10"/>
  <c r="C77" i="10"/>
  <c r="X77" i="10" l="1"/>
  <c r="AB77" i="10"/>
  <c r="D77" i="10"/>
  <c r="AF77" i="10"/>
  <c r="T77" i="10"/>
  <c r="L77" i="10"/>
  <c r="P77" i="10"/>
  <c r="AE76" i="10"/>
  <c r="AA76" i="10"/>
  <c r="S76" i="10"/>
  <c r="O76" i="10"/>
  <c r="K76" i="10"/>
  <c r="W76" i="10"/>
  <c r="C78" i="10"/>
  <c r="D78" i="10" l="1"/>
  <c r="AB78" i="10"/>
  <c r="X78" i="10"/>
  <c r="L78" i="10"/>
  <c r="P78" i="10"/>
  <c r="AF78" i="10"/>
  <c r="T78" i="10"/>
  <c r="AE77" i="10"/>
  <c r="W77" i="10"/>
  <c r="O77" i="10"/>
  <c r="K77" i="10"/>
  <c r="AA77" i="10"/>
  <c r="S77" i="10"/>
  <c r="C79" i="10"/>
  <c r="P79" i="10" l="1"/>
  <c r="L79" i="10"/>
  <c r="AF79" i="10"/>
  <c r="AB79" i="10"/>
  <c r="D79" i="10"/>
  <c r="T79" i="10"/>
  <c r="X79" i="10"/>
  <c r="W78" i="10"/>
  <c r="O78" i="10"/>
  <c r="AE78" i="10"/>
  <c r="S78" i="10"/>
  <c r="AA78" i="10"/>
  <c r="K78" i="10"/>
  <c r="C80" i="10"/>
  <c r="P80" i="10" l="1"/>
  <c r="D80" i="10"/>
  <c r="AF80" i="10"/>
  <c r="X80" i="10"/>
  <c r="L80" i="10"/>
  <c r="T80" i="10"/>
  <c r="AB80" i="10"/>
  <c r="AE79" i="10"/>
  <c r="AA79" i="10"/>
  <c r="K79" i="10"/>
  <c r="S79" i="10"/>
  <c r="W79" i="10"/>
  <c r="O79" i="10"/>
  <c r="C81" i="10"/>
  <c r="D81" i="10" l="1"/>
  <c r="AB81" i="10"/>
  <c r="P81" i="10"/>
  <c r="L81" i="10"/>
  <c r="T81" i="10"/>
  <c r="X81" i="10"/>
  <c r="AF81" i="10"/>
  <c r="W80" i="10"/>
  <c r="O80" i="10"/>
  <c r="AE80" i="10"/>
  <c r="AA80" i="10"/>
  <c r="K80" i="10"/>
  <c r="S80" i="10"/>
  <c r="C82" i="10"/>
  <c r="AF82" i="10" l="1"/>
  <c r="X82" i="10"/>
  <c r="P82" i="10"/>
  <c r="D82" i="10"/>
  <c r="AB82" i="10"/>
  <c r="T82" i="10"/>
  <c r="L82" i="10"/>
  <c r="AE81" i="10"/>
  <c r="S81" i="10"/>
  <c r="K81" i="10"/>
  <c r="W81" i="10"/>
  <c r="O81" i="10"/>
  <c r="AA81" i="10"/>
  <c r="C83" i="10"/>
  <c r="AB83" i="10" l="1"/>
  <c r="L83" i="10"/>
  <c r="P83" i="10"/>
  <c r="AF83" i="10"/>
  <c r="X83" i="10"/>
  <c r="T83" i="10"/>
  <c r="D83" i="10"/>
  <c r="AE82" i="10"/>
  <c r="AA82" i="10"/>
  <c r="S82" i="10"/>
  <c r="K82" i="10"/>
  <c r="O82" i="10"/>
  <c r="W82" i="10"/>
  <c r="C84" i="10"/>
  <c r="X84" i="10" l="1"/>
  <c r="D84" i="10"/>
  <c r="T84" i="10"/>
  <c r="P84" i="10"/>
  <c r="AF84" i="10"/>
  <c r="AB84" i="10"/>
  <c r="L84" i="10"/>
  <c r="K83" i="10"/>
  <c r="AE83" i="10"/>
  <c r="W83" i="10"/>
  <c r="O83" i="10"/>
  <c r="AA83" i="10"/>
  <c r="S83" i="10"/>
  <c r="C85" i="10"/>
  <c r="L85" i="10" l="1"/>
  <c r="AB85" i="10"/>
  <c r="T85" i="10"/>
  <c r="X85" i="10"/>
  <c r="AF85" i="10"/>
  <c r="D85" i="10"/>
  <c r="P85" i="10"/>
  <c r="AE84" i="10"/>
  <c r="AA84" i="10"/>
  <c r="S84" i="10"/>
  <c r="W84" i="10"/>
  <c r="K84" i="10"/>
  <c r="O84" i="10"/>
  <c r="C86" i="10"/>
  <c r="L86" i="10" l="1"/>
  <c r="D86" i="10"/>
  <c r="AF86" i="10"/>
  <c r="P86" i="10"/>
  <c r="X86" i="10"/>
  <c r="AB86" i="10"/>
  <c r="T86" i="10"/>
  <c r="AE85" i="10"/>
  <c r="W85" i="10"/>
  <c r="O85" i="10"/>
  <c r="K85" i="10"/>
  <c r="AA85" i="10"/>
  <c r="S85" i="10"/>
  <c r="C87" i="10"/>
  <c r="AF87" i="10" l="1"/>
  <c r="L87" i="10"/>
  <c r="AB87" i="10"/>
  <c r="P87" i="10"/>
  <c r="T87" i="10"/>
  <c r="D87" i="10"/>
  <c r="X87" i="10"/>
  <c r="AE86" i="10"/>
  <c r="W86" i="10"/>
  <c r="O86" i="10"/>
  <c r="AA86" i="10"/>
  <c r="S86" i="10"/>
  <c r="K86" i="10"/>
  <c r="C88" i="10"/>
  <c r="P88" i="10" l="1"/>
  <c r="T88" i="10"/>
  <c r="L88" i="10"/>
  <c r="D88" i="10"/>
  <c r="AF88" i="10"/>
  <c r="X88" i="10"/>
  <c r="AB88" i="10"/>
  <c r="AE87" i="10"/>
  <c r="AA87" i="10"/>
  <c r="K87" i="10"/>
  <c r="S87" i="10"/>
  <c r="W87" i="10"/>
  <c r="O87" i="10"/>
  <c r="C89" i="10"/>
  <c r="L89" i="10" l="1"/>
  <c r="T89" i="10"/>
  <c r="D89" i="10"/>
  <c r="X89" i="10"/>
  <c r="P89" i="10"/>
  <c r="AB89" i="10"/>
  <c r="AF89" i="10"/>
  <c r="W88" i="10"/>
  <c r="O88" i="10"/>
  <c r="S88" i="10"/>
  <c r="K88" i="10"/>
  <c r="AE88" i="10"/>
  <c r="AA88" i="10"/>
  <c r="C90" i="10"/>
  <c r="P90" i="10" l="1"/>
  <c r="AB90" i="10"/>
  <c r="X90" i="10"/>
  <c r="AF90" i="10"/>
  <c r="L90" i="10"/>
  <c r="T90" i="10"/>
  <c r="D90" i="10"/>
  <c r="S89" i="10"/>
  <c r="K89" i="10"/>
  <c r="AE89" i="10"/>
  <c r="O89" i="10"/>
  <c r="AA89" i="10"/>
  <c r="W89" i="10"/>
  <c r="C91" i="10"/>
  <c r="T91" i="10" l="1"/>
  <c r="AB91" i="10"/>
  <c r="AF91" i="10"/>
  <c r="L91" i="10"/>
  <c r="X91" i="10"/>
  <c r="D91" i="10"/>
  <c r="P91" i="10"/>
  <c r="AE90" i="10"/>
  <c r="AA90" i="10"/>
  <c r="S90" i="10"/>
  <c r="K90" i="10"/>
  <c r="W90" i="10"/>
  <c r="O90" i="10"/>
  <c r="C92" i="10"/>
  <c r="T92" i="10" l="1"/>
  <c r="P92" i="10"/>
  <c r="X92" i="10"/>
  <c r="D92" i="10"/>
  <c r="AF92" i="10"/>
  <c r="AB92" i="10"/>
  <c r="L92" i="10"/>
  <c r="K91" i="10"/>
  <c r="W91" i="10"/>
  <c r="O91" i="10"/>
  <c r="AE91" i="10"/>
  <c r="S91" i="10"/>
  <c r="AA91" i="10"/>
  <c r="C93" i="10"/>
  <c r="X93" i="10" l="1"/>
  <c r="L93" i="10"/>
  <c r="AB93" i="10"/>
  <c r="T93" i="10"/>
  <c r="D93" i="10"/>
  <c r="AF93" i="10"/>
  <c r="P93" i="10"/>
  <c r="AE92" i="10"/>
  <c r="AA92" i="10"/>
  <c r="S92" i="10"/>
  <c r="O92" i="10"/>
  <c r="K92" i="10"/>
  <c r="W92" i="10"/>
  <c r="C94" i="10"/>
  <c r="AF94" i="10" l="1"/>
  <c r="D94" i="10"/>
  <c r="X94" i="10"/>
  <c r="AB94" i="10"/>
  <c r="P94" i="10"/>
  <c r="L94" i="10"/>
  <c r="T94" i="10"/>
  <c r="AE93" i="10"/>
  <c r="W93" i="10"/>
  <c r="O93" i="10"/>
  <c r="K93" i="10"/>
  <c r="AA93" i="10"/>
  <c r="S93" i="10"/>
  <c r="C95" i="10"/>
  <c r="P95" i="10" l="1"/>
  <c r="AF95" i="10"/>
  <c r="L95" i="10"/>
  <c r="T95" i="10"/>
  <c r="D95" i="10"/>
  <c r="AB95" i="10"/>
  <c r="X95" i="10"/>
  <c r="AA94" i="10"/>
  <c r="W94" i="10"/>
  <c r="O94" i="10"/>
  <c r="AE94" i="10"/>
  <c r="S94" i="10"/>
  <c r="K94" i="10"/>
  <c r="C96" i="10"/>
  <c r="X96" i="10" l="1"/>
  <c r="P96" i="10"/>
  <c r="D96" i="10"/>
  <c r="AF96" i="10"/>
  <c r="L96" i="10"/>
  <c r="AB96" i="10"/>
  <c r="T96" i="10"/>
  <c r="AE95" i="10"/>
  <c r="K95" i="10"/>
  <c r="S95" i="10"/>
  <c r="O95" i="10"/>
  <c r="AA95" i="10"/>
  <c r="W95" i="10"/>
  <c r="C97" i="10"/>
  <c r="D97" i="10" l="1"/>
  <c r="T97" i="10"/>
  <c r="AB97" i="10"/>
  <c r="P97" i="10"/>
  <c r="L97" i="10"/>
  <c r="AF97" i="10"/>
  <c r="X97" i="10"/>
  <c r="AA96" i="10"/>
  <c r="W96" i="10"/>
  <c r="O96" i="10"/>
  <c r="AE96" i="10"/>
  <c r="K96" i="10"/>
  <c r="S96" i="10"/>
  <c r="C98" i="10"/>
  <c r="L98" i="10" l="1"/>
  <c r="X98" i="10"/>
  <c r="AB98" i="10"/>
  <c r="D98" i="10"/>
  <c r="P98" i="10"/>
  <c r="AF98" i="10"/>
  <c r="T98" i="10"/>
  <c r="AE97" i="10"/>
  <c r="S97" i="10"/>
  <c r="K97" i="10"/>
  <c r="AA97" i="10"/>
  <c r="W97" i="10"/>
  <c r="O97" i="10"/>
  <c r="C99" i="10"/>
  <c r="AB99" i="10" l="1"/>
  <c r="AF99" i="10"/>
  <c r="P99" i="10"/>
  <c r="X99" i="10"/>
  <c r="T99" i="10"/>
  <c r="L99" i="10"/>
  <c r="D99" i="10"/>
  <c r="AE98" i="10"/>
  <c r="AA98" i="10"/>
  <c r="S98" i="10"/>
  <c r="K98" i="10"/>
  <c r="O98" i="10"/>
  <c r="W98" i="10"/>
  <c r="C100" i="10"/>
  <c r="D100" i="10" l="1"/>
  <c r="T100" i="10"/>
  <c r="P100" i="10"/>
  <c r="AF100" i="10"/>
  <c r="X100" i="10"/>
  <c r="AB100" i="10"/>
  <c r="L100" i="10"/>
  <c r="AA99" i="10"/>
  <c r="K99" i="10"/>
  <c r="AE99" i="10"/>
  <c r="W99" i="10"/>
  <c r="O99" i="10"/>
  <c r="S99" i="10"/>
  <c r="C101" i="10"/>
  <c r="L101" i="10" l="1"/>
  <c r="T101" i="10"/>
  <c r="X101" i="10"/>
  <c r="AB101" i="10"/>
  <c r="D101" i="10"/>
  <c r="AF101" i="10"/>
  <c r="P101" i="10"/>
  <c r="AE100" i="10"/>
  <c r="S100" i="10"/>
  <c r="AA100" i="10"/>
  <c r="W100" i="10"/>
  <c r="K100" i="10"/>
  <c r="O100" i="10"/>
  <c r="C102" i="10"/>
  <c r="D102" i="10" l="1"/>
  <c r="X102" i="10"/>
  <c r="P102" i="10"/>
  <c r="AF102" i="10"/>
  <c r="T102" i="10"/>
  <c r="L102" i="10"/>
  <c r="AB102" i="10"/>
  <c r="AE101" i="10"/>
  <c r="W101" i="10"/>
  <c r="O101" i="10"/>
  <c r="K101" i="10"/>
  <c r="S101" i="10"/>
  <c r="AA101" i="10"/>
  <c r="C103" i="10"/>
  <c r="T103" i="10" l="1"/>
  <c r="AF103" i="10"/>
  <c r="L103" i="10"/>
  <c r="P103" i="10"/>
  <c r="D103" i="10"/>
  <c r="AB103" i="10"/>
  <c r="X103" i="10"/>
  <c r="AA102" i="10"/>
  <c r="AE102" i="10"/>
  <c r="W102" i="10"/>
  <c r="O102" i="10"/>
  <c r="S102" i="10"/>
  <c r="K102" i="10"/>
  <c r="C104" i="10"/>
  <c r="P104" i="10" l="1"/>
  <c r="D104" i="10"/>
  <c r="X104" i="10"/>
  <c r="T104" i="10"/>
  <c r="L104" i="10"/>
  <c r="AF104" i="10"/>
  <c r="AB104" i="10"/>
  <c r="AE103" i="10"/>
  <c r="K103" i="10"/>
  <c r="S103" i="10"/>
  <c r="AA103" i="10"/>
  <c r="W103" i="10"/>
  <c r="O103" i="10"/>
  <c r="C105" i="10"/>
  <c r="AB105" i="10" l="1"/>
  <c r="L105" i="10"/>
  <c r="D105" i="10"/>
  <c r="T105" i="10"/>
  <c r="X105" i="10"/>
  <c r="P105" i="10"/>
  <c r="AF105" i="10"/>
  <c r="AA104" i="10"/>
  <c r="W104" i="10"/>
  <c r="O104" i="10"/>
  <c r="S104" i="10"/>
  <c r="K104" i="10"/>
  <c r="AE104" i="10"/>
  <c r="C106" i="10"/>
  <c r="AB106" i="10" l="1"/>
  <c r="X106" i="10"/>
  <c r="L106" i="10"/>
  <c r="D106" i="10"/>
  <c r="P106" i="10"/>
  <c r="AF106" i="10"/>
  <c r="T106" i="10"/>
  <c r="S105" i="10"/>
  <c r="K105" i="10"/>
  <c r="O105" i="10"/>
  <c r="AA105" i="10"/>
  <c r="AE105" i="10"/>
  <c r="W105" i="10"/>
  <c r="C107" i="10"/>
  <c r="AB107" i="10" l="1"/>
  <c r="L107" i="10"/>
  <c r="T107" i="10"/>
  <c r="X107" i="10"/>
  <c r="AF107" i="10"/>
  <c r="P107" i="10"/>
  <c r="D107" i="10"/>
  <c r="AE106" i="10"/>
  <c r="AA106" i="10"/>
  <c r="S106" i="10"/>
  <c r="K106" i="10"/>
  <c r="W106" i="10"/>
  <c r="O106" i="10"/>
  <c r="C108" i="10"/>
  <c r="T108" i="10" l="1"/>
  <c r="D108" i="10"/>
  <c r="AF108" i="10"/>
  <c r="AB108" i="10"/>
  <c r="X108" i="10"/>
  <c r="P108" i="10"/>
  <c r="L108" i="10"/>
  <c r="AA107" i="10"/>
  <c r="K107" i="10"/>
  <c r="W107" i="10"/>
  <c r="O107" i="10"/>
  <c r="AE107" i="10"/>
  <c r="S107" i="10"/>
  <c r="C109" i="10"/>
  <c r="X109" i="10" l="1"/>
  <c r="T109" i="10"/>
  <c r="L109" i="10"/>
  <c r="AB109" i="10"/>
  <c r="D109" i="10"/>
  <c r="AF109" i="10"/>
  <c r="P109" i="10"/>
  <c r="AE108" i="10"/>
  <c r="S108" i="10"/>
  <c r="O108" i="10"/>
  <c r="K108" i="10"/>
  <c r="AA108" i="10"/>
  <c r="W108" i="10"/>
  <c r="C110" i="10"/>
  <c r="AF110" i="10" l="1"/>
  <c r="D110" i="10"/>
  <c r="P110" i="10"/>
  <c r="L110" i="10"/>
  <c r="AB110" i="10"/>
  <c r="X110" i="10"/>
  <c r="T110" i="10"/>
  <c r="AE109" i="10"/>
  <c r="AA109" i="10"/>
  <c r="W109" i="10"/>
  <c r="O109" i="10"/>
  <c r="K109" i="10"/>
  <c r="S109" i="10"/>
  <c r="C111" i="10"/>
  <c r="P111" i="10" l="1"/>
  <c r="AF111" i="10"/>
  <c r="L111" i="10"/>
  <c r="AB111" i="10"/>
  <c r="D111" i="10"/>
  <c r="T111" i="10"/>
  <c r="X111" i="10"/>
  <c r="AA110" i="10"/>
  <c r="W110" i="10"/>
  <c r="O110" i="10"/>
  <c r="AE110" i="10"/>
  <c r="S110" i="10"/>
  <c r="K110" i="10"/>
  <c r="C112" i="10"/>
  <c r="P112" i="10" l="1"/>
  <c r="D112" i="10"/>
  <c r="AF112" i="10"/>
  <c r="X112" i="10"/>
  <c r="L112" i="10"/>
  <c r="T112" i="10"/>
  <c r="AB112" i="10"/>
  <c r="AE111" i="10"/>
  <c r="AA111" i="10"/>
  <c r="K111" i="10"/>
  <c r="S111" i="10"/>
  <c r="O111" i="10"/>
  <c r="W111" i="10"/>
  <c r="C113" i="10"/>
  <c r="L113" i="10" l="1"/>
  <c r="D113" i="10"/>
  <c r="AB113" i="10"/>
  <c r="T113" i="10"/>
  <c r="P113" i="10"/>
  <c r="AF113" i="10"/>
  <c r="X113" i="10"/>
  <c r="AA112" i="10"/>
  <c r="W112" i="10"/>
  <c r="O112" i="10"/>
  <c r="AE112" i="10"/>
  <c r="K112" i="10"/>
  <c r="S112" i="10"/>
  <c r="C114" i="10"/>
  <c r="L114" i="10" l="1"/>
  <c r="X114" i="10"/>
  <c r="D114" i="10"/>
  <c r="AB114" i="10"/>
  <c r="T114" i="10"/>
  <c r="P114" i="10"/>
  <c r="AF114" i="10"/>
  <c r="AE113" i="10"/>
  <c r="AA113" i="10"/>
  <c r="S113" i="10"/>
  <c r="K113" i="10"/>
  <c r="W113" i="10"/>
  <c r="O113" i="10"/>
  <c r="C115" i="10"/>
  <c r="AB115" i="10" l="1"/>
  <c r="L115" i="10"/>
  <c r="T115" i="10"/>
  <c r="AF115" i="10"/>
  <c r="P115" i="10"/>
  <c r="X115" i="10"/>
  <c r="D115" i="10"/>
  <c r="AE114" i="10"/>
  <c r="S114" i="10"/>
  <c r="AA114" i="10"/>
  <c r="K114" i="10"/>
  <c r="W114" i="10"/>
  <c r="O114" i="10"/>
  <c r="C116" i="10"/>
  <c r="X116" i="10" l="1"/>
  <c r="D116" i="10"/>
  <c r="P116" i="10"/>
  <c r="AF116" i="10"/>
  <c r="AB116" i="10"/>
  <c r="T116" i="10"/>
  <c r="L116" i="10"/>
  <c r="AA115" i="10"/>
  <c r="K115" i="10"/>
  <c r="AE115" i="10"/>
  <c r="W115" i="10"/>
  <c r="O115" i="10"/>
  <c r="S115" i="10"/>
  <c r="C117" i="10"/>
  <c r="T117" i="10" l="1"/>
  <c r="X117" i="10"/>
  <c r="AF117" i="10"/>
  <c r="L117" i="10"/>
  <c r="AB117" i="10"/>
  <c r="D117" i="10"/>
  <c r="P117" i="10"/>
  <c r="AE116" i="10"/>
  <c r="S116" i="10"/>
  <c r="W116" i="10"/>
  <c r="K116" i="10"/>
  <c r="O116" i="10"/>
  <c r="AA116" i="10"/>
  <c r="C118" i="10"/>
  <c r="AB118" i="10" l="1"/>
  <c r="D118" i="10"/>
  <c r="AF118" i="10"/>
  <c r="X118" i="10"/>
  <c r="P118" i="10"/>
  <c r="L118" i="10"/>
  <c r="T118" i="10"/>
  <c r="AE117" i="10"/>
  <c r="W117" i="10"/>
  <c r="O117" i="10"/>
  <c r="K117" i="10"/>
  <c r="AA117" i="10"/>
  <c r="S117" i="10"/>
  <c r="C119" i="10"/>
  <c r="AF119" i="10" l="1"/>
  <c r="L119" i="10"/>
  <c r="AB119" i="10"/>
  <c r="P119" i="10"/>
  <c r="T119" i="10"/>
  <c r="D119" i="10"/>
  <c r="X119" i="10"/>
  <c r="AA118" i="10"/>
  <c r="AE118" i="10"/>
  <c r="W118" i="10"/>
  <c r="O118" i="10"/>
  <c r="K118" i="10"/>
  <c r="S118" i="10"/>
  <c r="C120" i="10"/>
  <c r="T120" i="10" l="1"/>
  <c r="P120" i="10"/>
  <c r="L120" i="10"/>
  <c r="D120" i="10"/>
  <c r="AF120" i="10"/>
  <c r="X120" i="10"/>
  <c r="AB120" i="10"/>
  <c r="AE119" i="10"/>
  <c r="K119" i="10"/>
  <c r="AA119" i="10"/>
  <c r="S119" i="10"/>
  <c r="W119" i="10"/>
  <c r="O119" i="10"/>
  <c r="C121" i="10"/>
  <c r="AB121" i="10" l="1"/>
  <c r="L121" i="10"/>
  <c r="T121" i="10"/>
  <c r="D121" i="10"/>
  <c r="X121" i="10"/>
  <c r="P121" i="10"/>
  <c r="AF121" i="10"/>
  <c r="AA120" i="10"/>
  <c r="W120" i="10"/>
  <c r="O120" i="10"/>
  <c r="S120" i="10"/>
  <c r="K120" i="10"/>
  <c r="AE120" i="10"/>
  <c r="C122" i="10"/>
  <c r="X122" i="10" l="1"/>
  <c r="L122" i="10"/>
  <c r="D122" i="10"/>
  <c r="P122" i="10"/>
  <c r="AF122" i="10"/>
  <c r="T122" i="10"/>
  <c r="AB122" i="10"/>
  <c r="S121" i="10"/>
  <c r="K121" i="10"/>
  <c r="AA121" i="10"/>
  <c r="AE121" i="10"/>
  <c r="O121" i="10"/>
  <c r="W121" i="10"/>
  <c r="C123" i="10"/>
  <c r="T123" i="10" l="1"/>
  <c r="AB123" i="10"/>
  <c r="AF123" i="10"/>
  <c r="X123" i="10"/>
  <c r="L123" i="10"/>
  <c r="P123" i="10"/>
  <c r="D123" i="10"/>
  <c r="AE122" i="10"/>
  <c r="S122" i="10"/>
  <c r="K122" i="10"/>
  <c r="AA122" i="10"/>
  <c r="W122" i="10"/>
  <c r="O122" i="10"/>
  <c r="C124" i="10"/>
  <c r="P124" i="10" l="1"/>
  <c r="D124" i="10"/>
  <c r="X124" i="10"/>
  <c r="AF124" i="10"/>
  <c r="T124" i="10"/>
  <c r="AB124" i="10"/>
  <c r="L124" i="10"/>
  <c r="AA123" i="10"/>
  <c r="K123" i="10"/>
  <c r="W123" i="10"/>
  <c r="O123" i="10"/>
  <c r="AE123" i="10"/>
  <c r="S123" i="10"/>
  <c r="C125" i="10"/>
  <c r="X125" i="10" l="1"/>
  <c r="L125" i="10"/>
  <c r="D125" i="10"/>
  <c r="AB125" i="10"/>
  <c r="AF125" i="10"/>
  <c r="T125" i="10"/>
  <c r="P125" i="10"/>
  <c r="AE124" i="10"/>
  <c r="AA124" i="10"/>
  <c r="S124" i="10"/>
  <c r="O124" i="10"/>
  <c r="K124" i="10"/>
  <c r="W124" i="10"/>
  <c r="C126" i="10"/>
  <c r="AF126" i="10" l="1"/>
  <c r="D126" i="10"/>
  <c r="AB126" i="10"/>
  <c r="X126" i="10"/>
  <c r="L126" i="10"/>
  <c r="P126" i="10"/>
  <c r="T126" i="10"/>
  <c r="AE125" i="10"/>
  <c r="W125" i="10"/>
  <c r="O125" i="10"/>
  <c r="K125" i="10"/>
  <c r="S125" i="10"/>
  <c r="AA125" i="10"/>
  <c r="C127" i="10"/>
  <c r="P127" i="10" l="1"/>
  <c r="AF127" i="10"/>
  <c r="L127" i="10"/>
  <c r="T127" i="10"/>
  <c r="D127" i="10"/>
  <c r="AB127" i="10"/>
  <c r="X127" i="10"/>
  <c r="AA126" i="10"/>
  <c r="W126" i="10"/>
  <c r="O126" i="10"/>
  <c r="AE126" i="10"/>
  <c r="S126" i="10"/>
  <c r="K126" i="10"/>
  <c r="C128" i="10"/>
  <c r="P128" i="10" l="1"/>
  <c r="D128" i="10"/>
  <c r="AF128" i="10"/>
  <c r="X128" i="10"/>
  <c r="L128" i="10"/>
  <c r="T128" i="10"/>
  <c r="AB128" i="10"/>
  <c r="AE127" i="10"/>
  <c r="K127" i="10"/>
  <c r="S127" i="10"/>
  <c r="AA127" i="10"/>
  <c r="W127" i="10"/>
  <c r="O127" i="10"/>
  <c r="C129" i="10"/>
  <c r="T129" i="10" l="1"/>
  <c r="AB129" i="10"/>
  <c r="P129" i="10"/>
  <c r="L129" i="10"/>
  <c r="X129" i="10"/>
  <c r="AF129" i="10"/>
  <c r="D129" i="10"/>
  <c r="AA128" i="10"/>
  <c r="W128" i="10"/>
  <c r="O128" i="10"/>
  <c r="AE128" i="10"/>
  <c r="K128" i="10"/>
  <c r="S128" i="10"/>
  <c r="C130" i="10"/>
  <c r="L130" i="10" l="1"/>
  <c r="X130" i="10"/>
  <c r="D130" i="10"/>
  <c r="P130" i="10"/>
  <c r="AF130" i="10"/>
  <c r="AB130" i="10"/>
  <c r="T130" i="10"/>
  <c r="AE129" i="10"/>
  <c r="S129" i="10"/>
  <c r="K129" i="10"/>
  <c r="W129" i="10"/>
  <c r="O129" i="10"/>
  <c r="AA129" i="10"/>
  <c r="C131" i="10"/>
  <c r="T131" i="10" l="1"/>
  <c r="AB131" i="10"/>
  <c r="P131" i="10"/>
  <c r="X131" i="10"/>
  <c r="L131" i="10"/>
  <c r="AF131" i="10"/>
  <c r="D131" i="10"/>
  <c r="AE130" i="10"/>
  <c r="AA130" i="10"/>
  <c r="S130" i="10"/>
  <c r="K130" i="10"/>
  <c r="O130" i="10"/>
  <c r="W130" i="10"/>
  <c r="C132" i="10"/>
  <c r="X132" i="10" l="1"/>
  <c r="D132" i="10"/>
  <c r="AF132" i="10"/>
  <c r="AB132" i="10"/>
  <c r="P132" i="10"/>
  <c r="T132" i="10"/>
  <c r="L132" i="10"/>
  <c r="AA131" i="10"/>
  <c r="K131" i="10"/>
  <c r="AE131" i="10"/>
  <c r="W131" i="10"/>
  <c r="O131" i="10"/>
  <c r="S131" i="10"/>
  <c r="C133" i="10"/>
  <c r="L133" i="10" l="1"/>
  <c r="D133" i="10"/>
  <c r="T133" i="10"/>
  <c r="AB133" i="10"/>
  <c r="X133" i="10"/>
  <c r="AF133" i="10"/>
  <c r="P133" i="10"/>
  <c r="AE132" i="10"/>
  <c r="S132" i="10"/>
  <c r="AA132" i="10"/>
  <c r="W132" i="10"/>
  <c r="K132" i="10"/>
  <c r="O132" i="10"/>
  <c r="C134" i="10"/>
  <c r="AB134" i="10" l="1"/>
  <c r="D134" i="10"/>
  <c r="X134" i="10"/>
  <c r="P134" i="10"/>
  <c r="AF134" i="10"/>
  <c r="L134" i="10"/>
  <c r="T134" i="10"/>
  <c r="AE133" i="10"/>
  <c r="W133" i="10"/>
  <c r="O133" i="10"/>
  <c r="K133" i="10"/>
  <c r="S133" i="10"/>
  <c r="AA133" i="10"/>
  <c r="C135" i="10"/>
  <c r="L135" i="10" l="1"/>
  <c r="P135" i="10"/>
  <c r="AB135" i="10"/>
  <c r="T135" i="10"/>
  <c r="D135" i="10"/>
  <c r="X135" i="10"/>
  <c r="AF135" i="10"/>
  <c r="AA134" i="10"/>
  <c r="AE134" i="10"/>
  <c r="W134" i="10"/>
  <c r="O134" i="10"/>
  <c r="S134" i="10"/>
  <c r="K134" i="10"/>
  <c r="C136" i="10"/>
  <c r="T136" i="10" l="1"/>
  <c r="P136" i="10"/>
  <c r="D136" i="10"/>
  <c r="X136" i="10"/>
  <c r="L136" i="10"/>
  <c r="AF136" i="10"/>
  <c r="AB136" i="10"/>
  <c r="AE135" i="10"/>
  <c r="K135" i="10"/>
  <c r="S135" i="10"/>
  <c r="AA135" i="10"/>
  <c r="W135" i="10"/>
  <c r="O135" i="10"/>
  <c r="C137" i="10"/>
  <c r="AB137" i="10" l="1"/>
  <c r="T137" i="10"/>
  <c r="L137" i="10"/>
  <c r="D137" i="10"/>
  <c r="P137" i="10"/>
  <c r="X137" i="10"/>
  <c r="AF137" i="10"/>
  <c r="AA136" i="10"/>
  <c r="W136" i="10"/>
  <c r="O136" i="10"/>
  <c r="S136" i="10"/>
  <c r="K136" i="10"/>
  <c r="AE136" i="10"/>
  <c r="C138" i="10"/>
  <c r="X138" i="10" l="1"/>
  <c r="P138" i="10"/>
  <c r="L138" i="10"/>
  <c r="D138" i="10"/>
  <c r="AF138" i="10"/>
  <c r="T138" i="10"/>
  <c r="AB138" i="10"/>
  <c r="S137" i="10"/>
  <c r="K137" i="10"/>
  <c r="O137" i="10"/>
  <c r="AA137" i="10"/>
  <c r="AE137" i="10"/>
  <c r="W137" i="10"/>
  <c r="C139" i="10"/>
  <c r="T139" i="10" l="1"/>
  <c r="AF139" i="10"/>
  <c r="L139" i="10"/>
  <c r="AB139" i="10"/>
  <c r="X139" i="10"/>
  <c r="P139" i="10"/>
  <c r="D139" i="10"/>
  <c r="AE138" i="10"/>
  <c r="AA138" i="10"/>
  <c r="S138" i="10"/>
  <c r="W138" i="10"/>
  <c r="K138" i="10"/>
  <c r="O138" i="10"/>
  <c r="C140" i="10"/>
  <c r="X140" i="10" l="1"/>
  <c r="P140" i="10"/>
  <c r="AF140" i="10"/>
  <c r="T140" i="10"/>
  <c r="AB140" i="10"/>
  <c r="D140" i="10"/>
  <c r="L140" i="10"/>
  <c r="AA139" i="10"/>
  <c r="K139" i="10"/>
  <c r="W139" i="10"/>
  <c r="O139" i="10"/>
  <c r="AE139" i="10"/>
  <c r="S139" i="10"/>
  <c r="C141" i="10"/>
  <c r="L141" i="10" l="1"/>
  <c r="T141" i="10"/>
  <c r="AB141" i="10"/>
  <c r="AA141" i="10" s="1"/>
  <c r="D141" i="10"/>
  <c r="AF141" i="10"/>
  <c r="AE141" i="10" s="1"/>
  <c r="X141" i="10"/>
  <c r="W141" i="10" s="1"/>
  <c r="P141" i="10"/>
  <c r="O141" i="10" s="1"/>
  <c r="AE140" i="10"/>
  <c r="S140" i="10"/>
  <c r="AA140" i="10"/>
  <c r="O140" i="10"/>
  <c r="K140" i="10"/>
  <c r="W140" i="10"/>
  <c r="K141" i="10"/>
  <c r="S141" i="10"/>
</calcChain>
</file>

<file path=xl/sharedStrings.xml><?xml version="1.0" encoding="utf-8"?>
<sst xmlns="http://schemas.openxmlformats.org/spreadsheetml/2006/main" count="460" uniqueCount="103">
  <si>
    <t>EUR</t>
  </si>
  <si>
    <t>DKK</t>
  </si>
  <si>
    <t>ISK</t>
  </si>
  <si>
    <t xml:space="preserve">NOK </t>
  </si>
  <si>
    <t>GBP</t>
  </si>
  <si>
    <t>SEK</t>
  </si>
  <si>
    <t>USD</t>
  </si>
  <si>
    <t>Coupon frequency</t>
  </si>
  <si>
    <t>LLP</t>
  </si>
  <si>
    <t>Convergence period</t>
  </si>
  <si>
    <t>UFR</t>
  </si>
  <si>
    <t>Alpha</t>
  </si>
  <si>
    <t>Maturity</t>
  </si>
  <si>
    <t>Credit risk adjustment (bps)</t>
  </si>
  <si>
    <t>RFR</t>
  </si>
  <si>
    <t>Baseline</t>
  </si>
  <si>
    <t>Shocks to RFR (bps)</t>
  </si>
  <si>
    <t>Stressed RFR (bps)</t>
  </si>
  <si>
    <t>NOK</t>
  </si>
  <si>
    <t>INF</t>
  </si>
  <si>
    <t>Shocks to INF (bps)</t>
  </si>
  <si>
    <t>Stressed INF (bps)</t>
  </si>
  <si>
    <t>BE</t>
  </si>
  <si>
    <t>BG</t>
  </si>
  <si>
    <t>CZ</t>
  </si>
  <si>
    <t>DK</t>
  </si>
  <si>
    <t>DE</t>
  </si>
  <si>
    <t>IE</t>
  </si>
  <si>
    <t>GR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</si>
  <si>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</si>
  <si>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</si>
  <si>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</si>
  <si>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</si>
  <si>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</si>
  <si>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</si>
  <si>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</si>
  <si>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</si>
  <si>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</si>
  <si>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</si>
  <si>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</si>
  <si>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</si>
  <si>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</si>
  <si>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</si>
  <si>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</si>
  <si>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</si>
  <si>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</si>
  <si>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</si>
  <si>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</si>
  <si>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</si>
  <si>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Change in government bond yields</t>
  </si>
  <si>
    <t>Changes in swap rate</t>
  </si>
  <si>
    <t>Changes in government spread over swap rate</t>
  </si>
  <si>
    <t>IG</t>
  </si>
  <si>
    <t>HY</t>
  </si>
  <si>
    <t>Non-financial corporate</t>
  </si>
  <si>
    <t>AAA</t>
  </si>
  <si>
    <t>AA</t>
  </si>
  <si>
    <t>A</t>
  </si>
  <si>
    <t>BBB</t>
  </si>
  <si>
    <t>BB</t>
  </si>
  <si>
    <t>Financial corporate (covered)</t>
  </si>
  <si>
    <t>Europe</t>
  </si>
  <si>
    <t>Eurozone</t>
  </si>
  <si>
    <t>Financial (covered bonds)</t>
  </si>
  <si>
    <t>Simplification</t>
  </si>
  <si>
    <t>-</t>
  </si>
  <si>
    <t>Select reporting currency:</t>
  </si>
  <si>
    <t>Inflation curve</t>
  </si>
  <si>
    <t>Menu</t>
  </si>
  <si>
    <t>Risk free interest rate curve</t>
  </si>
  <si>
    <t>Baseline scenario</t>
  </si>
  <si>
    <t>Select country of issuing government:</t>
  </si>
  <si>
    <t>Broad basket European government bonds</t>
  </si>
  <si>
    <t>Broad basket Eurozone government bonds</t>
  </si>
  <si>
    <t>Simplification:</t>
  </si>
  <si>
    <t>Select type of corporate bond:</t>
  </si>
  <si>
    <t>Investment grade</t>
  </si>
  <si>
    <t>High yield</t>
  </si>
  <si>
    <t>Change in yield of corporate bonds - in basis points</t>
  </si>
  <si>
    <t>Financial corporate</t>
  </si>
  <si>
    <t>Broad baskets  of corporate bonds</t>
  </si>
  <si>
    <t>Euro area</t>
  </si>
  <si>
    <t>CHF</t>
  </si>
  <si>
    <t>Adv</t>
  </si>
  <si>
    <t>Adverse</t>
  </si>
  <si>
    <t>Adverse scenario</t>
  </si>
  <si>
    <t>All corporate bonds</t>
  </si>
  <si>
    <t>IS</t>
  </si>
  <si>
    <t>LI</t>
  </si>
  <si>
    <t>NO</t>
  </si>
  <si>
    <t>EEA</t>
  </si>
  <si>
    <t>Change in corporate bond yields</t>
  </si>
  <si>
    <t xml:space="preserve">Financial corporate </t>
  </si>
  <si>
    <t>All</t>
  </si>
  <si>
    <t>Financial corporate (covered bonds)</t>
  </si>
  <si>
    <t xml:space="preserve">Adverse scenario </t>
  </si>
  <si>
    <t>Change in yield of government</t>
  </si>
  <si>
    <t>bonds - in basis points</t>
  </si>
  <si>
    <t>Risk-free interest rate and inflation curves</t>
  </si>
  <si>
    <t>Government bond yield stresses</t>
  </si>
  <si>
    <t xml:space="preserve">Corporate bond yield stresses </t>
  </si>
  <si>
    <t>B</t>
  </si>
  <si>
    <t>&lt;=CCC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</si>
</sst>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%"/>
    <numFmt numFmtId="165" formatCode="0.0%"/>
    <numFmt numFmtId="166" formatCode="0.00000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theme="6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7" tint="-0.24994659260841701"/>
      <name val="Calibri"/>
      <family val="2"/>
      <scheme val="minor"/>
    </font>
    <font>
      <b/>
      <sz val="14"/>
      <color theme="8" tint="-0.2499465926084170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>
        <stop position="0">
          <color theme="0"/>
        </stop>
        <stop position="1">
          <color theme="8" tint="0.80001220740379042"/>
        </stop>
      </gradient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gradientFill type="path">
        <stop position="0">
          <color theme="0"/>
        </stop>
        <stop position="1">
          <color theme="6" tint="0.59999389629810485"/>
        </stop>
      </gradientFill>
    </fill>
    <fill>
      <gradientFill type="path">
        <stop position="0">
          <color theme="0"/>
        </stop>
        <stop position="1">
          <color theme="7" tint="0.59999389629810485"/>
        </stop>
      </gradient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" fontId="7" fillId="2" borderId="0" applyBorder="0">
      <alignment horizontal="right" vertical="center"/>
      <protection locked="0"/>
    </xf>
    <xf numFmtId="3" fontId="7" fillId="6" borderId="0" applyBorder="0" applyProtection="0">
      <alignment horizontal="right" vertical="center"/>
    </xf>
    <xf numFmtId="0" fontId="13" fillId="0" borderId="0" applyNumberFormat="0" applyFill="0" applyBorder="0" applyAlignment="0" applyProtection="0"/>
  </cellStyleXfs>
  <cellXfs count="128">
    <xf numFmtId="0" fontId="0" fillId="0" borderId="0" xfId="0"/>
    <xf numFmtId="164" fontId="1" fillId="0" borderId="0" xfId="1" applyNumberFormat="1" applyFont="1" applyFill="1" applyBorder="1"/>
    <xf numFmtId="164" fontId="0" fillId="0" borderId="0" xfId="0" applyNumberFormat="1"/>
    <xf numFmtId="164" fontId="0" fillId="0" borderId="0" xfId="1" applyNumberFormat="1" applyFont="1" applyFill="1" applyBorder="1"/>
    <xf numFmtId="0" fontId="0" fillId="0" borderId="0" xfId="0" applyAlignment="1">
      <alignment horizontal="right"/>
    </xf>
    <xf numFmtId="165" fontId="0" fillId="0" borderId="0" xfId="0" applyNumberForma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166" fontId="0" fillId="0" borderId="0" xfId="0" applyNumberFormat="1"/>
    <xf numFmtId="9" fontId="0" fillId="0" borderId="0" xfId="0" applyNumberFormat="1"/>
    <xf numFmtId="0" fontId="4" fillId="0" borderId="0" xfId="0" applyFont="1"/>
    <xf numFmtId="1" fontId="0" fillId="0" borderId="0" xfId="0" applyNumberFormat="1"/>
    <xf numFmtId="167" fontId="0" fillId="0" borderId="0" xfId="0" applyNumberFormat="1"/>
    <xf numFmtId="0" fontId="5" fillId="0" borderId="0" xfId="0" applyFont="1"/>
    <xf numFmtId="0" fontId="0" fillId="3" borderId="0" xfId="0" applyFill="1"/>
    <xf numFmtId="0" fontId="0" fillId="4" borderId="0" xfId="0" applyFill="1"/>
    <xf numFmtId="0" fontId="10" fillId="4" borderId="0" xfId="0" applyFont="1" applyFill="1"/>
    <xf numFmtId="0" fontId="0" fillId="0" borderId="6" xfId="0" applyBorder="1"/>
    <xf numFmtId="0" fontId="0" fillId="0" borderId="7" xfId="0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0" xfId="0" applyNumberFormat="1" applyBorder="1"/>
    <xf numFmtId="0" fontId="0" fillId="0" borderId="11" xfId="0" applyBorder="1"/>
    <xf numFmtId="0" fontId="11" fillId="3" borderId="4" xfId="0" applyFont="1" applyFill="1" applyBorder="1"/>
    <xf numFmtId="0" fontId="11" fillId="3" borderId="5" xfId="0" applyFont="1" applyFill="1" applyBorder="1"/>
    <xf numFmtId="0" fontId="11" fillId="3" borderId="10" xfId="0" applyFont="1" applyFill="1" applyBorder="1"/>
    <xf numFmtId="0" fontId="11" fillId="3" borderId="8" xfId="0" applyFont="1" applyFill="1" applyBorder="1"/>
    <xf numFmtId="0" fontId="11" fillId="3" borderId="9" xfId="0" applyFont="1" applyFill="1" applyBorder="1"/>
    <xf numFmtId="0" fontId="11" fillId="3" borderId="6" xfId="0" applyFont="1" applyFill="1" applyBorder="1"/>
    <xf numFmtId="0" fontId="11" fillId="3" borderId="1" xfId="0" applyFont="1" applyFill="1" applyBorder="1"/>
    <xf numFmtId="0" fontId="11" fillId="3" borderId="2" xfId="0" applyFont="1" applyFill="1" applyBorder="1"/>
    <xf numFmtId="0" fontId="0" fillId="7" borderId="0" xfId="0" applyFill="1"/>
    <xf numFmtId="0" fontId="0" fillId="0" borderId="9" xfId="0" applyBorder="1"/>
    <xf numFmtId="164" fontId="0" fillId="0" borderId="4" xfId="0" applyNumberFormat="1" applyBorder="1"/>
    <xf numFmtId="164" fontId="0" fillId="0" borderId="5" xfId="0" applyNumberFormat="1" applyBorder="1"/>
    <xf numFmtId="0" fontId="11" fillId="3" borderId="8" xfId="0" applyFont="1" applyFill="1" applyBorder="1" applyAlignment="1">
      <alignment horizontal="left"/>
    </xf>
    <xf numFmtId="0" fontId="11" fillId="3" borderId="11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wrapText="1"/>
    </xf>
    <xf numFmtId="0" fontId="0" fillId="0" borderId="0" xfId="0" applyFill="1"/>
    <xf numFmtId="0" fontId="3" fillId="7" borderId="0" xfId="0" applyFont="1" applyFill="1"/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wrapText="1"/>
    </xf>
    <xf numFmtId="164" fontId="3" fillId="7" borderId="0" xfId="0" applyNumberFormat="1" applyFont="1" applyFill="1" applyBorder="1"/>
    <xf numFmtId="0" fontId="11" fillId="3" borderId="12" xfId="0" applyFont="1" applyFill="1" applyBorder="1" applyAlignment="1">
      <alignment horizontal="center" vertical="center" wrapText="1"/>
    </xf>
    <xf numFmtId="1" fontId="0" fillId="0" borderId="1" xfId="0" applyNumberFormat="1" applyBorder="1"/>
    <xf numFmtId="1" fontId="0" fillId="0" borderId="2" xfId="0" applyNumberFormat="1" applyBorder="1"/>
    <xf numFmtId="0" fontId="0" fillId="0" borderId="8" xfId="0" applyBorder="1"/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0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8" fillId="3" borderId="12" xfId="0" applyFont="1" applyFill="1" applyBorder="1"/>
    <xf numFmtId="0" fontId="14" fillId="3" borderId="4" xfId="0" applyFont="1" applyFill="1" applyBorder="1"/>
    <xf numFmtId="0" fontId="14" fillId="3" borderId="10" xfId="0" applyFont="1" applyFill="1" applyBorder="1"/>
    <xf numFmtId="0" fontId="14" fillId="3" borderId="5" xfId="0" applyFont="1" applyFill="1" applyBorder="1"/>
    <xf numFmtId="0" fontId="11" fillId="3" borderId="6" xfId="0" applyFont="1" applyFill="1" applyBorder="1" applyAlignment="1">
      <alignment horizontal="center" wrapText="1"/>
    </xf>
    <xf numFmtId="0" fontId="8" fillId="3" borderId="4" xfId="0" applyFont="1" applyFill="1" applyBorder="1"/>
    <xf numFmtId="0" fontId="8" fillId="3" borderId="10" xfId="0" applyFont="1" applyFill="1" applyBorder="1"/>
    <xf numFmtId="0" fontId="8" fillId="3" borderId="5" xfId="0" applyFont="1" applyFill="1" applyBorder="1"/>
    <xf numFmtId="0" fontId="14" fillId="3" borderId="6" xfId="0" applyFont="1" applyFill="1" applyBorder="1"/>
    <xf numFmtId="0" fontId="11" fillId="3" borderId="6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Continuous"/>
    </xf>
    <xf numFmtId="0" fontId="11" fillId="3" borderId="7" xfId="0" applyFont="1" applyFill="1" applyBorder="1" applyAlignment="1">
      <alignment horizontal="centerContinuous"/>
    </xf>
    <xf numFmtId="0" fontId="11" fillId="3" borderId="6" xfId="0" applyFont="1" applyFill="1" applyBorder="1" applyAlignment="1">
      <alignment horizontal="centerContinuous"/>
    </xf>
    <xf numFmtId="166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quotePrefix="1" applyAlignment="1">
      <alignment horizontal="right"/>
    </xf>
    <xf numFmtId="1" fontId="0" fillId="0" borderId="0" xfId="0" applyNumberFormat="1" applyBorder="1"/>
    <xf numFmtId="0" fontId="14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Continuous"/>
    </xf>
    <xf numFmtId="0" fontId="14" fillId="3" borderId="8" xfId="0" applyFont="1" applyFill="1" applyBorder="1"/>
    <xf numFmtId="1" fontId="4" fillId="0" borderId="0" xfId="0" applyNumberFormat="1" applyFont="1"/>
    <xf numFmtId="3" fontId="6" fillId="0" borderId="0" xfId="2" applyFont="1" applyFill="1" applyBorder="1" applyAlignment="1">
      <alignment horizontal="center" vertical="center"/>
      <protection locked="0"/>
    </xf>
    <xf numFmtId="164" fontId="0" fillId="0" borderId="10" xfId="0" applyNumberFormat="1" applyBorder="1"/>
    <xf numFmtId="0" fontId="11" fillId="3" borderId="7" xfId="0" applyFont="1" applyFill="1" applyBorder="1" applyAlignment="1">
      <alignment horizontal="center" wrapText="1"/>
    </xf>
    <xf numFmtId="164" fontId="0" fillId="0" borderId="11" xfId="0" applyNumberFormat="1" applyBorder="1"/>
    <xf numFmtId="0" fontId="0" fillId="0" borderId="12" xfId="0" applyBorder="1"/>
    <xf numFmtId="0" fontId="0" fillId="0" borderId="1" xfId="0" applyBorder="1"/>
    <xf numFmtId="0" fontId="0" fillId="0" borderId="2" xfId="0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9" xfId="0" applyNumberFormat="1" applyBorder="1"/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8" fillId="3" borderId="8" xfId="0" applyFont="1" applyFill="1" applyBorder="1"/>
    <xf numFmtId="0" fontId="11" fillId="3" borderId="12" xfId="0" applyFont="1" applyFill="1" applyBorder="1"/>
    <xf numFmtId="3" fontId="17" fillId="3" borderId="4" xfId="0" applyNumberFormat="1" applyFont="1" applyFill="1" applyBorder="1"/>
    <xf numFmtId="3" fontId="17" fillId="2" borderId="3" xfId="2" applyFont="1" applyBorder="1" applyAlignment="1">
      <alignment horizontal="center" vertical="center"/>
      <protection locked="0"/>
    </xf>
    <xf numFmtId="0" fontId="11" fillId="3" borderId="6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11" fillId="3" borderId="7" xfId="0" applyFont="1" applyFill="1" applyBorder="1"/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15" fillId="9" borderId="0" xfId="4" applyFont="1" applyFill="1"/>
    <xf numFmtId="3" fontId="17" fillId="2" borderId="0" xfId="2" applyFont="1" applyBorder="1">
      <alignment horizontal="right" vertical="center"/>
      <protection locked="0"/>
    </xf>
    <xf numFmtId="0" fontId="16" fillId="5" borderId="0" xfId="0" applyFont="1" applyFill="1"/>
    <xf numFmtId="0" fontId="9" fillId="8" borderId="0" xfId="4" applyFont="1" applyFill="1" applyAlignment="1">
      <alignment horizontal="center" vertical="center"/>
    </xf>
    <xf numFmtId="0" fontId="9" fillId="8" borderId="11" xfId="4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9" fillId="8" borderId="0" xfId="4" applyFont="1" applyFill="1" applyBorder="1" applyAlignment="1">
      <alignment horizontal="center" vertical="center"/>
    </xf>
    <xf numFmtId="3" fontId="6" fillId="0" borderId="0" xfId="2" applyFont="1" applyFill="1" applyBorder="1" applyAlignment="1">
      <alignment horizontal="center" vertical="center"/>
      <protection locked="0"/>
    </xf>
    <xf numFmtId="0" fontId="11" fillId="0" borderId="0" xfId="0" applyFont="1" applyFill="1" applyBorder="1" applyAlignment="1">
      <alignment horizontal="center"/>
    </xf>
    <xf numFmtId="3" fontId="18" fillId="2" borderId="6" xfId="2" applyFont="1" applyBorder="1" applyAlignment="1">
      <alignment horizontal="center" vertical="center"/>
      <protection locked="0"/>
    </xf>
    <xf numFmtId="3" fontId="18" fillId="2" borderId="0" xfId="2" applyFont="1" applyBorder="1" applyAlignment="1">
      <alignment horizontal="center" vertical="center"/>
      <protection locked="0"/>
    </xf>
    <xf numFmtId="0" fontId="11" fillId="3" borderId="6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3" fontId="18" fillId="2" borderId="7" xfId="2" applyFont="1" applyBorder="1" applyAlignment="1">
      <alignment horizontal="center" vertical="center"/>
      <protection locked="0"/>
    </xf>
    <xf numFmtId="0" fontId="14" fillId="3" borderId="4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</cellXfs>
  <cellStyles count="5">
    <cellStyle name="Hyperlink" xfId="4" builtinId="8"/>
    <cellStyle name="Normal" xfId="0" builtinId="0"/>
    <cellStyle name="Percent" xfId="1" builtinId="5"/>
    <cellStyle name="QAST_Formula" xfId="3"/>
    <cellStyle name="QAST_Inpu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Risk free interest rate curve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Baseline</c:v>
          </c:tx>
          <c:marker>
            <c:symbol val="none"/>
          </c:marker>
          <c:cat>
            <c:numRef>
              <c:f>'RFR &amp; INF'!$Q$5:$Q$100</c:f>
              <c:numCache>
                <c:formatCode>General</c:formatCode>
                <c:ptCount val="96"/>
                <c:pt idx="10">
                  <c:v>10</c:v>
                </c:pt>
                <c:pt idx="20">
                  <c:v>20</c:v>
                </c:pt>
                <c:pt idx="30">
                  <c:v>30</c:v>
                </c:pt>
                <c:pt idx="40">
                  <c:v>40</c:v>
                </c:pt>
                <c:pt idx="50">
                  <c:v>50</c:v>
                </c:pt>
                <c:pt idx="60">
                  <c:v>60</c:v>
                </c:pt>
                <c:pt idx="70">
                  <c:v>70</c:v>
                </c:pt>
                <c:pt idx="80">
                  <c:v>80</c:v>
                </c:pt>
                <c:pt idx="90">
                  <c:v>90</c:v>
                </c:pt>
              </c:numCache>
            </c:numRef>
          </c:cat>
          <c:val>
            <c:numRef>
              <c:f>'RFR &amp; INF'!$B$6:$B$105</c:f>
              <c:numCache>
                <c:formatCode>0,000%</c:formatCode>
                <c:ptCount val="100"/>
                <c:pt idx="0">
                  <c:v>-3.0200000000000001E-3</c:v>
                </c:pt>
                <c:pt idx="1">
                  <c:v>-2.6099999999999999E-3</c:v>
                </c:pt>
                <c:pt idx="2">
                  <c:v>-2.0799999999999998E-3</c:v>
                </c:pt>
                <c:pt idx="3">
                  <c:v>-1.23E-3</c:v>
                </c:pt>
                <c:pt idx="4">
                  <c:v>-2.4000000000000001E-4</c:v>
                </c:pt>
                <c:pt idx="5">
                  <c:v>9.2000000000000003E-4</c:v>
                </c:pt>
                <c:pt idx="6">
                  <c:v>2.15E-3</c:v>
                </c:pt>
                <c:pt idx="7">
                  <c:v>3.4099999999999998E-3</c:v>
                </c:pt>
                <c:pt idx="8">
                  <c:v>4.6100000000000004E-3</c:v>
                </c:pt>
                <c:pt idx="9">
                  <c:v>5.7099999999999998E-3</c:v>
                </c:pt>
                <c:pt idx="10">
                  <c:v>6.7099999999999998E-3</c:v>
                </c:pt>
                <c:pt idx="11">
                  <c:v>7.6E-3</c:v>
                </c:pt>
                <c:pt idx="12">
                  <c:v>8.4100000000000008E-3</c:v>
                </c:pt>
                <c:pt idx="13">
                  <c:v>9.0799999999999995E-3</c:v>
                </c:pt>
                <c:pt idx="14">
                  <c:v>9.58E-3</c:v>
                </c:pt>
                <c:pt idx="15">
                  <c:v>9.9299999999999996E-3</c:v>
                </c:pt>
                <c:pt idx="16">
                  <c:v>1.0189999999999999E-2</c:v>
                </c:pt>
                <c:pt idx="17">
                  <c:v>1.0460000000000001E-2</c:v>
                </c:pt>
                <c:pt idx="18">
                  <c:v>1.077E-2</c:v>
                </c:pt>
                <c:pt idx="19">
                  <c:v>1.1169999999999999E-2</c:v>
                </c:pt>
                <c:pt idx="20">
                  <c:v>1.167E-2</c:v>
                </c:pt>
                <c:pt idx="21">
                  <c:v>1.226E-2</c:v>
                </c:pt>
                <c:pt idx="22">
                  <c:v>1.289E-2</c:v>
                </c:pt>
                <c:pt idx="23">
                  <c:v>1.355E-2</c:v>
                </c:pt>
                <c:pt idx="24">
                  <c:v>1.423E-2</c:v>
                </c:pt>
                <c:pt idx="25">
                  <c:v>1.4919999999999999E-2</c:v>
                </c:pt>
                <c:pt idx="26">
                  <c:v>1.559E-2</c:v>
                </c:pt>
                <c:pt idx="27">
                  <c:v>1.626E-2</c:v>
                </c:pt>
                <c:pt idx="28">
                  <c:v>1.6920000000000001E-2</c:v>
                </c:pt>
                <c:pt idx="29">
                  <c:v>1.7559999999999999E-2</c:v>
                </c:pt>
                <c:pt idx="30">
                  <c:v>1.8180000000000002E-2</c:v>
                </c:pt>
                <c:pt idx="31">
                  <c:v>1.8780000000000002E-2</c:v>
                </c:pt>
                <c:pt idx="32">
                  <c:v>1.9369999999999998E-2</c:v>
                </c:pt>
                <c:pt idx="33">
                  <c:v>1.993E-2</c:v>
                </c:pt>
                <c:pt idx="34">
                  <c:v>2.0469999999999999E-2</c:v>
                </c:pt>
                <c:pt idx="35">
                  <c:v>2.0990000000000002E-2</c:v>
                </c:pt>
                <c:pt idx="36">
                  <c:v>2.1489999999999999E-2</c:v>
                </c:pt>
                <c:pt idx="37">
                  <c:v>2.198E-2</c:v>
                </c:pt>
                <c:pt idx="38">
                  <c:v>2.2440000000000002E-2</c:v>
                </c:pt>
                <c:pt idx="39">
                  <c:v>2.2890000000000001E-2</c:v>
                </c:pt>
                <c:pt idx="40">
                  <c:v>2.332E-2</c:v>
                </c:pt>
                <c:pt idx="41">
                  <c:v>2.3730000000000001E-2</c:v>
                </c:pt>
                <c:pt idx="42">
                  <c:v>2.4129999999999999E-2</c:v>
                </c:pt>
                <c:pt idx="43">
                  <c:v>2.4510000000000001E-2</c:v>
                </c:pt>
                <c:pt idx="44">
                  <c:v>2.4879999999999999E-2</c:v>
                </c:pt>
                <c:pt idx="45">
                  <c:v>2.5239999999999999E-2</c:v>
                </c:pt>
                <c:pt idx="46">
                  <c:v>2.5579999999999999E-2</c:v>
                </c:pt>
                <c:pt idx="47">
                  <c:v>2.5909999999999999E-2</c:v>
                </c:pt>
                <c:pt idx="48">
                  <c:v>2.622E-2</c:v>
                </c:pt>
                <c:pt idx="49">
                  <c:v>2.6530000000000001E-2</c:v>
                </c:pt>
                <c:pt idx="50">
                  <c:v>2.682E-2</c:v>
                </c:pt>
                <c:pt idx="51">
                  <c:v>2.7109999999999999E-2</c:v>
                </c:pt>
                <c:pt idx="52">
                  <c:v>2.7380000000000002E-2</c:v>
                </c:pt>
                <c:pt idx="53">
                  <c:v>2.7640000000000001E-2</c:v>
                </c:pt>
                <c:pt idx="54">
                  <c:v>2.7900000000000001E-2</c:v>
                </c:pt>
                <c:pt idx="55">
                  <c:v>2.8150000000000001E-2</c:v>
                </c:pt>
                <c:pt idx="56">
                  <c:v>2.8389999999999999E-2</c:v>
                </c:pt>
                <c:pt idx="57">
                  <c:v>2.862E-2</c:v>
                </c:pt>
                <c:pt idx="58">
                  <c:v>2.8840000000000001E-2</c:v>
                </c:pt>
                <c:pt idx="59">
                  <c:v>2.9059999999999999E-2</c:v>
                </c:pt>
                <c:pt idx="60">
                  <c:v>2.9270000000000001E-2</c:v>
                </c:pt>
                <c:pt idx="61">
                  <c:v>2.947E-2</c:v>
                </c:pt>
                <c:pt idx="62">
                  <c:v>2.9659999999999999E-2</c:v>
                </c:pt>
                <c:pt idx="63">
                  <c:v>2.9860000000000001E-2</c:v>
                </c:pt>
                <c:pt idx="64">
                  <c:v>3.0040000000000001E-2</c:v>
                </c:pt>
                <c:pt idx="65">
                  <c:v>3.022E-2</c:v>
                </c:pt>
                <c:pt idx="66">
                  <c:v>3.039E-2</c:v>
                </c:pt>
                <c:pt idx="67">
                  <c:v>3.056E-2</c:v>
                </c:pt>
                <c:pt idx="68">
                  <c:v>3.073E-2</c:v>
                </c:pt>
                <c:pt idx="69">
                  <c:v>3.0890000000000001E-2</c:v>
                </c:pt>
                <c:pt idx="70">
                  <c:v>3.1040000000000002E-2</c:v>
                </c:pt>
                <c:pt idx="71">
                  <c:v>3.1189999999999999E-2</c:v>
                </c:pt>
                <c:pt idx="72">
                  <c:v>3.134E-2</c:v>
                </c:pt>
                <c:pt idx="73">
                  <c:v>3.1480000000000001E-2</c:v>
                </c:pt>
                <c:pt idx="74">
                  <c:v>3.1620000000000002E-2</c:v>
                </c:pt>
                <c:pt idx="75">
                  <c:v>3.1759999999999997E-2</c:v>
                </c:pt>
                <c:pt idx="76">
                  <c:v>3.1890000000000002E-2</c:v>
                </c:pt>
                <c:pt idx="77">
                  <c:v>3.202E-2</c:v>
                </c:pt>
                <c:pt idx="78">
                  <c:v>3.2149999999999998E-2</c:v>
                </c:pt>
                <c:pt idx="79">
                  <c:v>3.227E-2</c:v>
                </c:pt>
                <c:pt idx="80">
                  <c:v>3.2390000000000002E-2</c:v>
                </c:pt>
                <c:pt idx="81">
                  <c:v>3.2500000000000001E-2</c:v>
                </c:pt>
                <c:pt idx="82">
                  <c:v>3.2620000000000003E-2</c:v>
                </c:pt>
                <c:pt idx="83">
                  <c:v>3.2730000000000002E-2</c:v>
                </c:pt>
                <c:pt idx="84">
                  <c:v>3.2840000000000001E-2</c:v>
                </c:pt>
                <c:pt idx="85">
                  <c:v>3.2939999999999997E-2</c:v>
                </c:pt>
                <c:pt idx="86">
                  <c:v>3.3050000000000003E-2</c:v>
                </c:pt>
                <c:pt idx="87">
                  <c:v>3.3149999999999999E-2</c:v>
                </c:pt>
                <c:pt idx="88">
                  <c:v>3.3250000000000002E-2</c:v>
                </c:pt>
                <c:pt idx="89">
                  <c:v>3.3340000000000002E-2</c:v>
                </c:pt>
                <c:pt idx="90">
                  <c:v>3.3439999999999998E-2</c:v>
                </c:pt>
                <c:pt idx="91">
                  <c:v>3.3529999999999997E-2</c:v>
                </c:pt>
                <c:pt idx="92">
                  <c:v>3.3619999999999997E-2</c:v>
                </c:pt>
                <c:pt idx="93">
                  <c:v>3.3709999999999997E-2</c:v>
                </c:pt>
                <c:pt idx="94">
                  <c:v>3.3799999999999997E-2</c:v>
                </c:pt>
                <c:pt idx="95">
                  <c:v>3.388E-2</c:v>
                </c:pt>
                <c:pt idx="96">
                  <c:v>3.397E-2</c:v>
                </c:pt>
                <c:pt idx="97">
                  <c:v>3.4049999999999997E-2</c:v>
                </c:pt>
                <c:pt idx="98">
                  <c:v>3.4130000000000001E-2</c:v>
                </c:pt>
                <c:pt idx="99">
                  <c:v>3.4209999999999997E-2</c:v>
                </c:pt>
              </c:numCache>
            </c:numRef>
          </c:val>
          <c:smooth val="0"/>
        </c:ser>
        <c:ser>
          <c:idx val="1"/>
          <c:order val="1"/>
          <c:tx>
            <c:v>Adverse scenario</c:v>
          </c:tx>
          <c:marker>
            <c:symbol val="none"/>
          </c:marker>
          <c:cat>
            <c:numRef>
              <c:f>'RFR &amp; INF'!$Q$5:$Q$100</c:f>
              <c:numCache>
                <c:formatCode>General</c:formatCode>
                <c:ptCount val="96"/>
                <c:pt idx="10">
                  <c:v>10</c:v>
                </c:pt>
                <c:pt idx="20">
                  <c:v>20</c:v>
                </c:pt>
                <c:pt idx="30">
                  <c:v>30</c:v>
                </c:pt>
                <c:pt idx="40">
                  <c:v>40</c:v>
                </c:pt>
                <c:pt idx="50">
                  <c:v>50</c:v>
                </c:pt>
                <c:pt idx="60">
                  <c:v>60</c:v>
                </c:pt>
                <c:pt idx="70">
                  <c:v>70</c:v>
                </c:pt>
                <c:pt idx="80">
                  <c:v>80</c:v>
                </c:pt>
                <c:pt idx="90">
                  <c:v>90</c:v>
                </c:pt>
              </c:numCache>
            </c:numRef>
          </c:cat>
          <c:val>
            <c:numRef>
              <c:f>'RFR &amp; INF'!$D$6:$D$105</c:f>
              <c:numCache>
                <c:formatCode>0,000%</c:formatCode>
                <c:ptCount val="100"/>
                <c:pt idx="0">
                  <c:v>-6.5199999999999998E-3</c:v>
                </c:pt>
                <c:pt idx="1">
                  <c:v>-7.6099999999999996E-3</c:v>
                </c:pt>
                <c:pt idx="2">
                  <c:v>-7.5799999999999999E-3</c:v>
                </c:pt>
                <c:pt idx="3">
                  <c:v>-6.6800000000000002E-3</c:v>
                </c:pt>
                <c:pt idx="4">
                  <c:v>-5.64E-3</c:v>
                </c:pt>
                <c:pt idx="5">
                  <c:v>-4.4299999999999999E-3</c:v>
                </c:pt>
                <c:pt idx="6">
                  <c:v>-3.15E-3</c:v>
                </c:pt>
                <c:pt idx="7">
                  <c:v>-1.82E-3</c:v>
                </c:pt>
                <c:pt idx="8">
                  <c:v>-5.5999999999999995E-4</c:v>
                </c:pt>
                <c:pt idx="9">
                  <c:v>6.0999999999999997E-4</c:v>
                </c:pt>
                <c:pt idx="10">
                  <c:v>1.66E-3</c:v>
                </c:pt>
                <c:pt idx="11">
                  <c:v>2.5999999999999999E-3</c:v>
                </c:pt>
                <c:pt idx="12">
                  <c:v>3.46E-3</c:v>
                </c:pt>
                <c:pt idx="13">
                  <c:v>4.1799999999999997E-3</c:v>
                </c:pt>
                <c:pt idx="14">
                  <c:v>4.7299999999999998E-3</c:v>
                </c:pt>
                <c:pt idx="15">
                  <c:v>5.13E-3</c:v>
                </c:pt>
                <c:pt idx="16">
                  <c:v>5.4400000000000004E-3</c:v>
                </c:pt>
                <c:pt idx="17">
                  <c:v>5.7600000000000004E-3</c:v>
                </c:pt>
                <c:pt idx="18">
                  <c:v>6.1199999999999996E-3</c:v>
                </c:pt>
                <c:pt idx="19">
                  <c:v>6.5700000000000003E-3</c:v>
                </c:pt>
                <c:pt idx="20">
                  <c:v>7.0600000000000003E-3</c:v>
                </c:pt>
                <c:pt idx="21">
                  <c:v>7.6400000000000001E-3</c:v>
                </c:pt>
                <c:pt idx="22">
                  <c:v>8.26E-3</c:v>
                </c:pt>
                <c:pt idx="23">
                  <c:v>8.9099999999999995E-3</c:v>
                </c:pt>
                <c:pt idx="24">
                  <c:v>9.58E-3</c:v>
                </c:pt>
                <c:pt idx="25">
                  <c:v>1.026E-2</c:v>
                </c:pt>
                <c:pt idx="26">
                  <c:v>1.0919999999999999E-2</c:v>
                </c:pt>
                <c:pt idx="27">
                  <c:v>1.158E-2</c:v>
                </c:pt>
                <c:pt idx="28">
                  <c:v>1.223E-2</c:v>
                </c:pt>
                <c:pt idx="29">
                  <c:v>1.286E-2</c:v>
                </c:pt>
                <c:pt idx="30">
                  <c:v>1.3480000000000001E-2</c:v>
                </c:pt>
                <c:pt idx="31">
                  <c:v>1.4080000000000001E-2</c:v>
                </c:pt>
                <c:pt idx="32">
                  <c:v>1.4670000000000001E-2</c:v>
                </c:pt>
                <c:pt idx="33">
                  <c:v>1.523E-2</c:v>
                </c:pt>
                <c:pt idx="34">
                  <c:v>1.5769999999999999E-2</c:v>
                </c:pt>
                <c:pt idx="35">
                  <c:v>1.6289999999999999E-2</c:v>
                </c:pt>
                <c:pt idx="36">
                  <c:v>1.6789999999999999E-2</c:v>
                </c:pt>
                <c:pt idx="37">
                  <c:v>1.728E-2</c:v>
                </c:pt>
                <c:pt idx="38">
                  <c:v>1.7739999999999999E-2</c:v>
                </c:pt>
                <c:pt idx="39">
                  <c:v>1.8190000000000001E-2</c:v>
                </c:pt>
                <c:pt idx="40">
                  <c:v>1.8620000000000001E-2</c:v>
                </c:pt>
                <c:pt idx="41">
                  <c:v>1.9029999999999998E-2</c:v>
                </c:pt>
                <c:pt idx="42">
                  <c:v>1.9429999999999999E-2</c:v>
                </c:pt>
                <c:pt idx="43">
                  <c:v>1.9810000000000001E-2</c:v>
                </c:pt>
                <c:pt idx="44">
                  <c:v>2.018E-2</c:v>
                </c:pt>
                <c:pt idx="45">
                  <c:v>2.0539999999999999E-2</c:v>
                </c:pt>
                <c:pt idx="46">
                  <c:v>2.0879999999999999E-2</c:v>
                </c:pt>
                <c:pt idx="47">
                  <c:v>2.121E-2</c:v>
                </c:pt>
                <c:pt idx="48">
                  <c:v>2.1520000000000001E-2</c:v>
                </c:pt>
                <c:pt idx="49">
                  <c:v>2.1829999999999999E-2</c:v>
                </c:pt>
                <c:pt idx="50">
                  <c:v>2.2120000000000001E-2</c:v>
                </c:pt>
                <c:pt idx="51">
                  <c:v>2.2409999999999999E-2</c:v>
                </c:pt>
                <c:pt idx="52">
                  <c:v>2.2679999999999999E-2</c:v>
                </c:pt>
                <c:pt idx="53">
                  <c:v>2.2939999999999999E-2</c:v>
                </c:pt>
                <c:pt idx="54">
                  <c:v>2.3199999999999998E-2</c:v>
                </c:pt>
                <c:pt idx="55">
                  <c:v>2.3449999999999999E-2</c:v>
                </c:pt>
                <c:pt idx="56">
                  <c:v>2.3689999999999999E-2</c:v>
                </c:pt>
                <c:pt idx="57">
                  <c:v>2.392E-2</c:v>
                </c:pt>
                <c:pt idx="58">
                  <c:v>2.4140000000000002E-2</c:v>
                </c:pt>
                <c:pt idx="59">
                  <c:v>2.436E-2</c:v>
                </c:pt>
                <c:pt idx="60">
                  <c:v>2.4570000000000002E-2</c:v>
                </c:pt>
                <c:pt idx="61">
                  <c:v>2.477E-2</c:v>
                </c:pt>
                <c:pt idx="62">
                  <c:v>2.496E-2</c:v>
                </c:pt>
                <c:pt idx="63">
                  <c:v>2.5159999999999998E-2</c:v>
                </c:pt>
                <c:pt idx="64">
                  <c:v>2.5340000000000001E-2</c:v>
                </c:pt>
                <c:pt idx="65">
                  <c:v>2.5520000000000001E-2</c:v>
                </c:pt>
                <c:pt idx="66">
                  <c:v>2.5690000000000001E-2</c:v>
                </c:pt>
                <c:pt idx="67">
                  <c:v>2.5860000000000001E-2</c:v>
                </c:pt>
                <c:pt idx="68">
                  <c:v>2.6030000000000001E-2</c:v>
                </c:pt>
                <c:pt idx="69">
                  <c:v>2.6190000000000001E-2</c:v>
                </c:pt>
                <c:pt idx="70">
                  <c:v>2.6339999999999999E-2</c:v>
                </c:pt>
                <c:pt idx="71">
                  <c:v>2.649E-2</c:v>
                </c:pt>
                <c:pt idx="72">
                  <c:v>2.664E-2</c:v>
                </c:pt>
                <c:pt idx="73">
                  <c:v>2.6780000000000002E-2</c:v>
                </c:pt>
                <c:pt idx="74">
                  <c:v>2.6919999999999999E-2</c:v>
                </c:pt>
                <c:pt idx="75">
                  <c:v>2.7060000000000001E-2</c:v>
                </c:pt>
                <c:pt idx="76">
                  <c:v>2.7189999999999999E-2</c:v>
                </c:pt>
                <c:pt idx="77">
                  <c:v>2.7320000000000001E-2</c:v>
                </c:pt>
                <c:pt idx="78">
                  <c:v>2.7449999999999999E-2</c:v>
                </c:pt>
                <c:pt idx="79">
                  <c:v>2.7570000000000001E-2</c:v>
                </c:pt>
                <c:pt idx="80">
                  <c:v>2.7689999999999999E-2</c:v>
                </c:pt>
                <c:pt idx="81">
                  <c:v>2.7799999999999998E-2</c:v>
                </c:pt>
                <c:pt idx="82">
                  <c:v>2.792E-2</c:v>
                </c:pt>
                <c:pt idx="83">
                  <c:v>2.8029999999999999E-2</c:v>
                </c:pt>
                <c:pt idx="84">
                  <c:v>2.8139999999999998E-2</c:v>
                </c:pt>
                <c:pt idx="85">
                  <c:v>2.8240000000000001E-2</c:v>
                </c:pt>
                <c:pt idx="86">
                  <c:v>2.835E-2</c:v>
                </c:pt>
                <c:pt idx="87">
                  <c:v>2.845E-2</c:v>
                </c:pt>
                <c:pt idx="88">
                  <c:v>2.8549999999999999E-2</c:v>
                </c:pt>
                <c:pt idx="89">
                  <c:v>2.8639999999999999E-2</c:v>
                </c:pt>
                <c:pt idx="90">
                  <c:v>2.8740000000000002E-2</c:v>
                </c:pt>
                <c:pt idx="91">
                  <c:v>2.8830000000000001E-2</c:v>
                </c:pt>
                <c:pt idx="92">
                  <c:v>2.8920000000000001E-2</c:v>
                </c:pt>
                <c:pt idx="93">
                  <c:v>2.9010000000000001E-2</c:v>
                </c:pt>
                <c:pt idx="94">
                  <c:v>2.9100000000000001E-2</c:v>
                </c:pt>
                <c:pt idx="95">
                  <c:v>2.9180000000000001E-2</c:v>
                </c:pt>
                <c:pt idx="96">
                  <c:v>2.9270000000000001E-2</c:v>
                </c:pt>
                <c:pt idx="97">
                  <c:v>2.9350000000000001E-2</c:v>
                </c:pt>
                <c:pt idx="98">
                  <c:v>2.9430000000000001E-2</c:v>
                </c:pt>
                <c:pt idx="99">
                  <c:v>2.9510000000000002E-2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54720"/>
        <c:axId val="153856256"/>
      </c:lineChart>
      <c:catAx>
        <c:axId val="15385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3856256"/>
        <c:crosses val="autoZero"/>
        <c:auto val="1"/>
        <c:lblAlgn val="ctr"/>
        <c:lblOffset val="100"/>
        <c:noMultiLvlLbl val="0"/>
      </c:catAx>
      <c:valAx>
        <c:axId val="153856256"/>
        <c:scaling>
          <c:orientation val="minMax"/>
          <c:max val="5.000000000000001E-2"/>
          <c:min val="-1.5000000000000003E-2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53854720"/>
        <c:crosses val="autoZero"/>
        <c:crossBetween val="between"/>
        <c:majorUnit val="5.000000000000001E-3"/>
      </c:valAx>
    </c:plotArea>
    <c:legend>
      <c:legendPos val="b"/>
      <c:layout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Inflation curve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Baseline</c:v>
          </c:tx>
          <c:marker>
            <c:symbol val="none"/>
          </c:marker>
          <c:cat>
            <c:numRef>
              <c:f>'RFR &amp; INF'!$Q$5:$Q$104</c:f>
              <c:numCache>
                <c:formatCode>General</c:formatCode>
                <c:ptCount val="100"/>
                <c:pt idx="10">
                  <c:v>10</c:v>
                </c:pt>
                <c:pt idx="20">
                  <c:v>20</c:v>
                </c:pt>
                <c:pt idx="30">
                  <c:v>30</c:v>
                </c:pt>
                <c:pt idx="40">
                  <c:v>40</c:v>
                </c:pt>
                <c:pt idx="50">
                  <c:v>50</c:v>
                </c:pt>
                <c:pt idx="60">
                  <c:v>60</c:v>
                </c:pt>
                <c:pt idx="70">
                  <c:v>70</c:v>
                </c:pt>
                <c:pt idx="80">
                  <c:v>80</c:v>
                </c:pt>
                <c:pt idx="90">
                  <c:v>90</c:v>
                </c:pt>
              </c:numCache>
            </c:numRef>
          </c:cat>
          <c:val>
            <c:numRef>
              <c:f>'RFR &amp; INF'!$C$6:$C$105</c:f>
              <c:numCache>
                <c:formatCode>0,000%</c:formatCode>
                <c:ptCount val="100"/>
                <c:pt idx="0">
                  <c:v>1.2166999999997596E-2</c:v>
                </c:pt>
                <c:pt idx="1">
                  <c:v>1.1729999999997132E-2</c:v>
                </c:pt>
                <c:pt idx="2">
                  <c:v>1.1679999999997248E-2</c:v>
                </c:pt>
                <c:pt idx="3">
                  <c:v>1.1809999999997434E-2</c:v>
                </c:pt>
                <c:pt idx="4">
                  <c:v>1.1964999999997561E-2</c:v>
                </c:pt>
                <c:pt idx="5">
                  <c:v>1.2449999999997408E-2</c:v>
                </c:pt>
                <c:pt idx="6">
                  <c:v>1.2919999999997378E-2</c:v>
                </c:pt>
                <c:pt idx="7">
                  <c:v>1.3399999999997636E-2</c:v>
                </c:pt>
                <c:pt idx="8">
                  <c:v>1.3909999999997202E-2</c:v>
                </c:pt>
                <c:pt idx="9">
                  <c:v>1.4699999999997049E-2</c:v>
                </c:pt>
                <c:pt idx="10">
                  <c:v>1.5298081820296128E-2</c:v>
                </c:pt>
                <c:pt idx="11">
                  <c:v>1.5749999999997266E-2</c:v>
                </c:pt>
                <c:pt idx="12">
                  <c:v>1.6188535510331059E-2</c:v>
                </c:pt>
                <c:pt idx="13">
                  <c:v>1.6593999572039886E-2</c:v>
                </c:pt>
                <c:pt idx="14">
                  <c:v>1.692499999999697E-2</c:v>
                </c:pt>
                <c:pt idx="15">
                  <c:v>1.7166286253870178E-2</c:v>
                </c:pt>
                <c:pt idx="16">
                  <c:v>1.7367029393033029E-2</c:v>
                </c:pt>
                <c:pt idx="17">
                  <c:v>1.7579999999997042E-2</c:v>
                </c:pt>
                <c:pt idx="18">
                  <c:v>1.7832440154775808E-2</c:v>
                </c:pt>
                <c:pt idx="19">
                  <c:v>1.8089999999997053E-2</c:v>
                </c:pt>
                <c:pt idx="20">
                  <c:v>1.8318230798214818E-2</c:v>
                </c:pt>
                <c:pt idx="21">
                  <c:v>1.851534178913683E-2</c:v>
                </c:pt>
                <c:pt idx="22">
                  <c:v>1.868614966454718E-2</c:v>
                </c:pt>
                <c:pt idx="23">
                  <c:v>1.8834617343607585E-2</c:v>
                </c:pt>
                <c:pt idx="24">
                  <c:v>1.896402739265568E-2</c:v>
                </c:pt>
                <c:pt idx="25">
                  <c:v>1.9077115440802261E-2</c:v>
                </c:pt>
                <c:pt idx="26">
                  <c:v>1.9176173919568162E-2</c:v>
                </c:pt>
                <c:pt idx="27">
                  <c:v>1.9263133516398856E-2</c:v>
                </c:pt>
                <c:pt idx="28">
                  <c:v>1.9339627702050999E-2</c:v>
                </c:pt>
                <c:pt idx="29">
                  <c:v>1.9407044268702212E-2</c:v>
                </c:pt>
                <c:pt idx="30">
                  <c:v>1.9466566804108298E-2</c:v>
                </c:pt>
                <c:pt idx="31">
                  <c:v>1.9519208298994117E-2</c:v>
                </c:pt>
                <c:pt idx="32">
                  <c:v>1.9565838554536974E-2</c:v>
                </c:pt>
                <c:pt idx="33">
                  <c:v>1.9607206666272026E-2</c:v>
                </c:pt>
                <c:pt idx="34">
                  <c:v>1.9643959570232683E-2</c:v>
                </c:pt>
                <c:pt idx="35">
                  <c:v>1.9676657418931098E-2</c:v>
                </c:pt>
                <c:pt idx="36">
                  <c:v>1.9705786389417446E-2</c:v>
                </c:pt>
                <c:pt idx="37">
                  <c:v>1.9731769399287336E-2</c:v>
                </c:pt>
                <c:pt idx="38">
                  <c:v>1.9754975109150585E-2</c:v>
                </c:pt>
                <c:pt idx="39">
                  <c:v>1.9775725514538767E-2</c:v>
                </c:pt>
                <c:pt idx="40">
                  <c:v>1.979430237118085E-2</c:v>
                </c:pt>
                <c:pt idx="41">
                  <c:v>1.9810952651131641E-2</c:v>
                </c:pt>
                <c:pt idx="42">
                  <c:v>1.9825893190476451E-2</c:v>
                </c:pt>
                <c:pt idx="43">
                  <c:v>1.9839314660043073E-2</c:v>
                </c:pt>
                <c:pt idx="44">
                  <c:v>1.9851384967116692E-2</c:v>
                </c:pt>
                <c:pt idx="45">
                  <c:v>1.9862252177271333E-2</c:v>
                </c:pt>
                <c:pt idx="46">
                  <c:v>1.9872047030162321E-2</c:v>
                </c:pt>
                <c:pt idx="47">
                  <c:v>1.9880885110704405E-2</c:v>
                </c:pt>
                <c:pt idx="48">
                  <c:v>1.9888868726926745E-2</c:v>
                </c:pt>
                <c:pt idx="49">
                  <c:v>1.9896088537473933E-2</c:v>
                </c:pt>
                <c:pt idx="50">
                  <c:v>1.9902624964881266E-2</c:v>
                </c:pt>
                <c:pt idx="51">
                  <c:v>1.9908549425082578E-2</c:v>
                </c:pt>
                <c:pt idx="52">
                  <c:v>1.9913925398920673E-2</c:v>
                </c:pt>
                <c:pt idx="53">
                  <c:v>1.9918809367512447E-2</c:v>
                </c:pt>
                <c:pt idx="54">
                  <c:v>1.9923251630055816E-2</c:v>
                </c:pt>
                <c:pt idx="55">
                  <c:v>1.9927297019926016E-2</c:v>
                </c:pt>
                <c:pt idx="56">
                  <c:v>1.9930985532606416E-2</c:v>
                </c:pt>
                <c:pt idx="57">
                  <c:v>1.9934352877060801E-2</c:v>
                </c:pt>
                <c:pt idx="58">
                  <c:v>1.993743096050693E-2</c:v>
                </c:pt>
                <c:pt idx="59">
                  <c:v>1.9940248315165832E-2</c:v>
                </c:pt>
                <c:pt idx="60">
                  <c:v>1.9942830474378948E-2</c:v>
                </c:pt>
                <c:pt idx="61">
                  <c:v>1.9945200304472666E-2</c:v>
                </c:pt>
                <c:pt idx="62">
                  <c:v>1.9947378297897833E-2</c:v>
                </c:pt>
                <c:pt idx="63">
                  <c:v>1.9949382832431972E-2</c:v>
                </c:pt>
                <c:pt idx="64">
                  <c:v>1.9951230400601094E-2</c:v>
                </c:pt>
                <c:pt idx="65">
                  <c:v>1.9952935812937778E-2</c:v>
                </c:pt>
                <c:pt idx="66">
                  <c:v>1.9954512378225653E-2</c:v>
                </c:pt>
                <c:pt idx="67">
                  <c:v>1.9955972063477656E-2</c:v>
                </c:pt>
                <c:pt idx="68">
                  <c:v>1.9957325636044798E-2</c:v>
                </c:pt>
                <c:pt idx="69">
                  <c:v>1.9958582789960877E-2</c:v>
                </c:pt>
                <c:pt idx="70">
                  <c:v>1.9959752258356112E-2</c:v>
                </c:pt>
                <c:pt idx="71">
                  <c:v>1.9960841913553073E-2</c:v>
                </c:pt>
                <c:pt idx="72">
                  <c:v>1.9961858856262005E-2</c:v>
                </c:pt>
                <c:pt idx="73">
                  <c:v>1.9962809495118083E-2</c:v>
                </c:pt>
                <c:pt idx="74">
                  <c:v>1.9963699617656649E-2</c:v>
                </c:pt>
                <c:pt idx="75">
                  <c:v>1.9964534453687399E-2</c:v>
                </c:pt>
                <c:pt idx="76">
                  <c:v>1.9965318731922643E-2</c:v>
                </c:pt>
                <c:pt idx="77">
                  <c:v>1.9966056730606141E-2</c:v>
                </c:pt>
                <c:pt idx="78">
                  <c:v>1.9966752322806647E-2</c:v>
                </c:pt>
                <c:pt idx="79">
                  <c:v>1.9967409016963922E-2</c:v>
                </c:pt>
                <c:pt idx="80">
                  <c:v>1.9968029993202796E-2</c:v>
                </c:pt>
                <c:pt idx="81">
                  <c:v>1.9968618135879135E-2</c:v>
                </c:pt>
                <c:pt idx="82">
                  <c:v>1.9969176062760496E-2</c:v>
                </c:pt>
                <c:pt idx="83">
                  <c:v>1.9969706151206745E-2</c:v>
                </c:pt>
                <c:pt idx="84">
                  <c:v>1.9970210561670587E-2</c:v>
                </c:pt>
                <c:pt idx="85">
                  <c:v>1.9970691258801576E-2</c:v>
                </c:pt>
                <c:pt idx="86">
                  <c:v>1.9971150030408058E-2</c:v>
                </c:pt>
                <c:pt idx="87">
                  <c:v>1.9971588504506421E-2</c:v>
                </c:pt>
                <c:pt idx="88">
                  <c:v>1.9972008164650834E-2</c:v>
                </c:pt>
                <c:pt idx="89">
                  <c:v>1.9972410363730209E-2</c:v>
                </c:pt>
                <c:pt idx="90">
                  <c:v>1.9972796336387377E-2</c:v>
                </c:pt>
                <c:pt idx="91">
                  <c:v>1.9973167210205256E-2</c:v>
                </c:pt>
                <c:pt idx="92">
                  <c:v>1.9973524015785227E-2</c:v>
                </c:pt>
                <c:pt idx="93">
                  <c:v>1.9973867695833203E-2</c:v>
                </c:pt>
                <c:pt idx="94">
                  <c:v>1.9974199113352853E-2</c:v>
                </c:pt>
                <c:pt idx="95">
                  <c:v>1.9974519059039242E-2</c:v>
                </c:pt>
                <c:pt idx="96">
                  <c:v>1.9974828257950827E-2</c:v>
                </c:pt>
                <c:pt idx="97">
                  <c:v>1.9975127375536861E-2</c:v>
                </c:pt>
                <c:pt idx="98">
                  <c:v>1.9975417023078812E-2</c:v>
                </c:pt>
                <c:pt idx="99">
                  <c:v>1.9975697762612432E-2</c:v>
                </c:pt>
              </c:numCache>
            </c:numRef>
          </c:val>
          <c:smooth val="0"/>
        </c:ser>
        <c:ser>
          <c:idx val="1"/>
          <c:order val="1"/>
          <c:tx>
            <c:v>Adverse scenario</c:v>
          </c:tx>
          <c:marker>
            <c:symbol val="none"/>
          </c:marker>
          <c:cat>
            <c:numRef>
              <c:f>'RFR &amp; INF'!$Q$5:$Q$104</c:f>
              <c:numCache>
                <c:formatCode>General</c:formatCode>
                <c:ptCount val="100"/>
                <c:pt idx="10">
                  <c:v>10</c:v>
                </c:pt>
                <c:pt idx="20">
                  <c:v>20</c:v>
                </c:pt>
                <c:pt idx="30">
                  <c:v>30</c:v>
                </c:pt>
                <c:pt idx="40">
                  <c:v>40</c:v>
                </c:pt>
                <c:pt idx="50">
                  <c:v>50</c:v>
                </c:pt>
                <c:pt idx="60">
                  <c:v>60</c:v>
                </c:pt>
                <c:pt idx="70">
                  <c:v>70</c:v>
                </c:pt>
                <c:pt idx="80">
                  <c:v>80</c:v>
                </c:pt>
                <c:pt idx="90">
                  <c:v>90</c:v>
                </c:pt>
              </c:numCache>
            </c:numRef>
          </c:cat>
          <c:val>
            <c:numRef>
              <c:f>'RFR &amp; INF'!$E$6:$E$105</c:f>
              <c:numCache>
                <c:formatCode>0,000%</c:formatCode>
                <c:ptCount val="100"/>
                <c:pt idx="0">
                  <c:v>1.1169999999999999E-2</c:v>
                </c:pt>
                <c:pt idx="1">
                  <c:v>1.0529999999999999E-2</c:v>
                </c:pt>
                <c:pt idx="2">
                  <c:v>1.038E-2</c:v>
                </c:pt>
                <c:pt idx="3">
                  <c:v>1.0460000000000001E-2</c:v>
                </c:pt>
                <c:pt idx="4">
                  <c:v>1.056E-2</c:v>
                </c:pt>
                <c:pt idx="5">
                  <c:v>1.12E-2</c:v>
                </c:pt>
                <c:pt idx="6">
                  <c:v>1.1820000000000001E-2</c:v>
                </c:pt>
                <c:pt idx="7">
                  <c:v>1.227E-2</c:v>
                </c:pt>
                <c:pt idx="8">
                  <c:v>1.274E-2</c:v>
                </c:pt>
                <c:pt idx="9">
                  <c:v>1.35E-2</c:v>
                </c:pt>
                <c:pt idx="10">
                  <c:v>1.4120000000000001E-2</c:v>
                </c:pt>
                <c:pt idx="11">
                  <c:v>1.4590000000000001E-2</c:v>
                </c:pt>
                <c:pt idx="12">
                  <c:v>1.5049999999999999E-2</c:v>
                </c:pt>
                <c:pt idx="13">
                  <c:v>1.5469999999999999E-2</c:v>
                </c:pt>
                <c:pt idx="14">
                  <c:v>1.5820000000000001E-2</c:v>
                </c:pt>
                <c:pt idx="15">
                  <c:v>1.609E-2</c:v>
                </c:pt>
                <c:pt idx="16">
                  <c:v>1.6310000000000002E-2</c:v>
                </c:pt>
                <c:pt idx="17">
                  <c:v>1.6539999999999999E-2</c:v>
                </c:pt>
                <c:pt idx="18">
                  <c:v>1.6809999999999999E-2</c:v>
                </c:pt>
                <c:pt idx="19">
                  <c:v>1.7090000000000001E-2</c:v>
                </c:pt>
                <c:pt idx="20">
                  <c:v>1.7309999999999999E-2</c:v>
                </c:pt>
                <c:pt idx="21">
                  <c:v>1.7500000000000002E-2</c:v>
                </c:pt>
                <c:pt idx="22">
                  <c:v>1.7659999999999999E-2</c:v>
                </c:pt>
                <c:pt idx="23">
                  <c:v>1.779E-2</c:v>
                </c:pt>
                <c:pt idx="24">
                  <c:v>1.7909999999999999E-2</c:v>
                </c:pt>
                <c:pt idx="25">
                  <c:v>1.8020000000000001E-2</c:v>
                </c:pt>
                <c:pt idx="26">
                  <c:v>1.8110000000000001E-2</c:v>
                </c:pt>
                <c:pt idx="27">
                  <c:v>1.8180000000000002E-2</c:v>
                </c:pt>
                <c:pt idx="28">
                  <c:v>1.8249999999999999E-2</c:v>
                </c:pt>
                <c:pt idx="29">
                  <c:v>1.831E-2</c:v>
                </c:pt>
                <c:pt idx="30">
                  <c:v>1.8370000000000001E-2</c:v>
                </c:pt>
                <c:pt idx="31">
                  <c:v>1.8419999999999999E-2</c:v>
                </c:pt>
                <c:pt idx="32">
                  <c:v>1.847E-2</c:v>
                </c:pt>
                <c:pt idx="33">
                  <c:v>1.8509999999999999E-2</c:v>
                </c:pt>
                <c:pt idx="34">
                  <c:v>1.8540000000000001E-2</c:v>
                </c:pt>
                <c:pt idx="35">
                  <c:v>1.8579999999999999E-2</c:v>
                </c:pt>
                <c:pt idx="36">
                  <c:v>1.8610000000000002E-2</c:v>
                </c:pt>
                <c:pt idx="37">
                  <c:v>1.8630000000000001E-2</c:v>
                </c:pt>
                <c:pt idx="38">
                  <c:v>1.865E-2</c:v>
                </c:pt>
                <c:pt idx="39">
                  <c:v>1.8679999999999999E-2</c:v>
                </c:pt>
                <c:pt idx="40">
                  <c:v>1.8689999999999998E-2</c:v>
                </c:pt>
                <c:pt idx="41">
                  <c:v>1.8710000000000001E-2</c:v>
                </c:pt>
                <c:pt idx="42">
                  <c:v>1.873E-2</c:v>
                </c:pt>
                <c:pt idx="43">
                  <c:v>1.874E-2</c:v>
                </c:pt>
                <c:pt idx="44">
                  <c:v>1.8749999999999999E-2</c:v>
                </c:pt>
                <c:pt idx="45">
                  <c:v>1.8759999999999999E-2</c:v>
                </c:pt>
                <c:pt idx="46">
                  <c:v>1.8769999999999998E-2</c:v>
                </c:pt>
                <c:pt idx="47">
                  <c:v>1.8780000000000002E-2</c:v>
                </c:pt>
                <c:pt idx="48">
                  <c:v>1.8790000000000001E-2</c:v>
                </c:pt>
                <c:pt idx="49">
                  <c:v>1.8800000000000001E-2</c:v>
                </c:pt>
                <c:pt idx="50">
                  <c:v>1.8800000000000001E-2</c:v>
                </c:pt>
                <c:pt idx="51">
                  <c:v>1.881E-2</c:v>
                </c:pt>
                <c:pt idx="52">
                  <c:v>1.881E-2</c:v>
                </c:pt>
                <c:pt idx="53">
                  <c:v>1.882E-2</c:v>
                </c:pt>
                <c:pt idx="54">
                  <c:v>1.882E-2</c:v>
                </c:pt>
                <c:pt idx="55">
                  <c:v>1.883E-2</c:v>
                </c:pt>
                <c:pt idx="56">
                  <c:v>1.883E-2</c:v>
                </c:pt>
                <c:pt idx="57">
                  <c:v>1.883E-2</c:v>
                </c:pt>
                <c:pt idx="58">
                  <c:v>1.8839999999999999E-2</c:v>
                </c:pt>
                <c:pt idx="59">
                  <c:v>1.8839999999999999E-2</c:v>
                </c:pt>
                <c:pt idx="60">
                  <c:v>1.8839999999999999E-2</c:v>
                </c:pt>
                <c:pt idx="61">
                  <c:v>1.8849999999999999E-2</c:v>
                </c:pt>
                <c:pt idx="62">
                  <c:v>1.8849999999999999E-2</c:v>
                </c:pt>
                <c:pt idx="63">
                  <c:v>1.8849999999999999E-2</c:v>
                </c:pt>
                <c:pt idx="64">
                  <c:v>1.8849999999999999E-2</c:v>
                </c:pt>
                <c:pt idx="65">
                  <c:v>1.8849999999999999E-2</c:v>
                </c:pt>
                <c:pt idx="66">
                  <c:v>1.8849999999999999E-2</c:v>
                </c:pt>
                <c:pt idx="67">
                  <c:v>1.8859999999999998E-2</c:v>
                </c:pt>
                <c:pt idx="68">
                  <c:v>1.8859999999999998E-2</c:v>
                </c:pt>
                <c:pt idx="69">
                  <c:v>1.8859999999999998E-2</c:v>
                </c:pt>
                <c:pt idx="70">
                  <c:v>1.8859999999999998E-2</c:v>
                </c:pt>
                <c:pt idx="71">
                  <c:v>1.8859999999999998E-2</c:v>
                </c:pt>
                <c:pt idx="72">
                  <c:v>1.8859999999999998E-2</c:v>
                </c:pt>
                <c:pt idx="73">
                  <c:v>1.8859999999999998E-2</c:v>
                </c:pt>
                <c:pt idx="74">
                  <c:v>1.8859999999999998E-2</c:v>
                </c:pt>
                <c:pt idx="75">
                  <c:v>1.8859999999999998E-2</c:v>
                </c:pt>
                <c:pt idx="76">
                  <c:v>1.8870000000000001E-2</c:v>
                </c:pt>
                <c:pt idx="77">
                  <c:v>1.8870000000000001E-2</c:v>
                </c:pt>
                <c:pt idx="78">
                  <c:v>1.8870000000000001E-2</c:v>
                </c:pt>
                <c:pt idx="79">
                  <c:v>1.8870000000000001E-2</c:v>
                </c:pt>
                <c:pt idx="80">
                  <c:v>1.8870000000000001E-2</c:v>
                </c:pt>
                <c:pt idx="81">
                  <c:v>1.8870000000000001E-2</c:v>
                </c:pt>
                <c:pt idx="82">
                  <c:v>1.8870000000000001E-2</c:v>
                </c:pt>
                <c:pt idx="83">
                  <c:v>1.8870000000000001E-2</c:v>
                </c:pt>
                <c:pt idx="84">
                  <c:v>1.8870000000000001E-2</c:v>
                </c:pt>
                <c:pt idx="85">
                  <c:v>1.8870000000000001E-2</c:v>
                </c:pt>
                <c:pt idx="86">
                  <c:v>1.8870000000000001E-2</c:v>
                </c:pt>
                <c:pt idx="87">
                  <c:v>1.8870000000000001E-2</c:v>
                </c:pt>
                <c:pt idx="88">
                  <c:v>1.8870000000000001E-2</c:v>
                </c:pt>
                <c:pt idx="89">
                  <c:v>1.8870000000000001E-2</c:v>
                </c:pt>
                <c:pt idx="90">
                  <c:v>1.8870000000000001E-2</c:v>
                </c:pt>
                <c:pt idx="91">
                  <c:v>1.8870000000000001E-2</c:v>
                </c:pt>
                <c:pt idx="92">
                  <c:v>1.8870000000000001E-2</c:v>
                </c:pt>
                <c:pt idx="93">
                  <c:v>1.8870000000000001E-2</c:v>
                </c:pt>
                <c:pt idx="94">
                  <c:v>1.8870000000000001E-2</c:v>
                </c:pt>
                <c:pt idx="95">
                  <c:v>1.8870000000000001E-2</c:v>
                </c:pt>
                <c:pt idx="96">
                  <c:v>1.8870000000000001E-2</c:v>
                </c:pt>
                <c:pt idx="97">
                  <c:v>1.8880000000000001E-2</c:v>
                </c:pt>
                <c:pt idx="98">
                  <c:v>1.8880000000000001E-2</c:v>
                </c:pt>
                <c:pt idx="99">
                  <c:v>1.8880000000000001E-2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24064"/>
        <c:axId val="154829952"/>
      </c:lineChart>
      <c:catAx>
        <c:axId val="15482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829952"/>
        <c:crosses val="autoZero"/>
        <c:auto val="1"/>
        <c:lblAlgn val="ctr"/>
        <c:lblOffset val="100"/>
        <c:noMultiLvlLbl val="0"/>
      </c:catAx>
      <c:valAx>
        <c:axId val="154829952"/>
        <c:scaling>
          <c:orientation val="minMax"/>
          <c:max val="4.0000000000000008E-2"/>
          <c:min val="0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54824064"/>
        <c:crosses val="autoZero"/>
        <c:crossBetween val="between"/>
        <c:majorUnit val="5.000000000000001E-3"/>
      </c:valAx>
    </c:plotArea>
    <c:legend>
      <c:legendPos val="b"/>
      <c:layout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9525</xdr:colOff>
      <xdr:row>5</xdr:row>
      <xdr:rowOff>19234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8543925" cy="9717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266697</xdr:colOff>
      <xdr:row>5</xdr:row>
      <xdr:rowOff>19049</xdr:rowOff>
    </xdr:from>
    <xdr:to>
      <xdr:col>12</xdr:col>
      <xdr:colOff>319497</xdr:colOff>
      <xdr:row>20</xdr:row>
      <xdr:rowOff>41549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20</xdr:row>
      <xdr:rowOff>80960</xdr:rowOff>
    </xdr:from>
    <xdr:to>
      <xdr:col>12</xdr:col>
      <xdr:colOff>290925</xdr:colOff>
      <xdr:row>35</xdr:row>
      <xdr:rowOff>103460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T18"/>
  <sheetViews>
    <sheetView tabSelected="1" workbookViewId="0">
      <selection activeCell="B10" sqref="B10"/>
    </sheetView>
  </sheetViews>
  <sheetFormatPr defaultColWidth="0" defaultRowHeight="15" zeroHeight="1" x14ac:dyDescent="0.25"/>
  <cols>
    <col min="1" max="14" width="9.140625" customWidth="1"/>
    <col min="15" max="16384" width="9.140625" hidden="1"/>
  </cols>
  <sheetData>
    <row r="1" spans="1:20" x14ac:dyDescent="0.25"/>
    <row r="2" spans="1:20" x14ac:dyDescent="0.25"/>
    <row r="3" spans="1:20" x14ac:dyDescent="0.25"/>
    <row r="4" spans="1:20" x14ac:dyDescent="0.25"/>
    <row r="5" spans="1:20" x14ac:dyDescent="0.25"/>
    <row r="6" spans="1:20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20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S7" t="s">
        <v>0</v>
      </c>
      <c r="T7">
        <v>1</v>
      </c>
    </row>
    <row r="8" spans="1:20" ht="18.75" x14ac:dyDescent="0.3">
      <c r="A8" s="15"/>
      <c r="B8" s="110" t="s">
        <v>66</v>
      </c>
      <c r="C8" s="110"/>
      <c r="D8" s="110"/>
      <c r="E8" s="110"/>
      <c r="F8" s="110"/>
      <c r="G8" s="110"/>
      <c r="H8" s="110"/>
      <c r="I8" s="109" t="s">
        <v>0</v>
      </c>
      <c r="J8" s="109"/>
      <c r="K8" s="17">
        <f>VLOOKUP(I8,S7:T13,2,FALSE)</f>
        <v>1</v>
      </c>
      <c r="L8" s="16"/>
      <c r="M8" s="16"/>
      <c r="N8" s="15"/>
      <c r="S8" t="s">
        <v>82</v>
      </c>
      <c r="T8">
        <v>2</v>
      </c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S9" t="s">
        <v>1</v>
      </c>
      <c r="T9">
        <v>3</v>
      </c>
    </row>
    <row r="10" spans="1:2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S10" t="s">
        <v>4</v>
      </c>
      <c r="T10">
        <v>4</v>
      </c>
    </row>
    <row r="11" spans="1:2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S11" t="s">
        <v>2</v>
      </c>
      <c r="T11">
        <v>5</v>
      </c>
    </row>
    <row r="12" spans="1:2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S12" t="s">
        <v>18</v>
      </c>
      <c r="T12">
        <v>6</v>
      </c>
    </row>
    <row r="13" spans="1:20" ht="18.75" x14ac:dyDescent="0.3">
      <c r="A13" s="15"/>
      <c r="B13" s="108" t="s">
        <v>98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5"/>
      <c r="S13" t="s">
        <v>5</v>
      </c>
      <c r="T13">
        <v>7</v>
      </c>
    </row>
    <row r="14" spans="1:2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20" ht="18.75" x14ac:dyDescent="0.3">
      <c r="A15" s="15"/>
      <c r="B15" s="108" t="s">
        <v>99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5"/>
    </row>
    <row r="16" spans="1:2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8.75" x14ac:dyDescent="0.3">
      <c r="A17" s="15"/>
      <c r="B17" s="108" t="s">
        <v>100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5"/>
    </row>
    <row r="18" spans="1:14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</sheetData>
  <sheetProtection sheet="1" formatCells="0"/>
  <mergeCells count="5">
    <mergeCell ref="B17:M17"/>
    <mergeCell ref="I8:J8"/>
    <mergeCell ref="B8:H8"/>
    <mergeCell ref="B13:M13"/>
    <mergeCell ref="B15:M15"/>
  </mergeCells>
  <dataValidations count="1">
    <dataValidation type="list" allowBlank="1" showInputMessage="1" showErrorMessage="1" sqref="I8:J8">
      <formula1>$S$7:$S$13</formula1>
    </dataValidation>
  </dataValidations>
  <hyperlinks>
    <hyperlink ref="B13:M13" location="'RFR &amp; INF'!A1" display="Risk-free interest rate and inflation curves"/>
    <hyperlink ref="B15:M15" location="GOV!A1" display="Government bond yield stresses"/>
    <hyperlink ref="B17:M17" location="CORP!A1" display="Corporate bond yield stresses 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"/>
  <sheetViews>
    <sheetView topLeftCell="M1" workbookViewId="0">
      <selection sqref="A1:A2"/>
    </sheetView>
  </sheetViews>
  <sheetFormatPr defaultRowHeight="15" x14ac:dyDescent="0.25"/>
  <cols>
    <col min="23" max="29" width="9.140625" style="72"/>
  </cols>
  <sheetData>
    <row r="1" spans="1:41" x14ac:dyDescent="0.25">
      <c r="B1" s="11" t="s">
        <v>84</v>
      </c>
      <c r="W1" s="14" t="s">
        <v>64</v>
      </c>
      <c r="AD1" s="14" t="s">
        <v>64</v>
      </c>
    </row>
    <row r="2" spans="1:41" x14ac:dyDescent="0.25">
      <c r="B2" t="s">
        <v>54</v>
      </c>
      <c r="I2" t="s">
        <v>92</v>
      </c>
      <c r="P2" t="s">
        <v>94</v>
      </c>
      <c r="W2" s="72" t="s">
        <v>86</v>
      </c>
      <c r="AD2" t="s">
        <v>86</v>
      </c>
      <c r="AG2" t="s">
        <v>54</v>
      </c>
      <c r="AJ2" t="s">
        <v>79</v>
      </c>
      <c r="AM2" t="s">
        <v>63</v>
      </c>
    </row>
    <row r="3" spans="1:41" x14ac:dyDescent="0.25">
      <c r="B3" t="s">
        <v>55</v>
      </c>
      <c r="C3" t="s">
        <v>56</v>
      </c>
      <c r="D3" t="s">
        <v>57</v>
      </c>
      <c r="E3" t="s">
        <v>58</v>
      </c>
      <c r="F3" t="s">
        <v>59</v>
      </c>
      <c r="G3" t="s">
        <v>101</v>
      </c>
      <c r="H3" t="s">
        <v>102</v>
      </c>
      <c r="I3" t="s">
        <v>55</v>
      </c>
      <c r="J3" t="s">
        <v>56</v>
      </c>
      <c r="K3" t="s">
        <v>57</v>
      </c>
      <c r="L3" t="s">
        <v>58</v>
      </c>
      <c r="M3" t="s">
        <v>59</v>
      </c>
      <c r="N3" t="s">
        <v>101</v>
      </c>
      <c r="O3" t="s">
        <v>102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101</v>
      </c>
      <c r="V3" t="s">
        <v>102</v>
      </c>
      <c r="W3" s="72" t="s">
        <v>55</v>
      </c>
      <c r="X3" s="72" t="s">
        <v>56</v>
      </c>
      <c r="Y3" s="72" t="s">
        <v>57</v>
      </c>
      <c r="Z3" s="72" t="s">
        <v>58</v>
      </c>
      <c r="AA3" s="72" t="s">
        <v>59</v>
      </c>
      <c r="AB3" s="72" t="s">
        <v>101</v>
      </c>
      <c r="AC3" s="72" t="s">
        <v>102</v>
      </c>
      <c r="AD3" t="s">
        <v>52</v>
      </c>
      <c r="AE3" t="s">
        <v>53</v>
      </c>
      <c r="AF3" t="s">
        <v>93</v>
      </c>
      <c r="AG3" t="s">
        <v>52</v>
      </c>
      <c r="AH3" t="s">
        <v>53</v>
      </c>
      <c r="AI3" t="s">
        <v>93</v>
      </c>
      <c r="AJ3" t="s">
        <v>52</v>
      </c>
      <c r="AK3" t="s">
        <v>53</v>
      </c>
      <c r="AL3" t="s">
        <v>93</v>
      </c>
      <c r="AM3" t="s">
        <v>52</v>
      </c>
      <c r="AN3" t="s">
        <v>53</v>
      </c>
      <c r="AO3" t="s">
        <v>93</v>
      </c>
    </row>
    <row r="4" spans="1:41" x14ac:dyDescent="0.25">
      <c r="A4">
        <v>1</v>
      </c>
      <c r="B4" s="12">
        <f t="array" ref="B4:H4">TRANSPOSE(Shocks!P4:P10)</f>
        <v>32</v>
      </c>
      <c r="C4" s="12">
        <v>35</v>
      </c>
      <c r="D4" s="12">
        <v>45</v>
      </c>
      <c r="E4" s="12">
        <v>50</v>
      </c>
      <c r="F4" s="12">
        <v>342</v>
      </c>
      <c r="G4" s="12">
        <v>659</v>
      </c>
      <c r="H4" s="12">
        <v>921</v>
      </c>
      <c r="I4">
        <f t="array" ref="I4:O4">TRANSPOSE(Shocks!P12:P18)</f>
        <v>37</v>
      </c>
      <c r="J4">
        <v>40</v>
      </c>
      <c r="K4">
        <v>109</v>
      </c>
      <c r="L4">
        <v>252</v>
      </c>
      <c r="M4">
        <v>342</v>
      </c>
      <c r="N4">
        <v>659</v>
      </c>
      <c r="O4">
        <v>921</v>
      </c>
      <c r="P4">
        <f t="array" ref="P4:V4">TRANSPOSE(Shocks!P20:P26)</f>
        <v>20</v>
      </c>
      <c r="Q4">
        <v>21</v>
      </c>
      <c r="R4">
        <v>38</v>
      </c>
      <c r="S4" t="str">
        <v>-</v>
      </c>
      <c r="T4" t="str">
        <v>-</v>
      </c>
      <c r="U4" t="str">
        <v>-</v>
      </c>
      <c r="V4" t="str">
        <v>-</v>
      </c>
      <c r="W4" s="72">
        <f t="array" ref="W4:AC4">TRANSPOSE(Shocks!P28:P34)</f>
        <v>28</v>
      </c>
      <c r="X4" s="72">
        <v>39</v>
      </c>
      <c r="Y4" s="72">
        <v>60</v>
      </c>
      <c r="Z4" s="72">
        <v>106</v>
      </c>
      <c r="AA4" s="72">
        <v>342</v>
      </c>
      <c r="AB4" s="72">
        <v>659</v>
      </c>
      <c r="AC4" s="72">
        <v>921</v>
      </c>
      <c r="AD4">
        <f t="array" ref="AD4:AF4">TRANSPOSE(Shocks!P48:P50)</f>
        <v>30</v>
      </c>
      <c r="AE4" s="12">
        <v>598</v>
      </c>
      <c r="AF4">
        <v>41</v>
      </c>
      <c r="AG4">
        <f t="array" ref="AG4:AI4">TRANSPOSE(Shocks!P36:P38)</f>
        <v>36</v>
      </c>
      <c r="AH4">
        <v>574</v>
      </c>
      <c r="AI4" s="12">
        <v>207</v>
      </c>
      <c r="AJ4" s="12">
        <f t="array" ref="AJ4:AL4">TRANSPOSE(Shocks!P40:P42)</f>
        <v>110</v>
      </c>
      <c r="AK4" s="12">
        <v>645</v>
      </c>
      <c r="AL4" s="12">
        <v>222</v>
      </c>
      <c r="AM4">
        <f t="array" ref="AM4:AO4">TRANSPOSE(Shocks!P44:P46)</f>
        <v>20</v>
      </c>
      <c r="AN4" t="str">
        <v>-</v>
      </c>
      <c r="AO4">
        <v>20</v>
      </c>
    </row>
    <row r="5" spans="1:41" x14ac:dyDescent="0.25">
      <c r="A5">
        <v>2</v>
      </c>
      <c r="B5" s="12">
        <f>B4</f>
        <v>32</v>
      </c>
      <c r="C5" s="12">
        <f t="shared" ref="C5:C33" si="0">C4</f>
        <v>35</v>
      </c>
      <c r="D5" s="12">
        <f t="shared" ref="D5:D33" si="1">D4</f>
        <v>45</v>
      </c>
      <c r="E5" s="12">
        <f t="shared" ref="E5:E33" si="2">E4</f>
        <v>50</v>
      </c>
      <c r="F5" s="12">
        <f t="shared" ref="F5:F33" si="3">F4</f>
        <v>342</v>
      </c>
      <c r="G5" s="12">
        <f t="shared" ref="G5:G33" si="4">G4</f>
        <v>659</v>
      </c>
      <c r="H5" s="12">
        <f t="shared" ref="H5:H33" si="5">H4</f>
        <v>921</v>
      </c>
      <c r="I5" s="12">
        <f>I4</f>
        <v>37</v>
      </c>
      <c r="J5" s="12">
        <f t="shared" ref="J5:J33" si="6">J4</f>
        <v>40</v>
      </c>
      <c r="K5" s="12">
        <f t="shared" ref="K5:K33" si="7">K4</f>
        <v>109</v>
      </c>
      <c r="L5" s="12">
        <f t="shared" ref="L5:L33" si="8">L4</f>
        <v>252</v>
      </c>
      <c r="M5" s="12">
        <f t="shared" ref="M5:M33" si="9">M4</f>
        <v>342</v>
      </c>
      <c r="N5" s="12">
        <f t="shared" ref="N5:N33" si="10">N4</f>
        <v>659</v>
      </c>
      <c r="O5" s="12">
        <f t="shared" ref="O5:O33" si="11">O4</f>
        <v>921</v>
      </c>
      <c r="P5" s="12">
        <f>P4</f>
        <v>20</v>
      </c>
      <c r="Q5" s="12">
        <f t="shared" ref="Q5:Q33" si="12">Q4</f>
        <v>21</v>
      </c>
      <c r="R5" s="12">
        <f t="shared" ref="R5:R33" si="13">R4</f>
        <v>38</v>
      </c>
      <c r="S5" s="12" t="str">
        <f t="shared" ref="S5:S33" si="14">S4</f>
        <v>-</v>
      </c>
      <c r="T5" s="12" t="str">
        <f t="shared" ref="T5:T33" si="15">T4</f>
        <v>-</v>
      </c>
      <c r="U5" s="12" t="str">
        <f t="shared" ref="U5:U33" si="16">U4</f>
        <v>-</v>
      </c>
      <c r="V5" s="12" t="str">
        <f t="shared" ref="V5:W33" si="17">V4</f>
        <v>-</v>
      </c>
      <c r="W5" s="12">
        <f>W4</f>
        <v>28</v>
      </c>
      <c r="X5" s="12">
        <f t="shared" ref="X5:X33" si="18">X4</f>
        <v>39</v>
      </c>
      <c r="Y5" s="12">
        <f t="shared" ref="Y5:Y33" si="19">Y4</f>
        <v>60</v>
      </c>
      <c r="Z5" s="12">
        <f t="shared" ref="Z5:Z33" si="20">Z4</f>
        <v>106</v>
      </c>
      <c r="AA5" s="12">
        <f t="shared" ref="AA5:AA33" si="21">AA4</f>
        <v>342</v>
      </c>
      <c r="AB5" s="12">
        <f t="shared" ref="AB5:AB33" si="22">AB4</f>
        <v>659</v>
      </c>
      <c r="AC5" s="12">
        <f t="shared" ref="AC5:AC33" si="23">AC4</f>
        <v>921</v>
      </c>
      <c r="AD5" s="12">
        <f>AD4</f>
        <v>30</v>
      </c>
      <c r="AE5" s="12">
        <f t="shared" ref="AE5:AE33" si="24">AE4</f>
        <v>598</v>
      </c>
      <c r="AF5" s="12">
        <f t="shared" ref="AF5:AF33" si="25">AF4</f>
        <v>41</v>
      </c>
      <c r="AG5" s="12">
        <f>AG4</f>
        <v>36</v>
      </c>
      <c r="AH5" s="12">
        <f t="shared" ref="AH5:AH33" si="26">AH4</f>
        <v>574</v>
      </c>
      <c r="AI5" s="12">
        <f t="shared" ref="AI5:AI33" si="27">AI4</f>
        <v>207</v>
      </c>
      <c r="AJ5" s="12">
        <f>AJ4</f>
        <v>110</v>
      </c>
      <c r="AK5" s="12">
        <f t="shared" ref="AK5:AK33" si="28">AK4</f>
        <v>645</v>
      </c>
      <c r="AL5" s="12">
        <f t="shared" ref="AL5:AL33" si="29">AL4</f>
        <v>222</v>
      </c>
      <c r="AM5" s="12">
        <f>AM4</f>
        <v>20</v>
      </c>
      <c r="AN5" s="12" t="str">
        <f t="shared" ref="AN5:AN33" si="30">AN4</f>
        <v>-</v>
      </c>
      <c r="AO5" s="12">
        <f t="shared" ref="AO5:AO33" si="31">AO4</f>
        <v>20</v>
      </c>
    </row>
    <row r="6" spans="1:41" x14ac:dyDescent="0.25">
      <c r="A6">
        <v>3</v>
      </c>
      <c r="B6" s="12">
        <f t="shared" ref="B6:B33" si="32">B5</f>
        <v>32</v>
      </c>
      <c r="C6" s="12">
        <f t="shared" si="0"/>
        <v>35</v>
      </c>
      <c r="D6" s="12">
        <f t="shared" si="1"/>
        <v>45</v>
      </c>
      <c r="E6" s="12">
        <f t="shared" si="2"/>
        <v>50</v>
      </c>
      <c r="F6" s="12">
        <f t="shared" si="3"/>
        <v>342</v>
      </c>
      <c r="G6" s="12">
        <f t="shared" si="4"/>
        <v>659</v>
      </c>
      <c r="H6" s="12">
        <f t="shared" si="5"/>
        <v>921</v>
      </c>
      <c r="I6" s="12">
        <f t="shared" ref="I6:I33" si="33">I5</f>
        <v>37</v>
      </c>
      <c r="J6" s="12">
        <f t="shared" si="6"/>
        <v>40</v>
      </c>
      <c r="K6" s="12">
        <f t="shared" si="7"/>
        <v>109</v>
      </c>
      <c r="L6" s="12">
        <f t="shared" si="8"/>
        <v>252</v>
      </c>
      <c r="M6" s="12">
        <f t="shared" si="9"/>
        <v>342</v>
      </c>
      <c r="N6" s="12">
        <f t="shared" si="10"/>
        <v>659</v>
      </c>
      <c r="O6" s="12">
        <f t="shared" si="11"/>
        <v>921</v>
      </c>
      <c r="P6" s="12">
        <f t="shared" ref="P6:P33" si="34">P5</f>
        <v>20</v>
      </c>
      <c r="Q6" s="12">
        <f t="shared" si="12"/>
        <v>21</v>
      </c>
      <c r="R6" s="12">
        <f t="shared" si="13"/>
        <v>38</v>
      </c>
      <c r="S6" s="12" t="str">
        <f t="shared" si="14"/>
        <v>-</v>
      </c>
      <c r="T6" s="12" t="str">
        <f t="shared" si="15"/>
        <v>-</v>
      </c>
      <c r="U6" s="12" t="str">
        <f t="shared" si="16"/>
        <v>-</v>
      </c>
      <c r="V6" s="12" t="str">
        <f t="shared" si="17"/>
        <v>-</v>
      </c>
      <c r="W6" s="12">
        <f t="shared" si="17"/>
        <v>28</v>
      </c>
      <c r="X6" s="12">
        <f t="shared" si="18"/>
        <v>39</v>
      </c>
      <c r="Y6" s="12">
        <f t="shared" si="19"/>
        <v>60</v>
      </c>
      <c r="Z6" s="12">
        <f t="shared" si="20"/>
        <v>106</v>
      </c>
      <c r="AA6" s="12">
        <f t="shared" si="21"/>
        <v>342</v>
      </c>
      <c r="AB6" s="12">
        <f t="shared" si="22"/>
        <v>659</v>
      </c>
      <c r="AC6" s="12">
        <f t="shared" si="23"/>
        <v>921</v>
      </c>
      <c r="AD6" s="12">
        <f t="shared" ref="AD6:AD33" si="35">AD5</f>
        <v>30</v>
      </c>
      <c r="AE6" s="12">
        <f t="shared" si="24"/>
        <v>598</v>
      </c>
      <c r="AF6" s="12">
        <f t="shared" si="25"/>
        <v>41</v>
      </c>
      <c r="AG6" s="12">
        <f t="shared" ref="AG6:AG33" si="36">AG5</f>
        <v>36</v>
      </c>
      <c r="AH6" s="12">
        <f t="shared" si="26"/>
        <v>574</v>
      </c>
      <c r="AI6" s="12">
        <f t="shared" si="27"/>
        <v>207</v>
      </c>
      <c r="AJ6" s="12">
        <f t="shared" ref="AJ6:AJ33" si="37">AJ5</f>
        <v>110</v>
      </c>
      <c r="AK6" s="12">
        <f t="shared" si="28"/>
        <v>645</v>
      </c>
      <c r="AL6" s="12">
        <f t="shared" si="29"/>
        <v>222</v>
      </c>
      <c r="AM6" s="12">
        <f t="shared" ref="AM6:AM33" si="38">AM5</f>
        <v>20</v>
      </c>
      <c r="AN6" s="12" t="str">
        <f t="shared" si="30"/>
        <v>-</v>
      </c>
      <c r="AO6" s="12">
        <f t="shared" si="31"/>
        <v>20</v>
      </c>
    </row>
    <row r="7" spans="1:41" x14ac:dyDescent="0.25">
      <c r="A7">
        <v>4</v>
      </c>
      <c r="B7" s="12">
        <f t="shared" si="32"/>
        <v>32</v>
      </c>
      <c r="C7" s="12">
        <f t="shared" si="0"/>
        <v>35</v>
      </c>
      <c r="D7" s="12">
        <f t="shared" si="1"/>
        <v>45</v>
      </c>
      <c r="E7" s="12">
        <f t="shared" si="2"/>
        <v>50</v>
      </c>
      <c r="F7" s="12">
        <f t="shared" si="3"/>
        <v>342</v>
      </c>
      <c r="G7" s="12">
        <f t="shared" si="4"/>
        <v>659</v>
      </c>
      <c r="H7" s="12">
        <f t="shared" si="5"/>
        <v>921</v>
      </c>
      <c r="I7" s="12">
        <f t="shared" si="33"/>
        <v>37</v>
      </c>
      <c r="J7" s="12">
        <f t="shared" si="6"/>
        <v>40</v>
      </c>
      <c r="K7" s="12">
        <f t="shared" si="7"/>
        <v>109</v>
      </c>
      <c r="L7" s="12">
        <f t="shared" si="8"/>
        <v>252</v>
      </c>
      <c r="M7" s="12">
        <f t="shared" si="9"/>
        <v>342</v>
      </c>
      <c r="N7" s="12">
        <f t="shared" si="10"/>
        <v>659</v>
      </c>
      <c r="O7" s="12">
        <f t="shared" si="11"/>
        <v>921</v>
      </c>
      <c r="P7" s="12">
        <f t="shared" si="34"/>
        <v>20</v>
      </c>
      <c r="Q7" s="12">
        <f t="shared" si="12"/>
        <v>21</v>
      </c>
      <c r="R7" s="12">
        <f t="shared" si="13"/>
        <v>38</v>
      </c>
      <c r="S7" s="12" t="str">
        <f t="shared" si="14"/>
        <v>-</v>
      </c>
      <c r="T7" s="12" t="str">
        <f t="shared" si="15"/>
        <v>-</v>
      </c>
      <c r="U7" s="12" t="str">
        <f t="shared" si="16"/>
        <v>-</v>
      </c>
      <c r="V7" s="12" t="str">
        <f t="shared" si="17"/>
        <v>-</v>
      </c>
      <c r="W7" s="12">
        <f t="shared" si="17"/>
        <v>28</v>
      </c>
      <c r="X7" s="12">
        <f t="shared" si="18"/>
        <v>39</v>
      </c>
      <c r="Y7" s="12">
        <f t="shared" si="19"/>
        <v>60</v>
      </c>
      <c r="Z7" s="12">
        <f t="shared" si="20"/>
        <v>106</v>
      </c>
      <c r="AA7" s="12">
        <f t="shared" si="21"/>
        <v>342</v>
      </c>
      <c r="AB7" s="12">
        <f t="shared" si="22"/>
        <v>659</v>
      </c>
      <c r="AC7" s="12">
        <f t="shared" si="23"/>
        <v>921</v>
      </c>
      <c r="AD7" s="12">
        <f t="shared" si="35"/>
        <v>30</v>
      </c>
      <c r="AE7" s="12">
        <f t="shared" si="24"/>
        <v>598</v>
      </c>
      <c r="AF7" s="12">
        <f t="shared" si="25"/>
        <v>41</v>
      </c>
      <c r="AG7" s="12">
        <f t="shared" si="36"/>
        <v>36</v>
      </c>
      <c r="AH7" s="12">
        <f t="shared" si="26"/>
        <v>574</v>
      </c>
      <c r="AI7" s="12">
        <f t="shared" si="27"/>
        <v>207</v>
      </c>
      <c r="AJ7" s="12">
        <f t="shared" si="37"/>
        <v>110</v>
      </c>
      <c r="AK7" s="12">
        <f t="shared" si="28"/>
        <v>645</v>
      </c>
      <c r="AL7" s="12">
        <f t="shared" si="29"/>
        <v>222</v>
      </c>
      <c r="AM7" s="12">
        <f t="shared" si="38"/>
        <v>20</v>
      </c>
      <c r="AN7" s="12" t="str">
        <f t="shared" si="30"/>
        <v>-</v>
      </c>
      <c r="AO7" s="12">
        <f t="shared" si="31"/>
        <v>20</v>
      </c>
    </row>
    <row r="8" spans="1:41" x14ac:dyDescent="0.25">
      <c r="A8">
        <v>5</v>
      </c>
      <c r="B8" s="12">
        <f t="shared" si="32"/>
        <v>32</v>
      </c>
      <c r="C8" s="12">
        <f t="shared" si="0"/>
        <v>35</v>
      </c>
      <c r="D8" s="12">
        <f t="shared" si="1"/>
        <v>45</v>
      </c>
      <c r="E8" s="12">
        <f t="shared" si="2"/>
        <v>50</v>
      </c>
      <c r="F8" s="12">
        <f t="shared" si="3"/>
        <v>342</v>
      </c>
      <c r="G8" s="12">
        <f t="shared" si="4"/>
        <v>659</v>
      </c>
      <c r="H8" s="12">
        <f t="shared" si="5"/>
        <v>921</v>
      </c>
      <c r="I8" s="12">
        <f t="shared" si="33"/>
        <v>37</v>
      </c>
      <c r="J8" s="12">
        <f t="shared" si="6"/>
        <v>40</v>
      </c>
      <c r="K8" s="12">
        <f t="shared" si="7"/>
        <v>109</v>
      </c>
      <c r="L8" s="12">
        <f t="shared" si="8"/>
        <v>252</v>
      </c>
      <c r="M8" s="12">
        <f t="shared" si="9"/>
        <v>342</v>
      </c>
      <c r="N8" s="12">
        <f t="shared" si="10"/>
        <v>659</v>
      </c>
      <c r="O8" s="12">
        <f t="shared" si="11"/>
        <v>921</v>
      </c>
      <c r="P8" s="12">
        <f t="shared" si="34"/>
        <v>20</v>
      </c>
      <c r="Q8" s="12">
        <f t="shared" si="12"/>
        <v>21</v>
      </c>
      <c r="R8" s="12">
        <f t="shared" si="13"/>
        <v>38</v>
      </c>
      <c r="S8" s="12" t="str">
        <f t="shared" si="14"/>
        <v>-</v>
      </c>
      <c r="T8" s="12" t="str">
        <f t="shared" si="15"/>
        <v>-</v>
      </c>
      <c r="U8" s="12" t="str">
        <f t="shared" si="16"/>
        <v>-</v>
      </c>
      <c r="V8" s="12" t="str">
        <f t="shared" si="17"/>
        <v>-</v>
      </c>
      <c r="W8" s="12">
        <f t="shared" si="17"/>
        <v>28</v>
      </c>
      <c r="X8" s="12">
        <f t="shared" si="18"/>
        <v>39</v>
      </c>
      <c r="Y8" s="12">
        <f t="shared" si="19"/>
        <v>60</v>
      </c>
      <c r="Z8" s="12">
        <f t="shared" si="20"/>
        <v>106</v>
      </c>
      <c r="AA8" s="12">
        <f t="shared" si="21"/>
        <v>342</v>
      </c>
      <c r="AB8" s="12">
        <f t="shared" si="22"/>
        <v>659</v>
      </c>
      <c r="AC8" s="12">
        <f t="shared" si="23"/>
        <v>921</v>
      </c>
      <c r="AD8" s="12">
        <f t="shared" si="35"/>
        <v>30</v>
      </c>
      <c r="AE8" s="12">
        <f t="shared" si="24"/>
        <v>598</v>
      </c>
      <c r="AF8" s="12">
        <f t="shared" si="25"/>
        <v>41</v>
      </c>
      <c r="AG8" s="12">
        <f t="shared" si="36"/>
        <v>36</v>
      </c>
      <c r="AH8" s="12">
        <f t="shared" si="26"/>
        <v>574</v>
      </c>
      <c r="AI8" s="12">
        <f t="shared" si="27"/>
        <v>207</v>
      </c>
      <c r="AJ8" s="12">
        <f t="shared" si="37"/>
        <v>110</v>
      </c>
      <c r="AK8" s="12">
        <f t="shared" si="28"/>
        <v>645</v>
      </c>
      <c r="AL8" s="12">
        <f t="shared" si="29"/>
        <v>222</v>
      </c>
      <c r="AM8" s="12">
        <f t="shared" si="38"/>
        <v>20</v>
      </c>
      <c r="AN8" s="12" t="str">
        <f t="shared" si="30"/>
        <v>-</v>
      </c>
      <c r="AO8" s="12">
        <f t="shared" si="31"/>
        <v>20</v>
      </c>
    </row>
    <row r="9" spans="1:41" x14ac:dyDescent="0.25">
      <c r="A9">
        <v>6</v>
      </c>
      <c r="B9" s="12">
        <f t="shared" si="32"/>
        <v>32</v>
      </c>
      <c r="C9" s="12">
        <f t="shared" si="0"/>
        <v>35</v>
      </c>
      <c r="D9" s="12">
        <f t="shared" si="1"/>
        <v>45</v>
      </c>
      <c r="E9" s="12">
        <f t="shared" si="2"/>
        <v>50</v>
      </c>
      <c r="F9" s="12">
        <f t="shared" si="3"/>
        <v>342</v>
      </c>
      <c r="G9" s="12">
        <f t="shared" si="4"/>
        <v>659</v>
      </c>
      <c r="H9" s="12">
        <f t="shared" si="5"/>
        <v>921</v>
      </c>
      <c r="I9" s="12">
        <f t="shared" si="33"/>
        <v>37</v>
      </c>
      <c r="J9" s="12">
        <f t="shared" si="6"/>
        <v>40</v>
      </c>
      <c r="K9" s="12">
        <f t="shared" si="7"/>
        <v>109</v>
      </c>
      <c r="L9" s="12">
        <f t="shared" si="8"/>
        <v>252</v>
      </c>
      <c r="M9" s="12">
        <f t="shared" si="9"/>
        <v>342</v>
      </c>
      <c r="N9" s="12">
        <f t="shared" si="10"/>
        <v>659</v>
      </c>
      <c r="O9" s="12">
        <f t="shared" si="11"/>
        <v>921</v>
      </c>
      <c r="P9" s="12">
        <f t="shared" si="34"/>
        <v>20</v>
      </c>
      <c r="Q9" s="12">
        <f t="shared" si="12"/>
        <v>21</v>
      </c>
      <c r="R9" s="12">
        <f t="shared" si="13"/>
        <v>38</v>
      </c>
      <c r="S9" s="12" t="str">
        <f t="shared" si="14"/>
        <v>-</v>
      </c>
      <c r="T9" s="12" t="str">
        <f t="shared" si="15"/>
        <v>-</v>
      </c>
      <c r="U9" s="12" t="str">
        <f t="shared" si="16"/>
        <v>-</v>
      </c>
      <c r="V9" s="12" t="str">
        <f t="shared" si="17"/>
        <v>-</v>
      </c>
      <c r="W9" s="12">
        <f t="shared" si="17"/>
        <v>28</v>
      </c>
      <c r="X9" s="12">
        <f t="shared" si="18"/>
        <v>39</v>
      </c>
      <c r="Y9" s="12">
        <f t="shared" si="19"/>
        <v>60</v>
      </c>
      <c r="Z9" s="12">
        <f t="shared" si="20"/>
        <v>106</v>
      </c>
      <c r="AA9" s="12">
        <f t="shared" si="21"/>
        <v>342</v>
      </c>
      <c r="AB9" s="12">
        <f t="shared" si="22"/>
        <v>659</v>
      </c>
      <c r="AC9" s="12">
        <f t="shared" si="23"/>
        <v>921</v>
      </c>
      <c r="AD9" s="12">
        <f t="shared" si="35"/>
        <v>30</v>
      </c>
      <c r="AE9" s="12">
        <f t="shared" si="24"/>
        <v>598</v>
      </c>
      <c r="AF9" s="12">
        <f t="shared" si="25"/>
        <v>41</v>
      </c>
      <c r="AG9" s="12">
        <f t="shared" si="36"/>
        <v>36</v>
      </c>
      <c r="AH9" s="12">
        <f t="shared" si="26"/>
        <v>574</v>
      </c>
      <c r="AI9" s="12">
        <f t="shared" si="27"/>
        <v>207</v>
      </c>
      <c r="AJ9" s="12">
        <f t="shared" si="37"/>
        <v>110</v>
      </c>
      <c r="AK9" s="12">
        <f t="shared" si="28"/>
        <v>645</v>
      </c>
      <c r="AL9" s="12">
        <f t="shared" si="29"/>
        <v>222</v>
      </c>
      <c r="AM9" s="12">
        <f t="shared" si="38"/>
        <v>20</v>
      </c>
      <c r="AN9" s="12" t="str">
        <f t="shared" si="30"/>
        <v>-</v>
      </c>
      <c r="AO9" s="12">
        <f t="shared" si="31"/>
        <v>20</v>
      </c>
    </row>
    <row r="10" spans="1:41" x14ac:dyDescent="0.25">
      <c r="A10">
        <v>7</v>
      </c>
      <c r="B10" s="12">
        <f t="shared" si="32"/>
        <v>32</v>
      </c>
      <c r="C10" s="12">
        <f t="shared" si="0"/>
        <v>35</v>
      </c>
      <c r="D10" s="12">
        <f t="shared" si="1"/>
        <v>45</v>
      </c>
      <c r="E10" s="12">
        <f t="shared" si="2"/>
        <v>50</v>
      </c>
      <c r="F10" s="12">
        <f t="shared" si="3"/>
        <v>342</v>
      </c>
      <c r="G10" s="12">
        <f t="shared" si="4"/>
        <v>659</v>
      </c>
      <c r="H10" s="12">
        <f t="shared" si="5"/>
        <v>921</v>
      </c>
      <c r="I10" s="12">
        <f t="shared" si="33"/>
        <v>37</v>
      </c>
      <c r="J10" s="12">
        <f t="shared" si="6"/>
        <v>40</v>
      </c>
      <c r="K10" s="12">
        <f t="shared" si="7"/>
        <v>109</v>
      </c>
      <c r="L10" s="12">
        <f t="shared" si="8"/>
        <v>252</v>
      </c>
      <c r="M10" s="12">
        <f t="shared" si="9"/>
        <v>342</v>
      </c>
      <c r="N10" s="12">
        <f t="shared" si="10"/>
        <v>659</v>
      </c>
      <c r="O10" s="12">
        <f t="shared" si="11"/>
        <v>921</v>
      </c>
      <c r="P10" s="12">
        <f t="shared" si="34"/>
        <v>20</v>
      </c>
      <c r="Q10" s="12">
        <f t="shared" si="12"/>
        <v>21</v>
      </c>
      <c r="R10" s="12">
        <f t="shared" si="13"/>
        <v>38</v>
      </c>
      <c r="S10" s="12" t="str">
        <f t="shared" si="14"/>
        <v>-</v>
      </c>
      <c r="T10" s="12" t="str">
        <f t="shared" si="15"/>
        <v>-</v>
      </c>
      <c r="U10" s="12" t="str">
        <f t="shared" si="16"/>
        <v>-</v>
      </c>
      <c r="V10" s="12" t="str">
        <f t="shared" si="17"/>
        <v>-</v>
      </c>
      <c r="W10" s="12">
        <f t="shared" si="17"/>
        <v>28</v>
      </c>
      <c r="X10" s="12">
        <f t="shared" si="18"/>
        <v>39</v>
      </c>
      <c r="Y10" s="12">
        <f t="shared" si="19"/>
        <v>60</v>
      </c>
      <c r="Z10" s="12">
        <f t="shared" si="20"/>
        <v>106</v>
      </c>
      <c r="AA10" s="12">
        <f t="shared" si="21"/>
        <v>342</v>
      </c>
      <c r="AB10" s="12">
        <f t="shared" si="22"/>
        <v>659</v>
      </c>
      <c r="AC10" s="12">
        <f t="shared" si="23"/>
        <v>921</v>
      </c>
      <c r="AD10" s="12">
        <f t="shared" si="35"/>
        <v>30</v>
      </c>
      <c r="AE10" s="12">
        <f t="shared" si="24"/>
        <v>598</v>
      </c>
      <c r="AF10" s="12">
        <f t="shared" si="25"/>
        <v>41</v>
      </c>
      <c r="AG10" s="12">
        <f t="shared" si="36"/>
        <v>36</v>
      </c>
      <c r="AH10" s="12">
        <f t="shared" si="26"/>
        <v>574</v>
      </c>
      <c r="AI10" s="12">
        <f t="shared" si="27"/>
        <v>207</v>
      </c>
      <c r="AJ10" s="12">
        <f t="shared" si="37"/>
        <v>110</v>
      </c>
      <c r="AK10" s="12">
        <f t="shared" si="28"/>
        <v>645</v>
      </c>
      <c r="AL10" s="12">
        <f t="shared" si="29"/>
        <v>222</v>
      </c>
      <c r="AM10" s="12">
        <f t="shared" si="38"/>
        <v>20</v>
      </c>
      <c r="AN10" s="12" t="str">
        <f t="shared" si="30"/>
        <v>-</v>
      </c>
      <c r="AO10" s="12">
        <f t="shared" si="31"/>
        <v>20</v>
      </c>
    </row>
    <row r="11" spans="1:41" x14ac:dyDescent="0.25">
      <c r="A11">
        <v>8</v>
      </c>
      <c r="B11" s="12">
        <f t="shared" si="32"/>
        <v>32</v>
      </c>
      <c r="C11" s="12">
        <f t="shared" si="0"/>
        <v>35</v>
      </c>
      <c r="D11" s="12">
        <f t="shared" si="1"/>
        <v>45</v>
      </c>
      <c r="E11" s="12">
        <f t="shared" si="2"/>
        <v>50</v>
      </c>
      <c r="F11" s="12">
        <f t="shared" si="3"/>
        <v>342</v>
      </c>
      <c r="G11" s="12">
        <f t="shared" si="4"/>
        <v>659</v>
      </c>
      <c r="H11" s="12">
        <f t="shared" si="5"/>
        <v>921</v>
      </c>
      <c r="I11" s="12">
        <f t="shared" si="33"/>
        <v>37</v>
      </c>
      <c r="J11" s="12">
        <f t="shared" si="6"/>
        <v>40</v>
      </c>
      <c r="K11" s="12">
        <f t="shared" si="7"/>
        <v>109</v>
      </c>
      <c r="L11" s="12">
        <f t="shared" si="8"/>
        <v>252</v>
      </c>
      <c r="M11" s="12">
        <f t="shared" si="9"/>
        <v>342</v>
      </c>
      <c r="N11" s="12">
        <f t="shared" si="10"/>
        <v>659</v>
      </c>
      <c r="O11" s="12">
        <f t="shared" si="11"/>
        <v>921</v>
      </c>
      <c r="P11" s="12">
        <f t="shared" si="34"/>
        <v>20</v>
      </c>
      <c r="Q11" s="12">
        <f t="shared" si="12"/>
        <v>21</v>
      </c>
      <c r="R11" s="12">
        <f t="shared" si="13"/>
        <v>38</v>
      </c>
      <c r="S11" s="12" t="str">
        <f t="shared" si="14"/>
        <v>-</v>
      </c>
      <c r="T11" s="12" t="str">
        <f t="shared" si="15"/>
        <v>-</v>
      </c>
      <c r="U11" s="12" t="str">
        <f t="shared" si="16"/>
        <v>-</v>
      </c>
      <c r="V11" s="12" t="str">
        <f t="shared" si="17"/>
        <v>-</v>
      </c>
      <c r="W11" s="12">
        <f t="shared" si="17"/>
        <v>28</v>
      </c>
      <c r="X11" s="12">
        <f t="shared" si="18"/>
        <v>39</v>
      </c>
      <c r="Y11" s="12">
        <f t="shared" si="19"/>
        <v>60</v>
      </c>
      <c r="Z11" s="12">
        <f t="shared" si="20"/>
        <v>106</v>
      </c>
      <c r="AA11" s="12">
        <f t="shared" si="21"/>
        <v>342</v>
      </c>
      <c r="AB11" s="12">
        <f t="shared" si="22"/>
        <v>659</v>
      </c>
      <c r="AC11" s="12">
        <f t="shared" si="23"/>
        <v>921</v>
      </c>
      <c r="AD11" s="12">
        <f t="shared" si="35"/>
        <v>30</v>
      </c>
      <c r="AE11" s="12">
        <f t="shared" si="24"/>
        <v>598</v>
      </c>
      <c r="AF11" s="12">
        <f t="shared" si="25"/>
        <v>41</v>
      </c>
      <c r="AG11" s="12">
        <f t="shared" si="36"/>
        <v>36</v>
      </c>
      <c r="AH11" s="12">
        <f t="shared" si="26"/>
        <v>574</v>
      </c>
      <c r="AI11" s="12">
        <f t="shared" si="27"/>
        <v>207</v>
      </c>
      <c r="AJ11" s="12">
        <f t="shared" si="37"/>
        <v>110</v>
      </c>
      <c r="AK11" s="12">
        <f t="shared" si="28"/>
        <v>645</v>
      </c>
      <c r="AL11" s="12">
        <f t="shared" si="29"/>
        <v>222</v>
      </c>
      <c r="AM11" s="12">
        <f t="shared" si="38"/>
        <v>20</v>
      </c>
      <c r="AN11" s="12" t="str">
        <f t="shared" si="30"/>
        <v>-</v>
      </c>
      <c r="AO11" s="12">
        <f t="shared" si="31"/>
        <v>20</v>
      </c>
    </row>
    <row r="12" spans="1:41" x14ac:dyDescent="0.25">
      <c r="A12">
        <v>9</v>
      </c>
      <c r="B12" s="12">
        <f t="shared" si="32"/>
        <v>32</v>
      </c>
      <c r="C12" s="12">
        <f t="shared" si="0"/>
        <v>35</v>
      </c>
      <c r="D12" s="12">
        <f t="shared" si="1"/>
        <v>45</v>
      </c>
      <c r="E12" s="12">
        <f t="shared" si="2"/>
        <v>50</v>
      </c>
      <c r="F12" s="12">
        <f t="shared" si="3"/>
        <v>342</v>
      </c>
      <c r="G12" s="12">
        <f t="shared" si="4"/>
        <v>659</v>
      </c>
      <c r="H12" s="12">
        <f t="shared" si="5"/>
        <v>921</v>
      </c>
      <c r="I12" s="12">
        <f t="shared" si="33"/>
        <v>37</v>
      </c>
      <c r="J12" s="12">
        <f t="shared" si="6"/>
        <v>40</v>
      </c>
      <c r="K12" s="12">
        <f t="shared" si="7"/>
        <v>109</v>
      </c>
      <c r="L12" s="12">
        <f t="shared" si="8"/>
        <v>252</v>
      </c>
      <c r="M12" s="12">
        <f t="shared" si="9"/>
        <v>342</v>
      </c>
      <c r="N12" s="12">
        <f t="shared" si="10"/>
        <v>659</v>
      </c>
      <c r="O12" s="12">
        <f t="shared" si="11"/>
        <v>921</v>
      </c>
      <c r="P12" s="12">
        <f t="shared" si="34"/>
        <v>20</v>
      </c>
      <c r="Q12" s="12">
        <f t="shared" si="12"/>
        <v>21</v>
      </c>
      <c r="R12" s="12">
        <f t="shared" si="13"/>
        <v>38</v>
      </c>
      <c r="S12" s="12" t="str">
        <f t="shared" si="14"/>
        <v>-</v>
      </c>
      <c r="T12" s="12" t="str">
        <f t="shared" si="15"/>
        <v>-</v>
      </c>
      <c r="U12" s="12" t="str">
        <f t="shared" si="16"/>
        <v>-</v>
      </c>
      <c r="V12" s="12" t="str">
        <f t="shared" si="17"/>
        <v>-</v>
      </c>
      <c r="W12" s="12">
        <f t="shared" si="17"/>
        <v>28</v>
      </c>
      <c r="X12" s="12">
        <f t="shared" si="18"/>
        <v>39</v>
      </c>
      <c r="Y12" s="12">
        <f t="shared" si="19"/>
        <v>60</v>
      </c>
      <c r="Z12" s="12">
        <f t="shared" si="20"/>
        <v>106</v>
      </c>
      <c r="AA12" s="12">
        <f t="shared" si="21"/>
        <v>342</v>
      </c>
      <c r="AB12" s="12">
        <f t="shared" si="22"/>
        <v>659</v>
      </c>
      <c r="AC12" s="12">
        <f t="shared" si="23"/>
        <v>921</v>
      </c>
      <c r="AD12" s="12">
        <f t="shared" si="35"/>
        <v>30</v>
      </c>
      <c r="AE12" s="12">
        <f t="shared" si="24"/>
        <v>598</v>
      </c>
      <c r="AF12" s="12">
        <f t="shared" si="25"/>
        <v>41</v>
      </c>
      <c r="AG12" s="12">
        <f t="shared" si="36"/>
        <v>36</v>
      </c>
      <c r="AH12" s="12">
        <f t="shared" si="26"/>
        <v>574</v>
      </c>
      <c r="AI12" s="12">
        <f t="shared" si="27"/>
        <v>207</v>
      </c>
      <c r="AJ12" s="12">
        <f t="shared" si="37"/>
        <v>110</v>
      </c>
      <c r="AK12" s="12">
        <f t="shared" si="28"/>
        <v>645</v>
      </c>
      <c r="AL12" s="12">
        <f t="shared" si="29"/>
        <v>222</v>
      </c>
      <c r="AM12" s="12">
        <f t="shared" si="38"/>
        <v>20</v>
      </c>
      <c r="AN12" s="12" t="str">
        <f t="shared" si="30"/>
        <v>-</v>
      </c>
      <c r="AO12" s="12">
        <f t="shared" si="31"/>
        <v>20</v>
      </c>
    </row>
    <row r="13" spans="1:41" x14ac:dyDescent="0.25">
      <c r="A13">
        <v>10</v>
      </c>
      <c r="B13" s="12">
        <f t="shared" si="32"/>
        <v>32</v>
      </c>
      <c r="C13" s="12">
        <f t="shared" si="0"/>
        <v>35</v>
      </c>
      <c r="D13" s="12">
        <f t="shared" si="1"/>
        <v>45</v>
      </c>
      <c r="E13" s="12">
        <f t="shared" si="2"/>
        <v>50</v>
      </c>
      <c r="F13" s="12">
        <f t="shared" si="3"/>
        <v>342</v>
      </c>
      <c r="G13" s="12">
        <f t="shared" si="4"/>
        <v>659</v>
      </c>
      <c r="H13" s="12">
        <f t="shared" si="5"/>
        <v>921</v>
      </c>
      <c r="I13" s="12">
        <f t="shared" si="33"/>
        <v>37</v>
      </c>
      <c r="J13" s="12">
        <f t="shared" si="6"/>
        <v>40</v>
      </c>
      <c r="K13" s="12">
        <f t="shared" si="7"/>
        <v>109</v>
      </c>
      <c r="L13" s="12">
        <f t="shared" si="8"/>
        <v>252</v>
      </c>
      <c r="M13" s="12">
        <f t="shared" si="9"/>
        <v>342</v>
      </c>
      <c r="N13" s="12">
        <f t="shared" si="10"/>
        <v>659</v>
      </c>
      <c r="O13" s="12">
        <f t="shared" si="11"/>
        <v>921</v>
      </c>
      <c r="P13" s="12">
        <f t="shared" si="34"/>
        <v>20</v>
      </c>
      <c r="Q13" s="12">
        <f t="shared" si="12"/>
        <v>21</v>
      </c>
      <c r="R13" s="12">
        <f t="shared" si="13"/>
        <v>38</v>
      </c>
      <c r="S13" s="12" t="str">
        <f t="shared" si="14"/>
        <v>-</v>
      </c>
      <c r="T13" s="12" t="str">
        <f t="shared" si="15"/>
        <v>-</v>
      </c>
      <c r="U13" s="12" t="str">
        <f t="shared" si="16"/>
        <v>-</v>
      </c>
      <c r="V13" s="12" t="str">
        <f t="shared" si="17"/>
        <v>-</v>
      </c>
      <c r="W13" s="12">
        <f t="shared" si="17"/>
        <v>28</v>
      </c>
      <c r="X13" s="12">
        <f t="shared" si="18"/>
        <v>39</v>
      </c>
      <c r="Y13" s="12">
        <f t="shared" si="19"/>
        <v>60</v>
      </c>
      <c r="Z13" s="12">
        <f t="shared" si="20"/>
        <v>106</v>
      </c>
      <c r="AA13" s="12">
        <f t="shared" si="21"/>
        <v>342</v>
      </c>
      <c r="AB13" s="12">
        <f t="shared" si="22"/>
        <v>659</v>
      </c>
      <c r="AC13" s="12">
        <f t="shared" si="23"/>
        <v>921</v>
      </c>
      <c r="AD13" s="12">
        <f t="shared" si="35"/>
        <v>30</v>
      </c>
      <c r="AE13" s="12">
        <f t="shared" si="24"/>
        <v>598</v>
      </c>
      <c r="AF13" s="12">
        <f t="shared" si="25"/>
        <v>41</v>
      </c>
      <c r="AG13" s="12">
        <f t="shared" si="36"/>
        <v>36</v>
      </c>
      <c r="AH13" s="12">
        <f t="shared" si="26"/>
        <v>574</v>
      </c>
      <c r="AI13" s="12">
        <f t="shared" si="27"/>
        <v>207</v>
      </c>
      <c r="AJ13" s="12">
        <f t="shared" si="37"/>
        <v>110</v>
      </c>
      <c r="AK13" s="12">
        <f t="shared" si="28"/>
        <v>645</v>
      </c>
      <c r="AL13" s="12">
        <f t="shared" si="29"/>
        <v>222</v>
      </c>
      <c r="AM13" s="12">
        <f t="shared" si="38"/>
        <v>20</v>
      </c>
      <c r="AN13" s="12" t="str">
        <f t="shared" si="30"/>
        <v>-</v>
      </c>
      <c r="AO13" s="12">
        <f t="shared" si="31"/>
        <v>20</v>
      </c>
    </row>
    <row r="14" spans="1:41" x14ac:dyDescent="0.25">
      <c r="A14">
        <v>11</v>
      </c>
      <c r="B14" s="12">
        <f t="shared" si="32"/>
        <v>32</v>
      </c>
      <c r="C14" s="12">
        <f t="shared" si="0"/>
        <v>35</v>
      </c>
      <c r="D14" s="12">
        <f t="shared" si="1"/>
        <v>45</v>
      </c>
      <c r="E14" s="12">
        <f t="shared" si="2"/>
        <v>50</v>
      </c>
      <c r="F14" s="12">
        <f t="shared" si="3"/>
        <v>342</v>
      </c>
      <c r="G14" s="12">
        <f t="shared" si="4"/>
        <v>659</v>
      </c>
      <c r="H14" s="12">
        <f t="shared" si="5"/>
        <v>921</v>
      </c>
      <c r="I14" s="12">
        <f t="shared" si="33"/>
        <v>37</v>
      </c>
      <c r="J14" s="12">
        <f t="shared" si="6"/>
        <v>40</v>
      </c>
      <c r="K14" s="12">
        <f t="shared" si="7"/>
        <v>109</v>
      </c>
      <c r="L14" s="12">
        <f t="shared" si="8"/>
        <v>252</v>
      </c>
      <c r="M14" s="12">
        <f t="shared" si="9"/>
        <v>342</v>
      </c>
      <c r="N14" s="12">
        <f t="shared" si="10"/>
        <v>659</v>
      </c>
      <c r="O14" s="12">
        <f t="shared" si="11"/>
        <v>921</v>
      </c>
      <c r="P14" s="12">
        <f t="shared" si="34"/>
        <v>20</v>
      </c>
      <c r="Q14" s="12">
        <f t="shared" si="12"/>
        <v>21</v>
      </c>
      <c r="R14" s="12">
        <f t="shared" si="13"/>
        <v>38</v>
      </c>
      <c r="S14" s="12" t="str">
        <f t="shared" si="14"/>
        <v>-</v>
      </c>
      <c r="T14" s="12" t="str">
        <f t="shared" si="15"/>
        <v>-</v>
      </c>
      <c r="U14" s="12" t="str">
        <f t="shared" si="16"/>
        <v>-</v>
      </c>
      <c r="V14" s="12" t="str">
        <f t="shared" si="17"/>
        <v>-</v>
      </c>
      <c r="W14" s="12">
        <f t="shared" si="17"/>
        <v>28</v>
      </c>
      <c r="X14" s="12">
        <f t="shared" si="18"/>
        <v>39</v>
      </c>
      <c r="Y14" s="12">
        <f t="shared" si="19"/>
        <v>60</v>
      </c>
      <c r="Z14" s="12">
        <f t="shared" si="20"/>
        <v>106</v>
      </c>
      <c r="AA14" s="12">
        <f t="shared" si="21"/>
        <v>342</v>
      </c>
      <c r="AB14" s="12">
        <f t="shared" si="22"/>
        <v>659</v>
      </c>
      <c r="AC14" s="12">
        <f t="shared" si="23"/>
        <v>921</v>
      </c>
      <c r="AD14" s="12">
        <f t="shared" si="35"/>
        <v>30</v>
      </c>
      <c r="AE14" s="12">
        <f t="shared" si="24"/>
        <v>598</v>
      </c>
      <c r="AF14" s="12">
        <f t="shared" si="25"/>
        <v>41</v>
      </c>
      <c r="AG14" s="12">
        <f t="shared" si="36"/>
        <v>36</v>
      </c>
      <c r="AH14" s="12">
        <f t="shared" si="26"/>
        <v>574</v>
      </c>
      <c r="AI14" s="12">
        <f t="shared" si="27"/>
        <v>207</v>
      </c>
      <c r="AJ14" s="12">
        <f t="shared" si="37"/>
        <v>110</v>
      </c>
      <c r="AK14" s="12">
        <f t="shared" si="28"/>
        <v>645</v>
      </c>
      <c r="AL14" s="12">
        <f t="shared" si="29"/>
        <v>222</v>
      </c>
      <c r="AM14" s="12">
        <f t="shared" si="38"/>
        <v>20</v>
      </c>
      <c r="AN14" s="12" t="str">
        <f t="shared" si="30"/>
        <v>-</v>
      </c>
      <c r="AO14" s="12">
        <f t="shared" si="31"/>
        <v>20</v>
      </c>
    </row>
    <row r="15" spans="1:41" x14ac:dyDescent="0.25">
      <c r="A15">
        <v>12</v>
      </c>
      <c r="B15" s="12">
        <f t="shared" si="32"/>
        <v>32</v>
      </c>
      <c r="C15" s="12">
        <f t="shared" si="0"/>
        <v>35</v>
      </c>
      <c r="D15" s="12">
        <f t="shared" si="1"/>
        <v>45</v>
      </c>
      <c r="E15" s="12">
        <f t="shared" si="2"/>
        <v>50</v>
      </c>
      <c r="F15" s="12">
        <f t="shared" si="3"/>
        <v>342</v>
      </c>
      <c r="G15" s="12">
        <f t="shared" si="4"/>
        <v>659</v>
      </c>
      <c r="H15" s="12">
        <f t="shared" si="5"/>
        <v>921</v>
      </c>
      <c r="I15" s="12">
        <f t="shared" si="33"/>
        <v>37</v>
      </c>
      <c r="J15" s="12">
        <f t="shared" si="6"/>
        <v>40</v>
      </c>
      <c r="K15" s="12">
        <f t="shared" si="7"/>
        <v>109</v>
      </c>
      <c r="L15" s="12">
        <f t="shared" si="8"/>
        <v>252</v>
      </c>
      <c r="M15" s="12">
        <f t="shared" si="9"/>
        <v>342</v>
      </c>
      <c r="N15" s="12">
        <f t="shared" si="10"/>
        <v>659</v>
      </c>
      <c r="O15" s="12">
        <f t="shared" si="11"/>
        <v>921</v>
      </c>
      <c r="P15" s="12">
        <f t="shared" si="34"/>
        <v>20</v>
      </c>
      <c r="Q15" s="12">
        <f t="shared" si="12"/>
        <v>21</v>
      </c>
      <c r="R15" s="12">
        <f t="shared" si="13"/>
        <v>38</v>
      </c>
      <c r="S15" s="12" t="str">
        <f t="shared" si="14"/>
        <v>-</v>
      </c>
      <c r="T15" s="12" t="str">
        <f t="shared" si="15"/>
        <v>-</v>
      </c>
      <c r="U15" s="12" t="str">
        <f t="shared" si="16"/>
        <v>-</v>
      </c>
      <c r="V15" s="12" t="str">
        <f t="shared" si="17"/>
        <v>-</v>
      </c>
      <c r="W15" s="12">
        <f t="shared" si="17"/>
        <v>28</v>
      </c>
      <c r="X15" s="12">
        <f t="shared" si="18"/>
        <v>39</v>
      </c>
      <c r="Y15" s="12">
        <f t="shared" si="19"/>
        <v>60</v>
      </c>
      <c r="Z15" s="12">
        <f t="shared" si="20"/>
        <v>106</v>
      </c>
      <c r="AA15" s="12">
        <f t="shared" si="21"/>
        <v>342</v>
      </c>
      <c r="AB15" s="12">
        <f t="shared" si="22"/>
        <v>659</v>
      </c>
      <c r="AC15" s="12">
        <f t="shared" si="23"/>
        <v>921</v>
      </c>
      <c r="AD15" s="12">
        <f t="shared" si="35"/>
        <v>30</v>
      </c>
      <c r="AE15" s="12">
        <f t="shared" si="24"/>
        <v>598</v>
      </c>
      <c r="AF15" s="12">
        <f t="shared" si="25"/>
        <v>41</v>
      </c>
      <c r="AG15" s="12">
        <f t="shared" si="36"/>
        <v>36</v>
      </c>
      <c r="AH15" s="12">
        <f t="shared" si="26"/>
        <v>574</v>
      </c>
      <c r="AI15" s="12">
        <f t="shared" si="27"/>
        <v>207</v>
      </c>
      <c r="AJ15" s="12">
        <f t="shared" si="37"/>
        <v>110</v>
      </c>
      <c r="AK15" s="12">
        <f t="shared" si="28"/>
        <v>645</v>
      </c>
      <c r="AL15" s="12">
        <f t="shared" si="29"/>
        <v>222</v>
      </c>
      <c r="AM15" s="12">
        <f t="shared" si="38"/>
        <v>20</v>
      </c>
      <c r="AN15" s="12" t="str">
        <f t="shared" si="30"/>
        <v>-</v>
      </c>
      <c r="AO15" s="12">
        <f t="shared" si="31"/>
        <v>20</v>
      </c>
    </row>
    <row r="16" spans="1:41" x14ac:dyDescent="0.25">
      <c r="A16">
        <v>13</v>
      </c>
      <c r="B16" s="12">
        <f t="shared" si="32"/>
        <v>32</v>
      </c>
      <c r="C16" s="12">
        <f t="shared" si="0"/>
        <v>35</v>
      </c>
      <c r="D16" s="12">
        <f t="shared" si="1"/>
        <v>45</v>
      </c>
      <c r="E16" s="12">
        <f t="shared" si="2"/>
        <v>50</v>
      </c>
      <c r="F16" s="12">
        <f t="shared" si="3"/>
        <v>342</v>
      </c>
      <c r="G16" s="12">
        <f t="shared" si="4"/>
        <v>659</v>
      </c>
      <c r="H16" s="12">
        <f t="shared" si="5"/>
        <v>921</v>
      </c>
      <c r="I16" s="12">
        <f t="shared" si="33"/>
        <v>37</v>
      </c>
      <c r="J16" s="12">
        <f t="shared" si="6"/>
        <v>40</v>
      </c>
      <c r="K16" s="12">
        <f t="shared" si="7"/>
        <v>109</v>
      </c>
      <c r="L16" s="12">
        <f t="shared" si="8"/>
        <v>252</v>
      </c>
      <c r="M16" s="12">
        <f t="shared" si="9"/>
        <v>342</v>
      </c>
      <c r="N16" s="12">
        <f t="shared" si="10"/>
        <v>659</v>
      </c>
      <c r="O16" s="12">
        <f t="shared" si="11"/>
        <v>921</v>
      </c>
      <c r="P16" s="12">
        <f t="shared" si="34"/>
        <v>20</v>
      </c>
      <c r="Q16" s="12">
        <f t="shared" si="12"/>
        <v>21</v>
      </c>
      <c r="R16" s="12">
        <f t="shared" si="13"/>
        <v>38</v>
      </c>
      <c r="S16" s="12" t="str">
        <f t="shared" si="14"/>
        <v>-</v>
      </c>
      <c r="T16" s="12" t="str">
        <f t="shared" si="15"/>
        <v>-</v>
      </c>
      <c r="U16" s="12" t="str">
        <f t="shared" si="16"/>
        <v>-</v>
      </c>
      <c r="V16" s="12" t="str">
        <f t="shared" si="17"/>
        <v>-</v>
      </c>
      <c r="W16" s="12">
        <f t="shared" si="17"/>
        <v>28</v>
      </c>
      <c r="X16" s="12">
        <f t="shared" si="18"/>
        <v>39</v>
      </c>
      <c r="Y16" s="12">
        <f t="shared" si="19"/>
        <v>60</v>
      </c>
      <c r="Z16" s="12">
        <f t="shared" si="20"/>
        <v>106</v>
      </c>
      <c r="AA16" s="12">
        <f t="shared" si="21"/>
        <v>342</v>
      </c>
      <c r="AB16" s="12">
        <f t="shared" si="22"/>
        <v>659</v>
      </c>
      <c r="AC16" s="12">
        <f t="shared" si="23"/>
        <v>921</v>
      </c>
      <c r="AD16" s="12">
        <f t="shared" si="35"/>
        <v>30</v>
      </c>
      <c r="AE16" s="12">
        <f t="shared" si="24"/>
        <v>598</v>
      </c>
      <c r="AF16" s="12">
        <f t="shared" si="25"/>
        <v>41</v>
      </c>
      <c r="AG16" s="12">
        <f t="shared" si="36"/>
        <v>36</v>
      </c>
      <c r="AH16" s="12">
        <f t="shared" si="26"/>
        <v>574</v>
      </c>
      <c r="AI16" s="12">
        <f t="shared" si="27"/>
        <v>207</v>
      </c>
      <c r="AJ16" s="12">
        <f t="shared" si="37"/>
        <v>110</v>
      </c>
      <c r="AK16" s="12">
        <f t="shared" si="28"/>
        <v>645</v>
      </c>
      <c r="AL16" s="12">
        <f t="shared" si="29"/>
        <v>222</v>
      </c>
      <c r="AM16" s="12">
        <f t="shared" si="38"/>
        <v>20</v>
      </c>
      <c r="AN16" s="12" t="str">
        <f t="shared" si="30"/>
        <v>-</v>
      </c>
      <c r="AO16" s="12">
        <f t="shared" si="31"/>
        <v>20</v>
      </c>
    </row>
    <row r="17" spans="1:41" x14ac:dyDescent="0.25">
      <c r="A17">
        <v>14</v>
      </c>
      <c r="B17" s="12">
        <f t="shared" si="32"/>
        <v>32</v>
      </c>
      <c r="C17" s="12">
        <f t="shared" si="0"/>
        <v>35</v>
      </c>
      <c r="D17" s="12">
        <f t="shared" si="1"/>
        <v>45</v>
      </c>
      <c r="E17" s="12">
        <f t="shared" si="2"/>
        <v>50</v>
      </c>
      <c r="F17" s="12">
        <f t="shared" si="3"/>
        <v>342</v>
      </c>
      <c r="G17" s="12">
        <f t="shared" si="4"/>
        <v>659</v>
      </c>
      <c r="H17" s="12">
        <f t="shared" si="5"/>
        <v>921</v>
      </c>
      <c r="I17" s="12">
        <f t="shared" si="33"/>
        <v>37</v>
      </c>
      <c r="J17" s="12">
        <f t="shared" si="6"/>
        <v>40</v>
      </c>
      <c r="K17" s="12">
        <f t="shared" si="7"/>
        <v>109</v>
      </c>
      <c r="L17" s="12">
        <f t="shared" si="8"/>
        <v>252</v>
      </c>
      <c r="M17" s="12">
        <f t="shared" si="9"/>
        <v>342</v>
      </c>
      <c r="N17" s="12">
        <f t="shared" si="10"/>
        <v>659</v>
      </c>
      <c r="O17" s="12">
        <f t="shared" si="11"/>
        <v>921</v>
      </c>
      <c r="P17" s="12">
        <f t="shared" si="34"/>
        <v>20</v>
      </c>
      <c r="Q17" s="12">
        <f t="shared" si="12"/>
        <v>21</v>
      </c>
      <c r="R17" s="12">
        <f t="shared" si="13"/>
        <v>38</v>
      </c>
      <c r="S17" s="12" t="str">
        <f t="shared" si="14"/>
        <v>-</v>
      </c>
      <c r="T17" s="12" t="str">
        <f t="shared" si="15"/>
        <v>-</v>
      </c>
      <c r="U17" s="12" t="str">
        <f t="shared" si="16"/>
        <v>-</v>
      </c>
      <c r="V17" s="12" t="str">
        <f t="shared" si="17"/>
        <v>-</v>
      </c>
      <c r="W17" s="12">
        <f t="shared" si="17"/>
        <v>28</v>
      </c>
      <c r="X17" s="12">
        <f t="shared" si="18"/>
        <v>39</v>
      </c>
      <c r="Y17" s="12">
        <f t="shared" si="19"/>
        <v>60</v>
      </c>
      <c r="Z17" s="12">
        <f t="shared" si="20"/>
        <v>106</v>
      </c>
      <c r="AA17" s="12">
        <f t="shared" si="21"/>
        <v>342</v>
      </c>
      <c r="AB17" s="12">
        <f t="shared" si="22"/>
        <v>659</v>
      </c>
      <c r="AC17" s="12">
        <f t="shared" si="23"/>
        <v>921</v>
      </c>
      <c r="AD17" s="12">
        <f t="shared" si="35"/>
        <v>30</v>
      </c>
      <c r="AE17" s="12">
        <f t="shared" si="24"/>
        <v>598</v>
      </c>
      <c r="AF17" s="12">
        <f t="shared" si="25"/>
        <v>41</v>
      </c>
      <c r="AG17" s="12">
        <f t="shared" si="36"/>
        <v>36</v>
      </c>
      <c r="AH17" s="12">
        <f t="shared" si="26"/>
        <v>574</v>
      </c>
      <c r="AI17" s="12">
        <f t="shared" si="27"/>
        <v>207</v>
      </c>
      <c r="AJ17" s="12">
        <f t="shared" si="37"/>
        <v>110</v>
      </c>
      <c r="AK17" s="12">
        <f t="shared" si="28"/>
        <v>645</v>
      </c>
      <c r="AL17" s="12">
        <f t="shared" si="29"/>
        <v>222</v>
      </c>
      <c r="AM17" s="12">
        <f t="shared" si="38"/>
        <v>20</v>
      </c>
      <c r="AN17" s="12" t="str">
        <f t="shared" si="30"/>
        <v>-</v>
      </c>
      <c r="AO17" s="12">
        <f t="shared" si="31"/>
        <v>20</v>
      </c>
    </row>
    <row r="18" spans="1:41" x14ac:dyDescent="0.25">
      <c r="A18">
        <v>15</v>
      </c>
      <c r="B18" s="12">
        <f t="shared" si="32"/>
        <v>32</v>
      </c>
      <c r="C18" s="12">
        <f t="shared" si="0"/>
        <v>35</v>
      </c>
      <c r="D18" s="12">
        <f t="shared" si="1"/>
        <v>45</v>
      </c>
      <c r="E18" s="12">
        <f t="shared" si="2"/>
        <v>50</v>
      </c>
      <c r="F18" s="12">
        <f t="shared" si="3"/>
        <v>342</v>
      </c>
      <c r="G18" s="12">
        <f t="shared" si="4"/>
        <v>659</v>
      </c>
      <c r="H18" s="12">
        <f t="shared" si="5"/>
        <v>921</v>
      </c>
      <c r="I18" s="12">
        <f t="shared" si="33"/>
        <v>37</v>
      </c>
      <c r="J18" s="12">
        <f t="shared" si="6"/>
        <v>40</v>
      </c>
      <c r="K18" s="12">
        <f t="shared" si="7"/>
        <v>109</v>
      </c>
      <c r="L18" s="12">
        <f t="shared" si="8"/>
        <v>252</v>
      </c>
      <c r="M18" s="12">
        <f t="shared" si="9"/>
        <v>342</v>
      </c>
      <c r="N18" s="12">
        <f t="shared" si="10"/>
        <v>659</v>
      </c>
      <c r="O18" s="12">
        <f t="shared" si="11"/>
        <v>921</v>
      </c>
      <c r="P18" s="12">
        <f t="shared" si="34"/>
        <v>20</v>
      </c>
      <c r="Q18" s="12">
        <f t="shared" si="12"/>
        <v>21</v>
      </c>
      <c r="R18" s="12">
        <f t="shared" si="13"/>
        <v>38</v>
      </c>
      <c r="S18" s="12" t="str">
        <f t="shared" si="14"/>
        <v>-</v>
      </c>
      <c r="T18" s="12" t="str">
        <f t="shared" si="15"/>
        <v>-</v>
      </c>
      <c r="U18" s="12" t="str">
        <f t="shared" si="16"/>
        <v>-</v>
      </c>
      <c r="V18" s="12" t="str">
        <f t="shared" si="17"/>
        <v>-</v>
      </c>
      <c r="W18" s="12">
        <f t="shared" si="17"/>
        <v>28</v>
      </c>
      <c r="X18" s="12">
        <f t="shared" si="18"/>
        <v>39</v>
      </c>
      <c r="Y18" s="12">
        <f t="shared" si="19"/>
        <v>60</v>
      </c>
      <c r="Z18" s="12">
        <f t="shared" si="20"/>
        <v>106</v>
      </c>
      <c r="AA18" s="12">
        <f t="shared" si="21"/>
        <v>342</v>
      </c>
      <c r="AB18" s="12">
        <f t="shared" si="22"/>
        <v>659</v>
      </c>
      <c r="AC18" s="12">
        <f t="shared" si="23"/>
        <v>921</v>
      </c>
      <c r="AD18" s="12">
        <f t="shared" si="35"/>
        <v>30</v>
      </c>
      <c r="AE18" s="12">
        <f t="shared" si="24"/>
        <v>598</v>
      </c>
      <c r="AF18" s="12">
        <f t="shared" si="25"/>
        <v>41</v>
      </c>
      <c r="AG18" s="12">
        <f t="shared" si="36"/>
        <v>36</v>
      </c>
      <c r="AH18" s="12">
        <f t="shared" si="26"/>
        <v>574</v>
      </c>
      <c r="AI18" s="12">
        <f t="shared" si="27"/>
        <v>207</v>
      </c>
      <c r="AJ18" s="12">
        <f t="shared" si="37"/>
        <v>110</v>
      </c>
      <c r="AK18" s="12">
        <f t="shared" si="28"/>
        <v>645</v>
      </c>
      <c r="AL18" s="12">
        <f t="shared" si="29"/>
        <v>222</v>
      </c>
      <c r="AM18" s="12">
        <f t="shared" si="38"/>
        <v>20</v>
      </c>
      <c r="AN18" s="12" t="str">
        <f t="shared" si="30"/>
        <v>-</v>
      </c>
      <c r="AO18" s="12">
        <f t="shared" si="31"/>
        <v>20</v>
      </c>
    </row>
    <row r="19" spans="1:41" x14ac:dyDescent="0.25">
      <c r="A19">
        <v>16</v>
      </c>
      <c r="B19" s="12">
        <f t="shared" si="32"/>
        <v>32</v>
      </c>
      <c r="C19" s="12">
        <f t="shared" si="0"/>
        <v>35</v>
      </c>
      <c r="D19" s="12">
        <f t="shared" si="1"/>
        <v>45</v>
      </c>
      <c r="E19" s="12">
        <f t="shared" si="2"/>
        <v>50</v>
      </c>
      <c r="F19" s="12">
        <f t="shared" si="3"/>
        <v>342</v>
      </c>
      <c r="G19" s="12">
        <f t="shared" si="4"/>
        <v>659</v>
      </c>
      <c r="H19" s="12">
        <f t="shared" si="5"/>
        <v>921</v>
      </c>
      <c r="I19" s="12">
        <f t="shared" si="33"/>
        <v>37</v>
      </c>
      <c r="J19" s="12">
        <f t="shared" si="6"/>
        <v>40</v>
      </c>
      <c r="K19" s="12">
        <f t="shared" si="7"/>
        <v>109</v>
      </c>
      <c r="L19" s="12">
        <f t="shared" si="8"/>
        <v>252</v>
      </c>
      <c r="M19" s="12">
        <f t="shared" si="9"/>
        <v>342</v>
      </c>
      <c r="N19" s="12">
        <f t="shared" si="10"/>
        <v>659</v>
      </c>
      <c r="O19" s="12">
        <f t="shared" si="11"/>
        <v>921</v>
      </c>
      <c r="P19" s="12">
        <f t="shared" si="34"/>
        <v>20</v>
      </c>
      <c r="Q19" s="12">
        <f t="shared" si="12"/>
        <v>21</v>
      </c>
      <c r="R19" s="12">
        <f t="shared" si="13"/>
        <v>38</v>
      </c>
      <c r="S19" s="12" t="str">
        <f t="shared" si="14"/>
        <v>-</v>
      </c>
      <c r="T19" s="12" t="str">
        <f t="shared" si="15"/>
        <v>-</v>
      </c>
      <c r="U19" s="12" t="str">
        <f t="shared" si="16"/>
        <v>-</v>
      </c>
      <c r="V19" s="12" t="str">
        <f t="shared" si="17"/>
        <v>-</v>
      </c>
      <c r="W19" s="12">
        <f t="shared" si="17"/>
        <v>28</v>
      </c>
      <c r="X19" s="12">
        <f t="shared" si="18"/>
        <v>39</v>
      </c>
      <c r="Y19" s="12">
        <f t="shared" si="19"/>
        <v>60</v>
      </c>
      <c r="Z19" s="12">
        <f t="shared" si="20"/>
        <v>106</v>
      </c>
      <c r="AA19" s="12">
        <f t="shared" si="21"/>
        <v>342</v>
      </c>
      <c r="AB19" s="12">
        <f t="shared" si="22"/>
        <v>659</v>
      </c>
      <c r="AC19" s="12">
        <f t="shared" si="23"/>
        <v>921</v>
      </c>
      <c r="AD19" s="12">
        <f t="shared" si="35"/>
        <v>30</v>
      </c>
      <c r="AE19" s="12">
        <f t="shared" si="24"/>
        <v>598</v>
      </c>
      <c r="AF19" s="12">
        <f t="shared" si="25"/>
        <v>41</v>
      </c>
      <c r="AG19" s="12">
        <f t="shared" si="36"/>
        <v>36</v>
      </c>
      <c r="AH19" s="12">
        <f t="shared" si="26"/>
        <v>574</v>
      </c>
      <c r="AI19" s="12">
        <f t="shared" si="27"/>
        <v>207</v>
      </c>
      <c r="AJ19" s="12">
        <f t="shared" si="37"/>
        <v>110</v>
      </c>
      <c r="AK19" s="12">
        <f t="shared" si="28"/>
        <v>645</v>
      </c>
      <c r="AL19" s="12">
        <f t="shared" si="29"/>
        <v>222</v>
      </c>
      <c r="AM19" s="12">
        <f t="shared" si="38"/>
        <v>20</v>
      </c>
      <c r="AN19" s="12" t="str">
        <f t="shared" si="30"/>
        <v>-</v>
      </c>
      <c r="AO19" s="12">
        <f t="shared" si="31"/>
        <v>20</v>
      </c>
    </row>
    <row r="20" spans="1:41" x14ac:dyDescent="0.25">
      <c r="A20">
        <v>17</v>
      </c>
      <c r="B20" s="12">
        <f t="shared" si="32"/>
        <v>32</v>
      </c>
      <c r="C20" s="12">
        <f t="shared" si="0"/>
        <v>35</v>
      </c>
      <c r="D20" s="12">
        <f t="shared" si="1"/>
        <v>45</v>
      </c>
      <c r="E20" s="12">
        <f t="shared" si="2"/>
        <v>50</v>
      </c>
      <c r="F20" s="12">
        <f t="shared" si="3"/>
        <v>342</v>
      </c>
      <c r="G20" s="12">
        <f t="shared" si="4"/>
        <v>659</v>
      </c>
      <c r="H20" s="12">
        <f t="shared" si="5"/>
        <v>921</v>
      </c>
      <c r="I20" s="12">
        <f t="shared" si="33"/>
        <v>37</v>
      </c>
      <c r="J20" s="12">
        <f t="shared" si="6"/>
        <v>40</v>
      </c>
      <c r="K20" s="12">
        <f t="shared" si="7"/>
        <v>109</v>
      </c>
      <c r="L20" s="12">
        <f t="shared" si="8"/>
        <v>252</v>
      </c>
      <c r="M20" s="12">
        <f t="shared" si="9"/>
        <v>342</v>
      </c>
      <c r="N20" s="12">
        <f t="shared" si="10"/>
        <v>659</v>
      </c>
      <c r="O20" s="12">
        <f t="shared" si="11"/>
        <v>921</v>
      </c>
      <c r="P20" s="12">
        <f t="shared" si="34"/>
        <v>20</v>
      </c>
      <c r="Q20" s="12">
        <f t="shared" si="12"/>
        <v>21</v>
      </c>
      <c r="R20" s="12">
        <f t="shared" si="13"/>
        <v>38</v>
      </c>
      <c r="S20" s="12" t="str">
        <f t="shared" si="14"/>
        <v>-</v>
      </c>
      <c r="T20" s="12" t="str">
        <f t="shared" si="15"/>
        <v>-</v>
      </c>
      <c r="U20" s="12" t="str">
        <f t="shared" si="16"/>
        <v>-</v>
      </c>
      <c r="V20" s="12" t="str">
        <f t="shared" si="17"/>
        <v>-</v>
      </c>
      <c r="W20" s="12">
        <f t="shared" si="17"/>
        <v>28</v>
      </c>
      <c r="X20" s="12">
        <f t="shared" si="18"/>
        <v>39</v>
      </c>
      <c r="Y20" s="12">
        <f t="shared" si="19"/>
        <v>60</v>
      </c>
      <c r="Z20" s="12">
        <f t="shared" si="20"/>
        <v>106</v>
      </c>
      <c r="AA20" s="12">
        <f t="shared" si="21"/>
        <v>342</v>
      </c>
      <c r="AB20" s="12">
        <f t="shared" si="22"/>
        <v>659</v>
      </c>
      <c r="AC20" s="12">
        <f t="shared" si="23"/>
        <v>921</v>
      </c>
      <c r="AD20" s="12">
        <f t="shared" si="35"/>
        <v>30</v>
      </c>
      <c r="AE20" s="12">
        <f t="shared" si="24"/>
        <v>598</v>
      </c>
      <c r="AF20" s="12">
        <f t="shared" si="25"/>
        <v>41</v>
      </c>
      <c r="AG20" s="12">
        <f t="shared" si="36"/>
        <v>36</v>
      </c>
      <c r="AH20" s="12">
        <f t="shared" si="26"/>
        <v>574</v>
      </c>
      <c r="AI20" s="12">
        <f t="shared" si="27"/>
        <v>207</v>
      </c>
      <c r="AJ20" s="12">
        <f t="shared" si="37"/>
        <v>110</v>
      </c>
      <c r="AK20" s="12">
        <f t="shared" si="28"/>
        <v>645</v>
      </c>
      <c r="AL20" s="12">
        <f t="shared" si="29"/>
        <v>222</v>
      </c>
      <c r="AM20" s="12">
        <f t="shared" si="38"/>
        <v>20</v>
      </c>
      <c r="AN20" s="12" t="str">
        <f t="shared" si="30"/>
        <v>-</v>
      </c>
      <c r="AO20" s="12">
        <f t="shared" si="31"/>
        <v>20</v>
      </c>
    </row>
    <row r="21" spans="1:41" x14ac:dyDescent="0.25">
      <c r="A21">
        <v>18</v>
      </c>
      <c r="B21" s="12">
        <f t="shared" si="32"/>
        <v>32</v>
      </c>
      <c r="C21" s="12">
        <f t="shared" si="0"/>
        <v>35</v>
      </c>
      <c r="D21" s="12">
        <f t="shared" si="1"/>
        <v>45</v>
      </c>
      <c r="E21" s="12">
        <f t="shared" si="2"/>
        <v>50</v>
      </c>
      <c r="F21" s="12">
        <f t="shared" si="3"/>
        <v>342</v>
      </c>
      <c r="G21" s="12">
        <f t="shared" si="4"/>
        <v>659</v>
      </c>
      <c r="H21" s="12">
        <f t="shared" si="5"/>
        <v>921</v>
      </c>
      <c r="I21" s="12">
        <f t="shared" si="33"/>
        <v>37</v>
      </c>
      <c r="J21" s="12">
        <f t="shared" si="6"/>
        <v>40</v>
      </c>
      <c r="K21" s="12">
        <f t="shared" si="7"/>
        <v>109</v>
      </c>
      <c r="L21" s="12">
        <f t="shared" si="8"/>
        <v>252</v>
      </c>
      <c r="M21" s="12">
        <f t="shared" si="9"/>
        <v>342</v>
      </c>
      <c r="N21" s="12">
        <f t="shared" si="10"/>
        <v>659</v>
      </c>
      <c r="O21" s="12">
        <f t="shared" si="11"/>
        <v>921</v>
      </c>
      <c r="P21" s="12">
        <f t="shared" si="34"/>
        <v>20</v>
      </c>
      <c r="Q21" s="12">
        <f t="shared" si="12"/>
        <v>21</v>
      </c>
      <c r="R21" s="12">
        <f t="shared" si="13"/>
        <v>38</v>
      </c>
      <c r="S21" s="12" t="str">
        <f t="shared" si="14"/>
        <v>-</v>
      </c>
      <c r="T21" s="12" t="str">
        <f t="shared" si="15"/>
        <v>-</v>
      </c>
      <c r="U21" s="12" t="str">
        <f t="shared" si="16"/>
        <v>-</v>
      </c>
      <c r="V21" s="12" t="str">
        <f t="shared" si="17"/>
        <v>-</v>
      </c>
      <c r="W21" s="12">
        <f t="shared" si="17"/>
        <v>28</v>
      </c>
      <c r="X21" s="12">
        <f t="shared" si="18"/>
        <v>39</v>
      </c>
      <c r="Y21" s="12">
        <f t="shared" si="19"/>
        <v>60</v>
      </c>
      <c r="Z21" s="12">
        <f t="shared" si="20"/>
        <v>106</v>
      </c>
      <c r="AA21" s="12">
        <f t="shared" si="21"/>
        <v>342</v>
      </c>
      <c r="AB21" s="12">
        <f t="shared" si="22"/>
        <v>659</v>
      </c>
      <c r="AC21" s="12">
        <f t="shared" si="23"/>
        <v>921</v>
      </c>
      <c r="AD21" s="12">
        <f t="shared" si="35"/>
        <v>30</v>
      </c>
      <c r="AE21" s="12">
        <f t="shared" si="24"/>
        <v>598</v>
      </c>
      <c r="AF21" s="12">
        <f t="shared" si="25"/>
        <v>41</v>
      </c>
      <c r="AG21" s="12">
        <f t="shared" si="36"/>
        <v>36</v>
      </c>
      <c r="AH21" s="12">
        <f t="shared" si="26"/>
        <v>574</v>
      </c>
      <c r="AI21" s="12">
        <f t="shared" si="27"/>
        <v>207</v>
      </c>
      <c r="AJ21" s="12">
        <f t="shared" si="37"/>
        <v>110</v>
      </c>
      <c r="AK21" s="12">
        <f t="shared" si="28"/>
        <v>645</v>
      </c>
      <c r="AL21" s="12">
        <f t="shared" si="29"/>
        <v>222</v>
      </c>
      <c r="AM21" s="12">
        <f t="shared" si="38"/>
        <v>20</v>
      </c>
      <c r="AN21" s="12" t="str">
        <f t="shared" si="30"/>
        <v>-</v>
      </c>
      <c r="AO21" s="12">
        <f t="shared" si="31"/>
        <v>20</v>
      </c>
    </row>
    <row r="22" spans="1:41" x14ac:dyDescent="0.25">
      <c r="A22">
        <v>19</v>
      </c>
      <c r="B22" s="12">
        <f t="shared" si="32"/>
        <v>32</v>
      </c>
      <c r="C22" s="12">
        <f t="shared" si="0"/>
        <v>35</v>
      </c>
      <c r="D22" s="12">
        <f t="shared" si="1"/>
        <v>45</v>
      </c>
      <c r="E22" s="12">
        <f t="shared" si="2"/>
        <v>50</v>
      </c>
      <c r="F22" s="12">
        <f t="shared" si="3"/>
        <v>342</v>
      </c>
      <c r="G22" s="12">
        <f t="shared" si="4"/>
        <v>659</v>
      </c>
      <c r="H22" s="12">
        <f t="shared" si="5"/>
        <v>921</v>
      </c>
      <c r="I22" s="12">
        <f t="shared" si="33"/>
        <v>37</v>
      </c>
      <c r="J22" s="12">
        <f t="shared" si="6"/>
        <v>40</v>
      </c>
      <c r="K22" s="12">
        <f t="shared" si="7"/>
        <v>109</v>
      </c>
      <c r="L22" s="12">
        <f t="shared" si="8"/>
        <v>252</v>
      </c>
      <c r="M22" s="12">
        <f t="shared" si="9"/>
        <v>342</v>
      </c>
      <c r="N22" s="12">
        <f t="shared" si="10"/>
        <v>659</v>
      </c>
      <c r="O22" s="12">
        <f t="shared" si="11"/>
        <v>921</v>
      </c>
      <c r="P22" s="12">
        <f t="shared" si="34"/>
        <v>20</v>
      </c>
      <c r="Q22" s="12">
        <f t="shared" si="12"/>
        <v>21</v>
      </c>
      <c r="R22" s="12">
        <f t="shared" si="13"/>
        <v>38</v>
      </c>
      <c r="S22" s="12" t="str">
        <f t="shared" si="14"/>
        <v>-</v>
      </c>
      <c r="T22" s="12" t="str">
        <f t="shared" si="15"/>
        <v>-</v>
      </c>
      <c r="U22" s="12" t="str">
        <f t="shared" si="16"/>
        <v>-</v>
      </c>
      <c r="V22" s="12" t="str">
        <f t="shared" si="17"/>
        <v>-</v>
      </c>
      <c r="W22" s="12">
        <f t="shared" si="17"/>
        <v>28</v>
      </c>
      <c r="X22" s="12">
        <f t="shared" si="18"/>
        <v>39</v>
      </c>
      <c r="Y22" s="12">
        <f t="shared" si="19"/>
        <v>60</v>
      </c>
      <c r="Z22" s="12">
        <f t="shared" si="20"/>
        <v>106</v>
      </c>
      <c r="AA22" s="12">
        <f t="shared" si="21"/>
        <v>342</v>
      </c>
      <c r="AB22" s="12">
        <f t="shared" si="22"/>
        <v>659</v>
      </c>
      <c r="AC22" s="12">
        <f t="shared" si="23"/>
        <v>921</v>
      </c>
      <c r="AD22" s="12">
        <f t="shared" si="35"/>
        <v>30</v>
      </c>
      <c r="AE22" s="12">
        <f t="shared" si="24"/>
        <v>598</v>
      </c>
      <c r="AF22" s="12">
        <f t="shared" si="25"/>
        <v>41</v>
      </c>
      <c r="AG22" s="12">
        <f t="shared" si="36"/>
        <v>36</v>
      </c>
      <c r="AH22" s="12">
        <f t="shared" si="26"/>
        <v>574</v>
      </c>
      <c r="AI22" s="12">
        <f t="shared" si="27"/>
        <v>207</v>
      </c>
      <c r="AJ22" s="12">
        <f t="shared" si="37"/>
        <v>110</v>
      </c>
      <c r="AK22" s="12">
        <f t="shared" si="28"/>
        <v>645</v>
      </c>
      <c r="AL22" s="12">
        <f t="shared" si="29"/>
        <v>222</v>
      </c>
      <c r="AM22" s="12">
        <f t="shared" si="38"/>
        <v>20</v>
      </c>
      <c r="AN22" s="12" t="str">
        <f t="shared" si="30"/>
        <v>-</v>
      </c>
      <c r="AO22" s="12">
        <f t="shared" si="31"/>
        <v>20</v>
      </c>
    </row>
    <row r="23" spans="1:41" x14ac:dyDescent="0.25">
      <c r="A23">
        <v>20</v>
      </c>
      <c r="B23" s="12">
        <f t="shared" si="32"/>
        <v>32</v>
      </c>
      <c r="C23" s="12">
        <f t="shared" si="0"/>
        <v>35</v>
      </c>
      <c r="D23" s="12">
        <f t="shared" si="1"/>
        <v>45</v>
      </c>
      <c r="E23" s="12">
        <f t="shared" si="2"/>
        <v>50</v>
      </c>
      <c r="F23" s="12">
        <f t="shared" si="3"/>
        <v>342</v>
      </c>
      <c r="G23" s="12">
        <f t="shared" si="4"/>
        <v>659</v>
      </c>
      <c r="H23" s="12">
        <f t="shared" si="5"/>
        <v>921</v>
      </c>
      <c r="I23" s="12">
        <f t="shared" si="33"/>
        <v>37</v>
      </c>
      <c r="J23" s="12">
        <f t="shared" si="6"/>
        <v>40</v>
      </c>
      <c r="K23" s="12">
        <f t="shared" si="7"/>
        <v>109</v>
      </c>
      <c r="L23" s="12">
        <f t="shared" si="8"/>
        <v>252</v>
      </c>
      <c r="M23" s="12">
        <f t="shared" si="9"/>
        <v>342</v>
      </c>
      <c r="N23" s="12">
        <f t="shared" si="10"/>
        <v>659</v>
      </c>
      <c r="O23" s="12">
        <f t="shared" si="11"/>
        <v>921</v>
      </c>
      <c r="P23" s="12">
        <f t="shared" si="34"/>
        <v>20</v>
      </c>
      <c r="Q23" s="12">
        <f t="shared" si="12"/>
        <v>21</v>
      </c>
      <c r="R23" s="12">
        <f t="shared" si="13"/>
        <v>38</v>
      </c>
      <c r="S23" s="12" t="str">
        <f t="shared" si="14"/>
        <v>-</v>
      </c>
      <c r="T23" s="12" t="str">
        <f t="shared" si="15"/>
        <v>-</v>
      </c>
      <c r="U23" s="12" t="str">
        <f t="shared" si="16"/>
        <v>-</v>
      </c>
      <c r="V23" s="12" t="str">
        <f t="shared" si="17"/>
        <v>-</v>
      </c>
      <c r="W23" s="12">
        <f t="shared" si="17"/>
        <v>28</v>
      </c>
      <c r="X23" s="12">
        <f t="shared" si="18"/>
        <v>39</v>
      </c>
      <c r="Y23" s="12">
        <f t="shared" si="19"/>
        <v>60</v>
      </c>
      <c r="Z23" s="12">
        <f t="shared" si="20"/>
        <v>106</v>
      </c>
      <c r="AA23" s="12">
        <f t="shared" si="21"/>
        <v>342</v>
      </c>
      <c r="AB23" s="12">
        <f t="shared" si="22"/>
        <v>659</v>
      </c>
      <c r="AC23" s="12">
        <f t="shared" si="23"/>
        <v>921</v>
      </c>
      <c r="AD23" s="12">
        <f t="shared" si="35"/>
        <v>30</v>
      </c>
      <c r="AE23" s="12">
        <f t="shared" si="24"/>
        <v>598</v>
      </c>
      <c r="AF23" s="12">
        <f t="shared" si="25"/>
        <v>41</v>
      </c>
      <c r="AG23" s="12">
        <f t="shared" si="36"/>
        <v>36</v>
      </c>
      <c r="AH23" s="12">
        <f t="shared" si="26"/>
        <v>574</v>
      </c>
      <c r="AI23" s="12">
        <f t="shared" si="27"/>
        <v>207</v>
      </c>
      <c r="AJ23" s="12">
        <f t="shared" si="37"/>
        <v>110</v>
      </c>
      <c r="AK23" s="12">
        <f t="shared" si="28"/>
        <v>645</v>
      </c>
      <c r="AL23" s="12">
        <f t="shared" si="29"/>
        <v>222</v>
      </c>
      <c r="AM23" s="12">
        <f t="shared" si="38"/>
        <v>20</v>
      </c>
      <c r="AN23" s="12" t="str">
        <f t="shared" si="30"/>
        <v>-</v>
      </c>
      <c r="AO23" s="12">
        <f t="shared" si="31"/>
        <v>20</v>
      </c>
    </row>
    <row r="24" spans="1:41" x14ac:dyDescent="0.25">
      <c r="A24">
        <v>21</v>
      </c>
      <c r="B24" s="12">
        <f t="shared" si="32"/>
        <v>32</v>
      </c>
      <c r="C24" s="12">
        <f t="shared" si="0"/>
        <v>35</v>
      </c>
      <c r="D24" s="12">
        <f t="shared" si="1"/>
        <v>45</v>
      </c>
      <c r="E24" s="12">
        <f t="shared" si="2"/>
        <v>50</v>
      </c>
      <c r="F24" s="12">
        <f t="shared" si="3"/>
        <v>342</v>
      </c>
      <c r="G24" s="12">
        <f t="shared" si="4"/>
        <v>659</v>
      </c>
      <c r="H24" s="12">
        <f t="shared" si="5"/>
        <v>921</v>
      </c>
      <c r="I24" s="12">
        <f t="shared" si="33"/>
        <v>37</v>
      </c>
      <c r="J24" s="12">
        <f t="shared" si="6"/>
        <v>40</v>
      </c>
      <c r="K24" s="12">
        <f t="shared" si="7"/>
        <v>109</v>
      </c>
      <c r="L24" s="12">
        <f t="shared" si="8"/>
        <v>252</v>
      </c>
      <c r="M24" s="12">
        <f t="shared" si="9"/>
        <v>342</v>
      </c>
      <c r="N24" s="12">
        <f t="shared" si="10"/>
        <v>659</v>
      </c>
      <c r="O24" s="12">
        <f t="shared" si="11"/>
        <v>921</v>
      </c>
      <c r="P24" s="12">
        <f t="shared" si="34"/>
        <v>20</v>
      </c>
      <c r="Q24" s="12">
        <f t="shared" si="12"/>
        <v>21</v>
      </c>
      <c r="R24" s="12">
        <f t="shared" si="13"/>
        <v>38</v>
      </c>
      <c r="S24" s="12" t="str">
        <f t="shared" si="14"/>
        <v>-</v>
      </c>
      <c r="T24" s="12" t="str">
        <f t="shared" si="15"/>
        <v>-</v>
      </c>
      <c r="U24" s="12" t="str">
        <f t="shared" si="16"/>
        <v>-</v>
      </c>
      <c r="V24" s="12" t="str">
        <f t="shared" si="17"/>
        <v>-</v>
      </c>
      <c r="W24" s="12">
        <f t="shared" si="17"/>
        <v>28</v>
      </c>
      <c r="X24" s="12">
        <f t="shared" si="18"/>
        <v>39</v>
      </c>
      <c r="Y24" s="12">
        <f t="shared" si="19"/>
        <v>60</v>
      </c>
      <c r="Z24" s="12">
        <f t="shared" si="20"/>
        <v>106</v>
      </c>
      <c r="AA24" s="12">
        <f t="shared" si="21"/>
        <v>342</v>
      </c>
      <c r="AB24" s="12">
        <f t="shared" si="22"/>
        <v>659</v>
      </c>
      <c r="AC24" s="12">
        <f t="shared" si="23"/>
        <v>921</v>
      </c>
      <c r="AD24" s="12">
        <f t="shared" si="35"/>
        <v>30</v>
      </c>
      <c r="AE24" s="12">
        <f t="shared" si="24"/>
        <v>598</v>
      </c>
      <c r="AF24" s="12">
        <f t="shared" si="25"/>
        <v>41</v>
      </c>
      <c r="AG24" s="12">
        <f t="shared" si="36"/>
        <v>36</v>
      </c>
      <c r="AH24" s="12">
        <f t="shared" si="26"/>
        <v>574</v>
      </c>
      <c r="AI24" s="12">
        <f t="shared" si="27"/>
        <v>207</v>
      </c>
      <c r="AJ24" s="12">
        <f t="shared" si="37"/>
        <v>110</v>
      </c>
      <c r="AK24" s="12">
        <f t="shared" si="28"/>
        <v>645</v>
      </c>
      <c r="AL24" s="12">
        <f t="shared" si="29"/>
        <v>222</v>
      </c>
      <c r="AM24" s="12">
        <f t="shared" si="38"/>
        <v>20</v>
      </c>
      <c r="AN24" s="12" t="str">
        <f t="shared" si="30"/>
        <v>-</v>
      </c>
      <c r="AO24" s="12">
        <f t="shared" si="31"/>
        <v>20</v>
      </c>
    </row>
    <row r="25" spans="1:41" x14ac:dyDescent="0.25">
      <c r="A25">
        <v>22</v>
      </c>
      <c r="B25" s="12">
        <f t="shared" si="32"/>
        <v>32</v>
      </c>
      <c r="C25" s="12">
        <f t="shared" si="0"/>
        <v>35</v>
      </c>
      <c r="D25" s="12">
        <f t="shared" si="1"/>
        <v>45</v>
      </c>
      <c r="E25" s="12">
        <f t="shared" si="2"/>
        <v>50</v>
      </c>
      <c r="F25" s="12">
        <f t="shared" si="3"/>
        <v>342</v>
      </c>
      <c r="G25" s="12">
        <f t="shared" si="4"/>
        <v>659</v>
      </c>
      <c r="H25" s="12">
        <f t="shared" si="5"/>
        <v>921</v>
      </c>
      <c r="I25" s="12">
        <f t="shared" si="33"/>
        <v>37</v>
      </c>
      <c r="J25" s="12">
        <f t="shared" si="6"/>
        <v>40</v>
      </c>
      <c r="K25" s="12">
        <f t="shared" si="7"/>
        <v>109</v>
      </c>
      <c r="L25" s="12">
        <f t="shared" si="8"/>
        <v>252</v>
      </c>
      <c r="M25" s="12">
        <f t="shared" si="9"/>
        <v>342</v>
      </c>
      <c r="N25" s="12">
        <f t="shared" si="10"/>
        <v>659</v>
      </c>
      <c r="O25" s="12">
        <f t="shared" si="11"/>
        <v>921</v>
      </c>
      <c r="P25" s="12">
        <f t="shared" si="34"/>
        <v>20</v>
      </c>
      <c r="Q25" s="12">
        <f t="shared" si="12"/>
        <v>21</v>
      </c>
      <c r="R25" s="12">
        <f t="shared" si="13"/>
        <v>38</v>
      </c>
      <c r="S25" s="12" t="str">
        <f t="shared" si="14"/>
        <v>-</v>
      </c>
      <c r="T25" s="12" t="str">
        <f t="shared" si="15"/>
        <v>-</v>
      </c>
      <c r="U25" s="12" t="str">
        <f t="shared" si="16"/>
        <v>-</v>
      </c>
      <c r="V25" s="12" t="str">
        <f t="shared" si="17"/>
        <v>-</v>
      </c>
      <c r="W25" s="12">
        <f t="shared" si="17"/>
        <v>28</v>
      </c>
      <c r="X25" s="12">
        <f t="shared" si="18"/>
        <v>39</v>
      </c>
      <c r="Y25" s="12">
        <f t="shared" si="19"/>
        <v>60</v>
      </c>
      <c r="Z25" s="12">
        <f t="shared" si="20"/>
        <v>106</v>
      </c>
      <c r="AA25" s="12">
        <f t="shared" si="21"/>
        <v>342</v>
      </c>
      <c r="AB25" s="12">
        <f t="shared" si="22"/>
        <v>659</v>
      </c>
      <c r="AC25" s="12">
        <f t="shared" si="23"/>
        <v>921</v>
      </c>
      <c r="AD25" s="12">
        <f t="shared" si="35"/>
        <v>30</v>
      </c>
      <c r="AE25" s="12">
        <f t="shared" si="24"/>
        <v>598</v>
      </c>
      <c r="AF25" s="12">
        <f t="shared" si="25"/>
        <v>41</v>
      </c>
      <c r="AG25" s="12">
        <f t="shared" si="36"/>
        <v>36</v>
      </c>
      <c r="AH25" s="12">
        <f t="shared" si="26"/>
        <v>574</v>
      </c>
      <c r="AI25" s="12">
        <f t="shared" si="27"/>
        <v>207</v>
      </c>
      <c r="AJ25" s="12">
        <f t="shared" si="37"/>
        <v>110</v>
      </c>
      <c r="AK25" s="12">
        <f t="shared" si="28"/>
        <v>645</v>
      </c>
      <c r="AL25" s="12">
        <f t="shared" si="29"/>
        <v>222</v>
      </c>
      <c r="AM25" s="12">
        <f t="shared" si="38"/>
        <v>20</v>
      </c>
      <c r="AN25" s="12" t="str">
        <f t="shared" si="30"/>
        <v>-</v>
      </c>
      <c r="AO25" s="12">
        <f t="shared" si="31"/>
        <v>20</v>
      </c>
    </row>
    <row r="26" spans="1:41" x14ac:dyDescent="0.25">
      <c r="A26">
        <v>23</v>
      </c>
      <c r="B26" s="12">
        <f t="shared" si="32"/>
        <v>32</v>
      </c>
      <c r="C26" s="12">
        <f t="shared" si="0"/>
        <v>35</v>
      </c>
      <c r="D26" s="12">
        <f t="shared" si="1"/>
        <v>45</v>
      </c>
      <c r="E26" s="12">
        <f t="shared" si="2"/>
        <v>50</v>
      </c>
      <c r="F26" s="12">
        <f t="shared" si="3"/>
        <v>342</v>
      </c>
      <c r="G26" s="12">
        <f t="shared" si="4"/>
        <v>659</v>
      </c>
      <c r="H26" s="12">
        <f t="shared" si="5"/>
        <v>921</v>
      </c>
      <c r="I26" s="12">
        <f t="shared" si="33"/>
        <v>37</v>
      </c>
      <c r="J26" s="12">
        <f t="shared" si="6"/>
        <v>40</v>
      </c>
      <c r="K26" s="12">
        <f t="shared" si="7"/>
        <v>109</v>
      </c>
      <c r="L26" s="12">
        <f t="shared" si="8"/>
        <v>252</v>
      </c>
      <c r="M26" s="12">
        <f t="shared" si="9"/>
        <v>342</v>
      </c>
      <c r="N26" s="12">
        <f t="shared" si="10"/>
        <v>659</v>
      </c>
      <c r="O26" s="12">
        <f t="shared" si="11"/>
        <v>921</v>
      </c>
      <c r="P26" s="12">
        <f t="shared" si="34"/>
        <v>20</v>
      </c>
      <c r="Q26" s="12">
        <f t="shared" si="12"/>
        <v>21</v>
      </c>
      <c r="R26" s="12">
        <f t="shared" si="13"/>
        <v>38</v>
      </c>
      <c r="S26" s="12" t="str">
        <f t="shared" si="14"/>
        <v>-</v>
      </c>
      <c r="T26" s="12" t="str">
        <f t="shared" si="15"/>
        <v>-</v>
      </c>
      <c r="U26" s="12" t="str">
        <f t="shared" si="16"/>
        <v>-</v>
      </c>
      <c r="V26" s="12" t="str">
        <f t="shared" si="17"/>
        <v>-</v>
      </c>
      <c r="W26" s="12">
        <f t="shared" si="17"/>
        <v>28</v>
      </c>
      <c r="X26" s="12">
        <f t="shared" si="18"/>
        <v>39</v>
      </c>
      <c r="Y26" s="12">
        <f t="shared" si="19"/>
        <v>60</v>
      </c>
      <c r="Z26" s="12">
        <f t="shared" si="20"/>
        <v>106</v>
      </c>
      <c r="AA26" s="12">
        <f t="shared" si="21"/>
        <v>342</v>
      </c>
      <c r="AB26" s="12">
        <f t="shared" si="22"/>
        <v>659</v>
      </c>
      <c r="AC26" s="12">
        <f t="shared" si="23"/>
        <v>921</v>
      </c>
      <c r="AD26" s="12">
        <f t="shared" si="35"/>
        <v>30</v>
      </c>
      <c r="AE26" s="12">
        <f t="shared" si="24"/>
        <v>598</v>
      </c>
      <c r="AF26" s="12">
        <f t="shared" si="25"/>
        <v>41</v>
      </c>
      <c r="AG26" s="12">
        <f t="shared" si="36"/>
        <v>36</v>
      </c>
      <c r="AH26" s="12">
        <f t="shared" si="26"/>
        <v>574</v>
      </c>
      <c r="AI26" s="12">
        <f t="shared" si="27"/>
        <v>207</v>
      </c>
      <c r="AJ26" s="12">
        <f t="shared" si="37"/>
        <v>110</v>
      </c>
      <c r="AK26" s="12">
        <f t="shared" si="28"/>
        <v>645</v>
      </c>
      <c r="AL26" s="12">
        <f t="shared" si="29"/>
        <v>222</v>
      </c>
      <c r="AM26" s="12">
        <f t="shared" si="38"/>
        <v>20</v>
      </c>
      <c r="AN26" s="12" t="str">
        <f t="shared" si="30"/>
        <v>-</v>
      </c>
      <c r="AO26" s="12">
        <f t="shared" si="31"/>
        <v>20</v>
      </c>
    </row>
    <row r="27" spans="1:41" x14ac:dyDescent="0.25">
      <c r="A27">
        <v>24</v>
      </c>
      <c r="B27" s="12">
        <f t="shared" si="32"/>
        <v>32</v>
      </c>
      <c r="C27" s="12">
        <f t="shared" si="0"/>
        <v>35</v>
      </c>
      <c r="D27" s="12">
        <f t="shared" si="1"/>
        <v>45</v>
      </c>
      <c r="E27" s="12">
        <f t="shared" si="2"/>
        <v>50</v>
      </c>
      <c r="F27" s="12">
        <f t="shared" si="3"/>
        <v>342</v>
      </c>
      <c r="G27" s="12">
        <f t="shared" si="4"/>
        <v>659</v>
      </c>
      <c r="H27" s="12">
        <f t="shared" si="5"/>
        <v>921</v>
      </c>
      <c r="I27" s="12">
        <f t="shared" si="33"/>
        <v>37</v>
      </c>
      <c r="J27" s="12">
        <f t="shared" si="6"/>
        <v>40</v>
      </c>
      <c r="K27" s="12">
        <f t="shared" si="7"/>
        <v>109</v>
      </c>
      <c r="L27" s="12">
        <f t="shared" si="8"/>
        <v>252</v>
      </c>
      <c r="M27" s="12">
        <f t="shared" si="9"/>
        <v>342</v>
      </c>
      <c r="N27" s="12">
        <f t="shared" si="10"/>
        <v>659</v>
      </c>
      <c r="O27" s="12">
        <f t="shared" si="11"/>
        <v>921</v>
      </c>
      <c r="P27" s="12">
        <f t="shared" si="34"/>
        <v>20</v>
      </c>
      <c r="Q27" s="12">
        <f t="shared" si="12"/>
        <v>21</v>
      </c>
      <c r="R27" s="12">
        <f t="shared" si="13"/>
        <v>38</v>
      </c>
      <c r="S27" s="12" t="str">
        <f t="shared" si="14"/>
        <v>-</v>
      </c>
      <c r="T27" s="12" t="str">
        <f t="shared" si="15"/>
        <v>-</v>
      </c>
      <c r="U27" s="12" t="str">
        <f t="shared" si="16"/>
        <v>-</v>
      </c>
      <c r="V27" s="12" t="str">
        <f t="shared" si="17"/>
        <v>-</v>
      </c>
      <c r="W27" s="12">
        <f t="shared" si="17"/>
        <v>28</v>
      </c>
      <c r="X27" s="12">
        <f t="shared" si="18"/>
        <v>39</v>
      </c>
      <c r="Y27" s="12">
        <f t="shared" si="19"/>
        <v>60</v>
      </c>
      <c r="Z27" s="12">
        <f t="shared" si="20"/>
        <v>106</v>
      </c>
      <c r="AA27" s="12">
        <f t="shared" si="21"/>
        <v>342</v>
      </c>
      <c r="AB27" s="12">
        <f t="shared" si="22"/>
        <v>659</v>
      </c>
      <c r="AC27" s="12">
        <f t="shared" si="23"/>
        <v>921</v>
      </c>
      <c r="AD27" s="12">
        <f t="shared" si="35"/>
        <v>30</v>
      </c>
      <c r="AE27" s="12">
        <f t="shared" si="24"/>
        <v>598</v>
      </c>
      <c r="AF27" s="12">
        <f t="shared" si="25"/>
        <v>41</v>
      </c>
      <c r="AG27" s="12">
        <f t="shared" si="36"/>
        <v>36</v>
      </c>
      <c r="AH27" s="12">
        <f t="shared" si="26"/>
        <v>574</v>
      </c>
      <c r="AI27" s="12">
        <f t="shared" si="27"/>
        <v>207</v>
      </c>
      <c r="AJ27" s="12">
        <f t="shared" si="37"/>
        <v>110</v>
      </c>
      <c r="AK27" s="12">
        <f t="shared" si="28"/>
        <v>645</v>
      </c>
      <c r="AL27" s="12">
        <f t="shared" si="29"/>
        <v>222</v>
      </c>
      <c r="AM27" s="12">
        <f t="shared" si="38"/>
        <v>20</v>
      </c>
      <c r="AN27" s="12" t="str">
        <f t="shared" si="30"/>
        <v>-</v>
      </c>
      <c r="AO27" s="12">
        <f t="shared" si="31"/>
        <v>20</v>
      </c>
    </row>
    <row r="28" spans="1:41" x14ac:dyDescent="0.25">
      <c r="A28">
        <v>25</v>
      </c>
      <c r="B28" s="12">
        <f t="shared" si="32"/>
        <v>32</v>
      </c>
      <c r="C28" s="12">
        <f t="shared" si="0"/>
        <v>35</v>
      </c>
      <c r="D28" s="12">
        <f t="shared" si="1"/>
        <v>45</v>
      </c>
      <c r="E28" s="12">
        <f t="shared" si="2"/>
        <v>50</v>
      </c>
      <c r="F28" s="12">
        <f t="shared" si="3"/>
        <v>342</v>
      </c>
      <c r="G28" s="12">
        <f t="shared" si="4"/>
        <v>659</v>
      </c>
      <c r="H28" s="12">
        <f t="shared" si="5"/>
        <v>921</v>
      </c>
      <c r="I28" s="12">
        <f t="shared" si="33"/>
        <v>37</v>
      </c>
      <c r="J28" s="12">
        <f t="shared" si="6"/>
        <v>40</v>
      </c>
      <c r="K28" s="12">
        <f t="shared" si="7"/>
        <v>109</v>
      </c>
      <c r="L28" s="12">
        <f t="shared" si="8"/>
        <v>252</v>
      </c>
      <c r="M28" s="12">
        <f t="shared" si="9"/>
        <v>342</v>
      </c>
      <c r="N28" s="12">
        <f t="shared" si="10"/>
        <v>659</v>
      </c>
      <c r="O28" s="12">
        <f t="shared" si="11"/>
        <v>921</v>
      </c>
      <c r="P28" s="12">
        <f t="shared" si="34"/>
        <v>20</v>
      </c>
      <c r="Q28" s="12">
        <f t="shared" si="12"/>
        <v>21</v>
      </c>
      <c r="R28" s="12">
        <f t="shared" si="13"/>
        <v>38</v>
      </c>
      <c r="S28" s="12" t="str">
        <f t="shared" si="14"/>
        <v>-</v>
      </c>
      <c r="T28" s="12" t="str">
        <f t="shared" si="15"/>
        <v>-</v>
      </c>
      <c r="U28" s="12" t="str">
        <f t="shared" si="16"/>
        <v>-</v>
      </c>
      <c r="V28" s="12" t="str">
        <f t="shared" si="17"/>
        <v>-</v>
      </c>
      <c r="W28" s="12">
        <f t="shared" si="17"/>
        <v>28</v>
      </c>
      <c r="X28" s="12">
        <f t="shared" si="18"/>
        <v>39</v>
      </c>
      <c r="Y28" s="12">
        <f t="shared" si="19"/>
        <v>60</v>
      </c>
      <c r="Z28" s="12">
        <f t="shared" si="20"/>
        <v>106</v>
      </c>
      <c r="AA28" s="12">
        <f t="shared" si="21"/>
        <v>342</v>
      </c>
      <c r="AB28" s="12">
        <f t="shared" si="22"/>
        <v>659</v>
      </c>
      <c r="AC28" s="12">
        <f t="shared" si="23"/>
        <v>921</v>
      </c>
      <c r="AD28" s="12">
        <f t="shared" si="35"/>
        <v>30</v>
      </c>
      <c r="AE28" s="12">
        <f t="shared" si="24"/>
        <v>598</v>
      </c>
      <c r="AF28" s="12">
        <f t="shared" si="25"/>
        <v>41</v>
      </c>
      <c r="AG28" s="12">
        <f t="shared" si="36"/>
        <v>36</v>
      </c>
      <c r="AH28" s="12">
        <f t="shared" si="26"/>
        <v>574</v>
      </c>
      <c r="AI28" s="12">
        <f t="shared" si="27"/>
        <v>207</v>
      </c>
      <c r="AJ28" s="12">
        <f t="shared" si="37"/>
        <v>110</v>
      </c>
      <c r="AK28" s="12">
        <f t="shared" si="28"/>
        <v>645</v>
      </c>
      <c r="AL28" s="12">
        <f t="shared" si="29"/>
        <v>222</v>
      </c>
      <c r="AM28" s="12">
        <f t="shared" si="38"/>
        <v>20</v>
      </c>
      <c r="AN28" s="12" t="str">
        <f t="shared" si="30"/>
        <v>-</v>
      </c>
      <c r="AO28" s="12">
        <f t="shared" si="31"/>
        <v>20</v>
      </c>
    </row>
    <row r="29" spans="1:41" x14ac:dyDescent="0.25">
      <c r="A29">
        <v>26</v>
      </c>
      <c r="B29" s="12">
        <f t="shared" si="32"/>
        <v>32</v>
      </c>
      <c r="C29" s="12">
        <f t="shared" si="0"/>
        <v>35</v>
      </c>
      <c r="D29" s="12">
        <f t="shared" si="1"/>
        <v>45</v>
      </c>
      <c r="E29" s="12">
        <f t="shared" si="2"/>
        <v>50</v>
      </c>
      <c r="F29" s="12">
        <f t="shared" si="3"/>
        <v>342</v>
      </c>
      <c r="G29" s="12">
        <f t="shared" si="4"/>
        <v>659</v>
      </c>
      <c r="H29" s="12">
        <f t="shared" si="5"/>
        <v>921</v>
      </c>
      <c r="I29" s="12">
        <f t="shared" si="33"/>
        <v>37</v>
      </c>
      <c r="J29" s="12">
        <f t="shared" si="6"/>
        <v>40</v>
      </c>
      <c r="K29" s="12">
        <f t="shared" si="7"/>
        <v>109</v>
      </c>
      <c r="L29" s="12">
        <f t="shared" si="8"/>
        <v>252</v>
      </c>
      <c r="M29" s="12">
        <f t="shared" si="9"/>
        <v>342</v>
      </c>
      <c r="N29" s="12">
        <f t="shared" si="10"/>
        <v>659</v>
      </c>
      <c r="O29" s="12">
        <f t="shared" si="11"/>
        <v>921</v>
      </c>
      <c r="P29" s="12">
        <f t="shared" si="34"/>
        <v>20</v>
      </c>
      <c r="Q29" s="12">
        <f t="shared" si="12"/>
        <v>21</v>
      </c>
      <c r="R29" s="12">
        <f t="shared" si="13"/>
        <v>38</v>
      </c>
      <c r="S29" s="12" t="str">
        <f t="shared" si="14"/>
        <v>-</v>
      </c>
      <c r="T29" s="12" t="str">
        <f t="shared" si="15"/>
        <v>-</v>
      </c>
      <c r="U29" s="12" t="str">
        <f t="shared" si="16"/>
        <v>-</v>
      </c>
      <c r="V29" s="12" t="str">
        <f t="shared" si="17"/>
        <v>-</v>
      </c>
      <c r="W29" s="12">
        <f t="shared" si="17"/>
        <v>28</v>
      </c>
      <c r="X29" s="12">
        <f t="shared" si="18"/>
        <v>39</v>
      </c>
      <c r="Y29" s="12">
        <f t="shared" si="19"/>
        <v>60</v>
      </c>
      <c r="Z29" s="12">
        <f t="shared" si="20"/>
        <v>106</v>
      </c>
      <c r="AA29" s="12">
        <f t="shared" si="21"/>
        <v>342</v>
      </c>
      <c r="AB29" s="12">
        <f t="shared" si="22"/>
        <v>659</v>
      </c>
      <c r="AC29" s="12">
        <f t="shared" si="23"/>
        <v>921</v>
      </c>
      <c r="AD29" s="12">
        <f t="shared" si="35"/>
        <v>30</v>
      </c>
      <c r="AE29" s="12">
        <f t="shared" si="24"/>
        <v>598</v>
      </c>
      <c r="AF29" s="12">
        <f t="shared" si="25"/>
        <v>41</v>
      </c>
      <c r="AG29" s="12">
        <f t="shared" si="36"/>
        <v>36</v>
      </c>
      <c r="AH29" s="12">
        <f t="shared" si="26"/>
        <v>574</v>
      </c>
      <c r="AI29" s="12">
        <f t="shared" si="27"/>
        <v>207</v>
      </c>
      <c r="AJ29" s="12">
        <f t="shared" si="37"/>
        <v>110</v>
      </c>
      <c r="AK29" s="12">
        <f t="shared" si="28"/>
        <v>645</v>
      </c>
      <c r="AL29" s="12">
        <f t="shared" si="29"/>
        <v>222</v>
      </c>
      <c r="AM29" s="12">
        <f t="shared" si="38"/>
        <v>20</v>
      </c>
      <c r="AN29" s="12" t="str">
        <f t="shared" si="30"/>
        <v>-</v>
      </c>
      <c r="AO29" s="12">
        <f t="shared" si="31"/>
        <v>20</v>
      </c>
    </row>
    <row r="30" spans="1:41" x14ac:dyDescent="0.25">
      <c r="A30">
        <v>27</v>
      </c>
      <c r="B30" s="12">
        <f t="shared" si="32"/>
        <v>32</v>
      </c>
      <c r="C30" s="12">
        <f t="shared" si="0"/>
        <v>35</v>
      </c>
      <c r="D30" s="12">
        <f t="shared" si="1"/>
        <v>45</v>
      </c>
      <c r="E30" s="12">
        <f t="shared" si="2"/>
        <v>50</v>
      </c>
      <c r="F30" s="12">
        <f t="shared" si="3"/>
        <v>342</v>
      </c>
      <c r="G30" s="12">
        <f t="shared" si="4"/>
        <v>659</v>
      </c>
      <c r="H30" s="12">
        <f t="shared" si="5"/>
        <v>921</v>
      </c>
      <c r="I30" s="12">
        <f t="shared" si="33"/>
        <v>37</v>
      </c>
      <c r="J30" s="12">
        <f t="shared" si="6"/>
        <v>40</v>
      </c>
      <c r="K30" s="12">
        <f t="shared" si="7"/>
        <v>109</v>
      </c>
      <c r="L30" s="12">
        <f t="shared" si="8"/>
        <v>252</v>
      </c>
      <c r="M30" s="12">
        <f t="shared" si="9"/>
        <v>342</v>
      </c>
      <c r="N30" s="12">
        <f t="shared" si="10"/>
        <v>659</v>
      </c>
      <c r="O30" s="12">
        <f t="shared" si="11"/>
        <v>921</v>
      </c>
      <c r="P30" s="12">
        <f t="shared" si="34"/>
        <v>20</v>
      </c>
      <c r="Q30" s="12">
        <f t="shared" si="12"/>
        <v>21</v>
      </c>
      <c r="R30" s="12">
        <f t="shared" si="13"/>
        <v>38</v>
      </c>
      <c r="S30" s="12" t="str">
        <f t="shared" si="14"/>
        <v>-</v>
      </c>
      <c r="T30" s="12" t="str">
        <f t="shared" si="15"/>
        <v>-</v>
      </c>
      <c r="U30" s="12" t="str">
        <f t="shared" si="16"/>
        <v>-</v>
      </c>
      <c r="V30" s="12" t="str">
        <f t="shared" si="17"/>
        <v>-</v>
      </c>
      <c r="W30" s="12">
        <f t="shared" si="17"/>
        <v>28</v>
      </c>
      <c r="X30" s="12">
        <f t="shared" si="18"/>
        <v>39</v>
      </c>
      <c r="Y30" s="12">
        <f t="shared" si="19"/>
        <v>60</v>
      </c>
      <c r="Z30" s="12">
        <f t="shared" si="20"/>
        <v>106</v>
      </c>
      <c r="AA30" s="12">
        <f t="shared" si="21"/>
        <v>342</v>
      </c>
      <c r="AB30" s="12">
        <f t="shared" si="22"/>
        <v>659</v>
      </c>
      <c r="AC30" s="12">
        <f t="shared" si="23"/>
        <v>921</v>
      </c>
      <c r="AD30" s="12">
        <f t="shared" si="35"/>
        <v>30</v>
      </c>
      <c r="AE30" s="12">
        <f t="shared" si="24"/>
        <v>598</v>
      </c>
      <c r="AF30" s="12">
        <f t="shared" si="25"/>
        <v>41</v>
      </c>
      <c r="AG30" s="12">
        <f t="shared" si="36"/>
        <v>36</v>
      </c>
      <c r="AH30" s="12">
        <f t="shared" si="26"/>
        <v>574</v>
      </c>
      <c r="AI30" s="12">
        <f t="shared" si="27"/>
        <v>207</v>
      </c>
      <c r="AJ30" s="12">
        <f t="shared" si="37"/>
        <v>110</v>
      </c>
      <c r="AK30" s="12">
        <f t="shared" si="28"/>
        <v>645</v>
      </c>
      <c r="AL30" s="12">
        <f t="shared" si="29"/>
        <v>222</v>
      </c>
      <c r="AM30" s="12">
        <f t="shared" si="38"/>
        <v>20</v>
      </c>
      <c r="AN30" s="12" t="str">
        <f t="shared" si="30"/>
        <v>-</v>
      </c>
      <c r="AO30" s="12">
        <f t="shared" si="31"/>
        <v>20</v>
      </c>
    </row>
    <row r="31" spans="1:41" x14ac:dyDescent="0.25">
      <c r="A31">
        <v>28</v>
      </c>
      <c r="B31" s="12">
        <f t="shared" si="32"/>
        <v>32</v>
      </c>
      <c r="C31" s="12">
        <f t="shared" si="0"/>
        <v>35</v>
      </c>
      <c r="D31" s="12">
        <f t="shared" si="1"/>
        <v>45</v>
      </c>
      <c r="E31" s="12">
        <f t="shared" si="2"/>
        <v>50</v>
      </c>
      <c r="F31" s="12">
        <f t="shared" si="3"/>
        <v>342</v>
      </c>
      <c r="G31" s="12">
        <f t="shared" si="4"/>
        <v>659</v>
      </c>
      <c r="H31" s="12">
        <f t="shared" si="5"/>
        <v>921</v>
      </c>
      <c r="I31" s="12">
        <f t="shared" si="33"/>
        <v>37</v>
      </c>
      <c r="J31" s="12">
        <f t="shared" si="6"/>
        <v>40</v>
      </c>
      <c r="K31" s="12">
        <f t="shared" si="7"/>
        <v>109</v>
      </c>
      <c r="L31" s="12">
        <f t="shared" si="8"/>
        <v>252</v>
      </c>
      <c r="M31" s="12">
        <f t="shared" si="9"/>
        <v>342</v>
      </c>
      <c r="N31" s="12">
        <f t="shared" si="10"/>
        <v>659</v>
      </c>
      <c r="O31" s="12">
        <f t="shared" si="11"/>
        <v>921</v>
      </c>
      <c r="P31" s="12">
        <f t="shared" si="34"/>
        <v>20</v>
      </c>
      <c r="Q31" s="12">
        <f t="shared" si="12"/>
        <v>21</v>
      </c>
      <c r="R31" s="12">
        <f t="shared" si="13"/>
        <v>38</v>
      </c>
      <c r="S31" s="12" t="str">
        <f t="shared" si="14"/>
        <v>-</v>
      </c>
      <c r="T31" s="12" t="str">
        <f t="shared" si="15"/>
        <v>-</v>
      </c>
      <c r="U31" s="12" t="str">
        <f t="shared" si="16"/>
        <v>-</v>
      </c>
      <c r="V31" s="12" t="str">
        <f t="shared" si="17"/>
        <v>-</v>
      </c>
      <c r="W31" s="12">
        <f t="shared" si="17"/>
        <v>28</v>
      </c>
      <c r="X31" s="12">
        <f t="shared" si="18"/>
        <v>39</v>
      </c>
      <c r="Y31" s="12">
        <f t="shared" si="19"/>
        <v>60</v>
      </c>
      <c r="Z31" s="12">
        <f t="shared" si="20"/>
        <v>106</v>
      </c>
      <c r="AA31" s="12">
        <f t="shared" si="21"/>
        <v>342</v>
      </c>
      <c r="AB31" s="12">
        <f t="shared" si="22"/>
        <v>659</v>
      </c>
      <c r="AC31" s="12">
        <f t="shared" si="23"/>
        <v>921</v>
      </c>
      <c r="AD31" s="12">
        <f t="shared" si="35"/>
        <v>30</v>
      </c>
      <c r="AE31" s="12">
        <f t="shared" si="24"/>
        <v>598</v>
      </c>
      <c r="AF31" s="12">
        <f t="shared" si="25"/>
        <v>41</v>
      </c>
      <c r="AG31" s="12">
        <f t="shared" si="36"/>
        <v>36</v>
      </c>
      <c r="AH31" s="12">
        <f t="shared" si="26"/>
        <v>574</v>
      </c>
      <c r="AI31" s="12">
        <f t="shared" si="27"/>
        <v>207</v>
      </c>
      <c r="AJ31" s="12">
        <f t="shared" si="37"/>
        <v>110</v>
      </c>
      <c r="AK31" s="12">
        <f t="shared" si="28"/>
        <v>645</v>
      </c>
      <c r="AL31" s="12">
        <f t="shared" si="29"/>
        <v>222</v>
      </c>
      <c r="AM31" s="12">
        <f t="shared" si="38"/>
        <v>20</v>
      </c>
      <c r="AN31" s="12" t="str">
        <f t="shared" si="30"/>
        <v>-</v>
      </c>
      <c r="AO31" s="12">
        <f t="shared" si="31"/>
        <v>20</v>
      </c>
    </row>
    <row r="32" spans="1:41" x14ac:dyDescent="0.25">
      <c r="A32">
        <v>29</v>
      </c>
      <c r="B32" s="12">
        <f t="shared" si="32"/>
        <v>32</v>
      </c>
      <c r="C32" s="12">
        <f t="shared" si="0"/>
        <v>35</v>
      </c>
      <c r="D32" s="12">
        <f t="shared" si="1"/>
        <v>45</v>
      </c>
      <c r="E32" s="12">
        <f t="shared" si="2"/>
        <v>50</v>
      </c>
      <c r="F32" s="12">
        <f t="shared" si="3"/>
        <v>342</v>
      </c>
      <c r="G32" s="12">
        <f t="shared" si="4"/>
        <v>659</v>
      </c>
      <c r="H32" s="12">
        <f t="shared" si="5"/>
        <v>921</v>
      </c>
      <c r="I32" s="12">
        <f t="shared" si="33"/>
        <v>37</v>
      </c>
      <c r="J32" s="12">
        <f t="shared" si="6"/>
        <v>40</v>
      </c>
      <c r="K32" s="12">
        <f t="shared" si="7"/>
        <v>109</v>
      </c>
      <c r="L32" s="12">
        <f t="shared" si="8"/>
        <v>252</v>
      </c>
      <c r="M32" s="12">
        <f t="shared" si="9"/>
        <v>342</v>
      </c>
      <c r="N32" s="12">
        <f t="shared" si="10"/>
        <v>659</v>
      </c>
      <c r="O32" s="12">
        <f t="shared" si="11"/>
        <v>921</v>
      </c>
      <c r="P32" s="12">
        <f t="shared" si="34"/>
        <v>20</v>
      </c>
      <c r="Q32" s="12">
        <f t="shared" si="12"/>
        <v>21</v>
      </c>
      <c r="R32" s="12">
        <f t="shared" si="13"/>
        <v>38</v>
      </c>
      <c r="S32" s="12" t="str">
        <f t="shared" si="14"/>
        <v>-</v>
      </c>
      <c r="T32" s="12" t="str">
        <f t="shared" si="15"/>
        <v>-</v>
      </c>
      <c r="U32" s="12" t="str">
        <f t="shared" si="16"/>
        <v>-</v>
      </c>
      <c r="V32" s="12" t="str">
        <f t="shared" si="17"/>
        <v>-</v>
      </c>
      <c r="W32" s="12">
        <f t="shared" si="17"/>
        <v>28</v>
      </c>
      <c r="X32" s="12">
        <f t="shared" si="18"/>
        <v>39</v>
      </c>
      <c r="Y32" s="12">
        <f t="shared" si="19"/>
        <v>60</v>
      </c>
      <c r="Z32" s="12">
        <f t="shared" si="20"/>
        <v>106</v>
      </c>
      <c r="AA32" s="12">
        <f t="shared" si="21"/>
        <v>342</v>
      </c>
      <c r="AB32" s="12">
        <f t="shared" si="22"/>
        <v>659</v>
      </c>
      <c r="AC32" s="12">
        <f t="shared" si="23"/>
        <v>921</v>
      </c>
      <c r="AD32" s="12">
        <f t="shared" si="35"/>
        <v>30</v>
      </c>
      <c r="AE32" s="12">
        <f t="shared" si="24"/>
        <v>598</v>
      </c>
      <c r="AF32" s="12">
        <f t="shared" si="25"/>
        <v>41</v>
      </c>
      <c r="AG32" s="12">
        <f t="shared" si="36"/>
        <v>36</v>
      </c>
      <c r="AH32" s="12">
        <f t="shared" si="26"/>
        <v>574</v>
      </c>
      <c r="AI32" s="12">
        <f t="shared" si="27"/>
        <v>207</v>
      </c>
      <c r="AJ32" s="12">
        <f t="shared" si="37"/>
        <v>110</v>
      </c>
      <c r="AK32" s="12">
        <f t="shared" si="28"/>
        <v>645</v>
      </c>
      <c r="AL32" s="12">
        <f t="shared" si="29"/>
        <v>222</v>
      </c>
      <c r="AM32" s="12">
        <f t="shared" si="38"/>
        <v>20</v>
      </c>
      <c r="AN32" s="12" t="str">
        <f t="shared" si="30"/>
        <v>-</v>
      </c>
      <c r="AO32" s="12">
        <f t="shared" si="31"/>
        <v>20</v>
      </c>
    </row>
    <row r="33" spans="1:41" x14ac:dyDescent="0.25">
      <c r="A33">
        <v>30</v>
      </c>
      <c r="B33" s="12">
        <f t="shared" si="32"/>
        <v>32</v>
      </c>
      <c r="C33" s="12">
        <f t="shared" si="0"/>
        <v>35</v>
      </c>
      <c r="D33" s="12">
        <f t="shared" si="1"/>
        <v>45</v>
      </c>
      <c r="E33" s="12">
        <f t="shared" si="2"/>
        <v>50</v>
      </c>
      <c r="F33" s="12">
        <f t="shared" si="3"/>
        <v>342</v>
      </c>
      <c r="G33" s="12">
        <f t="shared" si="4"/>
        <v>659</v>
      </c>
      <c r="H33" s="12">
        <f t="shared" si="5"/>
        <v>921</v>
      </c>
      <c r="I33" s="12">
        <f t="shared" si="33"/>
        <v>37</v>
      </c>
      <c r="J33" s="12">
        <f t="shared" si="6"/>
        <v>40</v>
      </c>
      <c r="K33" s="12">
        <f t="shared" si="7"/>
        <v>109</v>
      </c>
      <c r="L33" s="12">
        <f t="shared" si="8"/>
        <v>252</v>
      </c>
      <c r="M33" s="12">
        <f t="shared" si="9"/>
        <v>342</v>
      </c>
      <c r="N33" s="12">
        <f t="shared" si="10"/>
        <v>659</v>
      </c>
      <c r="O33" s="12">
        <f t="shared" si="11"/>
        <v>921</v>
      </c>
      <c r="P33" s="12">
        <f t="shared" si="34"/>
        <v>20</v>
      </c>
      <c r="Q33" s="12">
        <f t="shared" si="12"/>
        <v>21</v>
      </c>
      <c r="R33" s="12">
        <f t="shared" si="13"/>
        <v>38</v>
      </c>
      <c r="S33" s="12" t="str">
        <f t="shared" si="14"/>
        <v>-</v>
      </c>
      <c r="T33" s="12" t="str">
        <f t="shared" si="15"/>
        <v>-</v>
      </c>
      <c r="U33" s="12" t="str">
        <f t="shared" si="16"/>
        <v>-</v>
      </c>
      <c r="V33" s="12" t="str">
        <f t="shared" si="17"/>
        <v>-</v>
      </c>
      <c r="W33" s="12">
        <f t="shared" si="17"/>
        <v>28</v>
      </c>
      <c r="X33" s="12">
        <f t="shared" si="18"/>
        <v>39</v>
      </c>
      <c r="Y33" s="12">
        <f t="shared" si="19"/>
        <v>60</v>
      </c>
      <c r="Z33" s="12">
        <f t="shared" si="20"/>
        <v>106</v>
      </c>
      <c r="AA33" s="12">
        <f t="shared" si="21"/>
        <v>342</v>
      </c>
      <c r="AB33" s="12">
        <f t="shared" si="22"/>
        <v>659</v>
      </c>
      <c r="AC33" s="12">
        <f t="shared" si="23"/>
        <v>921</v>
      </c>
      <c r="AD33" s="12">
        <f t="shared" si="35"/>
        <v>30</v>
      </c>
      <c r="AE33" s="12">
        <f t="shared" si="24"/>
        <v>598</v>
      </c>
      <c r="AF33" s="12">
        <f t="shared" si="25"/>
        <v>41</v>
      </c>
      <c r="AG33" s="12">
        <f t="shared" si="36"/>
        <v>36</v>
      </c>
      <c r="AH33" s="12">
        <f t="shared" si="26"/>
        <v>574</v>
      </c>
      <c r="AI33" s="12">
        <f t="shared" si="27"/>
        <v>207</v>
      </c>
      <c r="AJ33" s="12">
        <f t="shared" si="37"/>
        <v>110</v>
      </c>
      <c r="AK33" s="12">
        <f t="shared" si="28"/>
        <v>645</v>
      </c>
      <c r="AL33" s="12">
        <f t="shared" si="29"/>
        <v>222</v>
      </c>
      <c r="AM33" s="12">
        <f t="shared" si="38"/>
        <v>20</v>
      </c>
      <c r="AN33" s="12" t="str">
        <f t="shared" si="30"/>
        <v>-</v>
      </c>
      <c r="AO33" s="12">
        <f t="shared" si="31"/>
        <v>20</v>
      </c>
    </row>
  </sheetData>
  <sheetProtection sheet="1" formatCell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0"/>
  <sheetViews>
    <sheetView topLeftCell="A13" workbookViewId="0">
      <selection sqref="A1:A2"/>
    </sheetView>
  </sheetViews>
  <sheetFormatPr defaultRowHeight="15" x14ac:dyDescent="0.25"/>
  <cols>
    <col min="15" max="15" width="29.7109375" bestFit="1" customWidth="1"/>
  </cols>
  <sheetData>
    <row r="1" spans="2:16" x14ac:dyDescent="0.25">
      <c r="B1" t="s">
        <v>49</v>
      </c>
      <c r="G1" t="s">
        <v>50</v>
      </c>
      <c r="K1" t="s">
        <v>51</v>
      </c>
      <c r="O1" t="s">
        <v>91</v>
      </c>
    </row>
    <row r="2" spans="2:16" x14ac:dyDescent="0.25">
      <c r="C2" t="s">
        <v>84</v>
      </c>
      <c r="G2" t="s">
        <v>84</v>
      </c>
      <c r="K2" t="s">
        <v>84</v>
      </c>
      <c r="P2" t="s">
        <v>84</v>
      </c>
    </row>
    <row r="3" spans="2:16" x14ac:dyDescent="0.25">
      <c r="C3" s="11">
        <v>2</v>
      </c>
      <c r="D3" s="11">
        <v>5</v>
      </c>
      <c r="E3" s="11">
        <v>10</v>
      </c>
      <c r="G3" s="11">
        <v>2</v>
      </c>
      <c r="H3" s="11">
        <v>5</v>
      </c>
      <c r="I3" s="11">
        <v>10</v>
      </c>
      <c r="K3" s="11">
        <v>2</v>
      </c>
      <c r="L3" s="11">
        <v>5</v>
      </c>
      <c r="M3" s="11">
        <v>10</v>
      </c>
      <c r="O3" s="11" t="s">
        <v>54</v>
      </c>
    </row>
    <row r="4" spans="2:16" x14ac:dyDescent="0.25">
      <c r="B4" t="s">
        <v>40</v>
      </c>
      <c r="C4">
        <v>22</v>
      </c>
      <c r="D4">
        <v>45</v>
      </c>
      <c r="E4">
        <v>49</v>
      </c>
      <c r="G4">
        <v>-50</v>
      </c>
      <c r="H4">
        <v>-54</v>
      </c>
      <c r="I4">
        <v>-51</v>
      </c>
      <c r="K4">
        <f t="shared" ref="K4" si="0">C4-G$4</f>
        <v>72</v>
      </c>
      <c r="L4" s="71">
        <f t="shared" ref="L4:L33" si="1">D4-H$4</f>
        <v>99</v>
      </c>
      <c r="M4" s="71">
        <f t="shared" ref="M4:M33" si="2">E4-I$4</f>
        <v>100</v>
      </c>
      <c r="O4" t="s">
        <v>55</v>
      </c>
      <c r="P4">
        <v>32</v>
      </c>
    </row>
    <row r="5" spans="2:16" x14ac:dyDescent="0.25">
      <c r="B5" t="s">
        <v>22</v>
      </c>
      <c r="C5">
        <v>50</v>
      </c>
      <c r="D5">
        <v>53</v>
      </c>
      <c r="E5">
        <v>46</v>
      </c>
      <c r="K5" s="71">
        <f t="shared" ref="K5:K33" si="3">C5-G$4</f>
        <v>100</v>
      </c>
      <c r="L5" s="71">
        <f t="shared" si="1"/>
        <v>107</v>
      </c>
      <c r="M5" s="71">
        <f t="shared" si="2"/>
        <v>97</v>
      </c>
      <c r="O5" t="s">
        <v>56</v>
      </c>
      <c r="P5">
        <v>35</v>
      </c>
    </row>
    <row r="6" spans="2:16" x14ac:dyDescent="0.25">
      <c r="B6" t="s">
        <v>23</v>
      </c>
      <c r="C6">
        <v>103</v>
      </c>
      <c r="D6">
        <v>87</v>
      </c>
      <c r="E6">
        <v>80</v>
      </c>
      <c r="K6" s="71">
        <f t="shared" si="3"/>
        <v>153</v>
      </c>
      <c r="L6" s="71">
        <f t="shared" si="1"/>
        <v>141</v>
      </c>
      <c r="M6" s="71">
        <f t="shared" si="2"/>
        <v>131</v>
      </c>
      <c r="O6" t="s">
        <v>57</v>
      </c>
      <c r="P6">
        <v>45</v>
      </c>
    </row>
    <row r="7" spans="2:16" x14ac:dyDescent="0.25">
      <c r="B7" t="s">
        <v>33</v>
      </c>
      <c r="C7">
        <v>103</v>
      </c>
      <c r="D7">
        <v>95</v>
      </c>
      <c r="E7">
        <v>92</v>
      </c>
      <c r="K7" s="71">
        <f t="shared" si="3"/>
        <v>153</v>
      </c>
      <c r="L7" s="71">
        <f t="shared" si="1"/>
        <v>149</v>
      </c>
      <c r="M7" s="71">
        <f t="shared" si="2"/>
        <v>143</v>
      </c>
      <c r="O7" t="s">
        <v>58</v>
      </c>
      <c r="P7">
        <v>50</v>
      </c>
    </row>
    <row r="8" spans="2:16" x14ac:dyDescent="0.25">
      <c r="B8" t="s">
        <v>24</v>
      </c>
      <c r="C8">
        <v>75</v>
      </c>
      <c r="D8">
        <v>85</v>
      </c>
      <c r="E8">
        <v>91</v>
      </c>
      <c r="K8" s="71">
        <f t="shared" si="3"/>
        <v>125</v>
      </c>
      <c r="L8" s="71">
        <f t="shared" si="1"/>
        <v>139</v>
      </c>
      <c r="M8" s="71">
        <f t="shared" si="2"/>
        <v>142</v>
      </c>
      <c r="O8" t="s">
        <v>59</v>
      </c>
      <c r="P8">
        <v>342</v>
      </c>
    </row>
    <row r="9" spans="2:16" x14ac:dyDescent="0.25">
      <c r="B9" t="s">
        <v>26</v>
      </c>
      <c r="C9">
        <v>4</v>
      </c>
      <c r="D9">
        <v>0</v>
      </c>
      <c r="E9">
        <v>0</v>
      </c>
      <c r="K9" s="71">
        <f t="shared" si="3"/>
        <v>54</v>
      </c>
      <c r="L9" s="71">
        <f t="shared" si="1"/>
        <v>54</v>
      </c>
      <c r="M9" s="71">
        <f t="shared" si="2"/>
        <v>51</v>
      </c>
      <c r="O9" t="s">
        <v>101</v>
      </c>
      <c r="P9">
        <v>659</v>
      </c>
    </row>
    <row r="10" spans="2:16" x14ac:dyDescent="0.25">
      <c r="B10" t="s">
        <v>25</v>
      </c>
      <c r="C10">
        <v>37</v>
      </c>
      <c r="D10">
        <v>54</v>
      </c>
      <c r="E10">
        <v>51</v>
      </c>
      <c r="K10" s="71">
        <f t="shared" si="3"/>
        <v>87</v>
      </c>
      <c r="L10" s="71">
        <f t="shared" si="1"/>
        <v>108</v>
      </c>
      <c r="M10" s="71">
        <f t="shared" si="2"/>
        <v>102</v>
      </c>
      <c r="O10" t="s">
        <v>102</v>
      </c>
      <c r="P10">
        <v>921</v>
      </c>
    </row>
    <row r="11" spans="2:16" x14ac:dyDescent="0.25">
      <c r="B11" t="s">
        <v>29</v>
      </c>
      <c r="C11">
        <v>116</v>
      </c>
      <c r="D11">
        <v>111</v>
      </c>
      <c r="E11">
        <v>109</v>
      </c>
      <c r="K11" s="71">
        <f t="shared" si="3"/>
        <v>166</v>
      </c>
      <c r="L11" s="71">
        <f t="shared" si="1"/>
        <v>165</v>
      </c>
      <c r="M11" s="71">
        <f t="shared" si="2"/>
        <v>160</v>
      </c>
      <c r="O11" s="11" t="s">
        <v>92</v>
      </c>
    </row>
    <row r="12" spans="2:16" x14ac:dyDescent="0.25">
      <c r="B12" t="s">
        <v>46</v>
      </c>
      <c r="C12">
        <v>17</v>
      </c>
      <c r="D12">
        <v>46</v>
      </c>
      <c r="E12">
        <v>48</v>
      </c>
      <c r="K12" s="71">
        <f t="shared" si="3"/>
        <v>67</v>
      </c>
      <c r="L12" s="71">
        <f t="shared" si="1"/>
        <v>100</v>
      </c>
      <c r="M12" s="71">
        <f t="shared" si="2"/>
        <v>99</v>
      </c>
      <c r="O12" t="s">
        <v>55</v>
      </c>
      <c r="P12">
        <v>37</v>
      </c>
    </row>
    <row r="13" spans="2:16" x14ac:dyDescent="0.25">
      <c r="B13" t="s">
        <v>30</v>
      </c>
      <c r="C13">
        <v>31</v>
      </c>
      <c r="D13">
        <v>44</v>
      </c>
      <c r="E13">
        <v>47</v>
      </c>
      <c r="K13" s="71">
        <f t="shared" si="3"/>
        <v>81</v>
      </c>
      <c r="L13" s="71">
        <f t="shared" si="1"/>
        <v>98</v>
      </c>
      <c r="M13" s="71">
        <f t="shared" si="2"/>
        <v>98</v>
      </c>
      <c r="O13" t="s">
        <v>56</v>
      </c>
      <c r="P13">
        <v>40</v>
      </c>
    </row>
    <row r="14" spans="2:16" x14ac:dyDescent="0.25">
      <c r="B14" t="s">
        <v>28</v>
      </c>
      <c r="C14">
        <v>548</v>
      </c>
      <c r="D14">
        <v>509</v>
      </c>
      <c r="E14">
        <v>489</v>
      </c>
      <c r="K14" s="71">
        <f t="shared" si="3"/>
        <v>598</v>
      </c>
      <c r="L14" s="71">
        <f t="shared" si="1"/>
        <v>563</v>
      </c>
      <c r="M14" s="71">
        <f t="shared" si="2"/>
        <v>540</v>
      </c>
      <c r="O14" t="s">
        <v>57</v>
      </c>
      <c r="P14">
        <v>109</v>
      </c>
    </row>
    <row r="15" spans="2:16" x14ac:dyDescent="0.25">
      <c r="B15" t="s">
        <v>31</v>
      </c>
      <c r="C15">
        <v>117</v>
      </c>
      <c r="D15">
        <v>113</v>
      </c>
      <c r="E15">
        <v>103</v>
      </c>
      <c r="K15" s="71">
        <f t="shared" si="3"/>
        <v>167</v>
      </c>
      <c r="L15" s="71">
        <f t="shared" si="1"/>
        <v>167</v>
      </c>
      <c r="M15" s="71">
        <f t="shared" si="2"/>
        <v>154</v>
      </c>
      <c r="O15" t="s">
        <v>58</v>
      </c>
      <c r="P15">
        <v>252</v>
      </c>
    </row>
    <row r="16" spans="2:16" x14ac:dyDescent="0.25">
      <c r="B16" t="s">
        <v>37</v>
      </c>
      <c r="C16">
        <v>242</v>
      </c>
      <c r="D16">
        <v>283</v>
      </c>
      <c r="E16">
        <v>169</v>
      </c>
      <c r="K16" s="71">
        <f t="shared" si="3"/>
        <v>292</v>
      </c>
      <c r="L16" s="71">
        <f t="shared" si="1"/>
        <v>337</v>
      </c>
      <c r="M16" s="71">
        <f t="shared" si="2"/>
        <v>220</v>
      </c>
      <c r="O16" t="s">
        <v>59</v>
      </c>
      <c r="P16">
        <v>342</v>
      </c>
    </row>
    <row r="17" spans="2:16" x14ac:dyDescent="0.25">
      <c r="B17" t="s">
        <v>27</v>
      </c>
      <c r="C17">
        <v>138</v>
      </c>
      <c r="D17">
        <v>104</v>
      </c>
      <c r="E17">
        <v>133</v>
      </c>
      <c r="K17" s="71">
        <f t="shared" si="3"/>
        <v>188</v>
      </c>
      <c r="L17" s="71">
        <f t="shared" si="1"/>
        <v>158</v>
      </c>
      <c r="M17" s="71">
        <f t="shared" si="2"/>
        <v>184</v>
      </c>
      <c r="O17" t="s">
        <v>101</v>
      </c>
      <c r="P17">
        <v>659</v>
      </c>
    </row>
    <row r="18" spans="2:16" x14ac:dyDescent="0.25">
      <c r="B18" t="s">
        <v>87</v>
      </c>
      <c r="C18">
        <v>36</v>
      </c>
      <c r="D18">
        <v>51</v>
      </c>
      <c r="E18">
        <v>49</v>
      </c>
      <c r="K18" s="71">
        <f t="shared" si="3"/>
        <v>86</v>
      </c>
      <c r="L18" s="71">
        <f t="shared" si="1"/>
        <v>105</v>
      </c>
      <c r="M18" s="71">
        <f t="shared" si="2"/>
        <v>100</v>
      </c>
      <c r="O18" t="s">
        <v>102</v>
      </c>
      <c r="P18">
        <v>921</v>
      </c>
    </row>
    <row r="19" spans="2:16" x14ac:dyDescent="0.25">
      <c r="B19" t="s">
        <v>32</v>
      </c>
      <c r="C19">
        <v>153</v>
      </c>
      <c r="D19">
        <v>135</v>
      </c>
      <c r="E19">
        <v>130</v>
      </c>
      <c r="K19" s="71">
        <f t="shared" si="3"/>
        <v>203</v>
      </c>
      <c r="L19" s="71">
        <f t="shared" si="1"/>
        <v>189</v>
      </c>
      <c r="M19" s="71">
        <f t="shared" si="2"/>
        <v>181</v>
      </c>
      <c r="O19" s="11" t="s">
        <v>60</v>
      </c>
    </row>
    <row r="20" spans="2:16" x14ac:dyDescent="0.25">
      <c r="B20" t="s">
        <v>88</v>
      </c>
      <c r="C20">
        <v>30</v>
      </c>
      <c r="D20">
        <v>41</v>
      </c>
      <c r="E20">
        <v>41</v>
      </c>
      <c r="K20" s="71">
        <f t="shared" si="3"/>
        <v>80</v>
      </c>
      <c r="L20" s="71">
        <f t="shared" si="1"/>
        <v>95</v>
      </c>
      <c r="M20" s="71">
        <f t="shared" si="2"/>
        <v>92</v>
      </c>
      <c r="O20" t="s">
        <v>55</v>
      </c>
      <c r="P20">
        <v>20</v>
      </c>
    </row>
    <row r="21" spans="2:16" x14ac:dyDescent="0.25">
      <c r="B21" t="s">
        <v>35</v>
      </c>
      <c r="C21">
        <v>69</v>
      </c>
      <c r="D21">
        <v>158</v>
      </c>
      <c r="E21">
        <v>163</v>
      </c>
      <c r="K21" s="71">
        <f t="shared" si="3"/>
        <v>119</v>
      </c>
      <c r="L21" s="71">
        <f t="shared" si="1"/>
        <v>212</v>
      </c>
      <c r="M21" s="71">
        <f t="shared" si="2"/>
        <v>214</v>
      </c>
      <c r="O21" t="s">
        <v>56</v>
      </c>
      <c r="P21">
        <v>21</v>
      </c>
    </row>
    <row r="22" spans="2:16" x14ac:dyDescent="0.25">
      <c r="B22" t="s">
        <v>36</v>
      </c>
      <c r="C22">
        <v>9</v>
      </c>
      <c r="D22">
        <v>27</v>
      </c>
      <c r="E22">
        <v>44</v>
      </c>
      <c r="K22" s="71">
        <f t="shared" si="3"/>
        <v>59</v>
      </c>
      <c r="L22" s="71">
        <f t="shared" si="1"/>
        <v>81</v>
      </c>
      <c r="M22" s="71">
        <f t="shared" si="2"/>
        <v>95</v>
      </c>
      <c r="O22" t="s">
        <v>57</v>
      </c>
      <c r="P22">
        <v>38</v>
      </c>
    </row>
    <row r="23" spans="2:16" x14ac:dyDescent="0.25">
      <c r="B23" t="s">
        <v>34</v>
      </c>
      <c r="C23">
        <v>95</v>
      </c>
      <c r="D23">
        <v>101</v>
      </c>
      <c r="E23">
        <v>109</v>
      </c>
      <c r="K23" s="71">
        <f t="shared" si="3"/>
        <v>145</v>
      </c>
      <c r="L23" s="71">
        <f t="shared" si="1"/>
        <v>155</v>
      </c>
      <c r="M23" s="71">
        <f t="shared" si="2"/>
        <v>160</v>
      </c>
      <c r="O23" s="71" t="s">
        <v>58</v>
      </c>
      <c r="P23" s="73" t="s">
        <v>65</v>
      </c>
    </row>
    <row r="24" spans="2:16" x14ac:dyDescent="0.25">
      <c r="B24" t="s">
        <v>38</v>
      </c>
      <c r="C24">
        <v>69</v>
      </c>
      <c r="D24">
        <v>81</v>
      </c>
      <c r="E24">
        <v>82</v>
      </c>
      <c r="K24" s="71">
        <f t="shared" si="3"/>
        <v>119</v>
      </c>
      <c r="L24" s="71">
        <f t="shared" si="1"/>
        <v>135</v>
      </c>
      <c r="M24" s="71">
        <f t="shared" si="2"/>
        <v>133</v>
      </c>
      <c r="O24" s="71" t="s">
        <v>59</v>
      </c>
      <c r="P24" s="73" t="s">
        <v>65</v>
      </c>
    </row>
    <row r="25" spans="2:16" x14ac:dyDescent="0.25">
      <c r="B25" t="s">
        <v>39</v>
      </c>
      <c r="C25">
        <v>27</v>
      </c>
      <c r="D25">
        <v>40</v>
      </c>
      <c r="E25">
        <v>48</v>
      </c>
      <c r="K25" s="71">
        <f t="shared" si="3"/>
        <v>77</v>
      </c>
      <c r="L25" s="71">
        <f t="shared" si="1"/>
        <v>94</v>
      </c>
      <c r="M25" s="71">
        <f t="shared" si="2"/>
        <v>99</v>
      </c>
      <c r="O25" s="71" t="s">
        <v>101</v>
      </c>
      <c r="P25" s="73" t="s">
        <v>65</v>
      </c>
    </row>
    <row r="26" spans="2:16" x14ac:dyDescent="0.25">
      <c r="B26" t="s">
        <v>89</v>
      </c>
      <c r="C26">
        <v>24</v>
      </c>
      <c r="D26">
        <v>30</v>
      </c>
      <c r="E26">
        <v>33</v>
      </c>
      <c r="K26" s="71">
        <f t="shared" si="3"/>
        <v>74</v>
      </c>
      <c r="L26" s="71">
        <f t="shared" si="1"/>
        <v>84</v>
      </c>
      <c r="M26" s="71">
        <f t="shared" si="2"/>
        <v>84</v>
      </c>
      <c r="O26" s="71" t="s">
        <v>102</v>
      </c>
      <c r="P26" s="73" t="s">
        <v>65</v>
      </c>
    </row>
    <row r="27" spans="2:16" x14ac:dyDescent="0.25">
      <c r="B27" t="s">
        <v>41</v>
      </c>
      <c r="C27">
        <v>145</v>
      </c>
      <c r="D27">
        <v>138</v>
      </c>
      <c r="E27">
        <v>119</v>
      </c>
      <c r="K27" s="71">
        <f t="shared" si="3"/>
        <v>195</v>
      </c>
      <c r="L27" s="71">
        <f t="shared" si="1"/>
        <v>192</v>
      </c>
      <c r="M27" s="71">
        <f t="shared" si="2"/>
        <v>170</v>
      </c>
      <c r="O27" s="11" t="s">
        <v>86</v>
      </c>
      <c r="P27" s="72"/>
    </row>
    <row r="28" spans="2:16" x14ac:dyDescent="0.25">
      <c r="B28" t="s">
        <v>42</v>
      </c>
      <c r="C28">
        <v>186</v>
      </c>
      <c r="D28">
        <v>173</v>
      </c>
      <c r="E28">
        <v>161</v>
      </c>
      <c r="K28" s="71">
        <f t="shared" si="3"/>
        <v>236</v>
      </c>
      <c r="L28" s="71">
        <f t="shared" si="1"/>
        <v>227</v>
      </c>
      <c r="M28" s="71">
        <f t="shared" si="2"/>
        <v>212</v>
      </c>
      <c r="O28" s="72" t="s">
        <v>55</v>
      </c>
      <c r="P28" s="72">
        <v>28</v>
      </c>
    </row>
    <row r="29" spans="2:16" x14ac:dyDescent="0.25">
      <c r="B29" t="s">
        <v>43</v>
      </c>
      <c r="C29">
        <v>70</v>
      </c>
      <c r="D29">
        <v>105</v>
      </c>
      <c r="E29">
        <v>137</v>
      </c>
      <c r="K29" s="71">
        <f t="shared" si="3"/>
        <v>120</v>
      </c>
      <c r="L29" s="71">
        <f t="shared" si="1"/>
        <v>159</v>
      </c>
      <c r="M29" s="71">
        <f t="shared" si="2"/>
        <v>188</v>
      </c>
      <c r="O29" s="72" t="s">
        <v>56</v>
      </c>
      <c r="P29" s="72">
        <v>39</v>
      </c>
    </row>
    <row r="30" spans="2:16" x14ac:dyDescent="0.25">
      <c r="B30" t="s">
        <v>47</v>
      </c>
      <c r="C30">
        <v>38</v>
      </c>
      <c r="D30">
        <v>53</v>
      </c>
      <c r="E30">
        <v>53</v>
      </c>
      <c r="K30" s="71">
        <f t="shared" si="3"/>
        <v>88</v>
      </c>
      <c r="L30" s="71">
        <f t="shared" si="1"/>
        <v>107</v>
      </c>
      <c r="M30" s="71">
        <f t="shared" si="2"/>
        <v>104</v>
      </c>
      <c r="O30" s="72" t="s">
        <v>57</v>
      </c>
      <c r="P30" s="72">
        <v>60</v>
      </c>
    </row>
    <row r="31" spans="2:16" x14ac:dyDescent="0.25">
      <c r="B31" t="s">
        <v>44</v>
      </c>
      <c r="C31">
        <v>65</v>
      </c>
      <c r="D31">
        <v>58</v>
      </c>
      <c r="E31">
        <v>104</v>
      </c>
      <c r="K31" s="71">
        <f t="shared" si="3"/>
        <v>115</v>
      </c>
      <c r="L31" s="71">
        <f t="shared" si="1"/>
        <v>112</v>
      </c>
      <c r="M31" s="71">
        <f t="shared" si="2"/>
        <v>155</v>
      </c>
      <c r="O31" s="72" t="s">
        <v>58</v>
      </c>
      <c r="P31" s="73">
        <v>106</v>
      </c>
    </row>
    <row r="32" spans="2:16" x14ac:dyDescent="0.25">
      <c r="B32" t="s">
        <v>45</v>
      </c>
      <c r="C32">
        <v>63</v>
      </c>
      <c r="D32">
        <v>69</v>
      </c>
      <c r="E32">
        <v>72</v>
      </c>
      <c r="K32" s="71">
        <f t="shared" si="3"/>
        <v>113</v>
      </c>
      <c r="L32" s="71">
        <f t="shared" si="1"/>
        <v>123</v>
      </c>
      <c r="M32" s="71">
        <f t="shared" si="2"/>
        <v>123</v>
      </c>
      <c r="O32" s="72" t="s">
        <v>59</v>
      </c>
      <c r="P32" s="73">
        <v>342</v>
      </c>
    </row>
    <row r="33" spans="2:16" x14ac:dyDescent="0.25">
      <c r="B33" t="s">
        <v>48</v>
      </c>
      <c r="C33">
        <v>52</v>
      </c>
      <c r="D33">
        <v>56</v>
      </c>
      <c r="E33">
        <v>43</v>
      </c>
      <c r="K33" s="71">
        <f t="shared" si="3"/>
        <v>102</v>
      </c>
      <c r="L33" s="71">
        <f t="shared" si="1"/>
        <v>110</v>
      </c>
      <c r="M33" s="71">
        <f t="shared" si="2"/>
        <v>94</v>
      </c>
      <c r="O33" s="72" t="s">
        <v>101</v>
      </c>
      <c r="P33" s="73">
        <v>659</v>
      </c>
    </row>
    <row r="34" spans="2:16" x14ac:dyDescent="0.25">
      <c r="O34" s="72" t="s">
        <v>102</v>
      </c>
      <c r="P34" s="73">
        <v>921</v>
      </c>
    </row>
    <row r="35" spans="2:16" x14ac:dyDescent="0.25">
      <c r="B35" t="s">
        <v>81</v>
      </c>
      <c r="C35">
        <v>85</v>
      </c>
      <c r="D35">
        <v>82</v>
      </c>
      <c r="E35">
        <v>82</v>
      </c>
      <c r="K35" s="71">
        <f t="shared" ref="K35:K36" si="4">C35-G$4</f>
        <v>135</v>
      </c>
      <c r="L35" s="71">
        <f t="shared" ref="L35:L36" si="5">D35-H$4</f>
        <v>136</v>
      </c>
      <c r="M35" s="71">
        <f t="shared" ref="M35:M36" si="6">E35-I$4</f>
        <v>133</v>
      </c>
      <c r="O35" s="11" t="s">
        <v>54</v>
      </c>
    </row>
    <row r="36" spans="2:16" x14ac:dyDescent="0.25">
      <c r="B36" t="s">
        <v>90</v>
      </c>
      <c r="C36">
        <v>79</v>
      </c>
      <c r="D36">
        <v>79</v>
      </c>
      <c r="E36">
        <v>75</v>
      </c>
      <c r="K36" s="71">
        <f t="shared" si="4"/>
        <v>129</v>
      </c>
      <c r="L36" s="71">
        <f t="shared" si="5"/>
        <v>133</v>
      </c>
      <c r="M36" s="11">
        <f t="shared" si="6"/>
        <v>126</v>
      </c>
      <c r="O36" t="s">
        <v>76</v>
      </c>
      <c r="P36">
        <v>36</v>
      </c>
    </row>
    <row r="37" spans="2:16" x14ac:dyDescent="0.25">
      <c r="O37" t="s">
        <v>77</v>
      </c>
      <c r="P37">
        <v>574</v>
      </c>
    </row>
    <row r="38" spans="2:16" x14ac:dyDescent="0.25">
      <c r="O38" t="s">
        <v>93</v>
      </c>
      <c r="P38">
        <v>207</v>
      </c>
    </row>
    <row r="39" spans="2:16" x14ac:dyDescent="0.25">
      <c r="O39" s="11" t="s">
        <v>79</v>
      </c>
    </row>
    <row r="40" spans="2:16" x14ac:dyDescent="0.25">
      <c r="O40" t="s">
        <v>76</v>
      </c>
      <c r="P40">
        <v>110</v>
      </c>
    </row>
    <row r="41" spans="2:16" x14ac:dyDescent="0.25">
      <c r="O41" t="s">
        <v>77</v>
      </c>
      <c r="P41">
        <v>645</v>
      </c>
    </row>
    <row r="42" spans="2:16" x14ac:dyDescent="0.25">
      <c r="O42" t="s">
        <v>93</v>
      </c>
      <c r="P42">
        <v>222</v>
      </c>
    </row>
    <row r="43" spans="2:16" x14ac:dyDescent="0.25">
      <c r="O43" s="11" t="s">
        <v>60</v>
      </c>
    </row>
    <row r="44" spans="2:16" x14ac:dyDescent="0.25">
      <c r="O44" t="s">
        <v>76</v>
      </c>
      <c r="P44">
        <v>20</v>
      </c>
    </row>
    <row r="45" spans="2:16" x14ac:dyDescent="0.25">
      <c r="O45" t="s">
        <v>77</v>
      </c>
      <c r="P45" s="73" t="s">
        <v>65</v>
      </c>
    </row>
    <row r="46" spans="2:16" x14ac:dyDescent="0.25">
      <c r="O46" t="s">
        <v>93</v>
      </c>
      <c r="P46">
        <v>20</v>
      </c>
    </row>
    <row r="47" spans="2:16" x14ac:dyDescent="0.25">
      <c r="O47" s="11" t="s">
        <v>86</v>
      </c>
    </row>
    <row r="48" spans="2:16" x14ac:dyDescent="0.25">
      <c r="O48" t="s">
        <v>76</v>
      </c>
      <c r="P48">
        <v>30</v>
      </c>
    </row>
    <row r="49" spans="15:16" x14ac:dyDescent="0.25">
      <c r="O49" t="s">
        <v>77</v>
      </c>
      <c r="P49">
        <v>598</v>
      </c>
    </row>
    <row r="50" spans="15:16" x14ac:dyDescent="0.25">
      <c r="O50" t="s">
        <v>93</v>
      </c>
      <c r="P50">
        <v>41</v>
      </c>
    </row>
  </sheetData>
  <sheetProtection sheet="1" formatCells="0"/>
  <sortState ref="B3:F29">
    <sortCondition ref="B3:B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155"/>
  <sheetViews>
    <sheetView workbookViewId="0">
      <selection activeCell="E10" sqref="E10"/>
    </sheetView>
  </sheetViews>
  <sheetFormatPr defaultColWidth="0" defaultRowHeight="15" zeroHeight="1" x14ac:dyDescent="0.25"/>
  <cols>
    <col min="1" max="13" width="9.140625" customWidth="1"/>
    <col min="14" max="17" width="0" hidden="1" customWidth="1"/>
    <col min="18" max="16384" width="9.140625" hidden="1"/>
  </cols>
  <sheetData>
    <row r="1" spans="1:17" ht="18.75" customHeight="1" x14ac:dyDescent="0.25">
      <c r="A1" s="111" t="s">
        <v>68</v>
      </c>
      <c r="B1" s="34"/>
      <c r="C1" s="34"/>
      <c r="D1" s="34"/>
      <c r="E1" s="34"/>
      <c r="F1" s="43"/>
      <c r="G1" s="43"/>
      <c r="H1" s="43"/>
      <c r="I1" s="43"/>
      <c r="J1" s="43"/>
      <c r="K1" s="43"/>
      <c r="L1" s="43"/>
      <c r="M1" s="43"/>
      <c r="N1" s="42"/>
      <c r="O1" s="42"/>
      <c r="P1" s="42"/>
    </row>
    <row r="2" spans="1:17" x14ac:dyDescent="0.25">
      <c r="A2" s="112"/>
      <c r="B2" s="34"/>
      <c r="C2" s="34"/>
      <c r="D2" s="34"/>
      <c r="E2" s="34"/>
      <c r="F2" s="43"/>
      <c r="G2" s="43"/>
      <c r="H2" s="43"/>
      <c r="I2" s="43"/>
      <c r="J2" s="43"/>
      <c r="K2" s="43"/>
      <c r="L2" s="43"/>
      <c r="M2" s="43"/>
      <c r="N2" s="42"/>
      <c r="O2" s="42"/>
      <c r="P2" s="42"/>
    </row>
    <row r="3" spans="1:17" ht="18.75" x14ac:dyDescent="0.3">
      <c r="A3" s="98" t="str">
        <f>Menu!I8</f>
        <v>EUR</v>
      </c>
      <c r="B3" s="26" t="s">
        <v>70</v>
      </c>
      <c r="C3" s="27"/>
      <c r="D3" s="26" t="s">
        <v>85</v>
      </c>
      <c r="E3" s="27"/>
      <c r="F3" s="44"/>
      <c r="G3" s="44"/>
      <c r="H3" s="44"/>
      <c r="I3" s="44"/>
      <c r="J3" s="44"/>
      <c r="K3" s="44"/>
      <c r="L3" s="44"/>
      <c r="M3" s="44"/>
      <c r="N3" s="40"/>
      <c r="O3" s="40"/>
      <c r="P3" s="40"/>
    </row>
    <row r="4" spans="1:17" x14ac:dyDescent="0.25">
      <c r="A4" s="38">
        <f>Menu!K8</f>
        <v>1</v>
      </c>
      <c r="B4" s="29"/>
      <c r="C4" s="30"/>
      <c r="D4" s="29"/>
      <c r="E4" s="30"/>
      <c r="F4" s="44"/>
      <c r="G4" s="44"/>
      <c r="H4" s="44"/>
      <c r="I4" s="44"/>
      <c r="J4" s="44"/>
      <c r="K4" s="44"/>
      <c r="L4" s="44"/>
      <c r="M4" s="44"/>
      <c r="N4" s="40"/>
      <c r="O4" s="40"/>
      <c r="P4" s="40"/>
    </row>
    <row r="5" spans="1:17" ht="60" x14ac:dyDescent="0.25">
      <c r="A5" s="32" t="s">
        <v>12</v>
      </c>
      <c r="B5" s="60" t="s">
        <v>69</v>
      </c>
      <c r="C5" s="85" t="s">
        <v>67</v>
      </c>
      <c r="D5" s="60" t="s">
        <v>69</v>
      </c>
      <c r="E5" s="85" t="s">
        <v>67</v>
      </c>
      <c r="F5" s="45"/>
      <c r="G5" s="45"/>
      <c r="H5" s="45"/>
      <c r="I5" s="45"/>
      <c r="J5" s="45"/>
      <c r="K5" s="45"/>
      <c r="L5" s="45"/>
      <c r="M5" s="45"/>
      <c r="N5" s="41"/>
      <c r="O5" s="41"/>
      <c r="P5" s="41"/>
    </row>
    <row r="6" spans="1:17" x14ac:dyDescent="0.25">
      <c r="A6" s="87">
        <v>1</v>
      </c>
      <c r="B6" s="84">
        <f ca="1">OFFSET('RFR Adv'!$B$6,'RFR &amp; INF'!$A6,4*('RFR &amp; INF'!$A$4-1))</f>
        <v>-3.0200000000000001E-3</v>
      </c>
      <c r="C6" s="84">
        <f ca="1">OFFSET('INF Adv'!$B$6,'RFR &amp; INF'!$A6,4*('RFR &amp; INF'!$A$4-1))</f>
        <v>1.2166999999997596E-2</v>
      </c>
      <c r="D6" s="36">
        <f ca="1">OFFSET('RFR Adv'!$D$6,'RFR &amp; INF'!$A6,4*('RFR &amp; INF'!$A$4-1))</f>
        <v>-6.5199999999999998E-3</v>
      </c>
      <c r="E6" s="37">
        <f ca="1">OFFSET('INF Adv'!$D$6,'RFR &amp; INF'!$A6,4*('RFR &amp; INF'!$A$4-1))</f>
        <v>1.1169999999999999E-2</v>
      </c>
      <c r="F6" s="46"/>
      <c r="G6" s="46"/>
      <c r="H6" s="46"/>
      <c r="I6" s="46"/>
      <c r="J6" s="46"/>
      <c r="K6" s="46"/>
      <c r="L6" s="46"/>
      <c r="M6" s="46"/>
      <c r="N6" s="24"/>
      <c r="O6" s="24"/>
      <c r="P6" s="24"/>
    </row>
    <row r="7" spans="1:17" x14ac:dyDescent="0.25">
      <c r="A7" s="88">
        <v>2</v>
      </c>
      <c r="B7" s="24">
        <f ca="1">OFFSET('RFR Adv'!$B$6,'RFR &amp; INF'!$A7,4*('RFR &amp; INF'!$A$4-1))</f>
        <v>-2.6099999999999999E-3</v>
      </c>
      <c r="C7" s="24">
        <f ca="1">OFFSET('INF Adv'!$B$6,'RFR &amp; INF'!$A7,4*('RFR &amp; INF'!$A$4-1))</f>
        <v>1.1729999999997132E-2</v>
      </c>
      <c r="D7" s="20">
        <f ca="1">OFFSET('RFR Adv'!$D$6,'RFR &amp; INF'!$A7,4*('RFR &amp; INF'!$A$4-1))</f>
        <v>-7.6099999999999996E-3</v>
      </c>
      <c r="E7" s="21">
        <f ca="1">OFFSET('INF Adv'!$D$6,'RFR &amp; INF'!$A7,4*('RFR &amp; INF'!$A$4-1))</f>
        <v>1.0529999999999999E-2</v>
      </c>
      <c r="F7" s="46"/>
      <c r="G7" s="46"/>
      <c r="H7" s="46"/>
      <c r="I7" s="46"/>
      <c r="J7" s="46"/>
      <c r="K7" s="46"/>
      <c r="L7" s="46"/>
      <c r="M7" s="46"/>
      <c r="N7" s="24"/>
      <c r="O7" s="24"/>
      <c r="P7" s="24"/>
    </row>
    <row r="8" spans="1:17" x14ac:dyDescent="0.25">
      <c r="A8" s="88">
        <v>3</v>
      </c>
      <c r="B8" s="24">
        <f ca="1">OFFSET('RFR Adv'!$B$6,'RFR &amp; INF'!$A8,4*('RFR &amp; INF'!$A$4-1))</f>
        <v>-2.0799999999999998E-3</v>
      </c>
      <c r="C8" s="24">
        <f ca="1">OFFSET('INF Adv'!$B$6,'RFR &amp; INF'!$A8,4*('RFR &amp; INF'!$A$4-1))</f>
        <v>1.1679999999997248E-2</v>
      </c>
      <c r="D8" s="20">
        <f ca="1">OFFSET('RFR Adv'!$D$6,'RFR &amp; INF'!$A8,4*('RFR &amp; INF'!$A$4-1))</f>
        <v>-7.5799999999999999E-3</v>
      </c>
      <c r="E8" s="21">
        <f ca="1">OFFSET('INF Adv'!$D$6,'RFR &amp; INF'!$A8,4*('RFR &amp; INF'!$A$4-1))</f>
        <v>1.038E-2</v>
      </c>
      <c r="F8" s="46"/>
      <c r="G8" s="46"/>
      <c r="H8" s="46"/>
      <c r="I8" s="46"/>
      <c r="J8" s="46"/>
      <c r="K8" s="46"/>
      <c r="L8" s="46"/>
      <c r="M8" s="46"/>
      <c r="N8" s="24"/>
      <c r="O8" s="24"/>
      <c r="P8" s="24"/>
    </row>
    <row r="9" spans="1:17" x14ac:dyDescent="0.25">
      <c r="A9" s="88">
        <v>4</v>
      </c>
      <c r="B9" s="24">
        <f ca="1">OFFSET('RFR Adv'!$B$6,'RFR &amp; INF'!$A9,4*('RFR &amp; INF'!$A$4-1))</f>
        <v>-1.23E-3</v>
      </c>
      <c r="C9" s="24">
        <f ca="1">OFFSET('INF Adv'!$B$6,'RFR &amp; INF'!$A9,4*('RFR &amp; INF'!$A$4-1))</f>
        <v>1.1809999999997434E-2</v>
      </c>
      <c r="D9" s="20">
        <f ca="1">OFFSET('RFR Adv'!$D$6,'RFR &amp; INF'!$A9,4*('RFR &amp; INF'!$A$4-1))</f>
        <v>-6.6800000000000002E-3</v>
      </c>
      <c r="E9" s="21">
        <f ca="1">OFFSET('INF Adv'!$D$6,'RFR &amp; INF'!$A9,4*('RFR &amp; INF'!$A$4-1))</f>
        <v>1.0460000000000001E-2</v>
      </c>
      <c r="F9" s="46"/>
      <c r="G9" s="46"/>
      <c r="H9" s="46"/>
      <c r="I9" s="46"/>
      <c r="J9" s="46"/>
      <c r="K9" s="46"/>
      <c r="L9" s="46"/>
      <c r="M9" s="46"/>
      <c r="N9" s="24"/>
      <c r="O9" s="24"/>
      <c r="P9" s="24"/>
    </row>
    <row r="10" spans="1:17" x14ac:dyDescent="0.25">
      <c r="A10" s="88">
        <v>5</v>
      </c>
      <c r="B10" s="24">
        <f ca="1">OFFSET('RFR Adv'!$B$6,'RFR &amp; INF'!$A10,4*('RFR &amp; INF'!$A$4-1))</f>
        <v>-2.4000000000000001E-4</v>
      </c>
      <c r="C10" s="24">
        <f ca="1">OFFSET('INF Adv'!$B$6,'RFR &amp; INF'!$A10,4*('RFR &amp; INF'!$A$4-1))</f>
        <v>1.1964999999997561E-2</v>
      </c>
      <c r="D10" s="20">
        <f ca="1">OFFSET('RFR Adv'!$D$6,'RFR &amp; INF'!$A10,4*('RFR &amp; INF'!$A$4-1))</f>
        <v>-5.64E-3</v>
      </c>
      <c r="E10" s="21">
        <f ca="1">OFFSET('INF Adv'!$D$6,'RFR &amp; INF'!$A10,4*('RFR &amp; INF'!$A$4-1))</f>
        <v>1.056E-2</v>
      </c>
      <c r="F10" s="46"/>
      <c r="G10" s="46"/>
      <c r="H10" s="46"/>
      <c r="I10" s="46"/>
      <c r="J10" s="46"/>
      <c r="K10" s="46"/>
      <c r="L10" s="46"/>
      <c r="M10" s="46"/>
      <c r="N10" s="24"/>
      <c r="O10" s="24"/>
      <c r="P10" s="24"/>
    </row>
    <row r="11" spans="1:17" x14ac:dyDescent="0.25">
      <c r="A11" s="88">
        <v>6</v>
      </c>
      <c r="B11" s="24">
        <f ca="1">OFFSET('RFR Adv'!$B$6,'RFR &amp; INF'!$A11,4*('RFR &amp; INF'!$A$4-1))</f>
        <v>9.2000000000000003E-4</v>
      </c>
      <c r="C11" s="24">
        <f ca="1">OFFSET('INF Adv'!$B$6,'RFR &amp; INF'!$A11,4*('RFR &amp; INF'!$A$4-1))</f>
        <v>1.2449999999997408E-2</v>
      </c>
      <c r="D11" s="20">
        <f ca="1">OFFSET('RFR Adv'!$D$6,'RFR &amp; INF'!$A11,4*('RFR &amp; INF'!$A$4-1))</f>
        <v>-4.4299999999999999E-3</v>
      </c>
      <c r="E11" s="21">
        <f ca="1">OFFSET('INF Adv'!$D$6,'RFR &amp; INF'!$A11,4*('RFR &amp; INF'!$A$4-1))</f>
        <v>1.12E-2</v>
      </c>
      <c r="F11" s="46"/>
      <c r="G11" s="46"/>
      <c r="H11" s="46"/>
      <c r="I11" s="46"/>
      <c r="J11" s="46"/>
      <c r="K11" s="46"/>
      <c r="L11" s="46"/>
      <c r="M11" s="46"/>
      <c r="N11" s="24"/>
      <c r="O11" s="24"/>
      <c r="P11" s="24"/>
    </row>
    <row r="12" spans="1:17" x14ac:dyDescent="0.25">
      <c r="A12" s="88">
        <v>7</v>
      </c>
      <c r="B12" s="24">
        <f ca="1">OFFSET('RFR Adv'!$B$6,'RFR &amp; INF'!$A12,4*('RFR &amp; INF'!$A$4-1))</f>
        <v>2.15E-3</v>
      </c>
      <c r="C12" s="24">
        <f ca="1">OFFSET('INF Adv'!$B$6,'RFR &amp; INF'!$A12,4*('RFR &amp; INF'!$A$4-1))</f>
        <v>1.2919999999997378E-2</v>
      </c>
      <c r="D12" s="20">
        <f ca="1">OFFSET('RFR Adv'!$D$6,'RFR &amp; INF'!$A12,4*('RFR &amp; INF'!$A$4-1))</f>
        <v>-3.15E-3</v>
      </c>
      <c r="E12" s="21">
        <f ca="1">OFFSET('INF Adv'!$D$6,'RFR &amp; INF'!$A12,4*('RFR &amp; INF'!$A$4-1))</f>
        <v>1.1820000000000001E-2</v>
      </c>
      <c r="F12" s="46"/>
      <c r="G12" s="46"/>
      <c r="H12" s="46"/>
      <c r="I12" s="46"/>
      <c r="J12" s="46"/>
      <c r="K12" s="46"/>
      <c r="L12" s="46"/>
      <c r="M12" s="46"/>
      <c r="N12" s="24"/>
      <c r="O12" s="24"/>
      <c r="P12" s="24"/>
    </row>
    <row r="13" spans="1:17" x14ac:dyDescent="0.25">
      <c r="A13" s="88">
        <v>8</v>
      </c>
      <c r="B13" s="24">
        <f ca="1">OFFSET('RFR Adv'!$B$6,'RFR &amp; INF'!$A13,4*('RFR &amp; INF'!$A$4-1))</f>
        <v>3.4099999999999998E-3</v>
      </c>
      <c r="C13" s="24">
        <f ca="1">OFFSET('INF Adv'!$B$6,'RFR &amp; INF'!$A13,4*('RFR &amp; INF'!$A$4-1))</f>
        <v>1.3399999999997636E-2</v>
      </c>
      <c r="D13" s="20">
        <f ca="1">OFFSET('RFR Adv'!$D$6,'RFR &amp; INF'!$A13,4*('RFR &amp; INF'!$A$4-1))</f>
        <v>-1.82E-3</v>
      </c>
      <c r="E13" s="21">
        <f ca="1">OFFSET('INF Adv'!$D$6,'RFR &amp; INF'!$A13,4*('RFR &amp; INF'!$A$4-1))</f>
        <v>1.227E-2</v>
      </c>
      <c r="F13" s="46"/>
      <c r="G13" s="46"/>
      <c r="H13" s="46"/>
      <c r="I13" s="46"/>
      <c r="J13" s="46"/>
      <c r="K13" s="46"/>
      <c r="L13" s="46"/>
      <c r="M13" s="46"/>
      <c r="N13" s="24"/>
      <c r="O13" s="24"/>
      <c r="P13" s="24"/>
    </row>
    <row r="14" spans="1:17" x14ac:dyDescent="0.25">
      <c r="A14" s="88">
        <v>9</v>
      </c>
      <c r="B14" s="24">
        <f ca="1">OFFSET('RFR Adv'!$B$6,'RFR &amp; INF'!$A14,4*('RFR &amp; INF'!$A$4-1))</f>
        <v>4.6100000000000004E-3</v>
      </c>
      <c r="C14" s="24">
        <f ca="1">OFFSET('INF Adv'!$B$6,'RFR &amp; INF'!$A14,4*('RFR &amp; INF'!$A$4-1))</f>
        <v>1.3909999999997202E-2</v>
      </c>
      <c r="D14" s="20">
        <f ca="1">OFFSET('RFR Adv'!$D$6,'RFR &amp; INF'!$A14,4*('RFR &amp; INF'!$A$4-1))</f>
        <v>-5.5999999999999995E-4</v>
      </c>
      <c r="E14" s="21">
        <f ca="1">OFFSET('INF Adv'!$D$6,'RFR &amp; INF'!$A14,4*('RFR &amp; INF'!$A$4-1))</f>
        <v>1.274E-2</v>
      </c>
      <c r="F14" s="46"/>
      <c r="G14" s="46"/>
      <c r="H14" s="46"/>
      <c r="I14" s="46"/>
      <c r="J14" s="46"/>
      <c r="K14" s="46"/>
      <c r="L14" s="46"/>
      <c r="M14" s="46"/>
      <c r="N14" s="24"/>
      <c r="O14" s="24"/>
      <c r="P14" s="24"/>
    </row>
    <row r="15" spans="1:17" x14ac:dyDescent="0.25">
      <c r="A15" s="88">
        <v>10</v>
      </c>
      <c r="B15" s="24">
        <f ca="1">OFFSET('RFR Adv'!$B$6,'RFR &amp; INF'!$A15,4*('RFR &amp; INF'!$A$4-1))</f>
        <v>5.7099999999999998E-3</v>
      </c>
      <c r="C15" s="24">
        <f ca="1">OFFSET('INF Adv'!$B$6,'RFR &amp; INF'!$A15,4*('RFR &amp; INF'!$A$4-1))</f>
        <v>1.4699999999997049E-2</v>
      </c>
      <c r="D15" s="20">
        <f ca="1">OFFSET('RFR Adv'!$D$6,'RFR &amp; INF'!$A15,4*('RFR &amp; INF'!$A$4-1))</f>
        <v>6.0999999999999997E-4</v>
      </c>
      <c r="E15" s="21">
        <f ca="1">OFFSET('INF Adv'!$D$6,'RFR &amp; INF'!$A15,4*('RFR &amp; INF'!$A$4-1))</f>
        <v>1.35E-2</v>
      </c>
      <c r="F15" s="46"/>
      <c r="G15" s="46"/>
      <c r="H15" s="46"/>
      <c r="I15" s="46"/>
      <c r="J15" s="46"/>
      <c r="K15" s="46"/>
      <c r="L15" s="46"/>
      <c r="M15" s="46"/>
      <c r="N15" s="24"/>
      <c r="O15" s="24"/>
      <c r="P15" s="24"/>
      <c r="Q15">
        <v>10</v>
      </c>
    </row>
    <row r="16" spans="1:17" x14ac:dyDescent="0.25">
      <c r="A16" s="88">
        <v>11</v>
      </c>
      <c r="B16" s="24">
        <f ca="1">OFFSET('RFR Adv'!$B$6,'RFR &amp; INF'!$A16,4*('RFR &amp; INF'!$A$4-1))</f>
        <v>6.7099999999999998E-3</v>
      </c>
      <c r="C16" s="24">
        <f ca="1">OFFSET('INF Adv'!$B$6,'RFR &amp; INF'!$A16,4*('RFR &amp; INF'!$A$4-1))</f>
        <v>1.5298081820296128E-2</v>
      </c>
      <c r="D16" s="20">
        <f ca="1">OFFSET('RFR Adv'!$D$6,'RFR &amp; INF'!$A16,4*('RFR &amp; INF'!$A$4-1))</f>
        <v>1.66E-3</v>
      </c>
      <c r="E16" s="21">
        <f ca="1">OFFSET('INF Adv'!$D$6,'RFR &amp; INF'!$A16,4*('RFR &amp; INF'!$A$4-1))</f>
        <v>1.4120000000000001E-2</v>
      </c>
      <c r="F16" s="46"/>
      <c r="G16" s="46"/>
      <c r="H16" s="46"/>
      <c r="I16" s="46"/>
      <c r="J16" s="46"/>
      <c r="K16" s="46"/>
      <c r="L16" s="46"/>
      <c r="M16" s="46"/>
      <c r="N16" s="24"/>
      <c r="O16" s="24"/>
      <c r="P16" s="24"/>
    </row>
    <row r="17" spans="1:17" x14ac:dyDescent="0.25">
      <c r="A17" s="88">
        <v>12</v>
      </c>
      <c r="B17" s="24">
        <f ca="1">OFFSET('RFR Adv'!$B$6,'RFR &amp; INF'!$A17,4*('RFR &amp; INF'!$A$4-1))</f>
        <v>7.6E-3</v>
      </c>
      <c r="C17" s="24">
        <f ca="1">OFFSET('INF Adv'!$B$6,'RFR &amp; INF'!$A17,4*('RFR &amp; INF'!$A$4-1))</f>
        <v>1.5749999999997266E-2</v>
      </c>
      <c r="D17" s="20">
        <f ca="1">OFFSET('RFR Adv'!$D$6,'RFR &amp; INF'!$A17,4*('RFR &amp; INF'!$A$4-1))</f>
        <v>2.5999999999999999E-3</v>
      </c>
      <c r="E17" s="21">
        <f ca="1">OFFSET('INF Adv'!$D$6,'RFR &amp; INF'!$A17,4*('RFR &amp; INF'!$A$4-1))</f>
        <v>1.4590000000000001E-2</v>
      </c>
      <c r="F17" s="46"/>
      <c r="G17" s="46"/>
      <c r="H17" s="46"/>
      <c r="I17" s="46"/>
      <c r="J17" s="46"/>
      <c r="K17" s="46"/>
      <c r="L17" s="46"/>
      <c r="M17" s="46"/>
      <c r="N17" s="24"/>
      <c r="O17" s="24"/>
      <c r="P17" s="24"/>
    </row>
    <row r="18" spans="1:17" x14ac:dyDescent="0.25">
      <c r="A18" s="88">
        <v>13</v>
      </c>
      <c r="B18" s="24">
        <f ca="1">OFFSET('RFR Adv'!$B$6,'RFR &amp; INF'!$A18,4*('RFR &amp; INF'!$A$4-1))</f>
        <v>8.4100000000000008E-3</v>
      </c>
      <c r="C18" s="24">
        <f ca="1">OFFSET('INF Adv'!$B$6,'RFR &amp; INF'!$A18,4*('RFR &amp; INF'!$A$4-1))</f>
        <v>1.6188535510331059E-2</v>
      </c>
      <c r="D18" s="20">
        <f ca="1">OFFSET('RFR Adv'!$D$6,'RFR &amp; INF'!$A18,4*('RFR &amp; INF'!$A$4-1))</f>
        <v>3.46E-3</v>
      </c>
      <c r="E18" s="21">
        <f ca="1">OFFSET('INF Adv'!$D$6,'RFR &amp; INF'!$A18,4*('RFR &amp; INF'!$A$4-1))</f>
        <v>1.5049999999999999E-2</v>
      </c>
      <c r="F18" s="46"/>
      <c r="G18" s="46"/>
      <c r="H18" s="46"/>
      <c r="I18" s="46"/>
      <c r="J18" s="46"/>
      <c r="K18" s="46"/>
      <c r="L18" s="46"/>
      <c r="M18" s="46"/>
      <c r="N18" s="24"/>
      <c r="O18" s="24"/>
      <c r="P18" s="24"/>
    </row>
    <row r="19" spans="1:17" x14ac:dyDescent="0.25">
      <c r="A19" s="88">
        <v>14</v>
      </c>
      <c r="B19" s="24">
        <f ca="1">OFFSET('RFR Adv'!$B$6,'RFR &amp; INF'!$A19,4*('RFR &amp; INF'!$A$4-1))</f>
        <v>9.0799999999999995E-3</v>
      </c>
      <c r="C19" s="24">
        <f ca="1">OFFSET('INF Adv'!$B$6,'RFR &amp; INF'!$A19,4*('RFR &amp; INF'!$A$4-1))</f>
        <v>1.6593999572039886E-2</v>
      </c>
      <c r="D19" s="20">
        <f ca="1">OFFSET('RFR Adv'!$D$6,'RFR &amp; INF'!$A19,4*('RFR &amp; INF'!$A$4-1))</f>
        <v>4.1799999999999997E-3</v>
      </c>
      <c r="E19" s="21">
        <f ca="1">OFFSET('INF Adv'!$D$6,'RFR &amp; INF'!$A19,4*('RFR &amp; INF'!$A$4-1))</f>
        <v>1.5469999999999999E-2</v>
      </c>
      <c r="F19" s="46"/>
      <c r="G19" s="46"/>
      <c r="H19" s="46"/>
      <c r="I19" s="46"/>
      <c r="J19" s="46"/>
      <c r="K19" s="46"/>
      <c r="L19" s="46"/>
      <c r="M19" s="46"/>
      <c r="N19" s="24"/>
      <c r="O19" s="24"/>
      <c r="P19" s="24"/>
    </row>
    <row r="20" spans="1:17" x14ac:dyDescent="0.25">
      <c r="A20" s="88">
        <v>15</v>
      </c>
      <c r="B20" s="24">
        <f ca="1">OFFSET('RFR Adv'!$B$6,'RFR &amp; INF'!$A20,4*('RFR &amp; INF'!$A$4-1))</f>
        <v>9.58E-3</v>
      </c>
      <c r="C20" s="24">
        <f ca="1">OFFSET('INF Adv'!$B$6,'RFR &amp; INF'!$A20,4*('RFR &amp; INF'!$A$4-1))</f>
        <v>1.692499999999697E-2</v>
      </c>
      <c r="D20" s="20">
        <f ca="1">OFFSET('RFR Adv'!$D$6,'RFR &amp; INF'!$A20,4*('RFR &amp; INF'!$A$4-1))</f>
        <v>4.7299999999999998E-3</v>
      </c>
      <c r="E20" s="21">
        <f ca="1">OFFSET('INF Adv'!$D$6,'RFR &amp; INF'!$A20,4*('RFR &amp; INF'!$A$4-1))</f>
        <v>1.5820000000000001E-2</v>
      </c>
      <c r="F20" s="46"/>
      <c r="G20" s="46"/>
      <c r="H20" s="46"/>
      <c r="I20" s="46"/>
      <c r="J20" s="46"/>
      <c r="K20" s="46"/>
      <c r="L20" s="46"/>
      <c r="M20" s="46"/>
      <c r="N20" s="24"/>
      <c r="O20" s="24"/>
      <c r="P20" s="24"/>
    </row>
    <row r="21" spans="1:17" x14ac:dyDescent="0.25">
      <c r="A21" s="88">
        <v>16</v>
      </c>
      <c r="B21" s="24">
        <f ca="1">OFFSET('RFR Adv'!$B$6,'RFR &amp; INF'!$A21,4*('RFR &amp; INF'!$A$4-1))</f>
        <v>9.9299999999999996E-3</v>
      </c>
      <c r="C21" s="24">
        <f ca="1">OFFSET('INF Adv'!$B$6,'RFR &amp; INF'!$A21,4*('RFR &amp; INF'!$A$4-1))</f>
        <v>1.7166286253870178E-2</v>
      </c>
      <c r="D21" s="20">
        <f ca="1">OFFSET('RFR Adv'!$D$6,'RFR &amp; INF'!$A21,4*('RFR &amp; INF'!$A$4-1))</f>
        <v>5.13E-3</v>
      </c>
      <c r="E21" s="21">
        <f ca="1">OFFSET('INF Adv'!$D$6,'RFR &amp; INF'!$A21,4*('RFR &amp; INF'!$A$4-1))</f>
        <v>1.609E-2</v>
      </c>
      <c r="F21" s="46"/>
      <c r="G21" s="46"/>
      <c r="H21" s="46"/>
      <c r="I21" s="46"/>
      <c r="J21" s="46"/>
      <c r="K21" s="46"/>
      <c r="L21" s="46"/>
      <c r="M21" s="46"/>
      <c r="N21" s="24"/>
      <c r="O21" s="24"/>
      <c r="P21" s="24"/>
    </row>
    <row r="22" spans="1:17" x14ac:dyDescent="0.25">
      <c r="A22" s="88">
        <v>17</v>
      </c>
      <c r="B22" s="24">
        <f ca="1">OFFSET('RFR Adv'!$B$6,'RFR &amp; INF'!$A22,4*('RFR &amp; INF'!$A$4-1))</f>
        <v>1.0189999999999999E-2</v>
      </c>
      <c r="C22" s="24">
        <f ca="1">OFFSET('INF Adv'!$B$6,'RFR &amp; INF'!$A22,4*('RFR &amp; INF'!$A$4-1))</f>
        <v>1.7367029393033029E-2</v>
      </c>
      <c r="D22" s="20">
        <f ca="1">OFFSET('RFR Adv'!$D$6,'RFR &amp; INF'!$A22,4*('RFR &amp; INF'!$A$4-1))</f>
        <v>5.4400000000000004E-3</v>
      </c>
      <c r="E22" s="21">
        <f ca="1">OFFSET('INF Adv'!$D$6,'RFR &amp; INF'!$A22,4*('RFR &amp; INF'!$A$4-1))</f>
        <v>1.6310000000000002E-2</v>
      </c>
      <c r="F22" s="46"/>
      <c r="G22" s="46"/>
      <c r="H22" s="46"/>
      <c r="I22" s="46"/>
      <c r="J22" s="46"/>
      <c r="K22" s="46"/>
      <c r="L22" s="46"/>
      <c r="M22" s="46"/>
      <c r="N22" s="24"/>
      <c r="O22" s="24"/>
      <c r="P22" s="24"/>
    </row>
    <row r="23" spans="1:17" x14ac:dyDescent="0.25">
      <c r="A23" s="88">
        <v>18</v>
      </c>
      <c r="B23" s="24">
        <f ca="1">OFFSET('RFR Adv'!$B$6,'RFR &amp; INF'!$A23,4*('RFR &amp; INF'!$A$4-1))</f>
        <v>1.0460000000000001E-2</v>
      </c>
      <c r="C23" s="24">
        <f ca="1">OFFSET('INF Adv'!$B$6,'RFR &amp; INF'!$A23,4*('RFR &amp; INF'!$A$4-1))</f>
        <v>1.7579999999997042E-2</v>
      </c>
      <c r="D23" s="20">
        <f ca="1">OFFSET('RFR Adv'!$D$6,'RFR &amp; INF'!$A23,4*('RFR &amp; INF'!$A$4-1))</f>
        <v>5.7600000000000004E-3</v>
      </c>
      <c r="E23" s="21">
        <f ca="1">OFFSET('INF Adv'!$D$6,'RFR &amp; INF'!$A23,4*('RFR &amp; INF'!$A$4-1))</f>
        <v>1.6539999999999999E-2</v>
      </c>
      <c r="F23" s="46"/>
      <c r="G23" s="46"/>
      <c r="H23" s="46"/>
      <c r="I23" s="46"/>
      <c r="J23" s="46"/>
      <c r="K23" s="46"/>
      <c r="L23" s="46"/>
      <c r="M23" s="46"/>
      <c r="N23" s="24"/>
      <c r="O23" s="24"/>
      <c r="P23" s="24"/>
    </row>
    <row r="24" spans="1:17" x14ac:dyDescent="0.25">
      <c r="A24" s="88">
        <v>19</v>
      </c>
      <c r="B24" s="24">
        <f ca="1">OFFSET('RFR Adv'!$B$6,'RFR &amp; INF'!$A24,4*('RFR &amp; INF'!$A$4-1))</f>
        <v>1.077E-2</v>
      </c>
      <c r="C24" s="24">
        <f ca="1">OFFSET('INF Adv'!$B$6,'RFR &amp; INF'!$A24,4*('RFR &amp; INF'!$A$4-1))</f>
        <v>1.7832440154775808E-2</v>
      </c>
      <c r="D24" s="20">
        <f ca="1">OFFSET('RFR Adv'!$D$6,'RFR &amp; INF'!$A24,4*('RFR &amp; INF'!$A$4-1))</f>
        <v>6.1199999999999996E-3</v>
      </c>
      <c r="E24" s="21">
        <f ca="1">OFFSET('INF Adv'!$D$6,'RFR &amp; INF'!$A24,4*('RFR &amp; INF'!$A$4-1))</f>
        <v>1.6809999999999999E-2</v>
      </c>
      <c r="F24" s="46"/>
      <c r="G24" s="46"/>
      <c r="H24" s="46"/>
      <c r="I24" s="46"/>
      <c r="J24" s="46"/>
      <c r="K24" s="46"/>
      <c r="L24" s="46"/>
      <c r="M24" s="46"/>
      <c r="N24" s="24"/>
      <c r="O24" s="24"/>
      <c r="P24" s="24"/>
    </row>
    <row r="25" spans="1:17" x14ac:dyDescent="0.25">
      <c r="A25" s="88">
        <v>20</v>
      </c>
      <c r="B25" s="24">
        <f ca="1">OFFSET('RFR Adv'!$B$6,'RFR &amp; INF'!$A25,4*('RFR &amp; INF'!$A$4-1))</f>
        <v>1.1169999999999999E-2</v>
      </c>
      <c r="C25" s="24">
        <f ca="1">OFFSET('INF Adv'!$B$6,'RFR &amp; INF'!$A25,4*('RFR &amp; INF'!$A$4-1))</f>
        <v>1.8089999999997053E-2</v>
      </c>
      <c r="D25" s="20">
        <f ca="1">OFFSET('RFR Adv'!$D$6,'RFR &amp; INF'!$A25,4*('RFR &amp; INF'!$A$4-1))</f>
        <v>6.5700000000000003E-3</v>
      </c>
      <c r="E25" s="21">
        <f ca="1">OFFSET('INF Adv'!$D$6,'RFR &amp; INF'!$A25,4*('RFR &amp; INF'!$A$4-1))</f>
        <v>1.7090000000000001E-2</v>
      </c>
      <c r="F25" s="46"/>
      <c r="G25" s="46"/>
      <c r="H25" s="46"/>
      <c r="I25" s="46"/>
      <c r="J25" s="46"/>
      <c r="K25" s="46"/>
      <c r="L25" s="46"/>
      <c r="M25" s="46"/>
      <c r="N25" s="24"/>
      <c r="O25" s="24"/>
      <c r="P25" s="24"/>
      <c r="Q25">
        <v>20</v>
      </c>
    </row>
    <row r="26" spans="1:17" x14ac:dyDescent="0.25">
      <c r="A26" s="88">
        <v>21</v>
      </c>
      <c r="B26" s="24">
        <f ca="1">OFFSET('RFR Adv'!$B$6,'RFR &amp; INF'!$A26,4*('RFR &amp; INF'!$A$4-1))</f>
        <v>1.167E-2</v>
      </c>
      <c r="C26" s="24">
        <f ca="1">OFFSET('INF Adv'!$B$6,'RFR &amp; INF'!$A26,4*('RFR &amp; INF'!$A$4-1))</f>
        <v>1.8318230798214818E-2</v>
      </c>
      <c r="D26" s="20">
        <f ca="1">OFFSET('RFR Adv'!$D$6,'RFR &amp; INF'!$A26,4*('RFR &amp; INF'!$A$4-1))</f>
        <v>7.0600000000000003E-3</v>
      </c>
      <c r="E26" s="21">
        <f ca="1">OFFSET('INF Adv'!$D$6,'RFR &amp; INF'!$A26,4*('RFR &amp; INF'!$A$4-1))</f>
        <v>1.7309999999999999E-2</v>
      </c>
      <c r="F26" s="46"/>
      <c r="G26" s="46"/>
      <c r="H26" s="46"/>
      <c r="I26" s="46"/>
      <c r="J26" s="46"/>
      <c r="K26" s="46"/>
      <c r="L26" s="46"/>
      <c r="M26" s="46"/>
      <c r="N26" s="24"/>
      <c r="O26" s="24"/>
      <c r="P26" s="24"/>
    </row>
    <row r="27" spans="1:17" x14ac:dyDescent="0.25">
      <c r="A27" s="88">
        <v>22</v>
      </c>
      <c r="B27" s="24">
        <f ca="1">OFFSET('RFR Adv'!$B$6,'RFR &amp; INF'!$A27,4*('RFR &amp; INF'!$A$4-1))</f>
        <v>1.226E-2</v>
      </c>
      <c r="C27" s="24">
        <f ca="1">OFFSET('INF Adv'!$B$6,'RFR &amp; INF'!$A27,4*('RFR &amp; INF'!$A$4-1))</f>
        <v>1.851534178913683E-2</v>
      </c>
      <c r="D27" s="20">
        <f ca="1">OFFSET('RFR Adv'!$D$6,'RFR &amp; INF'!$A27,4*('RFR &amp; INF'!$A$4-1))</f>
        <v>7.6400000000000001E-3</v>
      </c>
      <c r="E27" s="21">
        <f ca="1">OFFSET('INF Adv'!$D$6,'RFR &amp; INF'!$A27,4*('RFR &amp; INF'!$A$4-1))</f>
        <v>1.7500000000000002E-2</v>
      </c>
      <c r="F27" s="46"/>
      <c r="G27" s="46"/>
      <c r="H27" s="46"/>
      <c r="I27" s="46"/>
      <c r="J27" s="46"/>
      <c r="K27" s="46"/>
      <c r="L27" s="46"/>
      <c r="M27" s="46"/>
      <c r="N27" s="24"/>
      <c r="O27" s="24"/>
      <c r="P27" s="24"/>
    </row>
    <row r="28" spans="1:17" x14ac:dyDescent="0.25">
      <c r="A28" s="88">
        <v>23</v>
      </c>
      <c r="B28" s="24">
        <f ca="1">OFFSET('RFR Adv'!$B$6,'RFR &amp; INF'!$A28,4*('RFR &amp; INF'!$A$4-1))</f>
        <v>1.289E-2</v>
      </c>
      <c r="C28" s="24">
        <f ca="1">OFFSET('INF Adv'!$B$6,'RFR &amp; INF'!$A28,4*('RFR &amp; INF'!$A$4-1))</f>
        <v>1.868614966454718E-2</v>
      </c>
      <c r="D28" s="20">
        <f ca="1">OFFSET('RFR Adv'!$D$6,'RFR &amp; INF'!$A28,4*('RFR &amp; INF'!$A$4-1))</f>
        <v>8.26E-3</v>
      </c>
      <c r="E28" s="21">
        <f ca="1">OFFSET('INF Adv'!$D$6,'RFR &amp; INF'!$A28,4*('RFR &amp; INF'!$A$4-1))</f>
        <v>1.7659999999999999E-2</v>
      </c>
      <c r="F28" s="46"/>
      <c r="G28" s="46"/>
      <c r="H28" s="46"/>
      <c r="I28" s="46"/>
      <c r="J28" s="46"/>
      <c r="K28" s="46"/>
      <c r="L28" s="46"/>
      <c r="M28" s="46"/>
      <c r="N28" s="24"/>
      <c r="O28" s="24"/>
      <c r="P28" s="24"/>
    </row>
    <row r="29" spans="1:17" x14ac:dyDescent="0.25">
      <c r="A29" s="88">
        <v>24</v>
      </c>
      <c r="B29" s="24">
        <f ca="1">OFFSET('RFR Adv'!$B$6,'RFR &amp; INF'!$A29,4*('RFR &amp; INF'!$A$4-1))</f>
        <v>1.355E-2</v>
      </c>
      <c r="C29" s="24">
        <f ca="1">OFFSET('INF Adv'!$B$6,'RFR &amp; INF'!$A29,4*('RFR &amp; INF'!$A$4-1))</f>
        <v>1.8834617343607585E-2</v>
      </c>
      <c r="D29" s="20">
        <f ca="1">OFFSET('RFR Adv'!$D$6,'RFR &amp; INF'!$A29,4*('RFR &amp; INF'!$A$4-1))</f>
        <v>8.9099999999999995E-3</v>
      </c>
      <c r="E29" s="21">
        <f ca="1">OFFSET('INF Adv'!$D$6,'RFR &amp; INF'!$A29,4*('RFR &amp; INF'!$A$4-1))</f>
        <v>1.779E-2</v>
      </c>
      <c r="F29" s="46"/>
      <c r="G29" s="46"/>
      <c r="H29" s="46"/>
      <c r="I29" s="46"/>
      <c r="J29" s="46"/>
      <c r="K29" s="46"/>
      <c r="L29" s="46"/>
      <c r="M29" s="46"/>
      <c r="N29" s="24"/>
      <c r="O29" s="24"/>
      <c r="P29" s="24"/>
    </row>
    <row r="30" spans="1:17" x14ac:dyDescent="0.25">
      <c r="A30" s="88">
        <v>25</v>
      </c>
      <c r="B30" s="24">
        <f ca="1">OFFSET('RFR Adv'!$B$6,'RFR &amp; INF'!$A30,4*('RFR &amp; INF'!$A$4-1))</f>
        <v>1.423E-2</v>
      </c>
      <c r="C30" s="24">
        <f ca="1">OFFSET('INF Adv'!$B$6,'RFR &amp; INF'!$A30,4*('RFR &amp; INF'!$A$4-1))</f>
        <v>1.896402739265568E-2</v>
      </c>
      <c r="D30" s="20">
        <f ca="1">OFFSET('RFR Adv'!$D$6,'RFR &amp; INF'!$A30,4*('RFR &amp; INF'!$A$4-1))</f>
        <v>9.58E-3</v>
      </c>
      <c r="E30" s="21">
        <f ca="1">OFFSET('INF Adv'!$D$6,'RFR &amp; INF'!$A30,4*('RFR &amp; INF'!$A$4-1))</f>
        <v>1.7909999999999999E-2</v>
      </c>
      <c r="F30" s="46"/>
      <c r="G30" s="46"/>
      <c r="H30" s="46"/>
      <c r="I30" s="46"/>
      <c r="J30" s="46"/>
      <c r="K30" s="46"/>
      <c r="L30" s="46"/>
      <c r="M30" s="46"/>
      <c r="N30" s="24"/>
      <c r="O30" s="24"/>
      <c r="P30" s="24"/>
    </row>
    <row r="31" spans="1:17" x14ac:dyDescent="0.25">
      <c r="A31" s="88">
        <v>26</v>
      </c>
      <c r="B31" s="24">
        <f ca="1">OFFSET('RFR Adv'!$B$6,'RFR &amp; INF'!$A31,4*('RFR &amp; INF'!$A$4-1))</f>
        <v>1.4919999999999999E-2</v>
      </c>
      <c r="C31" s="24">
        <f ca="1">OFFSET('INF Adv'!$B$6,'RFR &amp; INF'!$A31,4*('RFR &amp; INF'!$A$4-1))</f>
        <v>1.9077115440802261E-2</v>
      </c>
      <c r="D31" s="20">
        <f ca="1">OFFSET('RFR Adv'!$D$6,'RFR &amp; INF'!$A31,4*('RFR &amp; INF'!$A$4-1))</f>
        <v>1.026E-2</v>
      </c>
      <c r="E31" s="21">
        <f ca="1">OFFSET('INF Adv'!$D$6,'RFR &amp; INF'!$A31,4*('RFR &amp; INF'!$A$4-1))</f>
        <v>1.8020000000000001E-2</v>
      </c>
      <c r="F31" s="46"/>
      <c r="G31" s="46"/>
      <c r="H31" s="46"/>
      <c r="I31" s="46"/>
      <c r="J31" s="46"/>
      <c r="K31" s="46"/>
      <c r="L31" s="46"/>
      <c r="M31" s="46"/>
      <c r="N31" s="24"/>
      <c r="O31" s="24"/>
      <c r="P31" s="24"/>
    </row>
    <row r="32" spans="1:17" x14ac:dyDescent="0.25">
      <c r="A32" s="88">
        <v>27</v>
      </c>
      <c r="B32" s="24">
        <f ca="1">OFFSET('RFR Adv'!$B$6,'RFR &amp; INF'!$A32,4*('RFR &amp; INF'!$A$4-1))</f>
        <v>1.559E-2</v>
      </c>
      <c r="C32" s="24">
        <f ca="1">OFFSET('INF Adv'!$B$6,'RFR &amp; INF'!$A32,4*('RFR &amp; INF'!$A$4-1))</f>
        <v>1.9176173919568162E-2</v>
      </c>
      <c r="D32" s="20">
        <f ca="1">OFFSET('RFR Adv'!$D$6,'RFR &amp; INF'!$A32,4*('RFR &amp; INF'!$A$4-1))</f>
        <v>1.0919999999999999E-2</v>
      </c>
      <c r="E32" s="21">
        <f ca="1">OFFSET('INF Adv'!$D$6,'RFR &amp; INF'!$A32,4*('RFR &amp; INF'!$A$4-1))</f>
        <v>1.8110000000000001E-2</v>
      </c>
      <c r="F32" s="46"/>
      <c r="G32" s="46"/>
      <c r="H32" s="46"/>
      <c r="I32" s="46"/>
      <c r="J32" s="46"/>
      <c r="K32" s="46"/>
      <c r="L32" s="46"/>
      <c r="M32" s="46"/>
      <c r="N32" s="24"/>
      <c r="O32" s="24"/>
      <c r="P32" s="24"/>
    </row>
    <row r="33" spans="1:17" x14ac:dyDescent="0.25">
      <c r="A33" s="88">
        <v>28</v>
      </c>
      <c r="B33" s="24">
        <f ca="1">OFFSET('RFR Adv'!$B$6,'RFR &amp; INF'!$A33,4*('RFR &amp; INF'!$A$4-1))</f>
        <v>1.626E-2</v>
      </c>
      <c r="C33" s="24">
        <f ca="1">OFFSET('INF Adv'!$B$6,'RFR &amp; INF'!$A33,4*('RFR &amp; INF'!$A$4-1))</f>
        <v>1.9263133516398856E-2</v>
      </c>
      <c r="D33" s="20">
        <f ca="1">OFFSET('RFR Adv'!$D$6,'RFR &amp; INF'!$A33,4*('RFR &amp; INF'!$A$4-1))</f>
        <v>1.158E-2</v>
      </c>
      <c r="E33" s="21">
        <f ca="1">OFFSET('INF Adv'!$D$6,'RFR &amp; INF'!$A33,4*('RFR &amp; INF'!$A$4-1))</f>
        <v>1.8180000000000002E-2</v>
      </c>
      <c r="F33" s="46"/>
      <c r="G33" s="46"/>
      <c r="H33" s="46"/>
      <c r="I33" s="46"/>
      <c r="J33" s="46"/>
      <c r="K33" s="46"/>
      <c r="L33" s="46"/>
      <c r="M33" s="46"/>
      <c r="N33" s="24"/>
      <c r="O33" s="24"/>
      <c r="P33" s="24"/>
    </row>
    <row r="34" spans="1:17" x14ac:dyDescent="0.25">
      <c r="A34" s="88">
        <v>29</v>
      </c>
      <c r="B34" s="24">
        <f ca="1">OFFSET('RFR Adv'!$B$6,'RFR &amp; INF'!$A34,4*('RFR &amp; INF'!$A$4-1))</f>
        <v>1.6920000000000001E-2</v>
      </c>
      <c r="C34" s="24">
        <f ca="1">OFFSET('INF Adv'!$B$6,'RFR &amp; INF'!$A34,4*('RFR &amp; INF'!$A$4-1))</f>
        <v>1.9339627702050999E-2</v>
      </c>
      <c r="D34" s="20">
        <f ca="1">OFFSET('RFR Adv'!$D$6,'RFR &amp; INF'!$A34,4*('RFR &amp; INF'!$A$4-1))</f>
        <v>1.223E-2</v>
      </c>
      <c r="E34" s="21">
        <f ca="1">OFFSET('INF Adv'!$D$6,'RFR &amp; INF'!$A34,4*('RFR &amp; INF'!$A$4-1))</f>
        <v>1.8249999999999999E-2</v>
      </c>
      <c r="F34" s="46"/>
      <c r="G34" s="46"/>
      <c r="H34" s="46"/>
      <c r="I34" s="46"/>
      <c r="J34" s="46"/>
      <c r="K34" s="46"/>
      <c r="L34" s="46"/>
      <c r="M34" s="46"/>
      <c r="N34" s="24"/>
      <c r="O34" s="24"/>
      <c r="P34" s="24"/>
    </row>
    <row r="35" spans="1:17" x14ac:dyDescent="0.25">
      <c r="A35" s="88">
        <v>30</v>
      </c>
      <c r="B35" s="24">
        <f ca="1">OFFSET('RFR Adv'!$B$6,'RFR &amp; INF'!$A35,4*('RFR &amp; INF'!$A$4-1))</f>
        <v>1.7559999999999999E-2</v>
      </c>
      <c r="C35" s="24">
        <f ca="1">OFFSET('INF Adv'!$B$6,'RFR &amp; INF'!$A35,4*('RFR &amp; INF'!$A$4-1))</f>
        <v>1.9407044268702212E-2</v>
      </c>
      <c r="D35" s="20">
        <f ca="1">OFFSET('RFR Adv'!$D$6,'RFR &amp; INF'!$A35,4*('RFR &amp; INF'!$A$4-1))</f>
        <v>1.286E-2</v>
      </c>
      <c r="E35" s="21">
        <f ca="1">OFFSET('INF Adv'!$D$6,'RFR &amp; INF'!$A35,4*('RFR &amp; INF'!$A$4-1))</f>
        <v>1.831E-2</v>
      </c>
      <c r="F35" s="46"/>
      <c r="G35" s="46"/>
      <c r="H35" s="46"/>
      <c r="I35" s="46"/>
      <c r="J35" s="46"/>
      <c r="K35" s="46"/>
      <c r="L35" s="46"/>
      <c r="M35" s="46"/>
      <c r="N35" s="24"/>
      <c r="O35" s="24"/>
      <c r="P35" s="24"/>
      <c r="Q35">
        <v>30</v>
      </c>
    </row>
    <row r="36" spans="1:17" x14ac:dyDescent="0.25">
      <c r="A36" s="88">
        <v>31</v>
      </c>
      <c r="B36" s="24">
        <f ca="1">OFFSET('RFR Adv'!$B$6,'RFR &amp; INF'!$A36,4*('RFR &amp; INF'!$A$4-1))</f>
        <v>1.8180000000000002E-2</v>
      </c>
      <c r="C36" s="24">
        <f ca="1">OFFSET('INF Adv'!$B$6,'RFR &amp; INF'!$A36,4*('RFR &amp; INF'!$A$4-1))</f>
        <v>1.9466566804108298E-2</v>
      </c>
      <c r="D36" s="20">
        <f ca="1">OFFSET('RFR Adv'!$D$6,'RFR &amp; INF'!$A36,4*('RFR &amp; INF'!$A$4-1))</f>
        <v>1.3480000000000001E-2</v>
      </c>
      <c r="E36" s="21">
        <f ca="1">OFFSET('INF Adv'!$D$6,'RFR &amp; INF'!$A36,4*('RFR &amp; INF'!$A$4-1))</f>
        <v>1.8370000000000001E-2</v>
      </c>
      <c r="F36" s="46"/>
      <c r="G36" s="46"/>
      <c r="H36" s="46"/>
      <c r="I36" s="46"/>
      <c r="J36" s="46"/>
      <c r="K36" s="46"/>
      <c r="L36" s="46"/>
      <c r="M36" s="46"/>
      <c r="N36" s="24"/>
      <c r="O36" s="24"/>
      <c r="P36" s="24"/>
    </row>
    <row r="37" spans="1:17" x14ac:dyDescent="0.25">
      <c r="A37" s="88">
        <v>32</v>
      </c>
      <c r="B37" s="24">
        <f ca="1">OFFSET('RFR Adv'!$B$6,'RFR &amp; INF'!$A37,4*('RFR &amp; INF'!$A$4-1))</f>
        <v>1.8780000000000002E-2</v>
      </c>
      <c r="C37" s="24">
        <f ca="1">OFFSET('INF Adv'!$B$6,'RFR &amp; INF'!$A37,4*('RFR &amp; INF'!$A$4-1))</f>
        <v>1.9519208298994117E-2</v>
      </c>
      <c r="D37" s="20">
        <f ca="1">OFFSET('RFR Adv'!$D$6,'RFR &amp; INF'!$A37,4*('RFR &amp; INF'!$A$4-1))</f>
        <v>1.4080000000000001E-2</v>
      </c>
      <c r="E37" s="21">
        <f ca="1">OFFSET('INF Adv'!$D$6,'RFR &amp; INF'!$A37,4*('RFR &amp; INF'!$A$4-1))</f>
        <v>1.8419999999999999E-2</v>
      </c>
      <c r="F37" s="46"/>
      <c r="G37" s="46"/>
      <c r="H37" s="46"/>
      <c r="I37" s="46"/>
      <c r="J37" s="46"/>
      <c r="K37" s="46"/>
      <c r="L37" s="46"/>
      <c r="M37" s="46"/>
      <c r="N37" s="24"/>
      <c r="O37" s="24"/>
      <c r="P37" s="24"/>
    </row>
    <row r="38" spans="1:17" x14ac:dyDescent="0.25">
      <c r="A38" s="88">
        <v>33</v>
      </c>
      <c r="B38" s="24">
        <f ca="1">OFFSET('RFR Adv'!$B$6,'RFR &amp; INF'!$A38,4*('RFR &amp; INF'!$A$4-1))</f>
        <v>1.9369999999999998E-2</v>
      </c>
      <c r="C38" s="24">
        <f ca="1">OFFSET('INF Adv'!$B$6,'RFR &amp; INF'!$A38,4*('RFR &amp; INF'!$A$4-1))</f>
        <v>1.9565838554536974E-2</v>
      </c>
      <c r="D38" s="20">
        <f ca="1">OFFSET('RFR Adv'!$D$6,'RFR &amp; INF'!$A38,4*('RFR &amp; INF'!$A$4-1))</f>
        <v>1.4670000000000001E-2</v>
      </c>
      <c r="E38" s="21">
        <f ca="1">OFFSET('INF Adv'!$D$6,'RFR &amp; INF'!$A38,4*('RFR &amp; INF'!$A$4-1))</f>
        <v>1.847E-2</v>
      </c>
      <c r="F38" s="46"/>
      <c r="G38" s="46"/>
      <c r="H38" s="46"/>
      <c r="I38" s="46"/>
      <c r="J38" s="46"/>
      <c r="K38" s="46"/>
      <c r="L38" s="46"/>
      <c r="M38" s="46"/>
      <c r="N38" s="24"/>
      <c r="O38" s="24"/>
      <c r="P38" s="24"/>
    </row>
    <row r="39" spans="1:17" x14ac:dyDescent="0.25">
      <c r="A39" s="88">
        <v>34</v>
      </c>
      <c r="B39" s="24">
        <f ca="1">OFFSET('RFR Adv'!$B$6,'RFR &amp; INF'!$A39,4*('RFR &amp; INF'!$A$4-1))</f>
        <v>1.993E-2</v>
      </c>
      <c r="C39" s="24">
        <f ca="1">OFFSET('INF Adv'!$B$6,'RFR &amp; INF'!$A39,4*('RFR &amp; INF'!$A$4-1))</f>
        <v>1.9607206666272026E-2</v>
      </c>
      <c r="D39" s="20">
        <f ca="1">OFFSET('RFR Adv'!$D$6,'RFR &amp; INF'!$A39,4*('RFR &amp; INF'!$A$4-1))</f>
        <v>1.523E-2</v>
      </c>
      <c r="E39" s="21">
        <f ca="1">OFFSET('INF Adv'!$D$6,'RFR &amp; INF'!$A39,4*('RFR &amp; INF'!$A$4-1))</f>
        <v>1.8509999999999999E-2</v>
      </c>
      <c r="F39" s="46"/>
      <c r="G39" s="46"/>
      <c r="H39" s="46"/>
      <c r="I39" s="46"/>
      <c r="J39" s="46"/>
      <c r="K39" s="46"/>
      <c r="L39" s="46"/>
      <c r="M39" s="46"/>
      <c r="N39" s="24"/>
      <c r="O39" s="24"/>
      <c r="P39" s="24"/>
    </row>
    <row r="40" spans="1:17" x14ac:dyDescent="0.25">
      <c r="A40" s="88">
        <v>35</v>
      </c>
      <c r="B40" s="24">
        <f ca="1">OFFSET('RFR Adv'!$B$6,'RFR &amp; INF'!$A40,4*('RFR &amp; INF'!$A$4-1))</f>
        <v>2.0469999999999999E-2</v>
      </c>
      <c r="C40" s="24">
        <f ca="1">OFFSET('INF Adv'!$B$6,'RFR &amp; INF'!$A40,4*('RFR &amp; INF'!$A$4-1))</f>
        <v>1.9643959570232683E-2</v>
      </c>
      <c r="D40" s="20">
        <f ca="1">OFFSET('RFR Adv'!$D$6,'RFR &amp; INF'!$A40,4*('RFR &amp; INF'!$A$4-1))</f>
        <v>1.5769999999999999E-2</v>
      </c>
      <c r="E40" s="21">
        <f ca="1">OFFSET('INF Adv'!$D$6,'RFR &amp; INF'!$A40,4*('RFR &amp; INF'!$A$4-1))</f>
        <v>1.8540000000000001E-2</v>
      </c>
      <c r="F40" s="46"/>
      <c r="G40" s="46"/>
      <c r="H40" s="46"/>
      <c r="I40" s="46"/>
      <c r="J40" s="46"/>
      <c r="K40" s="46"/>
      <c r="L40" s="46"/>
      <c r="M40" s="46"/>
      <c r="N40" s="24"/>
      <c r="O40" s="24"/>
      <c r="P40" s="24"/>
    </row>
    <row r="41" spans="1:17" x14ac:dyDescent="0.25">
      <c r="A41" s="88">
        <v>36</v>
      </c>
      <c r="B41" s="24">
        <f ca="1">OFFSET('RFR Adv'!$B$6,'RFR &amp; INF'!$A41,4*('RFR &amp; INF'!$A$4-1))</f>
        <v>2.0990000000000002E-2</v>
      </c>
      <c r="C41" s="24">
        <f ca="1">OFFSET('INF Adv'!$B$6,'RFR &amp; INF'!$A41,4*('RFR &amp; INF'!$A$4-1))</f>
        <v>1.9676657418931098E-2</v>
      </c>
      <c r="D41" s="20">
        <f ca="1">OFFSET('RFR Adv'!$D$6,'RFR &amp; INF'!$A41,4*('RFR &amp; INF'!$A$4-1))</f>
        <v>1.6289999999999999E-2</v>
      </c>
      <c r="E41" s="21">
        <f ca="1">OFFSET('INF Adv'!$D$6,'RFR &amp; INF'!$A41,4*('RFR &amp; INF'!$A$4-1))</f>
        <v>1.8579999999999999E-2</v>
      </c>
      <c r="F41" s="46"/>
      <c r="G41" s="46"/>
      <c r="H41" s="46"/>
      <c r="I41" s="46"/>
      <c r="J41" s="46"/>
      <c r="K41" s="46"/>
      <c r="L41" s="46"/>
      <c r="M41" s="46"/>
      <c r="N41" s="24"/>
      <c r="O41" s="24"/>
      <c r="P41" s="24"/>
    </row>
    <row r="42" spans="1:17" x14ac:dyDescent="0.25">
      <c r="A42" s="88">
        <v>37</v>
      </c>
      <c r="B42" s="24">
        <f ca="1">OFFSET('RFR Adv'!$B$6,'RFR &amp; INF'!$A42,4*('RFR &amp; INF'!$A$4-1))</f>
        <v>2.1489999999999999E-2</v>
      </c>
      <c r="C42" s="24">
        <f ca="1">OFFSET('INF Adv'!$B$6,'RFR &amp; INF'!$A42,4*('RFR &amp; INF'!$A$4-1))</f>
        <v>1.9705786389417446E-2</v>
      </c>
      <c r="D42" s="20">
        <f ca="1">OFFSET('RFR Adv'!$D$6,'RFR &amp; INF'!$A42,4*('RFR &amp; INF'!$A$4-1))</f>
        <v>1.6789999999999999E-2</v>
      </c>
      <c r="E42" s="21">
        <f ca="1">OFFSET('INF Adv'!$D$6,'RFR &amp; INF'!$A42,4*('RFR &amp; INF'!$A$4-1))</f>
        <v>1.8610000000000002E-2</v>
      </c>
      <c r="F42" s="46"/>
      <c r="G42" s="46"/>
      <c r="H42" s="46"/>
      <c r="I42" s="46"/>
      <c r="J42" s="46"/>
      <c r="K42" s="46"/>
      <c r="L42" s="46"/>
      <c r="M42" s="46"/>
      <c r="N42" s="24"/>
      <c r="O42" s="24"/>
      <c r="P42" s="24"/>
    </row>
    <row r="43" spans="1:17" x14ac:dyDescent="0.25">
      <c r="A43" s="88">
        <v>38</v>
      </c>
      <c r="B43" s="24">
        <f ca="1">OFFSET('RFR Adv'!$B$6,'RFR &amp; INF'!$A43,4*('RFR &amp; INF'!$A$4-1))</f>
        <v>2.198E-2</v>
      </c>
      <c r="C43" s="24">
        <f ca="1">OFFSET('INF Adv'!$B$6,'RFR &amp; INF'!$A43,4*('RFR &amp; INF'!$A$4-1))</f>
        <v>1.9731769399287336E-2</v>
      </c>
      <c r="D43" s="20">
        <f ca="1">OFFSET('RFR Adv'!$D$6,'RFR &amp; INF'!$A43,4*('RFR &amp; INF'!$A$4-1))</f>
        <v>1.728E-2</v>
      </c>
      <c r="E43" s="21">
        <f ca="1">OFFSET('INF Adv'!$D$6,'RFR &amp; INF'!$A43,4*('RFR &amp; INF'!$A$4-1))</f>
        <v>1.8630000000000001E-2</v>
      </c>
      <c r="F43" s="46"/>
      <c r="G43" s="46"/>
      <c r="H43" s="46"/>
      <c r="I43" s="46"/>
      <c r="J43" s="46"/>
      <c r="K43" s="46"/>
      <c r="L43" s="46"/>
      <c r="M43" s="46"/>
      <c r="N43" s="24"/>
      <c r="O43" s="24"/>
      <c r="P43" s="24"/>
    </row>
    <row r="44" spans="1:17" x14ac:dyDescent="0.25">
      <c r="A44" s="88">
        <v>39</v>
      </c>
      <c r="B44" s="24">
        <f ca="1">OFFSET('RFR Adv'!$B$6,'RFR &amp; INF'!$A44,4*('RFR &amp; INF'!$A$4-1))</f>
        <v>2.2440000000000002E-2</v>
      </c>
      <c r="C44" s="24">
        <f ca="1">OFFSET('INF Adv'!$B$6,'RFR &amp; INF'!$A44,4*('RFR &amp; INF'!$A$4-1))</f>
        <v>1.9754975109150585E-2</v>
      </c>
      <c r="D44" s="20">
        <f ca="1">OFFSET('RFR Adv'!$D$6,'RFR &amp; INF'!$A44,4*('RFR &amp; INF'!$A$4-1))</f>
        <v>1.7739999999999999E-2</v>
      </c>
      <c r="E44" s="21">
        <f ca="1">OFFSET('INF Adv'!$D$6,'RFR &amp; INF'!$A44,4*('RFR &amp; INF'!$A$4-1))</f>
        <v>1.865E-2</v>
      </c>
      <c r="F44" s="46"/>
      <c r="G44" s="46"/>
      <c r="H44" s="46"/>
      <c r="I44" s="46"/>
      <c r="J44" s="46"/>
      <c r="K44" s="46"/>
      <c r="L44" s="46"/>
      <c r="M44" s="46"/>
      <c r="N44" s="24"/>
      <c r="O44" s="24"/>
      <c r="P44" s="24"/>
    </row>
    <row r="45" spans="1:17" x14ac:dyDescent="0.25">
      <c r="A45" s="88">
        <v>40</v>
      </c>
      <c r="B45" s="24">
        <f ca="1">OFFSET('RFR Adv'!$B$6,'RFR &amp; INF'!$A45,4*('RFR &amp; INF'!$A$4-1))</f>
        <v>2.2890000000000001E-2</v>
      </c>
      <c r="C45" s="24">
        <f ca="1">OFFSET('INF Adv'!$B$6,'RFR &amp; INF'!$A45,4*('RFR &amp; INF'!$A$4-1))</f>
        <v>1.9775725514538767E-2</v>
      </c>
      <c r="D45" s="20">
        <f ca="1">OFFSET('RFR Adv'!$D$6,'RFR &amp; INF'!$A45,4*('RFR &amp; INF'!$A$4-1))</f>
        <v>1.8190000000000001E-2</v>
      </c>
      <c r="E45" s="21">
        <f ca="1">OFFSET('INF Adv'!$D$6,'RFR &amp; INF'!$A45,4*('RFR &amp; INF'!$A$4-1))</f>
        <v>1.8679999999999999E-2</v>
      </c>
      <c r="F45" s="46"/>
      <c r="G45" s="46"/>
      <c r="H45" s="46"/>
      <c r="I45" s="46"/>
      <c r="J45" s="46"/>
      <c r="K45" s="46"/>
      <c r="L45" s="46"/>
      <c r="M45" s="46"/>
      <c r="N45" s="24"/>
      <c r="O45" s="24"/>
      <c r="P45" s="24"/>
      <c r="Q45">
        <v>40</v>
      </c>
    </row>
    <row r="46" spans="1:17" x14ac:dyDescent="0.25">
      <c r="A46" s="88">
        <v>41</v>
      </c>
      <c r="B46" s="24">
        <f ca="1">OFFSET('RFR Adv'!$B$6,'RFR &amp; INF'!$A46,4*('RFR &amp; INF'!$A$4-1))</f>
        <v>2.332E-2</v>
      </c>
      <c r="C46" s="24">
        <f ca="1">OFFSET('INF Adv'!$B$6,'RFR &amp; INF'!$A46,4*('RFR &amp; INF'!$A$4-1))</f>
        <v>1.979430237118085E-2</v>
      </c>
      <c r="D46" s="20">
        <f ca="1">OFFSET('RFR Adv'!$D$6,'RFR &amp; INF'!$A46,4*('RFR &amp; INF'!$A$4-1))</f>
        <v>1.8620000000000001E-2</v>
      </c>
      <c r="E46" s="21">
        <f ca="1">OFFSET('INF Adv'!$D$6,'RFR &amp; INF'!$A46,4*('RFR &amp; INF'!$A$4-1))</f>
        <v>1.8689999999999998E-2</v>
      </c>
      <c r="F46" s="46"/>
      <c r="G46" s="46"/>
      <c r="H46" s="46"/>
      <c r="I46" s="46"/>
      <c r="J46" s="46"/>
      <c r="K46" s="46"/>
      <c r="L46" s="46"/>
      <c r="M46" s="46"/>
      <c r="N46" s="24"/>
      <c r="O46" s="24"/>
      <c r="P46" s="24"/>
    </row>
    <row r="47" spans="1:17" x14ac:dyDescent="0.25">
      <c r="A47" s="88">
        <v>42</v>
      </c>
      <c r="B47" s="24">
        <f ca="1">OFFSET('RFR Adv'!$B$6,'RFR &amp; INF'!$A47,4*('RFR &amp; INF'!$A$4-1))</f>
        <v>2.3730000000000001E-2</v>
      </c>
      <c r="C47" s="24">
        <f ca="1">OFFSET('INF Adv'!$B$6,'RFR &amp; INF'!$A47,4*('RFR &amp; INF'!$A$4-1))</f>
        <v>1.9810952651131641E-2</v>
      </c>
      <c r="D47" s="20">
        <f ca="1">OFFSET('RFR Adv'!$D$6,'RFR &amp; INF'!$A47,4*('RFR &amp; INF'!$A$4-1))</f>
        <v>1.9029999999999998E-2</v>
      </c>
      <c r="E47" s="21">
        <f ca="1">OFFSET('INF Adv'!$D$6,'RFR &amp; INF'!$A47,4*('RFR &amp; INF'!$A$4-1))</f>
        <v>1.8710000000000001E-2</v>
      </c>
      <c r="F47" s="46"/>
      <c r="G47" s="46"/>
      <c r="H47" s="46"/>
      <c r="I47" s="46"/>
      <c r="J47" s="46"/>
      <c r="K47" s="46"/>
      <c r="L47" s="46"/>
      <c r="M47" s="46"/>
      <c r="N47" s="24"/>
      <c r="O47" s="24"/>
      <c r="P47" s="24"/>
    </row>
    <row r="48" spans="1:17" x14ac:dyDescent="0.25">
      <c r="A48" s="88">
        <v>43</v>
      </c>
      <c r="B48" s="24">
        <f ca="1">OFFSET('RFR Adv'!$B$6,'RFR &amp; INF'!$A48,4*('RFR &amp; INF'!$A$4-1))</f>
        <v>2.4129999999999999E-2</v>
      </c>
      <c r="C48" s="24">
        <f ca="1">OFFSET('INF Adv'!$B$6,'RFR &amp; INF'!$A48,4*('RFR &amp; INF'!$A$4-1))</f>
        <v>1.9825893190476451E-2</v>
      </c>
      <c r="D48" s="20">
        <f ca="1">OFFSET('RFR Adv'!$D$6,'RFR &amp; INF'!$A48,4*('RFR &amp; INF'!$A$4-1))</f>
        <v>1.9429999999999999E-2</v>
      </c>
      <c r="E48" s="21">
        <f ca="1">OFFSET('INF Adv'!$D$6,'RFR &amp; INF'!$A48,4*('RFR &amp; INF'!$A$4-1))</f>
        <v>1.873E-2</v>
      </c>
      <c r="F48" s="46"/>
      <c r="G48" s="46"/>
      <c r="H48" s="46"/>
      <c r="I48" s="46"/>
      <c r="J48" s="46"/>
      <c r="K48" s="46"/>
      <c r="L48" s="46"/>
      <c r="M48" s="46"/>
      <c r="N48" s="24"/>
      <c r="O48" s="24"/>
      <c r="P48" s="24"/>
    </row>
    <row r="49" spans="1:17" x14ac:dyDescent="0.25">
      <c r="A49" s="88">
        <v>44</v>
      </c>
      <c r="B49" s="24">
        <f ca="1">OFFSET('RFR Adv'!$B$6,'RFR &amp; INF'!$A49,4*('RFR &amp; INF'!$A$4-1))</f>
        <v>2.4510000000000001E-2</v>
      </c>
      <c r="C49" s="24">
        <f ca="1">OFFSET('INF Adv'!$B$6,'RFR &amp; INF'!$A49,4*('RFR &amp; INF'!$A$4-1))</f>
        <v>1.9839314660043073E-2</v>
      </c>
      <c r="D49" s="20">
        <f ca="1">OFFSET('RFR Adv'!$D$6,'RFR &amp; INF'!$A49,4*('RFR &amp; INF'!$A$4-1))</f>
        <v>1.9810000000000001E-2</v>
      </c>
      <c r="E49" s="21">
        <f ca="1">OFFSET('INF Adv'!$D$6,'RFR &amp; INF'!$A49,4*('RFR &amp; INF'!$A$4-1))</f>
        <v>1.874E-2</v>
      </c>
      <c r="F49" s="46"/>
      <c r="G49" s="46"/>
      <c r="H49" s="46"/>
      <c r="I49" s="46"/>
      <c r="J49" s="46"/>
      <c r="K49" s="46"/>
      <c r="L49" s="46"/>
      <c r="M49" s="46"/>
      <c r="N49" s="24"/>
      <c r="O49" s="24"/>
      <c r="P49" s="24"/>
    </row>
    <row r="50" spans="1:17" x14ac:dyDescent="0.25">
      <c r="A50" s="88">
        <v>45</v>
      </c>
      <c r="B50" s="24">
        <f ca="1">OFFSET('RFR Adv'!$B$6,'RFR &amp; INF'!$A50,4*('RFR &amp; INF'!$A$4-1))</f>
        <v>2.4879999999999999E-2</v>
      </c>
      <c r="C50" s="24">
        <f ca="1">OFFSET('INF Adv'!$B$6,'RFR &amp; INF'!$A50,4*('RFR &amp; INF'!$A$4-1))</f>
        <v>1.9851384967116692E-2</v>
      </c>
      <c r="D50" s="20">
        <f ca="1">OFFSET('RFR Adv'!$D$6,'RFR &amp; INF'!$A50,4*('RFR &amp; INF'!$A$4-1))</f>
        <v>2.018E-2</v>
      </c>
      <c r="E50" s="21">
        <f ca="1">OFFSET('INF Adv'!$D$6,'RFR &amp; INF'!$A50,4*('RFR &amp; INF'!$A$4-1))</f>
        <v>1.8749999999999999E-2</v>
      </c>
      <c r="F50" s="46"/>
      <c r="G50" s="46"/>
      <c r="H50" s="46"/>
      <c r="I50" s="46"/>
      <c r="J50" s="46"/>
      <c r="K50" s="46"/>
      <c r="L50" s="46"/>
      <c r="M50" s="46"/>
      <c r="N50" s="24"/>
      <c r="O50" s="24"/>
      <c r="P50" s="24"/>
    </row>
    <row r="51" spans="1:17" x14ac:dyDescent="0.25">
      <c r="A51" s="88">
        <v>46</v>
      </c>
      <c r="B51" s="24">
        <f ca="1">OFFSET('RFR Adv'!$B$6,'RFR &amp; INF'!$A51,4*('RFR &amp; INF'!$A$4-1))</f>
        <v>2.5239999999999999E-2</v>
      </c>
      <c r="C51" s="24">
        <f ca="1">OFFSET('INF Adv'!$B$6,'RFR &amp; INF'!$A51,4*('RFR &amp; INF'!$A$4-1))</f>
        <v>1.9862252177271333E-2</v>
      </c>
      <c r="D51" s="20">
        <f ca="1">OFFSET('RFR Adv'!$D$6,'RFR &amp; INF'!$A51,4*('RFR &amp; INF'!$A$4-1))</f>
        <v>2.0539999999999999E-2</v>
      </c>
      <c r="E51" s="21">
        <f ca="1">OFFSET('INF Adv'!$D$6,'RFR &amp; INF'!$A51,4*('RFR &amp; INF'!$A$4-1))</f>
        <v>1.8759999999999999E-2</v>
      </c>
      <c r="F51" s="46"/>
      <c r="G51" s="46"/>
      <c r="H51" s="46"/>
      <c r="I51" s="46"/>
      <c r="J51" s="46"/>
      <c r="K51" s="46"/>
      <c r="L51" s="46"/>
      <c r="M51" s="46"/>
      <c r="N51" s="24"/>
      <c r="O51" s="24"/>
      <c r="P51" s="24"/>
    </row>
    <row r="52" spans="1:17" x14ac:dyDescent="0.25">
      <c r="A52" s="88">
        <v>47</v>
      </c>
      <c r="B52" s="24">
        <f ca="1">OFFSET('RFR Adv'!$B$6,'RFR &amp; INF'!$A52,4*('RFR &amp; INF'!$A$4-1))</f>
        <v>2.5579999999999999E-2</v>
      </c>
      <c r="C52" s="24">
        <f ca="1">OFFSET('INF Adv'!$B$6,'RFR &amp; INF'!$A52,4*('RFR &amp; INF'!$A$4-1))</f>
        <v>1.9872047030162321E-2</v>
      </c>
      <c r="D52" s="20">
        <f ca="1">OFFSET('RFR Adv'!$D$6,'RFR &amp; INF'!$A52,4*('RFR &amp; INF'!$A$4-1))</f>
        <v>2.0879999999999999E-2</v>
      </c>
      <c r="E52" s="21">
        <f ca="1">OFFSET('INF Adv'!$D$6,'RFR &amp; INF'!$A52,4*('RFR &amp; INF'!$A$4-1))</f>
        <v>1.8769999999999998E-2</v>
      </c>
      <c r="F52" s="46"/>
      <c r="G52" s="46"/>
      <c r="H52" s="46"/>
      <c r="I52" s="46"/>
      <c r="J52" s="46"/>
      <c r="K52" s="46"/>
      <c r="L52" s="46"/>
      <c r="M52" s="46"/>
      <c r="N52" s="24"/>
      <c r="O52" s="24"/>
      <c r="P52" s="24"/>
    </row>
    <row r="53" spans="1:17" x14ac:dyDescent="0.25">
      <c r="A53" s="88">
        <v>48</v>
      </c>
      <c r="B53" s="24">
        <f ca="1">OFFSET('RFR Adv'!$B$6,'RFR &amp; INF'!$A53,4*('RFR &amp; INF'!$A$4-1))</f>
        <v>2.5909999999999999E-2</v>
      </c>
      <c r="C53" s="24">
        <f ca="1">OFFSET('INF Adv'!$B$6,'RFR &amp; INF'!$A53,4*('RFR &amp; INF'!$A$4-1))</f>
        <v>1.9880885110704405E-2</v>
      </c>
      <c r="D53" s="20">
        <f ca="1">OFFSET('RFR Adv'!$D$6,'RFR &amp; INF'!$A53,4*('RFR &amp; INF'!$A$4-1))</f>
        <v>2.121E-2</v>
      </c>
      <c r="E53" s="21">
        <f ca="1">OFFSET('INF Adv'!$D$6,'RFR &amp; INF'!$A53,4*('RFR &amp; INF'!$A$4-1))</f>
        <v>1.8780000000000002E-2</v>
      </c>
      <c r="F53" s="46"/>
      <c r="G53" s="46"/>
      <c r="H53" s="46"/>
      <c r="I53" s="46"/>
      <c r="J53" s="46"/>
      <c r="K53" s="46"/>
      <c r="L53" s="46"/>
      <c r="M53" s="46"/>
      <c r="N53" s="24"/>
      <c r="O53" s="24"/>
      <c r="P53" s="24"/>
    </row>
    <row r="54" spans="1:17" x14ac:dyDescent="0.25">
      <c r="A54" s="88">
        <v>49</v>
      </c>
      <c r="B54" s="24">
        <f ca="1">OFFSET('RFR Adv'!$B$6,'RFR &amp; INF'!$A54,4*('RFR &amp; INF'!$A$4-1))</f>
        <v>2.622E-2</v>
      </c>
      <c r="C54" s="24">
        <f ca="1">OFFSET('INF Adv'!$B$6,'RFR &amp; INF'!$A54,4*('RFR &amp; INF'!$A$4-1))</f>
        <v>1.9888868726926745E-2</v>
      </c>
      <c r="D54" s="20">
        <f ca="1">OFFSET('RFR Adv'!$D$6,'RFR &amp; INF'!$A54,4*('RFR &amp; INF'!$A$4-1))</f>
        <v>2.1520000000000001E-2</v>
      </c>
      <c r="E54" s="21">
        <f ca="1">OFFSET('INF Adv'!$D$6,'RFR &amp; INF'!$A54,4*('RFR &amp; INF'!$A$4-1))</f>
        <v>1.8790000000000001E-2</v>
      </c>
      <c r="F54" s="46"/>
      <c r="G54" s="46"/>
      <c r="H54" s="46"/>
      <c r="I54" s="46"/>
      <c r="J54" s="46"/>
      <c r="K54" s="46"/>
      <c r="L54" s="46"/>
      <c r="M54" s="46"/>
      <c r="N54" s="24"/>
      <c r="O54" s="24"/>
      <c r="P54" s="24"/>
    </row>
    <row r="55" spans="1:17" x14ac:dyDescent="0.25">
      <c r="A55" s="88">
        <v>50</v>
      </c>
      <c r="B55" s="24">
        <f ca="1">OFFSET('RFR Adv'!$B$6,'RFR &amp; INF'!$A55,4*('RFR &amp; INF'!$A$4-1))</f>
        <v>2.6530000000000001E-2</v>
      </c>
      <c r="C55" s="24">
        <f ca="1">OFFSET('INF Adv'!$B$6,'RFR &amp; INF'!$A55,4*('RFR &amp; INF'!$A$4-1))</f>
        <v>1.9896088537473933E-2</v>
      </c>
      <c r="D55" s="20">
        <f ca="1">OFFSET('RFR Adv'!$D$6,'RFR &amp; INF'!$A55,4*('RFR &amp; INF'!$A$4-1))</f>
        <v>2.1829999999999999E-2</v>
      </c>
      <c r="E55" s="21">
        <f ca="1">OFFSET('INF Adv'!$D$6,'RFR &amp; INF'!$A55,4*('RFR &amp; INF'!$A$4-1))</f>
        <v>1.8800000000000001E-2</v>
      </c>
      <c r="F55" s="46"/>
      <c r="G55" s="46"/>
      <c r="H55" s="46"/>
      <c r="I55" s="46"/>
      <c r="J55" s="46"/>
      <c r="K55" s="46"/>
      <c r="L55" s="46"/>
      <c r="M55" s="46"/>
      <c r="N55" s="24"/>
      <c r="O55" s="24"/>
      <c r="P55" s="24"/>
      <c r="Q55">
        <v>50</v>
      </c>
    </row>
    <row r="56" spans="1:17" x14ac:dyDescent="0.25">
      <c r="A56" s="88">
        <v>51</v>
      </c>
      <c r="B56" s="24">
        <f ca="1">OFFSET('RFR Adv'!$B$6,'RFR &amp; INF'!$A56,4*('RFR &amp; INF'!$A$4-1))</f>
        <v>2.682E-2</v>
      </c>
      <c r="C56" s="24">
        <f ca="1">OFFSET('INF Adv'!$B$6,'RFR &amp; INF'!$A56,4*('RFR &amp; INF'!$A$4-1))</f>
        <v>1.9902624964881266E-2</v>
      </c>
      <c r="D56" s="20">
        <f ca="1">OFFSET('RFR Adv'!$D$6,'RFR &amp; INF'!$A56,4*('RFR &amp; INF'!$A$4-1))</f>
        <v>2.2120000000000001E-2</v>
      </c>
      <c r="E56" s="21">
        <f ca="1">OFFSET('INF Adv'!$D$6,'RFR &amp; INF'!$A56,4*('RFR &amp; INF'!$A$4-1))</f>
        <v>1.8800000000000001E-2</v>
      </c>
      <c r="F56" s="46"/>
      <c r="G56" s="46"/>
      <c r="H56" s="46"/>
      <c r="I56" s="46"/>
      <c r="J56" s="46"/>
      <c r="K56" s="46"/>
      <c r="L56" s="46"/>
      <c r="M56" s="46"/>
      <c r="N56" s="24"/>
      <c r="O56" s="24"/>
      <c r="P56" s="24"/>
    </row>
    <row r="57" spans="1:17" x14ac:dyDescent="0.25">
      <c r="A57" s="88">
        <v>52</v>
      </c>
      <c r="B57" s="24">
        <f ca="1">OFFSET('RFR Adv'!$B$6,'RFR &amp; INF'!$A57,4*('RFR &amp; INF'!$A$4-1))</f>
        <v>2.7109999999999999E-2</v>
      </c>
      <c r="C57" s="24">
        <f ca="1">OFFSET('INF Adv'!$B$6,'RFR &amp; INF'!$A57,4*('RFR &amp; INF'!$A$4-1))</f>
        <v>1.9908549425082578E-2</v>
      </c>
      <c r="D57" s="20">
        <f ca="1">OFFSET('RFR Adv'!$D$6,'RFR &amp; INF'!$A57,4*('RFR &amp; INF'!$A$4-1))</f>
        <v>2.2409999999999999E-2</v>
      </c>
      <c r="E57" s="21">
        <f ca="1">OFFSET('INF Adv'!$D$6,'RFR &amp; INF'!$A57,4*('RFR &amp; INF'!$A$4-1))</f>
        <v>1.881E-2</v>
      </c>
      <c r="F57" s="46"/>
      <c r="G57" s="46"/>
      <c r="H57" s="46"/>
      <c r="I57" s="46"/>
      <c r="J57" s="46"/>
      <c r="K57" s="46"/>
      <c r="L57" s="46"/>
      <c r="M57" s="46"/>
      <c r="N57" s="24"/>
      <c r="O57" s="24"/>
      <c r="P57" s="24"/>
    </row>
    <row r="58" spans="1:17" x14ac:dyDescent="0.25">
      <c r="A58" s="88">
        <v>53</v>
      </c>
      <c r="B58" s="24">
        <f ca="1">OFFSET('RFR Adv'!$B$6,'RFR &amp; INF'!$A58,4*('RFR &amp; INF'!$A$4-1))</f>
        <v>2.7380000000000002E-2</v>
      </c>
      <c r="C58" s="24">
        <f ca="1">OFFSET('INF Adv'!$B$6,'RFR &amp; INF'!$A58,4*('RFR &amp; INF'!$A$4-1))</f>
        <v>1.9913925398920673E-2</v>
      </c>
      <c r="D58" s="20">
        <f ca="1">OFFSET('RFR Adv'!$D$6,'RFR &amp; INF'!$A58,4*('RFR &amp; INF'!$A$4-1))</f>
        <v>2.2679999999999999E-2</v>
      </c>
      <c r="E58" s="21">
        <f ca="1">OFFSET('INF Adv'!$D$6,'RFR &amp; INF'!$A58,4*('RFR &amp; INF'!$A$4-1))</f>
        <v>1.881E-2</v>
      </c>
      <c r="F58" s="46"/>
      <c r="G58" s="46"/>
      <c r="H58" s="46"/>
      <c r="I58" s="46"/>
      <c r="J58" s="46"/>
      <c r="K58" s="46"/>
      <c r="L58" s="46"/>
      <c r="M58" s="46"/>
      <c r="N58" s="24"/>
      <c r="O58" s="24"/>
      <c r="P58" s="24"/>
    </row>
    <row r="59" spans="1:17" x14ac:dyDescent="0.25">
      <c r="A59" s="88">
        <v>54</v>
      </c>
      <c r="B59" s="24">
        <f ca="1">OFFSET('RFR Adv'!$B$6,'RFR &amp; INF'!$A59,4*('RFR &amp; INF'!$A$4-1))</f>
        <v>2.7640000000000001E-2</v>
      </c>
      <c r="C59" s="24">
        <f ca="1">OFFSET('INF Adv'!$B$6,'RFR &amp; INF'!$A59,4*('RFR &amp; INF'!$A$4-1))</f>
        <v>1.9918809367512447E-2</v>
      </c>
      <c r="D59" s="20">
        <f ca="1">OFFSET('RFR Adv'!$D$6,'RFR &amp; INF'!$A59,4*('RFR &amp; INF'!$A$4-1))</f>
        <v>2.2939999999999999E-2</v>
      </c>
      <c r="E59" s="21">
        <f ca="1">OFFSET('INF Adv'!$D$6,'RFR &amp; INF'!$A59,4*('RFR &amp; INF'!$A$4-1))</f>
        <v>1.882E-2</v>
      </c>
      <c r="F59" s="46"/>
      <c r="G59" s="46"/>
      <c r="H59" s="46"/>
      <c r="I59" s="46"/>
      <c r="J59" s="46"/>
      <c r="K59" s="46"/>
      <c r="L59" s="46"/>
      <c r="M59" s="46"/>
      <c r="N59" s="24"/>
      <c r="O59" s="24"/>
      <c r="P59" s="24"/>
    </row>
    <row r="60" spans="1:17" x14ac:dyDescent="0.25">
      <c r="A60" s="88">
        <v>55</v>
      </c>
      <c r="B60" s="24">
        <f ca="1">OFFSET('RFR Adv'!$B$6,'RFR &amp; INF'!$A60,4*('RFR &amp; INF'!$A$4-1))</f>
        <v>2.7900000000000001E-2</v>
      </c>
      <c r="C60" s="24">
        <f ca="1">OFFSET('INF Adv'!$B$6,'RFR &amp; INF'!$A60,4*('RFR &amp; INF'!$A$4-1))</f>
        <v>1.9923251630055816E-2</v>
      </c>
      <c r="D60" s="20">
        <f ca="1">OFFSET('RFR Adv'!$D$6,'RFR &amp; INF'!$A60,4*('RFR &amp; INF'!$A$4-1))</f>
        <v>2.3199999999999998E-2</v>
      </c>
      <c r="E60" s="21">
        <f ca="1">OFFSET('INF Adv'!$D$6,'RFR &amp; INF'!$A60,4*('RFR &amp; INF'!$A$4-1))</f>
        <v>1.882E-2</v>
      </c>
      <c r="F60" s="46"/>
      <c r="G60" s="46"/>
      <c r="H60" s="46"/>
      <c r="I60" s="46"/>
      <c r="J60" s="46"/>
      <c r="K60" s="46"/>
      <c r="L60" s="46"/>
      <c r="M60" s="46"/>
      <c r="N60" s="24"/>
      <c r="O60" s="24"/>
      <c r="P60" s="24"/>
    </row>
    <row r="61" spans="1:17" x14ac:dyDescent="0.25">
      <c r="A61" s="88">
        <v>56</v>
      </c>
      <c r="B61" s="24">
        <f ca="1">OFFSET('RFR Adv'!$B$6,'RFR &amp; INF'!$A61,4*('RFR &amp; INF'!$A$4-1))</f>
        <v>2.8150000000000001E-2</v>
      </c>
      <c r="C61" s="24">
        <f ca="1">OFFSET('INF Adv'!$B$6,'RFR &amp; INF'!$A61,4*('RFR &amp; INF'!$A$4-1))</f>
        <v>1.9927297019926016E-2</v>
      </c>
      <c r="D61" s="20">
        <f ca="1">OFFSET('RFR Adv'!$D$6,'RFR &amp; INF'!$A61,4*('RFR &amp; INF'!$A$4-1))</f>
        <v>2.3449999999999999E-2</v>
      </c>
      <c r="E61" s="21">
        <f ca="1">OFFSET('INF Adv'!$D$6,'RFR &amp; INF'!$A61,4*('RFR &amp; INF'!$A$4-1))</f>
        <v>1.883E-2</v>
      </c>
      <c r="F61" s="46"/>
      <c r="G61" s="46"/>
      <c r="H61" s="46"/>
      <c r="I61" s="46"/>
      <c r="J61" s="46"/>
      <c r="K61" s="46"/>
      <c r="L61" s="46"/>
      <c r="M61" s="46"/>
      <c r="N61" s="24"/>
      <c r="O61" s="24"/>
      <c r="P61" s="24"/>
    </row>
    <row r="62" spans="1:17" x14ac:dyDescent="0.25">
      <c r="A62" s="88">
        <v>57</v>
      </c>
      <c r="B62" s="24">
        <f ca="1">OFFSET('RFR Adv'!$B$6,'RFR &amp; INF'!$A62,4*('RFR &amp; INF'!$A$4-1))</f>
        <v>2.8389999999999999E-2</v>
      </c>
      <c r="C62" s="24">
        <f ca="1">OFFSET('INF Adv'!$B$6,'RFR &amp; INF'!$A62,4*('RFR &amp; INF'!$A$4-1))</f>
        <v>1.9930985532606416E-2</v>
      </c>
      <c r="D62" s="20">
        <f ca="1">OFFSET('RFR Adv'!$D$6,'RFR &amp; INF'!$A62,4*('RFR &amp; INF'!$A$4-1))</f>
        <v>2.3689999999999999E-2</v>
      </c>
      <c r="E62" s="21">
        <f ca="1">OFFSET('INF Adv'!$D$6,'RFR &amp; INF'!$A62,4*('RFR &amp; INF'!$A$4-1))</f>
        <v>1.883E-2</v>
      </c>
      <c r="F62" s="46"/>
      <c r="G62" s="46"/>
      <c r="H62" s="46"/>
      <c r="I62" s="46"/>
      <c r="J62" s="46"/>
      <c r="K62" s="46"/>
      <c r="L62" s="46"/>
      <c r="M62" s="46"/>
      <c r="N62" s="24"/>
      <c r="O62" s="24"/>
      <c r="P62" s="24"/>
    </row>
    <row r="63" spans="1:17" x14ac:dyDescent="0.25">
      <c r="A63" s="88">
        <v>58</v>
      </c>
      <c r="B63" s="24">
        <f ca="1">OFFSET('RFR Adv'!$B$6,'RFR &amp; INF'!$A63,4*('RFR &amp; INF'!$A$4-1))</f>
        <v>2.862E-2</v>
      </c>
      <c r="C63" s="24">
        <f ca="1">OFFSET('INF Adv'!$B$6,'RFR &amp; INF'!$A63,4*('RFR &amp; INF'!$A$4-1))</f>
        <v>1.9934352877060801E-2</v>
      </c>
      <c r="D63" s="20">
        <f ca="1">OFFSET('RFR Adv'!$D$6,'RFR &amp; INF'!$A63,4*('RFR &amp; INF'!$A$4-1))</f>
        <v>2.392E-2</v>
      </c>
      <c r="E63" s="21">
        <f ca="1">OFFSET('INF Adv'!$D$6,'RFR &amp; INF'!$A63,4*('RFR &amp; INF'!$A$4-1))</f>
        <v>1.883E-2</v>
      </c>
      <c r="F63" s="46"/>
      <c r="G63" s="46"/>
      <c r="H63" s="46"/>
      <c r="I63" s="46"/>
      <c r="J63" s="46"/>
      <c r="K63" s="46"/>
      <c r="L63" s="46"/>
      <c r="M63" s="46"/>
      <c r="N63" s="24"/>
      <c r="O63" s="24"/>
      <c r="P63" s="24"/>
    </row>
    <row r="64" spans="1:17" x14ac:dyDescent="0.25">
      <c r="A64" s="88">
        <v>59</v>
      </c>
      <c r="B64" s="24">
        <f ca="1">OFFSET('RFR Adv'!$B$6,'RFR &amp; INF'!$A64,4*('RFR &amp; INF'!$A$4-1))</f>
        <v>2.8840000000000001E-2</v>
      </c>
      <c r="C64" s="24">
        <f ca="1">OFFSET('INF Adv'!$B$6,'RFR &amp; INF'!$A64,4*('RFR &amp; INF'!$A$4-1))</f>
        <v>1.993743096050693E-2</v>
      </c>
      <c r="D64" s="20">
        <f ca="1">OFFSET('RFR Adv'!$D$6,'RFR &amp; INF'!$A64,4*('RFR &amp; INF'!$A$4-1))</f>
        <v>2.4140000000000002E-2</v>
      </c>
      <c r="E64" s="21">
        <f ca="1">OFFSET('INF Adv'!$D$6,'RFR &amp; INF'!$A64,4*('RFR &amp; INF'!$A$4-1))</f>
        <v>1.8839999999999999E-2</v>
      </c>
      <c r="F64" s="46"/>
      <c r="G64" s="46"/>
      <c r="H64" s="46"/>
      <c r="I64" s="46"/>
      <c r="J64" s="46"/>
      <c r="K64" s="46"/>
      <c r="L64" s="46"/>
      <c r="M64" s="46"/>
      <c r="N64" s="24"/>
      <c r="O64" s="24"/>
      <c r="P64" s="24"/>
    </row>
    <row r="65" spans="1:17" x14ac:dyDescent="0.25">
      <c r="A65" s="88">
        <v>60</v>
      </c>
      <c r="B65" s="24">
        <f ca="1">OFFSET('RFR Adv'!$B$6,'RFR &amp; INF'!$A65,4*('RFR &amp; INF'!$A$4-1))</f>
        <v>2.9059999999999999E-2</v>
      </c>
      <c r="C65" s="24">
        <f ca="1">OFFSET('INF Adv'!$B$6,'RFR &amp; INF'!$A65,4*('RFR &amp; INF'!$A$4-1))</f>
        <v>1.9940248315165832E-2</v>
      </c>
      <c r="D65" s="20">
        <f ca="1">OFFSET('RFR Adv'!$D$6,'RFR &amp; INF'!$A65,4*('RFR &amp; INF'!$A$4-1))</f>
        <v>2.436E-2</v>
      </c>
      <c r="E65" s="21">
        <f ca="1">OFFSET('INF Adv'!$D$6,'RFR &amp; INF'!$A65,4*('RFR &amp; INF'!$A$4-1))</f>
        <v>1.8839999999999999E-2</v>
      </c>
      <c r="F65" s="46"/>
      <c r="G65" s="46"/>
      <c r="H65" s="46"/>
      <c r="I65" s="46"/>
      <c r="J65" s="46"/>
      <c r="K65" s="46"/>
      <c r="L65" s="46"/>
      <c r="M65" s="46"/>
      <c r="N65" s="24"/>
      <c r="O65" s="24"/>
      <c r="P65" s="24"/>
      <c r="Q65">
        <v>60</v>
      </c>
    </row>
    <row r="66" spans="1:17" x14ac:dyDescent="0.25">
      <c r="A66" s="88">
        <v>61</v>
      </c>
      <c r="B66" s="24">
        <f ca="1">OFFSET('RFR Adv'!$B$6,'RFR &amp; INF'!$A66,4*('RFR &amp; INF'!$A$4-1))</f>
        <v>2.9270000000000001E-2</v>
      </c>
      <c r="C66" s="24">
        <f ca="1">OFFSET('INF Adv'!$B$6,'RFR &amp; INF'!$A66,4*('RFR &amp; INF'!$A$4-1))</f>
        <v>1.9942830474378948E-2</v>
      </c>
      <c r="D66" s="20">
        <f ca="1">OFFSET('RFR Adv'!$D$6,'RFR &amp; INF'!$A66,4*('RFR &amp; INF'!$A$4-1))</f>
        <v>2.4570000000000002E-2</v>
      </c>
      <c r="E66" s="21">
        <f ca="1">OFFSET('INF Adv'!$D$6,'RFR &amp; INF'!$A66,4*('RFR &amp; INF'!$A$4-1))</f>
        <v>1.8839999999999999E-2</v>
      </c>
      <c r="F66" s="46"/>
      <c r="G66" s="46"/>
      <c r="H66" s="46"/>
      <c r="I66" s="46"/>
      <c r="J66" s="46"/>
      <c r="K66" s="46"/>
      <c r="L66" s="46"/>
      <c r="M66" s="46"/>
      <c r="N66" s="24"/>
      <c r="O66" s="24"/>
      <c r="P66" s="24"/>
    </row>
    <row r="67" spans="1:17" x14ac:dyDescent="0.25">
      <c r="A67" s="88">
        <v>62</v>
      </c>
      <c r="B67" s="24">
        <f ca="1">OFFSET('RFR Adv'!$B$6,'RFR &amp; INF'!$A67,4*('RFR &amp; INF'!$A$4-1))</f>
        <v>2.947E-2</v>
      </c>
      <c r="C67" s="24">
        <f ca="1">OFFSET('INF Adv'!$B$6,'RFR &amp; INF'!$A67,4*('RFR &amp; INF'!$A$4-1))</f>
        <v>1.9945200304472666E-2</v>
      </c>
      <c r="D67" s="20">
        <f ca="1">OFFSET('RFR Adv'!$D$6,'RFR &amp; INF'!$A67,4*('RFR &amp; INF'!$A$4-1))</f>
        <v>2.477E-2</v>
      </c>
      <c r="E67" s="21">
        <f ca="1">OFFSET('INF Adv'!$D$6,'RFR &amp; INF'!$A67,4*('RFR &amp; INF'!$A$4-1))</f>
        <v>1.8849999999999999E-2</v>
      </c>
      <c r="F67" s="46"/>
      <c r="G67" s="46"/>
      <c r="H67" s="46"/>
      <c r="I67" s="46"/>
      <c r="J67" s="46"/>
      <c r="K67" s="46"/>
      <c r="L67" s="46"/>
      <c r="M67" s="46"/>
      <c r="N67" s="24"/>
      <c r="O67" s="24"/>
      <c r="P67" s="24"/>
    </row>
    <row r="68" spans="1:17" x14ac:dyDescent="0.25">
      <c r="A68" s="88">
        <v>63</v>
      </c>
      <c r="B68" s="24">
        <f ca="1">OFFSET('RFR Adv'!$B$6,'RFR &amp; INF'!$A68,4*('RFR &amp; INF'!$A$4-1))</f>
        <v>2.9659999999999999E-2</v>
      </c>
      <c r="C68" s="24">
        <f ca="1">OFFSET('INF Adv'!$B$6,'RFR &amp; INF'!$A68,4*('RFR &amp; INF'!$A$4-1))</f>
        <v>1.9947378297897833E-2</v>
      </c>
      <c r="D68" s="20">
        <f ca="1">OFFSET('RFR Adv'!$D$6,'RFR &amp; INF'!$A68,4*('RFR &amp; INF'!$A$4-1))</f>
        <v>2.496E-2</v>
      </c>
      <c r="E68" s="21">
        <f ca="1">OFFSET('INF Adv'!$D$6,'RFR &amp; INF'!$A68,4*('RFR &amp; INF'!$A$4-1))</f>
        <v>1.8849999999999999E-2</v>
      </c>
      <c r="F68" s="46"/>
      <c r="G68" s="46"/>
      <c r="H68" s="46"/>
      <c r="I68" s="46"/>
      <c r="J68" s="46"/>
      <c r="K68" s="46"/>
      <c r="L68" s="46"/>
      <c r="M68" s="46"/>
      <c r="N68" s="24"/>
      <c r="O68" s="24"/>
      <c r="P68" s="24"/>
    </row>
    <row r="69" spans="1:17" x14ac:dyDescent="0.25">
      <c r="A69" s="88">
        <v>64</v>
      </c>
      <c r="B69" s="24">
        <f ca="1">OFFSET('RFR Adv'!$B$6,'RFR &amp; INF'!$A69,4*('RFR &amp; INF'!$A$4-1))</f>
        <v>2.9860000000000001E-2</v>
      </c>
      <c r="C69" s="24">
        <f ca="1">OFFSET('INF Adv'!$B$6,'RFR &amp; INF'!$A69,4*('RFR &amp; INF'!$A$4-1))</f>
        <v>1.9949382832431972E-2</v>
      </c>
      <c r="D69" s="20">
        <f ca="1">OFFSET('RFR Adv'!$D$6,'RFR &amp; INF'!$A69,4*('RFR &amp; INF'!$A$4-1))</f>
        <v>2.5159999999999998E-2</v>
      </c>
      <c r="E69" s="21">
        <f ca="1">OFFSET('INF Adv'!$D$6,'RFR &amp; INF'!$A69,4*('RFR &amp; INF'!$A$4-1))</f>
        <v>1.8849999999999999E-2</v>
      </c>
      <c r="F69" s="46"/>
      <c r="G69" s="46"/>
      <c r="H69" s="46"/>
      <c r="I69" s="46"/>
      <c r="J69" s="46"/>
      <c r="K69" s="46"/>
      <c r="L69" s="46"/>
      <c r="M69" s="46"/>
      <c r="N69" s="24"/>
      <c r="O69" s="24"/>
      <c r="P69" s="24"/>
    </row>
    <row r="70" spans="1:17" x14ac:dyDescent="0.25">
      <c r="A70" s="88">
        <v>65</v>
      </c>
      <c r="B70" s="24">
        <f ca="1">OFFSET('RFR Adv'!$B$6,'RFR &amp; INF'!$A70,4*('RFR &amp; INF'!$A$4-1))</f>
        <v>3.0040000000000001E-2</v>
      </c>
      <c r="C70" s="24">
        <f ca="1">OFFSET('INF Adv'!$B$6,'RFR &amp; INF'!$A70,4*('RFR &amp; INF'!$A$4-1))</f>
        <v>1.9951230400601094E-2</v>
      </c>
      <c r="D70" s="20">
        <f ca="1">OFFSET('RFR Adv'!$D$6,'RFR &amp; INF'!$A70,4*('RFR &amp; INF'!$A$4-1))</f>
        <v>2.5340000000000001E-2</v>
      </c>
      <c r="E70" s="21">
        <f ca="1">OFFSET('INF Adv'!$D$6,'RFR &amp; INF'!$A70,4*('RFR &amp; INF'!$A$4-1))</f>
        <v>1.8849999999999999E-2</v>
      </c>
      <c r="F70" s="46"/>
      <c r="G70" s="46"/>
      <c r="H70" s="46"/>
      <c r="I70" s="46"/>
      <c r="J70" s="46"/>
      <c r="K70" s="46"/>
      <c r="L70" s="46"/>
      <c r="M70" s="46"/>
      <c r="N70" s="24"/>
      <c r="O70" s="24"/>
      <c r="P70" s="24"/>
    </row>
    <row r="71" spans="1:17" x14ac:dyDescent="0.25">
      <c r="A71" s="88">
        <v>66</v>
      </c>
      <c r="B71" s="24">
        <f ca="1">OFFSET('RFR Adv'!$B$6,'RFR &amp; INF'!$A71,4*('RFR &amp; INF'!$A$4-1))</f>
        <v>3.022E-2</v>
      </c>
      <c r="C71" s="24">
        <f ca="1">OFFSET('INF Adv'!$B$6,'RFR &amp; INF'!$A71,4*('RFR &amp; INF'!$A$4-1))</f>
        <v>1.9952935812937778E-2</v>
      </c>
      <c r="D71" s="20">
        <f ca="1">OFFSET('RFR Adv'!$D$6,'RFR &amp; INF'!$A71,4*('RFR &amp; INF'!$A$4-1))</f>
        <v>2.5520000000000001E-2</v>
      </c>
      <c r="E71" s="21">
        <f ca="1">OFFSET('INF Adv'!$D$6,'RFR &amp; INF'!$A71,4*('RFR &amp; INF'!$A$4-1))</f>
        <v>1.8849999999999999E-2</v>
      </c>
      <c r="F71" s="46"/>
      <c r="G71" s="46"/>
      <c r="H71" s="46"/>
      <c r="I71" s="46"/>
      <c r="J71" s="46"/>
      <c r="K71" s="46"/>
      <c r="L71" s="46"/>
      <c r="M71" s="46"/>
      <c r="N71" s="24"/>
      <c r="O71" s="24"/>
      <c r="P71" s="24"/>
    </row>
    <row r="72" spans="1:17" x14ac:dyDescent="0.25">
      <c r="A72" s="88">
        <v>67</v>
      </c>
      <c r="B72" s="24">
        <f ca="1">OFFSET('RFR Adv'!$B$6,'RFR &amp; INF'!$A72,4*('RFR &amp; INF'!$A$4-1))</f>
        <v>3.039E-2</v>
      </c>
      <c r="C72" s="24">
        <f ca="1">OFFSET('INF Adv'!$B$6,'RFR &amp; INF'!$A72,4*('RFR &amp; INF'!$A$4-1))</f>
        <v>1.9954512378225653E-2</v>
      </c>
      <c r="D72" s="20">
        <f ca="1">OFFSET('RFR Adv'!$D$6,'RFR &amp; INF'!$A72,4*('RFR &amp; INF'!$A$4-1))</f>
        <v>2.5690000000000001E-2</v>
      </c>
      <c r="E72" s="21">
        <f ca="1">OFFSET('INF Adv'!$D$6,'RFR &amp; INF'!$A72,4*('RFR &amp; INF'!$A$4-1))</f>
        <v>1.8849999999999999E-2</v>
      </c>
      <c r="F72" s="46"/>
      <c r="G72" s="46"/>
      <c r="H72" s="46"/>
      <c r="I72" s="46"/>
      <c r="J72" s="46"/>
      <c r="K72" s="46"/>
      <c r="L72" s="46"/>
      <c r="M72" s="46"/>
      <c r="N72" s="24"/>
      <c r="O72" s="24"/>
      <c r="P72" s="24"/>
    </row>
    <row r="73" spans="1:17" x14ac:dyDescent="0.25">
      <c r="A73" s="88">
        <v>68</v>
      </c>
      <c r="B73" s="24">
        <f ca="1">OFFSET('RFR Adv'!$B$6,'RFR &amp; INF'!$A73,4*('RFR &amp; INF'!$A$4-1))</f>
        <v>3.056E-2</v>
      </c>
      <c r="C73" s="24">
        <f ca="1">OFFSET('INF Adv'!$B$6,'RFR &amp; INF'!$A73,4*('RFR &amp; INF'!$A$4-1))</f>
        <v>1.9955972063477656E-2</v>
      </c>
      <c r="D73" s="20">
        <f ca="1">OFFSET('RFR Adv'!$D$6,'RFR &amp; INF'!$A73,4*('RFR &amp; INF'!$A$4-1))</f>
        <v>2.5860000000000001E-2</v>
      </c>
      <c r="E73" s="21">
        <f ca="1">OFFSET('INF Adv'!$D$6,'RFR &amp; INF'!$A73,4*('RFR &amp; INF'!$A$4-1))</f>
        <v>1.8859999999999998E-2</v>
      </c>
      <c r="F73" s="46"/>
      <c r="G73" s="46"/>
      <c r="H73" s="46"/>
      <c r="I73" s="46"/>
      <c r="J73" s="46"/>
      <c r="K73" s="46"/>
      <c r="L73" s="46"/>
      <c r="M73" s="46"/>
      <c r="N73" s="24"/>
      <c r="O73" s="24"/>
      <c r="P73" s="24"/>
    </row>
    <row r="74" spans="1:17" x14ac:dyDescent="0.25">
      <c r="A74" s="88">
        <v>69</v>
      </c>
      <c r="B74" s="24">
        <f ca="1">OFFSET('RFR Adv'!$B$6,'RFR &amp; INF'!$A74,4*('RFR &amp; INF'!$A$4-1))</f>
        <v>3.073E-2</v>
      </c>
      <c r="C74" s="24">
        <f ca="1">OFFSET('INF Adv'!$B$6,'RFR &amp; INF'!$A74,4*('RFR &amp; INF'!$A$4-1))</f>
        <v>1.9957325636044798E-2</v>
      </c>
      <c r="D74" s="20">
        <f ca="1">OFFSET('RFR Adv'!$D$6,'RFR &amp; INF'!$A74,4*('RFR &amp; INF'!$A$4-1))</f>
        <v>2.6030000000000001E-2</v>
      </c>
      <c r="E74" s="21">
        <f ca="1">OFFSET('INF Adv'!$D$6,'RFR &amp; INF'!$A74,4*('RFR &amp; INF'!$A$4-1))</f>
        <v>1.8859999999999998E-2</v>
      </c>
      <c r="F74" s="46"/>
      <c r="G74" s="46"/>
      <c r="H74" s="46"/>
      <c r="I74" s="46"/>
      <c r="J74" s="46"/>
      <c r="K74" s="46"/>
      <c r="L74" s="46"/>
      <c r="M74" s="46"/>
      <c r="N74" s="24"/>
      <c r="O74" s="24"/>
      <c r="P74" s="24"/>
    </row>
    <row r="75" spans="1:17" x14ac:dyDescent="0.25">
      <c r="A75" s="88">
        <v>70</v>
      </c>
      <c r="B75" s="24">
        <f ca="1">OFFSET('RFR Adv'!$B$6,'RFR &amp; INF'!$A75,4*('RFR &amp; INF'!$A$4-1))</f>
        <v>3.0890000000000001E-2</v>
      </c>
      <c r="C75" s="24">
        <f ca="1">OFFSET('INF Adv'!$B$6,'RFR &amp; INF'!$A75,4*('RFR &amp; INF'!$A$4-1))</f>
        <v>1.9958582789960877E-2</v>
      </c>
      <c r="D75" s="20">
        <f ca="1">OFFSET('RFR Adv'!$D$6,'RFR &amp; INF'!$A75,4*('RFR &amp; INF'!$A$4-1))</f>
        <v>2.6190000000000001E-2</v>
      </c>
      <c r="E75" s="21">
        <f ca="1">OFFSET('INF Adv'!$D$6,'RFR &amp; INF'!$A75,4*('RFR &amp; INF'!$A$4-1))</f>
        <v>1.8859999999999998E-2</v>
      </c>
      <c r="F75" s="46"/>
      <c r="G75" s="46"/>
      <c r="H75" s="46"/>
      <c r="I75" s="46"/>
      <c r="J75" s="46"/>
      <c r="K75" s="46"/>
      <c r="L75" s="46"/>
      <c r="M75" s="46"/>
      <c r="N75" s="24"/>
      <c r="O75" s="24"/>
      <c r="P75" s="24"/>
      <c r="Q75">
        <v>70</v>
      </c>
    </row>
    <row r="76" spans="1:17" x14ac:dyDescent="0.25">
      <c r="A76" s="88">
        <v>71</v>
      </c>
      <c r="B76" s="24">
        <f ca="1">OFFSET('RFR Adv'!$B$6,'RFR &amp; INF'!$A76,4*('RFR &amp; INF'!$A$4-1))</f>
        <v>3.1040000000000002E-2</v>
      </c>
      <c r="C76" s="24">
        <f ca="1">OFFSET('INF Adv'!$B$6,'RFR &amp; INF'!$A76,4*('RFR &amp; INF'!$A$4-1))</f>
        <v>1.9959752258356112E-2</v>
      </c>
      <c r="D76" s="20">
        <f ca="1">OFFSET('RFR Adv'!$D$6,'RFR &amp; INF'!$A76,4*('RFR &amp; INF'!$A$4-1))</f>
        <v>2.6339999999999999E-2</v>
      </c>
      <c r="E76" s="21">
        <f ca="1">OFFSET('INF Adv'!$D$6,'RFR &amp; INF'!$A76,4*('RFR &amp; INF'!$A$4-1))</f>
        <v>1.8859999999999998E-2</v>
      </c>
      <c r="F76" s="46"/>
      <c r="G76" s="46"/>
      <c r="H76" s="46"/>
      <c r="I76" s="46"/>
      <c r="J76" s="46"/>
      <c r="K76" s="46"/>
      <c r="L76" s="46"/>
      <c r="M76" s="46"/>
      <c r="N76" s="24"/>
      <c r="O76" s="24"/>
      <c r="P76" s="24"/>
    </row>
    <row r="77" spans="1:17" x14ac:dyDescent="0.25">
      <c r="A77" s="88">
        <v>72</v>
      </c>
      <c r="B77" s="24">
        <f ca="1">OFFSET('RFR Adv'!$B$6,'RFR &amp; INF'!$A77,4*('RFR &amp; INF'!$A$4-1))</f>
        <v>3.1189999999999999E-2</v>
      </c>
      <c r="C77" s="24">
        <f ca="1">OFFSET('INF Adv'!$B$6,'RFR &amp; INF'!$A77,4*('RFR &amp; INF'!$A$4-1))</f>
        <v>1.9960841913553073E-2</v>
      </c>
      <c r="D77" s="20">
        <f ca="1">OFFSET('RFR Adv'!$D$6,'RFR &amp; INF'!$A77,4*('RFR &amp; INF'!$A$4-1))</f>
        <v>2.649E-2</v>
      </c>
      <c r="E77" s="21">
        <f ca="1">OFFSET('INF Adv'!$D$6,'RFR &amp; INF'!$A77,4*('RFR &amp; INF'!$A$4-1))</f>
        <v>1.8859999999999998E-2</v>
      </c>
      <c r="F77" s="46"/>
      <c r="G77" s="46"/>
      <c r="H77" s="46"/>
      <c r="I77" s="46"/>
      <c r="J77" s="46"/>
      <c r="K77" s="46"/>
      <c r="L77" s="46"/>
      <c r="M77" s="46"/>
      <c r="N77" s="24"/>
      <c r="O77" s="24"/>
      <c r="P77" s="24"/>
    </row>
    <row r="78" spans="1:17" x14ac:dyDescent="0.25">
      <c r="A78" s="88">
        <v>73</v>
      </c>
      <c r="B78" s="24">
        <f ca="1">OFFSET('RFR Adv'!$B$6,'RFR &amp; INF'!$A78,4*('RFR &amp; INF'!$A$4-1))</f>
        <v>3.134E-2</v>
      </c>
      <c r="C78" s="24">
        <f ca="1">OFFSET('INF Adv'!$B$6,'RFR &amp; INF'!$A78,4*('RFR &amp; INF'!$A$4-1))</f>
        <v>1.9961858856262005E-2</v>
      </c>
      <c r="D78" s="20">
        <f ca="1">OFFSET('RFR Adv'!$D$6,'RFR &amp; INF'!$A78,4*('RFR &amp; INF'!$A$4-1))</f>
        <v>2.664E-2</v>
      </c>
      <c r="E78" s="21">
        <f ca="1">OFFSET('INF Adv'!$D$6,'RFR &amp; INF'!$A78,4*('RFR &amp; INF'!$A$4-1))</f>
        <v>1.8859999999999998E-2</v>
      </c>
      <c r="F78" s="46"/>
      <c r="G78" s="46"/>
      <c r="H78" s="46"/>
      <c r="I78" s="46"/>
      <c r="J78" s="46"/>
      <c r="K78" s="46"/>
      <c r="L78" s="46"/>
      <c r="M78" s="46"/>
      <c r="N78" s="24"/>
      <c r="O78" s="24"/>
      <c r="P78" s="24"/>
    </row>
    <row r="79" spans="1:17" x14ac:dyDescent="0.25">
      <c r="A79" s="88">
        <v>74</v>
      </c>
      <c r="B79" s="24">
        <f ca="1">OFFSET('RFR Adv'!$B$6,'RFR &amp; INF'!$A79,4*('RFR &amp; INF'!$A$4-1))</f>
        <v>3.1480000000000001E-2</v>
      </c>
      <c r="C79" s="24">
        <f ca="1">OFFSET('INF Adv'!$B$6,'RFR &amp; INF'!$A79,4*('RFR &amp; INF'!$A$4-1))</f>
        <v>1.9962809495118083E-2</v>
      </c>
      <c r="D79" s="20">
        <f ca="1">OFFSET('RFR Adv'!$D$6,'RFR &amp; INF'!$A79,4*('RFR &amp; INF'!$A$4-1))</f>
        <v>2.6780000000000002E-2</v>
      </c>
      <c r="E79" s="21">
        <f ca="1">OFFSET('INF Adv'!$D$6,'RFR &amp; INF'!$A79,4*('RFR &amp; INF'!$A$4-1))</f>
        <v>1.8859999999999998E-2</v>
      </c>
      <c r="F79" s="46"/>
      <c r="G79" s="46"/>
      <c r="H79" s="46"/>
      <c r="I79" s="46"/>
      <c r="J79" s="46"/>
      <c r="K79" s="46"/>
      <c r="L79" s="46"/>
      <c r="M79" s="46"/>
      <c r="N79" s="24"/>
      <c r="O79" s="24"/>
      <c r="P79" s="24"/>
    </row>
    <row r="80" spans="1:17" x14ac:dyDescent="0.25">
      <c r="A80" s="88">
        <v>75</v>
      </c>
      <c r="B80" s="24">
        <f ca="1">OFFSET('RFR Adv'!$B$6,'RFR &amp; INF'!$A80,4*('RFR &amp; INF'!$A$4-1))</f>
        <v>3.1620000000000002E-2</v>
      </c>
      <c r="C80" s="24">
        <f ca="1">OFFSET('INF Adv'!$B$6,'RFR &amp; INF'!$A80,4*('RFR &amp; INF'!$A$4-1))</f>
        <v>1.9963699617656649E-2</v>
      </c>
      <c r="D80" s="20">
        <f ca="1">OFFSET('RFR Adv'!$D$6,'RFR &amp; INF'!$A80,4*('RFR &amp; INF'!$A$4-1))</f>
        <v>2.6919999999999999E-2</v>
      </c>
      <c r="E80" s="21">
        <f ca="1">OFFSET('INF Adv'!$D$6,'RFR &amp; INF'!$A80,4*('RFR &amp; INF'!$A$4-1))</f>
        <v>1.8859999999999998E-2</v>
      </c>
      <c r="F80" s="46"/>
      <c r="G80" s="46"/>
      <c r="H80" s="46"/>
      <c r="I80" s="46"/>
      <c r="J80" s="46"/>
      <c r="K80" s="46"/>
      <c r="L80" s="46"/>
      <c r="M80" s="46"/>
      <c r="N80" s="24"/>
      <c r="O80" s="24"/>
      <c r="P80" s="24"/>
    </row>
    <row r="81" spans="1:17" x14ac:dyDescent="0.25">
      <c r="A81" s="88">
        <v>76</v>
      </c>
      <c r="B81" s="24">
        <f ca="1">OFFSET('RFR Adv'!$B$6,'RFR &amp; INF'!$A81,4*('RFR &amp; INF'!$A$4-1))</f>
        <v>3.1759999999999997E-2</v>
      </c>
      <c r="C81" s="24">
        <f ca="1">OFFSET('INF Adv'!$B$6,'RFR &amp; INF'!$A81,4*('RFR &amp; INF'!$A$4-1))</f>
        <v>1.9964534453687399E-2</v>
      </c>
      <c r="D81" s="20">
        <f ca="1">OFFSET('RFR Adv'!$D$6,'RFR &amp; INF'!$A81,4*('RFR &amp; INF'!$A$4-1))</f>
        <v>2.7060000000000001E-2</v>
      </c>
      <c r="E81" s="21">
        <f ca="1">OFFSET('INF Adv'!$D$6,'RFR &amp; INF'!$A81,4*('RFR &amp; INF'!$A$4-1))</f>
        <v>1.8859999999999998E-2</v>
      </c>
      <c r="F81" s="46"/>
      <c r="G81" s="46"/>
      <c r="H81" s="46"/>
      <c r="I81" s="46"/>
      <c r="J81" s="46"/>
      <c r="K81" s="46"/>
      <c r="L81" s="46"/>
      <c r="M81" s="46"/>
      <c r="N81" s="24"/>
      <c r="O81" s="24"/>
      <c r="P81" s="24"/>
    </row>
    <row r="82" spans="1:17" x14ac:dyDescent="0.25">
      <c r="A82" s="88">
        <v>77</v>
      </c>
      <c r="B82" s="24">
        <f ca="1">OFFSET('RFR Adv'!$B$6,'RFR &amp; INF'!$A82,4*('RFR &amp; INF'!$A$4-1))</f>
        <v>3.1890000000000002E-2</v>
      </c>
      <c r="C82" s="24">
        <f ca="1">OFFSET('INF Adv'!$B$6,'RFR &amp; INF'!$A82,4*('RFR &amp; INF'!$A$4-1))</f>
        <v>1.9965318731922643E-2</v>
      </c>
      <c r="D82" s="20">
        <f ca="1">OFFSET('RFR Adv'!$D$6,'RFR &amp; INF'!$A82,4*('RFR &amp; INF'!$A$4-1))</f>
        <v>2.7189999999999999E-2</v>
      </c>
      <c r="E82" s="21">
        <f ca="1">OFFSET('INF Adv'!$D$6,'RFR &amp; INF'!$A82,4*('RFR &amp; INF'!$A$4-1))</f>
        <v>1.8870000000000001E-2</v>
      </c>
      <c r="F82" s="46"/>
      <c r="G82" s="46"/>
      <c r="H82" s="46"/>
      <c r="I82" s="46"/>
      <c r="J82" s="46"/>
      <c r="K82" s="46"/>
      <c r="L82" s="46"/>
      <c r="M82" s="46"/>
      <c r="N82" s="24"/>
      <c r="O82" s="24"/>
      <c r="P82" s="24"/>
    </row>
    <row r="83" spans="1:17" x14ac:dyDescent="0.25">
      <c r="A83" s="88">
        <v>78</v>
      </c>
      <c r="B83" s="24">
        <f ca="1">OFFSET('RFR Adv'!$B$6,'RFR &amp; INF'!$A83,4*('RFR &amp; INF'!$A$4-1))</f>
        <v>3.202E-2</v>
      </c>
      <c r="C83" s="24">
        <f ca="1">OFFSET('INF Adv'!$B$6,'RFR &amp; INF'!$A83,4*('RFR &amp; INF'!$A$4-1))</f>
        <v>1.9966056730606141E-2</v>
      </c>
      <c r="D83" s="20">
        <f ca="1">OFFSET('RFR Adv'!$D$6,'RFR &amp; INF'!$A83,4*('RFR &amp; INF'!$A$4-1))</f>
        <v>2.7320000000000001E-2</v>
      </c>
      <c r="E83" s="21">
        <f ca="1">OFFSET('INF Adv'!$D$6,'RFR &amp; INF'!$A83,4*('RFR &amp; INF'!$A$4-1))</f>
        <v>1.8870000000000001E-2</v>
      </c>
      <c r="F83" s="46"/>
      <c r="G83" s="46"/>
      <c r="H83" s="46"/>
      <c r="I83" s="46"/>
      <c r="J83" s="46"/>
      <c r="K83" s="46"/>
      <c r="L83" s="46"/>
      <c r="M83" s="46"/>
      <c r="N83" s="24"/>
      <c r="O83" s="24"/>
      <c r="P83" s="24"/>
    </row>
    <row r="84" spans="1:17" x14ac:dyDescent="0.25">
      <c r="A84" s="88">
        <v>79</v>
      </c>
      <c r="B84" s="24">
        <f ca="1">OFFSET('RFR Adv'!$B$6,'RFR &amp; INF'!$A84,4*('RFR &amp; INF'!$A$4-1))</f>
        <v>3.2149999999999998E-2</v>
      </c>
      <c r="C84" s="24">
        <f ca="1">OFFSET('INF Adv'!$B$6,'RFR &amp; INF'!$A84,4*('RFR &amp; INF'!$A$4-1))</f>
        <v>1.9966752322806647E-2</v>
      </c>
      <c r="D84" s="20">
        <f ca="1">OFFSET('RFR Adv'!$D$6,'RFR &amp; INF'!$A84,4*('RFR &amp; INF'!$A$4-1))</f>
        <v>2.7449999999999999E-2</v>
      </c>
      <c r="E84" s="21">
        <f ca="1">OFFSET('INF Adv'!$D$6,'RFR &amp; INF'!$A84,4*('RFR &amp; INF'!$A$4-1))</f>
        <v>1.8870000000000001E-2</v>
      </c>
      <c r="F84" s="46"/>
      <c r="G84" s="46"/>
      <c r="H84" s="46"/>
      <c r="I84" s="46"/>
      <c r="J84" s="46"/>
      <c r="K84" s="46"/>
      <c r="L84" s="46"/>
      <c r="M84" s="46"/>
      <c r="N84" s="24"/>
      <c r="O84" s="24"/>
      <c r="P84" s="24"/>
    </row>
    <row r="85" spans="1:17" x14ac:dyDescent="0.25">
      <c r="A85" s="88">
        <v>80</v>
      </c>
      <c r="B85" s="24">
        <f ca="1">OFFSET('RFR Adv'!$B$6,'RFR &amp; INF'!$A85,4*('RFR &amp; INF'!$A$4-1))</f>
        <v>3.227E-2</v>
      </c>
      <c r="C85" s="24">
        <f ca="1">OFFSET('INF Adv'!$B$6,'RFR &amp; INF'!$A85,4*('RFR &amp; INF'!$A$4-1))</f>
        <v>1.9967409016963922E-2</v>
      </c>
      <c r="D85" s="20">
        <f ca="1">OFFSET('RFR Adv'!$D$6,'RFR &amp; INF'!$A85,4*('RFR &amp; INF'!$A$4-1))</f>
        <v>2.7570000000000001E-2</v>
      </c>
      <c r="E85" s="21">
        <f ca="1">OFFSET('INF Adv'!$D$6,'RFR &amp; INF'!$A85,4*('RFR &amp; INF'!$A$4-1))</f>
        <v>1.8870000000000001E-2</v>
      </c>
      <c r="F85" s="46"/>
      <c r="G85" s="46"/>
      <c r="H85" s="46"/>
      <c r="I85" s="46"/>
      <c r="J85" s="46"/>
      <c r="K85" s="46"/>
      <c r="L85" s="46"/>
      <c r="M85" s="46"/>
      <c r="N85" s="24"/>
      <c r="O85" s="24"/>
      <c r="P85" s="24"/>
      <c r="Q85">
        <v>80</v>
      </c>
    </row>
    <row r="86" spans="1:17" x14ac:dyDescent="0.25">
      <c r="A86" s="88">
        <v>81</v>
      </c>
      <c r="B86" s="24">
        <f ca="1">OFFSET('RFR Adv'!$B$6,'RFR &amp; INF'!$A86,4*('RFR &amp; INF'!$A$4-1))</f>
        <v>3.2390000000000002E-2</v>
      </c>
      <c r="C86" s="24">
        <f ca="1">OFFSET('INF Adv'!$B$6,'RFR &amp; INF'!$A86,4*('RFR &amp; INF'!$A$4-1))</f>
        <v>1.9968029993202796E-2</v>
      </c>
      <c r="D86" s="20">
        <f ca="1">OFFSET('RFR Adv'!$D$6,'RFR &amp; INF'!$A86,4*('RFR &amp; INF'!$A$4-1))</f>
        <v>2.7689999999999999E-2</v>
      </c>
      <c r="E86" s="21">
        <f ca="1">OFFSET('INF Adv'!$D$6,'RFR &amp; INF'!$A86,4*('RFR &amp; INF'!$A$4-1))</f>
        <v>1.8870000000000001E-2</v>
      </c>
      <c r="F86" s="46"/>
      <c r="G86" s="46"/>
      <c r="H86" s="46"/>
      <c r="I86" s="46"/>
      <c r="J86" s="46"/>
      <c r="K86" s="46"/>
      <c r="L86" s="46"/>
      <c r="M86" s="46"/>
      <c r="N86" s="24"/>
      <c r="O86" s="24"/>
      <c r="P86" s="24"/>
    </row>
    <row r="87" spans="1:17" x14ac:dyDescent="0.25">
      <c r="A87" s="88">
        <v>82</v>
      </c>
      <c r="B87" s="24">
        <f ca="1">OFFSET('RFR Adv'!$B$6,'RFR &amp; INF'!$A87,4*('RFR &amp; INF'!$A$4-1))</f>
        <v>3.2500000000000001E-2</v>
      </c>
      <c r="C87" s="24">
        <f ca="1">OFFSET('INF Adv'!$B$6,'RFR &amp; INF'!$A87,4*('RFR &amp; INF'!$A$4-1))</f>
        <v>1.9968618135879135E-2</v>
      </c>
      <c r="D87" s="20">
        <f ca="1">OFFSET('RFR Adv'!$D$6,'RFR &amp; INF'!$A87,4*('RFR &amp; INF'!$A$4-1))</f>
        <v>2.7799999999999998E-2</v>
      </c>
      <c r="E87" s="21">
        <f ca="1">OFFSET('INF Adv'!$D$6,'RFR &amp; INF'!$A87,4*('RFR &amp; INF'!$A$4-1))</f>
        <v>1.8870000000000001E-2</v>
      </c>
      <c r="F87" s="46"/>
      <c r="G87" s="46"/>
      <c r="H87" s="46"/>
      <c r="I87" s="46"/>
      <c r="J87" s="46"/>
      <c r="K87" s="46"/>
      <c r="L87" s="46"/>
      <c r="M87" s="46"/>
      <c r="N87" s="24"/>
      <c r="O87" s="24"/>
      <c r="P87" s="24"/>
    </row>
    <row r="88" spans="1:17" x14ac:dyDescent="0.25">
      <c r="A88" s="88">
        <v>83</v>
      </c>
      <c r="B88" s="24">
        <f ca="1">OFFSET('RFR Adv'!$B$6,'RFR &amp; INF'!$A88,4*('RFR &amp; INF'!$A$4-1))</f>
        <v>3.2620000000000003E-2</v>
      </c>
      <c r="C88" s="24">
        <f ca="1">OFFSET('INF Adv'!$B$6,'RFR &amp; INF'!$A88,4*('RFR &amp; INF'!$A$4-1))</f>
        <v>1.9969176062760496E-2</v>
      </c>
      <c r="D88" s="20">
        <f ca="1">OFFSET('RFR Adv'!$D$6,'RFR &amp; INF'!$A88,4*('RFR &amp; INF'!$A$4-1))</f>
        <v>2.792E-2</v>
      </c>
      <c r="E88" s="21">
        <f ca="1">OFFSET('INF Adv'!$D$6,'RFR &amp; INF'!$A88,4*('RFR &amp; INF'!$A$4-1))</f>
        <v>1.8870000000000001E-2</v>
      </c>
      <c r="F88" s="46"/>
      <c r="G88" s="46"/>
      <c r="H88" s="46"/>
      <c r="I88" s="46"/>
      <c r="J88" s="46"/>
      <c r="K88" s="46"/>
      <c r="L88" s="46"/>
      <c r="M88" s="46"/>
      <c r="N88" s="24"/>
      <c r="O88" s="24"/>
      <c r="P88" s="24"/>
    </row>
    <row r="89" spans="1:17" x14ac:dyDescent="0.25">
      <c r="A89" s="88">
        <v>84</v>
      </c>
      <c r="B89" s="24">
        <f ca="1">OFFSET('RFR Adv'!$B$6,'RFR &amp; INF'!$A89,4*('RFR &amp; INF'!$A$4-1))</f>
        <v>3.2730000000000002E-2</v>
      </c>
      <c r="C89" s="24">
        <f ca="1">OFFSET('INF Adv'!$B$6,'RFR &amp; INF'!$A89,4*('RFR &amp; INF'!$A$4-1))</f>
        <v>1.9969706151206745E-2</v>
      </c>
      <c r="D89" s="20">
        <f ca="1">OFFSET('RFR Adv'!$D$6,'RFR &amp; INF'!$A89,4*('RFR &amp; INF'!$A$4-1))</f>
        <v>2.8029999999999999E-2</v>
      </c>
      <c r="E89" s="21">
        <f ca="1">OFFSET('INF Adv'!$D$6,'RFR &amp; INF'!$A89,4*('RFR &amp; INF'!$A$4-1))</f>
        <v>1.8870000000000001E-2</v>
      </c>
      <c r="F89" s="46"/>
      <c r="G89" s="46"/>
      <c r="H89" s="46"/>
      <c r="I89" s="46"/>
      <c r="J89" s="46"/>
      <c r="K89" s="46"/>
      <c r="L89" s="46"/>
      <c r="M89" s="46"/>
      <c r="N89" s="24"/>
      <c r="O89" s="24"/>
      <c r="P89" s="24"/>
    </row>
    <row r="90" spans="1:17" x14ac:dyDescent="0.25">
      <c r="A90" s="88">
        <v>85</v>
      </c>
      <c r="B90" s="24">
        <f ca="1">OFFSET('RFR Adv'!$B$6,'RFR &amp; INF'!$A90,4*('RFR &amp; INF'!$A$4-1))</f>
        <v>3.2840000000000001E-2</v>
      </c>
      <c r="C90" s="24">
        <f ca="1">OFFSET('INF Adv'!$B$6,'RFR &amp; INF'!$A90,4*('RFR &amp; INF'!$A$4-1))</f>
        <v>1.9970210561670587E-2</v>
      </c>
      <c r="D90" s="20">
        <f ca="1">OFFSET('RFR Adv'!$D$6,'RFR &amp; INF'!$A90,4*('RFR &amp; INF'!$A$4-1))</f>
        <v>2.8139999999999998E-2</v>
      </c>
      <c r="E90" s="21">
        <f ca="1">OFFSET('INF Adv'!$D$6,'RFR &amp; INF'!$A90,4*('RFR &amp; INF'!$A$4-1))</f>
        <v>1.8870000000000001E-2</v>
      </c>
      <c r="F90" s="46"/>
      <c r="G90" s="46"/>
      <c r="H90" s="46"/>
      <c r="I90" s="46"/>
      <c r="J90" s="46"/>
      <c r="K90" s="46"/>
      <c r="L90" s="46"/>
      <c r="M90" s="46"/>
      <c r="N90" s="24"/>
      <c r="O90" s="24"/>
      <c r="P90" s="24"/>
    </row>
    <row r="91" spans="1:17" x14ac:dyDescent="0.25">
      <c r="A91" s="88">
        <v>86</v>
      </c>
      <c r="B91" s="24">
        <f ca="1">OFFSET('RFR Adv'!$B$6,'RFR &amp; INF'!$A91,4*('RFR &amp; INF'!$A$4-1))</f>
        <v>3.2939999999999997E-2</v>
      </c>
      <c r="C91" s="24">
        <f ca="1">OFFSET('INF Adv'!$B$6,'RFR &amp; INF'!$A91,4*('RFR &amp; INF'!$A$4-1))</f>
        <v>1.9970691258801576E-2</v>
      </c>
      <c r="D91" s="20">
        <f ca="1">OFFSET('RFR Adv'!$D$6,'RFR &amp; INF'!$A91,4*('RFR &amp; INF'!$A$4-1))</f>
        <v>2.8240000000000001E-2</v>
      </c>
      <c r="E91" s="21">
        <f ca="1">OFFSET('INF Adv'!$D$6,'RFR &amp; INF'!$A91,4*('RFR &amp; INF'!$A$4-1))</f>
        <v>1.8870000000000001E-2</v>
      </c>
      <c r="F91" s="46"/>
      <c r="G91" s="46"/>
      <c r="H91" s="46"/>
      <c r="I91" s="46"/>
      <c r="J91" s="46"/>
      <c r="K91" s="46"/>
      <c r="L91" s="46"/>
      <c r="M91" s="46"/>
      <c r="N91" s="24"/>
      <c r="O91" s="24"/>
      <c r="P91" s="24"/>
    </row>
    <row r="92" spans="1:17" x14ac:dyDescent="0.25">
      <c r="A92" s="88">
        <v>87</v>
      </c>
      <c r="B92" s="24">
        <f ca="1">OFFSET('RFR Adv'!$B$6,'RFR &amp; INF'!$A92,4*('RFR &amp; INF'!$A$4-1))</f>
        <v>3.3050000000000003E-2</v>
      </c>
      <c r="C92" s="24">
        <f ca="1">OFFSET('INF Adv'!$B$6,'RFR &amp; INF'!$A92,4*('RFR &amp; INF'!$A$4-1))</f>
        <v>1.9971150030408058E-2</v>
      </c>
      <c r="D92" s="20">
        <f ca="1">OFFSET('RFR Adv'!$D$6,'RFR &amp; INF'!$A92,4*('RFR &amp; INF'!$A$4-1))</f>
        <v>2.835E-2</v>
      </c>
      <c r="E92" s="21">
        <f ca="1">OFFSET('INF Adv'!$D$6,'RFR &amp; INF'!$A92,4*('RFR &amp; INF'!$A$4-1))</f>
        <v>1.8870000000000001E-2</v>
      </c>
      <c r="F92" s="46"/>
      <c r="G92" s="46"/>
      <c r="H92" s="46"/>
      <c r="I92" s="46"/>
      <c r="J92" s="46"/>
      <c r="K92" s="46"/>
      <c r="L92" s="46"/>
      <c r="M92" s="46"/>
      <c r="N92" s="24"/>
      <c r="O92" s="24"/>
      <c r="P92" s="24"/>
    </row>
    <row r="93" spans="1:17" x14ac:dyDescent="0.25">
      <c r="A93" s="88">
        <v>88</v>
      </c>
      <c r="B93" s="24">
        <f ca="1">OFFSET('RFR Adv'!$B$6,'RFR &amp; INF'!$A93,4*('RFR &amp; INF'!$A$4-1))</f>
        <v>3.3149999999999999E-2</v>
      </c>
      <c r="C93" s="24">
        <f ca="1">OFFSET('INF Adv'!$B$6,'RFR &amp; INF'!$A93,4*('RFR &amp; INF'!$A$4-1))</f>
        <v>1.9971588504506421E-2</v>
      </c>
      <c r="D93" s="20">
        <f ca="1">OFFSET('RFR Adv'!$D$6,'RFR &amp; INF'!$A93,4*('RFR &amp; INF'!$A$4-1))</f>
        <v>2.845E-2</v>
      </c>
      <c r="E93" s="21">
        <f ca="1">OFFSET('INF Adv'!$D$6,'RFR &amp; INF'!$A93,4*('RFR &amp; INF'!$A$4-1))</f>
        <v>1.8870000000000001E-2</v>
      </c>
      <c r="F93" s="46"/>
      <c r="G93" s="46"/>
      <c r="H93" s="46"/>
      <c r="I93" s="46"/>
      <c r="J93" s="46"/>
      <c r="K93" s="46"/>
      <c r="L93" s="46"/>
      <c r="M93" s="46"/>
      <c r="N93" s="24"/>
      <c r="O93" s="24"/>
      <c r="P93" s="24"/>
    </row>
    <row r="94" spans="1:17" x14ac:dyDescent="0.25">
      <c r="A94" s="88">
        <v>89</v>
      </c>
      <c r="B94" s="24">
        <f ca="1">OFFSET('RFR Adv'!$B$6,'RFR &amp; INF'!$A94,4*('RFR &amp; INF'!$A$4-1))</f>
        <v>3.3250000000000002E-2</v>
      </c>
      <c r="C94" s="24">
        <f ca="1">OFFSET('INF Adv'!$B$6,'RFR &amp; INF'!$A94,4*('RFR &amp; INF'!$A$4-1))</f>
        <v>1.9972008164650834E-2</v>
      </c>
      <c r="D94" s="20">
        <f ca="1">OFFSET('RFR Adv'!$D$6,'RFR &amp; INF'!$A94,4*('RFR &amp; INF'!$A$4-1))</f>
        <v>2.8549999999999999E-2</v>
      </c>
      <c r="E94" s="21">
        <f ca="1">OFFSET('INF Adv'!$D$6,'RFR &amp; INF'!$A94,4*('RFR &amp; INF'!$A$4-1))</f>
        <v>1.8870000000000001E-2</v>
      </c>
      <c r="F94" s="46"/>
      <c r="G94" s="46"/>
      <c r="H94" s="46"/>
      <c r="I94" s="46"/>
      <c r="J94" s="46"/>
      <c r="K94" s="46"/>
      <c r="L94" s="46"/>
      <c r="M94" s="46"/>
      <c r="N94" s="24"/>
      <c r="O94" s="24"/>
      <c r="P94" s="24"/>
    </row>
    <row r="95" spans="1:17" x14ac:dyDescent="0.25">
      <c r="A95" s="88">
        <v>90</v>
      </c>
      <c r="B95" s="24">
        <f ca="1">OFFSET('RFR Adv'!$B$6,'RFR &amp; INF'!$A95,4*('RFR &amp; INF'!$A$4-1))</f>
        <v>3.3340000000000002E-2</v>
      </c>
      <c r="C95" s="24">
        <f ca="1">OFFSET('INF Adv'!$B$6,'RFR &amp; INF'!$A95,4*('RFR &amp; INF'!$A$4-1))</f>
        <v>1.9972410363730209E-2</v>
      </c>
      <c r="D95" s="20">
        <f ca="1">OFFSET('RFR Adv'!$D$6,'RFR &amp; INF'!$A95,4*('RFR &amp; INF'!$A$4-1))</f>
        <v>2.8639999999999999E-2</v>
      </c>
      <c r="E95" s="21">
        <f ca="1">OFFSET('INF Adv'!$D$6,'RFR &amp; INF'!$A95,4*('RFR &amp; INF'!$A$4-1))</f>
        <v>1.8870000000000001E-2</v>
      </c>
      <c r="F95" s="46"/>
      <c r="G95" s="46"/>
      <c r="H95" s="46"/>
      <c r="I95" s="46"/>
      <c r="J95" s="46"/>
      <c r="K95" s="46"/>
      <c r="L95" s="46"/>
      <c r="M95" s="46"/>
      <c r="N95" s="24"/>
      <c r="O95" s="24"/>
      <c r="P95" s="24"/>
      <c r="Q95">
        <v>90</v>
      </c>
    </row>
    <row r="96" spans="1:17" x14ac:dyDescent="0.25">
      <c r="A96" s="88">
        <v>91</v>
      </c>
      <c r="B96" s="24">
        <f ca="1">OFFSET('RFR Adv'!$B$6,'RFR &amp; INF'!$A96,4*('RFR &amp; INF'!$A$4-1))</f>
        <v>3.3439999999999998E-2</v>
      </c>
      <c r="C96" s="24">
        <f ca="1">OFFSET('INF Adv'!$B$6,'RFR &amp; INF'!$A96,4*('RFR &amp; INF'!$A$4-1))</f>
        <v>1.9972796336387377E-2</v>
      </c>
      <c r="D96" s="20">
        <f ca="1">OFFSET('RFR Adv'!$D$6,'RFR &amp; INF'!$A96,4*('RFR &amp; INF'!$A$4-1))</f>
        <v>2.8740000000000002E-2</v>
      </c>
      <c r="E96" s="21">
        <f ca="1">OFFSET('INF Adv'!$D$6,'RFR &amp; INF'!$A96,4*('RFR &amp; INF'!$A$4-1))</f>
        <v>1.8870000000000001E-2</v>
      </c>
      <c r="F96" s="46"/>
      <c r="G96" s="46"/>
      <c r="H96" s="46"/>
      <c r="I96" s="46"/>
      <c r="J96" s="46"/>
      <c r="K96" s="46"/>
      <c r="L96" s="46"/>
      <c r="M96" s="46"/>
      <c r="N96" s="24"/>
      <c r="O96" s="24"/>
      <c r="P96" s="24"/>
    </row>
    <row r="97" spans="1:16" x14ac:dyDescent="0.25">
      <c r="A97" s="88">
        <v>92</v>
      </c>
      <c r="B97" s="24">
        <f ca="1">OFFSET('RFR Adv'!$B$6,'RFR &amp; INF'!$A97,4*('RFR &amp; INF'!$A$4-1))</f>
        <v>3.3529999999999997E-2</v>
      </c>
      <c r="C97" s="24">
        <f ca="1">OFFSET('INF Adv'!$B$6,'RFR &amp; INF'!$A97,4*('RFR &amp; INF'!$A$4-1))</f>
        <v>1.9973167210205256E-2</v>
      </c>
      <c r="D97" s="20">
        <f ca="1">OFFSET('RFR Adv'!$D$6,'RFR &amp; INF'!$A97,4*('RFR &amp; INF'!$A$4-1))</f>
        <v>2.8830000000000001E-2</v>
      </c>
      <c r="E97" s="21">
        <f ca="1">OFFSET('INF Adv'!$D$6,'RFR &amp; INF'!$A97,4*('RFR &amp; INF'!$A$4-1))</f>
        <v>1.8870000000000001E-2</v>
      </c>
      <c r="F97" s="46"/>
      <c r="G97" s="46"/>
      <c r="H97" s="46"/>
      <c r="I97" s="46"/>
      <c r="J97" s="46"/>
      <c r="K97" s="46"/>
      <c r="L97" s="46"/>
      <c r="M97" s="46"/>
      <c r="N97" s="24"/>
      <c r="O97" s="24"/>
      <c r="P97" s="24"/>
    </row>
    <row r="98" spans="1:16" x14ac:dyDescent="0.25">
      <c r="A98" s="88">
        <v>93</v>
      </c>
      <c r="B98" s="24">
        <f ca="1">OFFSET('RFR Adv'!$B$6,'RFR &amp; INF'!$A98,4*('RFR &amp; INF'!$A$4-1))</f>
        <v>3.3619999999999997E-2</v>
      </c>
      <c r="C98" s="24">
        <f ca="1">OFFSET('INF Adv'!$B$6,'RFR &amp; INF'!$A98,4*('RFR &amp; INF'!$A$4-1))</f>
        <v>1.9973524015785227E-2</v>
      </c>
      <c r="D98" s="20">
        <f ca="1">OFFSET('RFR Adv'!$D$6,'RFR &amp; INF'!$A98,4*('RFR &amp; INF'!$A$4-1))</f>
        <v>2.8920000000000001E-2</v>
      </c>
      <c r="E98" s="21">
        <f ca="1">OFFSET('INF Adv'!$D$6,'RFR &amp; INF'!$A98,4*('RFR &amp; INF'!$A$4-1))</f>
        <v>1.8870000000000001E-2</v>
      </c>
      <c r="F98" s="46"/>
      <c r="G98" s="46"/>
      <c r="H98" s="46"/>
      <c r="I98" s="46"/>
      <c r="J98" s="46"/>
      <c r="K98" s="46"/>
      <c r="L98" s="46"/>
      <c r="M98" s="46"/>
      <c r="N98" s="24"/>
      <c r="O98" s="24"/>
      <c r="P98" s="24"/>
    </row>
    <row r="99" spans="1:16" x14ac:dyDescent="0.25">
      <c r="A99" s="88">
        <v>94</v>
      </c>
      <c r="B99" s="24">
        <f ca="1">OFFSET('RFR Adv'!$B$6,'RFR &amp; INF'!$A99,4*('RFR &amp; INF'!$A$4-1))</f>
        <v>3.3709999999999997E-2</v>
      </c>
      <c r="C99" s="24">
        <f ca="1">OFFSET('INF Adv'!$B$6,'RFR &amp; INF'!$A99,4*('RFR &amp; INF'!$A$4-1))</f>
        <v>1.9973867695833203E-2</v>
      </c>
      <c r="D99" s="20">
        <f ca="1">OFFSET('RFR Adv'!$D$6,'RFR &amp; INF'!$A99,4*('RFR &amp; INF'!$A$4-1))</f>
        <v>2.9010000000000001E-2</v>
      </c>
      <c r="E99" s="21">
        <f ca="1">OFFSET('INF Adv'!$D$6,'RFR &amp; INF'!$A99,4*('RFR &amp; INF'!$A$4-1))</f>
        <v>1.8870000000000001E-2</v>
      </c>
      <c r="F99" s="46"/>
      <c r="G99" s="46"/>
      <c r="H99" s="46"/>
      <c r="I99" s="46"/>
      <c r="J99" s="46"/>
      <c r="K99" s="46"/>
      <c r="L99" s="46"/>
      <c r="M99" s="46"/>
      <c r="N99" s="24"/>
      <c r="O99" s="24"/>
      <c r="P99" s="24"/>
    </row>
    <row r="100" spans="1:16" x14ac:dyDescent="0.25">
      <c r="A100" s="88">
        <v>95</v>
      </c>
      <c r="B100" s="24">
        <f ca="1">OFFSET('RFR Adv'!$B$6,'RFR &amp; INF'!$A100,4*('RFR &amp; INF'!$A$4-1))</f>
        <v>3.3799999999999997E-2</v>
      </c>
      <c r="C100" s="24">
        <f ca="1">OFFSET('INF Adv'!$B$6,'RFR &amp; INF'!$A100,4*('RFR &amp; INF'!$A$4-1))</f>
        <v>1.9974199113352853E-2</v>
      </c>
      <c r="D100" s="20">
        <f ca="1">OFFSET('RFR Adv'!$D$6,'RFR &amp; INF'!$A100,4*('RFR &amp; INF'!$A$4-1))</f>
        <v>2.9100000000000001E-2</v>
      </c>
      <c r="E100" s="21">
        <f ca="1">OFFSET('INF Adv'!$D$6,'RFR &amp; INF'!$A100,4*('RFR &amp; INF'!$A$4-1))</f>
        <v>1.8870000000000001E-2</v>
      </c>
      <c r="F100" s="46"/>
      <c r="G100" s="46"/>
      <c r="H100" s="46"/>
      <c r="I100" s="46"/>
      <c r="J100" s="46"/>
      <c r="K100" s="46"/>
      <c r="L100" s="46"/>
      <c r="M100" s="46"/>
      <c r="N100" s="24"/>
      <c r="O100" s="24"/>
      <c r="P100" s="24"/>
    </row>
    <row r="101" spans="1:16" x14ac:dyDescent="0.25">
      <c r="A101" s="88">
        <v>96</v>
      </c>
      <c r="B101" s="24">
        <f ca="1">OFFSET('RFR Adv'!$B$6,'RFR &amp; INF'!$A101,4*('RFR &amp; INF'!$A$4-1))</f>
        <v>3.388E-2</v>
      </c>
      <c r="C101" s="24">
        <f ca="1">OFFSET('INF Adv'!$B$6,'RFR &amp; INF'!$A101,4*('RFR &amp; INF'!$A$4-1))</f>
        <v>1.9974519059039242E-2</v>
      </c>
      <c r="D101" s="20">
        <f ca="1">OFFSET('RFR Adv'!$D$6,'RFR &amp; INF'!$A101,4*('RFR &amp; INF'!$A$4-1))</f>
        <v>2.9180000000000001E-2</v>
      </c>
      <c r="E101" s="21">
        <f ca="1">OFFSET('INF Adv'!$D$6,'RFR &amp; INF'!$A101,4*('RFR &amp; INF'!$A$4-1))</f>
        <v>1.8870000000000001E-2</v>
      </c>
      <c r="F101" s="46"/>
      <c r="G101" s="46"/>
      <c r="H101" s="46"/>
      <c r="I101" s="46"/>
      <c r="J101" s="46"/>
      <c r="K101" s="46"/>
      <c r="L101" s="46"/>
      <c r="M101" s="46"/>
      <c r="N101" s="24"/>
      <c r="O101" s="24"/>
      <c r="P101" s="24"/>
    </row>
    <row r="102" spans="1:16" x14ac:dyDescent="0.25">
      <c r="A102" s="88">
        <v>97</v>
      </c>
      <c r="B102" s="24">
        <f ca="1">OFFSET('RFR Adv'!$B$6,'RFR &amp; INF'!$A102,4*('RFR &amp; INF'!$A$4-1))</f>
        <v>3.397E-2</v>
      </c>
      <c r="C102" s="24">
        <f ca="1">OFFSET('INF Adv'!$B$6,'RFR &amp; INF'!$A102,4*('RFR &amp; INF'!$A$4-1))</f>
        <v>1.9974828257950827E-2</v>
      </c>
      <c r="D102" s="20">
        <f ca="1">OFFSET('RFR Adv'!$D$6,'RFR &amp; INF'!$A102,4*('RFR &amp; INF'!$A$4-1))</f>
        <v>2.9270000000000001E-2</v>
      </c>
      <c r="E102" s="21">
        <f ca="1">OFFSET('INF Adv'!$D$6,'RFR &amp; INF'!$A102,4*('RFR &amp; INF'!$A$4-1))</f>
        <v>1.8870000000000001E-2</v>
      </c>
      <c r="F102" s="46"/>
      <c r="G102" s="46"/>
      <c r="H102" s="46"/>
      <c r="I102" s="46"/>
      <c r="J102" s="46"/>
      <c r="K102" s="46"/>
      <c r="L102" s="46"/>
      <c r="M102" s="46"/>
      <c r="N102" s="24"/>
      <c r="O102" s="24"/>
      <c r="P102" s="24"/>
    </row>
    <row r="103" spans="1:16" x14ac:dyDescent="0.25">
      <c r="A103" s="88">
        <v>98</v>
      </c>
      <c r="B103" s="24">
        <f ca="1">OFFSET('RFR Adv'!$B$6,'RFR &amp; INF'!$A103,4*('RFR &amp; INF'!$A$4-1))</f>
        <v>3.4049999999999997E-2</v>
      </c>
      <c r="C103" s="24">
        <f ca="1">OFFSET('INF Adv'!$B$6,'RFR &amp; INF'!$A103,4*('RFR &amp; INF'!$A$4-1))</f>
        <v>1.9975127375536861E-2</v>
      </c>
      <c r="D103" s="20">
        <f ca="1">OFFSET('RFR Adv'!$D$6,'RFR &amp; INF'!$A103,4*('RFR &amp; INF'!$A$4-1))</f>
        <v>2.9350000000000001E-2</v>
      </c>
      <c r="E103" s="21">
        <f ca="1">OFFSET('INF Adv'!$D$6,'RFR &amp; INF'!$A103,4*('RFR &amp; INF'!$A$4-1))</f>
        <v>1.8880000000000001E-2</v>
      </c>
      <c r="F103" s="46"/>
      <c r="G103" s="46"/>
      <c r="H103" s="46"/>
      <c r="I103" s="46"/>
      <c r="J103" s="46"/>
      <c r="K103" s="46"/>
      <c r="L103" s="46"/>
      <c r="M103" s="46"/>
      <c r="N103" s="24"/>
      <c r="O103" s="24"/>
      <c r="P103" s="24"/>
    </row>
    <row r="104" spans="1:16" x14ac:dyDescent="0.25">
      <c r="A104" s="88">
        <v>99</v>
      </c>
      <c r="B104" s="24">
        <f ca="1">OFFSET('RFR Adv'!$B$6,'RFR &amp; INF'!$A104,4*('RFR &amp; INF'!$A$4-1))</f>
        <v>3.4130000000000001E-2</v>
      </c>
      <c r="C104" s="24">
        <f ca="1">OFFSET('INF Adv'!$B$6,'RFR &amp; INF'!$A104,4*('RFR &amp; INF'!$A$4-1))</f>
        <v>1.9975417023078812E-2</v>
      </c>
      <c r="D104" s="20">
        <f ca="1">OFFSET('RFR Adv'!$D$6,'RFR &amp; INF'!$A104,4*('RFR &amp; INF'!$A$4-1))</f>
        <v>2.9430000000000001E-2</v>
      </c>
      <c r="E104" s="21">
        <f ca="1">OFFSET('INF Adv'!$D$6,'RFR &amp; INF'!$A104,4*('RFR &amp; INF'!$A$4-1))</f>
        <v>1.8880000000000001E-2</v>
      </c>
      <c r="F104" s="46"/>
      <c r="G104" s="46"/>
      <c r="H104" s="46"/>
      <c r="I104" s="46"/>
      <c r="J104" s="46"/>
      <c r="K104" s="46"/>
      <c r="L104" s="46"/>
      <c r="M104" s="46"/>
      <c r="N104" s="24"/>
      <c r="O104" s="24"/>
      <c r="P104" s="24"/>
    </row>
    <row r="105" spans="1:16" x14ac:dyDescent="0.25">
      <c r="A105" s="88">
        <v>100</v>
      </c>
      <c r="B105" s="24">
        <f ca="1">OFFSET('RFR Adv'!$B$6,'RFR &amp; INF'!$A105,4*('RFR &amp; INF'!$A$4-1))</f>
        <v>3.4209999999999997E-2</v>
      </c>
      <c r="C105" s="24">
        <f ca="1">OFFSET('INF Adv'!$B$6,'RFR &amp; INF'!$A105,4*('RFR &amp; INF'!$A$4-1))</f>
        <v>1.9975697762612432E-2</v>
      </c>
      <c r="D105" s="20">
        <f ca="1">OFFSET('RFR Adv'!$D$6,'RFR &amp; INF'!$A105,4*('RFR &amp; INF'!$A$4-1))</f>
        <v>2.9510000000000002E-2</v>
      </c>
      <c r="E105" s="21">
        <f ca="1">OFFSET('INF Adv'!$D$6,'RFR &amp; INF'!$A105,4*('RFR &amp; INF'!$A$4-1))</f>
        <v>1.8880000000000001E-2</v>
      </c>
      <c r="F105" s="46"/>
      <c r="G105" s="46"/>
      <c r="H105" s="46"/>
      <c r="I105" s="46"/>
      <c r="J105" s="46"/>
      <c r="K105" s="46"/>
      <c r="L105" s="46"/>
      <c r="M105" s="46"/>
      <c r="N105" s="24"/>
      <c r="O105" s="24"/>
      <c r="P105" s="24"/>
    </row>
    <row r="106" spans="1:16" x14ac:dyDescent="0.25">
      <c r="A106" s="88">
        <v>101</v>
      </c>
      <c r="B106" s="24">
        <f ca="1">OFFSET('RFR Adv'!$B$6,'RFR &amp; INF'!$A106,4*('RFR &amp; INF'!$A$4-1))</f>
        <v>3.4279999999999998E-2</v>
      </c>
      <c r="C106" s="24">
        <f ca="1">OFFSET('INF Adv'!$B$6,'RFR &amp; INF'!$A106,4*('RFR &amp; INF'!$A$4-1))</f>
        <v>1.9975970111374863E-2</v>
      </c>
      <c r="D106" s="20">
        <f ca="1">OFFSET('RFR Adv'!$D$6,'RFR &amp; INF'!$A106,4*('RFR &amp; INF'!$A$4-1))</f>
        <v>2.9579999999999999E-2</v>
      </c>
      <c r="E106" s="21">
        <f ca="1">OFFSET('INF Adv'!$D$6,'RFR &amp; INF'!$A106,4*('RFR &amp; INF'!$A$4-1))</f>
        <v>1.8880000000000001E-2</v>
      </c>
      <c r="F106" s="46"/>
      <c r="G106" s="46"/>
      <c r="H106" s="46"/>
      <c r="I106" s="46"/>
      <c r="J106" s="46"/>
      <c r="K106" s="46"/>
      <c r="L106" s="46"/>
      <c r="M106" s="46"/>
      <c r="N106" s="24"/>
      <c r="O106" s="24"/>
      <c r="P106" s="24"/>
    </row>
    <row r="107" spans="1:16" x14ac:dyDescent="0.25">
      <c r="A107" s="88">
        <v>102</v>
      </c>
      <c r="B107" s="24">
        <f ca="1">OFFSET('RFR Adv'!$B$6,'RFR &amp; INF'!$A107,4*('RFR &amp; INF'!$A$4-1))</f>
        <v>3.4360000000000002E-2</v>
      </c>
      <c r="C107" s="24">
        <f ca="1">OFFSET('INF Adv'!$B$6,'RFR &amp; INF'!$A107,4*('RFR &amp; INF'!$A$4-1))</f>
        <v>1.9976234545829197E-2</v>
      </c>
      <c r="D107" s="20">
        <f ca="1">OFFSET('RFR Adv'!$D$6,'RFR &amp; INF'!$A107,4*('RFR &amp; INF'!$A$4-1))</f>
        <v>2.9659999999999999E-2</v>
      </c>
      <c r="E107" s="21">
        <f ca="1">OFFSET('INF Adv'!$D$6,'RFR &amp; INF'!$A107,4*('RFR &amp; INF'!$A$4-1))</f>
        <v>1.8880000000000001E-2</v>
      </c>
      <c r="F107" s="46"/>
      <c r="G107" s="46"/>
      <c r="H107" s="46"/>
      <c r="I107" s="46"/>
      <c r="J107" s="46"/>
      <c r="K107" s="46"/>
      <c r="L107" s="46"/>
      <c r="M107" s="46"/>
      <c r="N107" s="24"/>
      <c r="O107" s="24"/>
      <c r="P107" s="24"/>
    </row>
    <row r="108" spans="1:16" x14ac:dyDescent="0.25">
      <c r="A108" s="88">
        <v>103</v>
      </c>
      <c r="B108" s="24">
        <f ca="1">OFFSET('RFR Adv'!$B$6,'RFR &amp; INF'!$A108,4*('RFR &amp; INF'!$A$4-1))</f>
        <v>3.4430000000000002E-2</v>
      </c>
      <c r="C108" s="24">
        <f ca="1">OFFSET('INF Adv'!$B$6,'RFR &amp; INF'!$A108,4*('RFR &amp; INF'!$A$4-1))</f>
        <v>1.9976491505304672E-2</v>
      </c>
      <c r="D108" s="20">
        <f ca="1">OFFSET('RFR Adv'!$D$6,'RFR &amp; INF'!$A108,4*('RFR &amp; INF'!$A$4-1))</f>
        <v>2.9729999999999999E-2</v>
      </c>
      <c r="E108" s="21">
        <f ca="1">OFFSET('INF Adv'!$D$6,'RFR &amp; INF'!$A108,4*('RFR &amp; INF'!$A$4-1))</f>
        <v>1.8880000000000001E-2</v>
      </c>
      <c r="F108" s="46"/>
      <c r="G108" s="46"/>
      <c r="H108" s="46"/>
      <c r="I108" s="46"/>
      <c r="J108" s="46"/>
      <c r="K108" s="46"/>
      <c r="L108" s="46"/>
      <c r="M108" s="46"/>
      <c r="N108" s="24"/>
      <c r="O108" s="24"/>
      <c r="P108" s="24"/>
    </row>
    <row r="109" spans="1:16" x14ac:dyDescent="0.25">
      <c r="A109" s="88">
        <v>104</v>
      </c>
      <c r="B109" s="24">
        <f ca="1">OFFSET('RFR Adv'!$B$6,'RFR &amp; INF'!$A109,4*('RFR &amp; INF'!$A$4-1))</f>
        <v>3.4500000000000003E-2</v>
      </c>
      <c r="C109" s="24">
        <f ca="1">OFFSET('INF Adv'!$B$6,'RFR &amp; INF'!$A109,4*('RFR &amp; INF'!$A$4-1))</f>
        <v>1.997674139529404E-2</v>
      </c>
      <c r="D109" s="20">
        <f ca="1">OFFSET('RFR Adv'!$D$6,'RFR &amp; INF'!$A109,4*('RFR &amp; INF'!$A$4-1))</f>
        <v>2.98E-2</v>
      </c>
      <c r="E109" s="21">
        <f ca="1">OFFSET('INF Adv'!$D$6,'RFR &amp; INF'!$A109,4*('RFR &amp; INF'!$A$4-1))</f>
        <v>1.8880000000000001E-2</v>
      </c>
      <c r="F109" s="46"/>
      <c r="G109" s="46"/>
      <c r="H109" s="46"/>
      <c r="I109" s="46"/>
      <c r="J109" s="46"/>
      <c r="K109" s="46"/>
      <c r="L109" s="46"/>
      <c r="M109" s="46"/>
      <c r="N109" s="24"/>
      <c r="O109" s="24"/>
      <c r="P109" s="24"/>
    </row>
    <row r="110" spans="1:16" x14ac:dyDescent="0.25">
      <c r="A110" s="88">
        <v>105</v>
      </c>
      <c r="B110" s="24">
        <f ca="1">OFFSET('RFR Adv'!$B$6,'RFR &amp; INF'!$A110,4*('RFR &amp; INF'!$A$4-1))</f>
        <v>3.458E-2</v>
      </c>
      <c r="C110" s="24">
        <f ca="1">OFFSET('INF Adv'!$B$6,'RFR &amp; INF'!$A110,4*('RFR &amp; INF'!$A$4-1))</f>
        <v>1.9976984590438285E-2</v>
      </c>
      <c r="D110" s="20">
        <f ca="1">OFFSET('RFR Adv'!$D$6,'RFR &amp; INF'!$A110,4*('RFR &amp; INF'!$A$4-1))</f>
        <v>2.988E-2</v>
      </c>
      <c r="E110" s="21">
        <f ca="1">OFFSET('INF Adv'!$D$6,'RFR &amp; INF'!$A110,4*('RFR &amp; INF'!$A$4-1))</f>
        <v>1.8880000000000001E-2</v>
      </c>
      <c r="F110" s="46"/>
      <c r="G110" s="46"/>
      <c r="H110" s="46"/>
      <c r="I110" s="46"/>
      <c r="J110" s="46"/>
      <c r="K110" s="46"/>
      <c r="L110" s="46"/>
      <c r="M110" s="46"/>
      <c r="N110" s="24"/>
      <c r="O110" s="24"/>
      <c r="P110" s="24"/>
    </row>
    <row r="111" spans="1:16" x14ac:dyDescent="0.25">
      <c r="A111" s="88">
        <v>106</v>
      </c>
      <c r="B111" s="24">
        <f ca="1">OFFSET('RFR Adv'!$B$6,'RFR &amp; INF'!$A111,4*('RFR &amp; INF'!$A$4-1))</f>
        <v>3.465E-2</v>
      </c>
      <c r="C111" s="24">
        <f ca="1">OFFSET('INF Adv'!$B$6,'RFR &amp; INF'!$A111,4*('RFR &amp; INF'!$A$4-1))</f>
        <v>1.9977221437232018E-2</v>
      </c>
      <c r="D111" s="20">
        <f ca="1">OFFSET('RFR Adv'!$D$6,'RFR &amp; INF'!$A111,4*('RFR &amp; INF'!$A$4-1))</f>
        <v>2.9950000000000001E-2</v>
      </c>
      <c r="E111" s="21">
        <f ca="1">OFFSET('INF Adv'!$D$6,'RFR &amp; INF'!$A111,4*('RFR &amp; INF'!$A$4-1))</f>
        <v>1.8880000000000001E-2</v>
      </c>
      <c r="F111" s="46"/>
      <c r="G111" s="46"/>
      <c r="H111" s="46"/>
      <c r="I111" s="46"/>
      <c r="J111" s="46"/>
      <c r="K111" s="46"/>
      <c r="L111" s="46"/>
      <c r="M111" s="46"/>
      <c r="N111" s="24"/>
      <c r="O111" s="24"/>
      <c r="P111" s="24"/>
    </row>
    <row r="112" spans="1:16" x14ac:dyDescent="0.25">
      <c r="A112" s="88">
        <v>107</v>
      </c>
      <c r="B112" s="24">
        <f ca="1">OFFSET('RFR Adv'!$B$6,'RFR &amp; INF'!$A112,4*('RFR &amp; INF'!$A$4-1))</f>
        <v>3.4709999999999998E-2</v>
      </c>
      <c r="C112" s="24">
        <f ca="1">OFFSET('INF Adv'!$B$6,'RFR &amp; INF'!$A112,4*('RFR &amp; INF'!$A$4-1))</f>
        <v>1.9977452256474848E-2</v>
      </c>
      <c r="D112" s="20">
        <f ca="1">OFFSET('RFR Adv'!$D$6,'RFR &amp; INF'!$A112,4*('RFR &amp; INF'!$A$4-1))</f>
        <v>3.0009999999999998E-2</v>
      </c>
      <c r="E112" s="21">
        <f ca="1">OFFSET('INF Adv'!$D$6,'RFR &amp; INF'!$A112,4*('RFR &amp; INF'!$A$4-1))</f>
        <v>1.8880000000000001E-2</v>
      </c>
      <c r="F112" s="46"/>
      <c r="G112" s="46"/>
      <c r="H112" s="46"/>
      <c r="I112" s="46"/>
      <c r="J112" s="46"/>
      <c r="K112" s="46"/>
      <c r="L112" s="46"/>
      <c r="M112" s="46"/>
      <c r="N112" s="24"/>
      <c r="O112" s="24"/>
      <c r="P112" s="24"/>
    </row>
    <row r="113" spans="1:16" x14ac:dyDescent="0.25">
      <c r="A113" s="88">
        <v>108</v>
      </c>
      <c r="B113" s="24">
        <f ca="1">OFFSET('RFR Adv'!$B$6,'RFR &amp; INF'!$A113,4*('RFR &amp; INF'!$A$4-1))</f>
        <v>3.4779999999999998E-2</v>
      </c>
      <c r="C113" s="24">
        <f ca="1">OFFSET('INF Adv'!$B$6,'RFR &amp; INF'!$A113,4*('RFR &amp; INF'!$A$4-1))</f>
        <v>1.9977677345495826E-2</v>
      </c>
      <c r="D113" s="20">
        <f ca="1">OFFSET('RFR Adv'!$D$6,'RFR &amp; INF'!$A113,4*('RFR &amp; INF'!$A$4-1))</f>
        <v>3.0079999999999999E-2</v>
      </c>
      <c r="E113" s="21">
        <f ca="1">OFFSET('INF Adv'!$D$6,'RFR &amp; INF'!$A113,4*('RFR &amp; INF'!$A$4-1))</f>
        <v>1.8880000000000001E-2</v>
      </c>
      <c r="F113" s="46"/>
      <c r="G113" s="46"/>
      <c r="H113" s="46"/>
      <c r="I113" s="46"/>
      <c r="J113" s="46"/>
      <c r="K113" s="46"/>
      <c r="L113" s="46"/>
      <c r="M113" s="46"/>
      <c r="N113" s="24"/>
      <c r="O113" s="24"/>
      <c r="P113" s="24"/>
    </row>
    <row r="114" spans="1:16" x14ac:dyDescent="0.25">
      <c r="A114" s="88">
        <v>109</v>
      </c>
      <c r="B114" s="24">
        <f ca="1">OFFSET('RFR Adv'!$B$6,'RFR &amp; INF'!$A114,4*('RFR &amp; INF'!$A$4-1))</f>
        <v>3.4849999999999999E-2</v>
      </c>
      <c r="C114" s="24">
        <f ca="1">OFFSET('INF Adv'!$B$6,'RFR &amp; INF'!$A114,4*('RFR &amp; INF'!$A$4-1))</f>
        <v>1.9977896980169829E-2</v>
      </c>
      <c r="D114" s="20">
        <f ca="1">OFFSET('RFR Adv'!$D$6,'RFR &amp; INF'!$A114,4*('RFR &amp; INF'!$A$4-1))</f>
        <v>3.015E-2</v>
      </c>
      <c r="E114" s="21">
        <f ca="1">OFFSET('INF Adv'!$D$6,'RFR &amp; INF'!$A114,4*('RFR &amp; INF'!$A$4-1))</f>
        <v>1.8880000000000001E-2</v>
      </c>
      <c r="F114" s="46"/>
      <c r="G114" s="46"/>
      <c r="H114" s="46"/>
      <c r="I114" s="46"/>
      <c r="J114" s="46"/>
      <c r="K114" s="46"/>
      <c r="L114" s="46"/>
      <c r="M114" s="46"/>
      <c r="N114" s="24"/>
      <c r="O114" s="24"/>
      <c r="P114" s="24"/>
    </row>
    <row r="115" spans="1:16" x14ac:dyDescent="0.25">
      <c r="A115" s="88">
        <v>110</v>
      </c>
      <c r="B115" s="24">
        <f ca="1">OFFSET('RFR Adv'!$B$6,'RFR &amp; INF'!$A115,4*('RFR &amp; INF'!$A$4-1))</f>
        <v>3.4909999999999997E-2</v>
      </c>
      <c r="C115" s="24">
        <f ca="1">OFFSET('INF Adv'!$B$6,'RFR &amp; INF'!$A115,4*('RFR &amp; INF'!$A$4-1))</f>
        <v>1.9978111416748767E-2</v>
      </c>
      <c r="D115" s="20">
        <f ca="1">OFFSET('RFR Adv'!$D$6,'RFR &amp; INF'!$A115,4*('RFR &amp; INF'!$A$4-1))</f>
        <v>3.0210000000000001E-2</v>
      </c>
      <c r="E115" s="21">
        <f ca="1">OFFSET('INF Adv'!$D$6,'RFR &amp; INF'!$A115,4*('RFR &amp; INF'!$A$4-1))</f>
        <v>1.8880000000000001E-2</v>
      </c>
      <c r="F115" s="46"/>
      <c r="G115" s="46"/>
      <c r="H115" s="46"/>
      <c r="I115" s="46"/>
      <c r="J115" s="46"/>
      <c r="K115" s="46"/>
      <c r="L115" s="46"/>
      <c r="M115" s="46"/>
      <c r="N115" s="24"/>
      <c r="O115" s="24"/>
      <c r="P115" s="24"/>
    </row>
    <row r="116" spans="1:16" x14ac:dyDescent="0.25">
      <c r="A116" s="88">
        <v>111</v>
      </c>
      <c r="B116" s="24">
        <f ca="1">OFFSET('RFR Adv'!$B$6,'RFR &amp; INF'!$A116,4*('RFR &amp; INF'!$A$4-1))</f>
        <v>3.4979999999999997E-2</v>
      </c>
      <c r="C116" s="24">
        <f ca="1">OFFSET('INF Adv'!$B$6,'RFR &amp; INF'!$A116,4*('RFR &amp; INF'!$A$4-1))</f>
        <v>1.9978320893523804E-2</v>
      </c>
      <c r="D116" s="20">
        <f ca="1">OFFSET('RFR Adv'!$D$6,'RFR &amp; INF'!$A116,4*('RFR &amp; INF'!$A$4-1))</f>
        <v>3.0280000000000001E-2</v>
      </c>
      <c r="E116" s="21">
        <f ca="1">OFFSET('INF Adv'!$D$6,'RFR &amp; INF'!$A116,4*('RFR &amp; INF'!$A$4-1))</f>
        <v>1.8880000000000001E-2</v>
      </c>
      <c r="F116" s="46"/>
      <c r="G116" s="46"/>
      <c r="H116" s="46"/>
      <c r="I116" s="46"/>
      <c r="J116" s="46"/>
      <c r="K116" s="46"/>
      <c r="L116" s="46"/>
      <c r="M116" s="46"/>
      <c r="N116" s="24"/>
      <c r="O116" s="24"/>
      <c r="P116" s="24"/>
    </row>
    <row r="117" spans="1:16" x14ac:dyDescent="0.25">
      <c r="A117" s="88">
        <v>112</v>
      </c>
      <c r="B117" s="24">
        <f ca="1">OFFSET('RFR Adv'!$B$6,'RFR &amp; INF'!$A117,4*('RFR &amp; INF'!$A$4-1))</f>
        <v>3.5040000000000002E-2</v>
      </c>
      <c r="C117" s="24">
        <f ca="1">OFFSET('INF Adv'!$B$6,'RFR &amp; INF'!$A117,4*('RFR &amp; INF'!$A$4-1))</f>
        <v>1.9978525632336153E-2</v>
      </c>
      <c r="D117" s="20">
        <f ca="1">OFFSET('RFR Adv'!$D$6,'RFR &amp; INF'!$A117,4*('RFR &amp; INF'!$A$4-1))</f>
        <v>3.0339999999999999E-2</v>
      </c>
      <c r="E117" s="21">
        <f ca="1">OFFSET('INF Adv'!$D$6,'RFR &amp; INF'!$A117,4*('RFR &amp; INF'!$A$4-1))</f>
        <v>1.8880000000000001E-2</v>
      </c>
      <c r="F117" s="46"/>
      <c r="G117" s="46"/>
      <c r="H117" s="46"/>
      <c r="I117" s="46"/>
      <c r="J117" s="46"/>
      <c r="K117" s="46"/>
      <c r="L117" s="46"/>
      <c r="M117" s="46"/>
      <c r="N117" s="24"/>
      <c r="O117" s="24"/>
      <c r="P117" s="24"/>
    </row>
    <row r="118" spans="1:16" x14ac:dyDescent="0.25">
      <c r="A118" s="88">
        <v>113</v>
      </c>
      <c r="B118" s="24">
        <f ca="1">OFFSET('RFR Adv'!$B$6,'RFR &amp; INF'!$A118,4*('RFR &amp; INF'!$A$4-1))</f>
        <v>3.5099999999999999E-2</v>
      </c>
      <c r="C118" s="24">
        <f ca="1">OFFSET('INF Adv'!$B$6,'RFR &amp; INF'!$A118,4*('RFR &amp; INF'!$A$4-1))</f>
        <v>1.9978725839948419E-2</v>
      </c>
      <c r="D118" s="20">
        <f ca="1">OFFSET('RFR Adv'!$D$6,'RFR &amp; INF'!$A118,4*('RFR &amp; INF'!$A$4-1))</f>
        <v>3.04E-2</v>
      </c>
      <c r="E118" s="21">
        <f ca="1">OFFSET('INF Adv'!$D$6,'RFR &amp; INF'!$A118,4*('RFR &amp; INF'!$A$4-1))</f>
        <v>1.8880000000000001E-2</v>
      </c>
      <c r="F118" s="46"/>
      <c r="G118" s="46"/>
      <c r="H118" s="46"/>
      <c r="I118" s="46"/>
      <c r="J118" s="46"/>
      <c r="K118" s="46"/>
      <c r="L118" s="46"/>
      <c r="M118" s="46"/>
      <c r="N118" s="24"/>
      <c r="O118" s="24"/>
      <c r="P118" s="24"/>
    </row>
    <row r="119" spans="1:16" x14ac:dyDescent="0.25">
      <c r="A119" s="88">
        <v>114</v>
      </c>
      <c r="B119" s="24">
        <f ca="1">OFFSET('RFR Adv'!$B$6,'RFR &amp; INF'!$A119,4*('RFR &amp; INF'!$A$4-1))</f>
        <v>3.5159999999999997E-2</v>
      </c>
      <c r="C119" s="24">
        <f ca="1">OFFSET('INF Adv'!$B$6,'RFR &amp; INF'!$A119,4*('RFR &amp; INF'!$A$4-1))</f>
        <v>1.9978921709294051E-2</v>
      </c>
      <c r="D119" s="20">
        <f ca="1">OFFSET('RFR Adv'!$D$6,'RFR &amp; INF'!$A119,4*('RFR &amp; INF'!$A$4-1))</f>
        <v>3.0460000000000001E-2</v>
      </c>
      <c r="E119" s="21">
        <f ca="1">OFFSET('INF Adv'!$D$6,'RFR &amp; INF'!$A119,4*('RFR &amp; INF'!$A$4-1))</f>
        <v>1.8880000000000001E-2</v>
      </c>
      <c r="F119" s="46"/>
      <c r="G119" s="46"/>
      <c r="H119" s="46"/>
      <c r="I119" s="46"/>
      <c r="J119" s="46"/>
      <c r="K119" s="46"/>
      <c r="L119" s="46"/>
      <c r="M119" s="46"/>
      <c r="N119" s="24"/>
      <c r="O119" s="24"/>
      <c r="P119" s="24"/>
    </row>
    <row r="120" spans="1:16" x14ac:dyDescent="0.25">
      <c r="A120" s="88">
        <v>115</v>
      </c>
      <c r="B120" s="24">
        <f ca="1">OFFSET('RFR Adv'!$B$6,'RFR &amp; INF'!$A120,4*('RFR &amp; INF'!$A$4-1))</f>
        <v>3.5220000000000001E-2</v>
      </c>
      <c r="C120" s="24">
        <f ca="1">OFFSET('INF Adv'!$B$6,'RFR &amp; INF'!$A120,4*('RFR &amp; INF'!$A$4-1))</f>
        <v>1.9979113420610872E-2</v>
      </c>
      <c r="D120" s="20">
        <f ca="1">OFFSET('RFR Adv'!$D$6,'RFR &amp; INF'!$A120,4*('RFR &amp; INF'!$A$4-1))</f>
        <v>3.0519999999999999E-2</v>
      </c>
      <c r="E120" s="21">
        <f ca="1">OFFSET('INF Adv'!$D$6,'RFR &amp; INF'!$A120,4*('RFR &amp; INF'!$A$4-1))</f>
        <v>1.8880000000000001E-2</v>
      </c>
      <c r="F120" s="46"/>
      <c r="G120" s="46"/>
      <c r="H120" s="46"/>
      <c r="I120" s="46"/>
      <c r="J120" s="46"/>
      <c r="K120" s="46"/>
      <c r="L120" s="46"/>
      <c r="M120" s="46"/>
      <c r="N120" s="24"/>
      <c r="O120" s="24"/>
      <c r="P120" s="24"/>
    </row>
    <row r="121" spans="1:16" x14ac:dyDescent="0.25">
      <c r="A121" s="88">
        <v>116</v>
      </c>
      <c r="B121" s="24">
        <f ca="1">OFFSET('RFR Adv'!$B$6,'RFR &amp; INF'!$A121,4*('RFR &amp; INF'!$A$4-1))</f>
        <v>3.5279999999999999E-2</v>
      </c>
      <c r="C121" s="24">
        <f ca="1">OFFSET('INF Adv'!$B$6,'RFR &amp; INF'!$A121,4*('RFR &amp; INF'!$A$4-1))</f>
        <v>1.9979301142476258E-2</v>
      </c>
      <c r="D121" s="20">
        <f ca="1">OFFSET('RFR Adv'!$D$6,'RFR &amp; INF'!$A121,4*('RFR &amp; INF'!$A$4-1))</f>
        <v>3.058E-2</v>
      </c>
      <c r="E121" s="21">
        <f ca="1">OFFSET('INF Adv'!$D$6,'RFR &amp; INF'!$A121,4*('RFR &amp; INF'!$A$4-1))</f>
        <v>1.8880000000000001E-2</v>
      </c>
      <c r="F121" s="46"/>
      <c r="G121" s="46"/>
      <c r="H121" s="46"/>
      <c r="I121" s="46"/>
      <c r="J121" s="46"/>
      <c r="K121" s="46"/>
      <c r="L121" s="46"/>
      <c r="M121" s="46"/>
      <c r="N121" s="24"/>
      <c r="O121" s="24"/>
      <c r="P121" s="24"/>
    </row>
    <row r="122" spans="1:16" x14ac:dyDescent="0.25">
      <c r="A122" s="88">
        <v>117</v>
      </c>
      <c r="B122" s="24">
        <f ca="1">OFFSET('RFR Adv'!$B$6,'RFR &amp; INF'!$A122,4*('RFR &amp; INF'!$A$4-1))</f>
        <v>3.533E-2</v>
      </c>
      <c r="C122" s="24">
        <f ca="1">OFFSET('INF Adv'!$B$6,'RFR &amp; INF'!$A122,4*('RFR &amp; INF'!$A$4-1))</f>
        <v>1.9979485032745492E-2</v>
      </c>
      <c r="D122" s="20">
        <f ca="1">OFFSET('RFR Adv'!$D$6,'RFR &amp; INF'!$A122,4*('RFR &amp; INF'!$A$4-1))</f>
        <v>3.0630000000000001E-2</v>
      </c>
      <c r="E122" s="21">
        <f ca="1">OFFSET('INF Adv'!$D$6,'RFR &amp; INF'!$A122,4*('RFR &amp; INF'!$A$4-1))</f>
        <v>1.8880000000000001E-2</v>
      </c>
      <c r="F122" s="46"/>
      <c r="G122" s="46"/>
      <c r="H122" s="46"/>
      <c r="I122" s="46"/>
      <c r="J122" s="46"/>
      <c r="K122" s="46"/>
      <c r="L122" s="46"/>
      <c r="M122" s="46"/>
      <c r="N122" s="24"/>
      <c r="O122" s="24"/>
      <c r="P122" s="24"/>
    </row>
    <row r="123" spans="1:16" x14ac:dyDescent="0.25">
      <c r="A123" s="88">
        <v>118</v>
      </c>
      <c r="B123" s="24">
        <f ca="1">OFFSET('RFR Adv'!$B$6,'RFR &amp; INF'!$A123,4*('RFR &amp; INF'!$A$4-1))</f>
        <v>3.5389999999999998E-2</v>
      </c>
      <c r="C123" s="24">
        <f ca="1">OFFSET('INF Adv'!$B$6,'RFR &amp; INF'!$A123,4*('RFR &amp; INF'!$A$4-1))</f>
        <v>1.9979665239410194E-2</v>
      </c>
      <c r="D123" s="20">
        <f ca="1">OFFSET('RFR Adv'!$D$6,'RFR &amp; INF'!$A123,4*('RFR &amp; INF'!$A$4-1))</f>
        <v>3.0689999999999999E-2</v>
      </c>
      <c r="E123" s="21">
        <f ca="1">OFFSET('INF Adv'!$D$6,'RFR &amp; INF'!$A123,4*('RFR &amp; INF'!$A$4-1))</f>
        <v>1.8880000000000001E-2</v>
      </c>
      <c r="F123" s="46"/>
      <c r="G123" s="46"/>
      <c r="H123" s="46"/>
      <c r="I123" s="46"/>
      <c r="J123" s="46"/>
      <c r="K123" s="46"/>
      <c r="L123" s="46"/>
      <c r="M123" s="46"/>
      <c r="N123" s="24"/>
      <c r="O123" s="24"/>
      <c r="P123" s="24"/>
    </row>
    <row r="124" spans="1:16" x14ac:dyDescent="0.25">
      <c r="A124" s="88">
        <v>119</v>
      </c>
      <c r="B124" s="24">
        <f ca="1">OFFSET('RFR Adv'!$B$6,'RFR &amp; INF'!$A124,4*('RFR &amp; INF'!$A$4-1))</f>
        <v>3.5450000000000002E-2</v>
      </c>
      <c r="C124" s="24">
        <f ca="1">OFFSET('INF Adv'!$B$6,'RFR &amp; INF'!$A124,4*('RFR &amp; INF'!$A$4-1))</f>
        <v>1.9979841901379469E-2</v>
      </c>
      <c r="D124" s="20">
        <f ca="1">OFFSET('RFR Adv'!$D$6,'RFR &amp; INF'!$A124,4*('RFR &amp; INF'!$A$4-1))</f>
        <v>3.075E-2</v>
      </c>
      <c r="E124" s="21">
        <f ca="1">OFFSET('INF Adv'!$D$6,'RFR &amp; INF'!$A124,4*('RFR &amp; INF'!$A$4-1))</f>
        <v>1.8880000000000001E-2</v>
      </c>
      <c r="F124" s="46"/>
      <c r="G124" s="46"/>
      <c r="H124" s="46"/>
      <c r="I124" s="46"/>
      <c r="J124" s="46"/>
      <c r="K124" s="46"/>
      <c r="L124" s="46"/>
      <c r="M124" s="46"/>
      <c r="N124" s="24"/>
      <c r="O124" s="24"/>
      <c r="P124" s="24"/>
    </row>
    <row r="125" spans="1:16" x14ac:dyDescent="0.25">
      <c r="A125" s="88">
        <v>120</v>
      </c>
      <c r="B125" s="24">
        <f ca="1">OFFSET('RFR Adv'!$B$6,'RFR &amp; INF'!$A125,4*('RFR &amp; INF'!$A$4-1))</f>
        <v>3.5499999999999997E-2</v>
      </c>
      <c r="C125" s="24">
        <f ca="1">OFFSET('INF Adv'!$B$6,'RFR &amp; INF'!$A125,4*('RFR &amp; INF'!$A$4-1))</f>
        <v>1.9980015149191122E-2</v>
      </c>
      <c r="D125" s="20">
        <f ca="1">OFFSET('RFR Adv'!$D$6,'RFR &amp; INF'!$A125,4*('RFR &amp; INF'!$A$4-1))</f>
        <v>3.0800000000000001E-2</v>
      </c>
      <c r="E125" s="21">
        <f ca="1">OFFSET('INF Adv'!$D$6,'RFR &amp; INF'!$A125,4*('RFR &amp; INF'!$A$4-1))</f>
        <v>1.8880000000000001E-2</v>
      </c>
      <c r="F125" s="46"/>
      <c r="G125" s="46"/>
      <c r="H125" s="46"/>
      <c r="I125" s="46"/>
      <c r="J125" s="46"/>
      <c r="K125" s="46"/>
      <c r="L125" s="46"/>
      <c r="M125" s="46"/>
      <c r="N125" s="24"/>
      <c r="O125" s="24"/>
      <c r="P125" s="24"/>
    </row>
    <row r="126" spans="1:16" x14ac:dyDescent="0.25">
      <c r="A126" s="88">
        <v>121</v>
      </c>
      <c r="B126" s="24">
        <f ca="1">OFFSET('RFR Adv'!$B$6,'RFR &amp; INF'!$A126,4*('RFR &amp; INF'!$A$4-1))</f>
        <v>3.5549999999999998E-2</v>
      </c>
      <c r="C126" s="24">
        <f ca="1">OFFSET('INF Adv'!$B$6,'RFR &amp; INF'!$A126,4*('RFR &amp; INF'!$A$4-1))</f>
        <v>1.998018510566224E-2</v>
      </c>
      <c r="D126" s="20">
        <f ca="1">OFFSET('RFR Adv'!$D$6,'RFR &amp; INF'!$A126,4*('RFR &amp; INF'!$A$4-1))</f>
        <v>3.0849999999999999E-2</v>
      </c>
      <c r="E126" s="21">
        <f ca="1">OFFSET('INF Adv'!$D$6,'RFR &amp; INF'!$A126,4*('RFR &amp; INF'!$A$4-1))</f>
        <v>1.8880000000000001E-2</v>
      </c>
      <c r="F126" s="46"/>
      <c r="G126" s="46"/>
      <c r="H126" s="46"/>
      <c r="I126" s="46"/>
      <c r="J126" s="46"/>
      <c r="K126" s="46"/>
      <c r="L126" s="46"/>
      <c r="M126" s="46"/>
      <c r="N126" s="24"/>
      <c r="O126" s="24"/>
      <c r="P126" s="24"/>
    </row>
    <row r="127" spans="1:16" x14ac:dyDescent="0.25">
      <c r="A127" s="88">
        <v>122</v>
      </c>
      <c r="B127" s="24">
        <f ca="1">OFFSET('RFR Adv'!$B$6,'RFR &amp; INF'!$A127,4*('RFR &amp; INF'!$A$4-1))</f>
        <v>3.5610000000000003E-2</v>
      </c>
      <c r="C127" s="24">
        <f ca="1">OFFSET('INF Adv'!$B$6,'RFR &amp; INF'!$A127,4*('RFR &amp; INF'!$A$4-1))</f>
        <v>1.998035188648184E-2</v>
      </c>
      <c r="D127" s="20">
        <f ca="1">OFFSET('RFR Adv'!$D$6,'RFR &amp; INF'!$A127,4*('RFR &amp; INF'!$A$4-1))</f>
        <v>3.091E-2</v>
      </c>
      <c r="E127" s="21">
        <f ca="1">OFFSET('INF Adv'!$D$6,'RFR &amp; INF'!$A127,4*('RFR &amp; INF'!$A$4-1))</f>
        <v>1.8880000000000001E-2</v>
      </c>
      <c r="F127" s="46"/>
      <c r="G127" s="46"/>
      <c r="H127" s="46"/>
      <c r="I127" s="46"/>
      <c r="J127" s="46"/>
      <c r="K127" s="46"/>
      <c r="L127" s="46"/>
      <c r="M127" s="46"/>
      <c r="N127" s="24"/>
      <c r="O127" s="24"/>
      <c r="P127" s="24"/>
    </row>
    <row r="128" spans="1:16" x14ac:dyDescent="0.25">
      <c r="A128" s="88">
        <v>123</v>
      </c>
      <c r="B128" s="24">
        <f ca="1">OFFSET('RFR Adv'!$B$6,'RFR &amp; INF'!$A128,4*('RFR &amp; INF'!$A$4-1))</f>
        <v>3.5659999999999997E-2</v>
      </c>
      <c r="C128" s="24">
        <f ca="1">OFFSET('INF Adv'!$B$6,'RFR &amp; INF'!$A128,4*('RFR &amp; INF'!$A$4-1))</f>
        <v>1.998051560075309E-2</v>
      </c>
      <c r="D128" s="20">
        <f ca="1">OFFSET('RFR Adv'!$D$6,'RFR &amp; INF'!$A128,4*('RFR &amp; INF'!$A$4-1))</f>
        <v>3.0960000000000001E-2</v>
      </c>
      <c r="E128" s="21">
        <f ca="1">OFFSET('INF Adv'!$D$6,'RFR &amp; INF'!$A128,4*('RFR &amp; INF'!$A$4-1))</f>
        <v>1.8880000000000001E-2</v>
      </c>
      <c r="F128" s="46"/>
      <c r="G128" s="46"/>
      <c r="H128" s="46"/>
      <c r="I128" s="46"/>
      <c r="J128" s="46"/>
      <c r="K128" s="46"/>
      <c r="L128" s="46"/>
      <c r="M128" s="46"/>
      <c r="N128" s="24"/>
      <c r="O128" s="24"/>
      <c r="P128" s="24"/>
    </row>
    <row r="129" spans="1:16" x14ac:dyDescent="0.25">
      <c r="A129" s="88">
        <v>124</v>
      </c>
      <c r="B129" s="24">
        <f ca="1">OFFSET('RFR Adv'!$B$6,'RFR &amp; INF'!$A129,4*('RFR &amp; INF'!$A$4-1))</f>
        <v>3.5709999999999999E-2</v>
      </c>
      <c r="C129" s="24">
        <f ca="1">OFFSET('INF Adv'!$B$6,'RFR &amp; INF'!$A129,4*('RFR &amp; INF'!$A$4-1))</f>
        <v>1.9980676351487592E-2</v>
      </c>
      <c r="D129" s="20">
        <f ca="1">OFFSET('RFR Adv'!$D$6,'RFR &amp; INF'!$A129,4*('RFR &amp; INF'!$A$4-1))</f>
        <v>3.1009999999999999E-2</v>
      </c>
      <c r="E129" s="21">
        <f ca="1">OFFSET('INF Adv'!$D$6,'RFR &amp; INF'!$A129,4*('RFR &amp; INF'!$A$4-1))</f>
        <v>1.8880000000000001E-2</v>
      </c>
      <c r="F129" s="46"/>
      <c r="G129" s="46"/>
      <c r="H129" s="46"/>
      <c r="I129" s="46"/>
      <c r="J129" s="46"/>
      <c r="K129" s="46"/>
      <c r="L129" s="46"/>
      <c r="M129" s="46"/>
      <c r="N129" s="24"/>
      <c r="O129" s="24"/>
      <c r="P129" s="24"/>
    </row>
    <row r="130" spans="1:16" x14ac:dyDescent="0.25">
      <c r="A130" s="88">
        <v>125</v>
      </c>
      <c r="B130" s="24">
        <f ca="1">OFFSET('RFR Adv'!$B$6,'RFR &amp; INF'!$A130,4*('RFR &amp; INF'!$A$4-1))</f>
        <v>3.576E-2</v>
      </c>
      <c r="C130" s="24">
        <f ca="1">OFFSET('INF Adv'!$B$6,'RFR &amp; INF'!$A130,4*('RFR &amp; INF'!$A$4-1))</f>
        <v>1.9980834236058564E-2</v>
      </c>
      <c r="D130" s="20">
        <f ca="1">OFFSET('RFR Adv'!$D$6,'RFR &amp; INF'!$A130,4*('RFR &amp; INF'!$A$4-1))</f>
        <v>3.1060000000000001E-2</v>
      </c>
      <c r="E130" s="21">
        <f ca="1">OFFSET('INF Adv'!$D$6,'RFR &amp; INF'!$A130,4*('RFR &amp; INF'!$A$4-1))</f>
        <v>1.8880000000000001E-2</v>
      </c>
      <c r="F130" s="46"/>
      <c r="G130" s="46"/>
      <c r="H130" s="46"/>
      <c r="I130" s="46"/>
      <c r="J130" s="46"/>
      <c r="K130" s="46"/>
      <c r="L130" s="46"/>
      <c r="M130" s="46"/>
      <c r="N130" s="24"/>
      <c r="O130" s="24"/>
      <c r="P130" s="24"/>
    </row>
    <row r="131" spans="1:16" x14ac:dyDescent="0.25">
      <c r="A131" s="88">
        <v>126</v>
      </c>
      <c r="B131" s="24">
        <f ca="1">OFFSET('RFR Adv'!$B$6,'RFR &amp; INF'!$A131,4*('RFR &amp; INF'!$A$4-1))</f>
        <v>3.5810000000000002E-2</v>
      </c>
      <c r="C131" s="24">
        <f ca="1">OFFSET('INF Adv'!$B$6,'RFR &amp; INF'!$A131,4*('RFR &amp; INF'!$A$4-1))</f>
        <v>1.9980989346614964E-2</v>
      </c>
      <c r="D131" s="20">
        <f ca="1">OFFSET('RFR Adv'!$D$6,'RFR &amp; INF'!$A131,4*('RFR &amp; INF'!$A$4-1))</f>
        <v>3.1109999999999999E-2</v>
      </c>
      <c r="E131" s="21">
        <f ca="1">OFFSET('INF Adv'!$D$6,'RFR &amp; INF'!$A131,4*('RFR &amp; INF'!$A$4-1))</f>
        <v>1.8880000000000001E-2</v>
      </c>
      <c r="F131" s="46"/>
      <c r="G131" s="46"/>
      <c r="H131" s="46"/>
      <c r="I131" s="46"/>
      <c r="J131" s="46"/>
      <c r="K131" s="46"/>
      <c r="L131" s="46"/>
      <c r="M131" s="46"/>
      <c r="N131" s="24"/>
      <c r="O131" s="24"/>
      <c r="P131" s="24"/>
    </row>
    <row r="132" spans="1:16" x14ac:dyDescent="0.25">
      <c r="A132" s="88">
        <v>127</v>
      </c>
      <c r="B132" s="24">
        <f ca="1">OFFSET('RFR Adv'!$B$6,'RFR &amp; INF'!$A132,4*('RFR &amp; INF'!$A$4-1))</f>
        <v>3.5860000000000003E-2</v>
      </c>
      <c r="C132" s="24">
        <f ca="1">OFFSET('INF Adv'!$B$6,'RFR &amp; INF'!$A132,4*('RFR &amp; INF'!$A$4-1))</f>
        <v>1.9981141770460731E-2</v>
      </c>
      <c r="D132" s="20">
        <f ca="1">OFFSET('RFR Adv'!$D$6,'RFR &amp; INF'!$A132,4*('RFR &amp; INF'!$A$4-1))</f>
        <v>3.116E-2</v>
      </c>
      <c r="E132" s="21">
        <f ca="1">OFFSET('INF Adv'!$D$6,'RFR &amp; INF'!$A132,4*('RFR &amp; INF'!$A$4-1))</f>
        <v>1.8880000000000001E-2</v>
      </c>
      <c r="F132" s="46"/>
      <c r="G132" s="46"/>
      <c r="H132" s="46"/>
      <c r="I132" s="46"/>
      <c r="J132" s="46"/>
      <c r="K132" s="46"/>
      <c r="L132" s="46"/>
      <c r="M132" s="46"/>
      <c r="N132" s="24"/>
      <c r="O132" s="24"/>
      <c r="P132" s="24"/>
    </row>
    <row r="133" spans="1:16" x14ac:dyDescent="0.25">
      <c r="A133" s="88">
        <v>128</v>
      </c>
      <c r="B133" s="24">
        <f ca="1">OFFSET('RFR Adv'!$B$6,'RFR &amp; INF'!$A133,4*('RFR &amp; INF'!$A$4-1))</f>
        <v>3.5909999999999997E-2</v>
      </c>
      <c r="C133" s="24">
        <f ca="1">OFFSET('INF Adv'!$B$6,'RFR &amp; INF'!$A133,4*('RFR &amp; INF'!$A$4-1))</f>
        <v>1.9981291590400518E-2</v>
      </c>
      <c r="D133" s="20">
        <f ca="1">OFFSET('RFR Adv'!$D$6,'RFR &amp; INF'!$A133,4*('RFR &amp; INF'!$A$4-1))</f>
        <v>3.1210000000000002E-2</v>
      </c>
      <c r="E133" s="21">
        <f ca="1">OFFSET('INF Adv'!$D$6,'RFR &amp; INF'!$A133,4*('RFR &amp; INF'!$A$4-1))</f>
        <v>1.8880000000000001E-2</v>
      </c>
      <c r="F133" s="46"/>
      <c r="G133" s="46"/>
      <c r="H133" s="46"/>
      <c r="I133" s="46"/>
      <c r="J133" s="46"/>
      <c r="K133" s="46"/>
      <c r="L133" s="46"/>
      <c r="M133" s="46"/>
      <c r="N133" s="24"/>
      <c r="O133" s="24"/>
      <c r="P133" s="24"/>
    </row>
    <row r="134" spans="1:16" x14ac:dyDescent="0.25">
      <c r="A134" s="88">
        <v>129</v>
      </c>
      <c r="B134" s="24">
        <f ca="1">OFFSET('RFR Adv'!$B$6,'RFR &amp; INF'!$A134,4*('RFR &amp; INF'!$A$4-1))</f>
        <v>3.5950000000000003E-2</v>
      </c>
      <c r="C134" s="24">
        <f ca="1">OFFSET('INF Adv'!$B$6,'RFR &amp; INF'!$A134,4*('RFR &amp; INF'!$A$4-1))</f>
        <v>1.9981438885060321E-2</v>
      </c>
      <c r="D134" s="20">
        <f ca="1">OFFSET('RFR Adv'!$D$6,'RFR &amp; INF'!$A134,4*('RFR &amp; INF'!$A$4-1))</f>
        <v>3.125E-2</v>
      </c>
      <c r="E134" s="21">
        <f ca="1">OFFSET('INF Adv'!$D$6,'RFR &amp; INF'!$A134,4*('RFR &amp; INF'!$A$4-1))</f>
        <v>1.8880000000000001E-2</v>
      </c>
      <c r="F134" s="46"/>
      <c r="G134" s="46"/>
      <c r="H134" s="46"/>
      <c r="I134" s="46"/>
      <c r="J134" s="46"/>
      <c r="K134" s="46"/>
      <c r="L134" s="46"/>
      <c r="M134" s="46"/>
      <c r="N134" s="24"/>
      <c r="O134" s="24"/>
      <c r="P134" s="24"/>
    </row>
    <row r="135" spans="1:16" x14ac:dyDescent="0.25">
      <c r="A135" s="88">
        <v>130</v>
      </c>
      <c r="B135" s="24">
        <f ca="1">OFFSET('RFR Adv'!$B$6,'RFR &amp; INF'!$A135,4*('RFR &amp; INF'!$A$4-1))</f>
        <v>3.5999999999999997E-2</v>
      </c>
      <c r="C135" s="24">
        <f ca="1">OFFSET('INF Adv'!$B$6,'RFR &amp; INF'!$A135,4*('RFR &amp; INF'!$A$4-1))</f>
        <v>1.9981583729177244E-2</v>
      </c>
      <c r="D135" s="20">
        <f ca="1">OFFSET('RFR Adv'!$D$6,'RFR &amp; INF'!$A135,4*('RFR &amp; INF'!$A$4-1))</f>
        <v>3.1300000000000001E-2</v>
      </c>
      <c r="E135" s="21">
        <f ca="1">OFFSET('INF Adv'!$D$6,'RFR &amp; INF'!$A135,4*('RFR &amp; INF'!$A$4-1))</f>
        <v>1.8880000000000001E-2</v>
      </c>
      <c r="F135" s="46"/>
      <c r="G135" s="46"/>
      <c r="H135" s="46"/>
      <c r="I135" s="46"/>
      <c r="J135" s="46"/>
      <c r="K135" s="46"/>
      <c r="L135" s="46"/>
      <c r="M135" s="46"/>
      <c r="N135" s="24"/>
      <c r="O135" s="24"/>
      <c r="P135" s="24"/>
    </row>
    <row r="136" spans="1:16" x14ac:dyDescent="0.25">
      <c r="A136" s="88">
        <v>131</v>
      </c>
      <c r="B136" s="24">
        <f ca="1">OFFSET('RFR Adv'!$B$6,'RFR &amp; INF'!$A136,4*('RFR &amp; INF'!$A$4-1))</f>
        <v>3.6049999999999999E-2</v>
      </c>
      <c r="C136" s="24">
        <f ca="1">OFFSET('INF Adv'!$B$6,'RFR &amp; INF'!$A136,4*('RFR &amp; INF'!$A$4-1))</f>
        <v>1.9981726193868177E-2</v>
      </c>
      <c r="D136" s="20">
        <f ca="1">OFFSET('RFR Adv'!$D$6,'RFR &amp; INF'!$A136,4*('RFR &amp; INF'!$A$4-1))</f>
        <v>3.1350000000000003E-2</v>
      </c>
      <c r="E136" s="21">
        <f ca="1">OFFSET('INF Adv'!$D$6,'RFR &amp; INF'!$A136,4*('RFR &amp; INF'!$A$4-1))</f>
        <v>1.8880000000000001E-2</v>
      </c>
      <c r="F136" s="46"/>
      <c r="G136" s="46"/>
      <c r="H136" s="46"/>
      <c r="I136" s="46"/>
      <c r="J136" s="46"/>
      <c r="K136" s="46"/>
      <c r="L136" s="46"/>
      <c r="M136" s="46"/>
      <c r="N136" s="24"/>
      <c r="O136" s="24"/>
      <c r="P136" s="24"/>
    </row>
    <row r="137" spans="1:16" x14ac:dyDescent="0.25">
      <c r="A137" s="88">
        <v>132</v>
      </c>
      <c r="B137" s="24">
        <f ca="1">OFFSET('RFR Adv'!$B$6,'RFR &amp; INF'!$A137,4*('RFR &amp; INF'!$A$4-1))</f>
        <v>3.6089999999999997E-2</v>
      </c>
      <c r="C137" s="24">
        <f ca="1">OFFSET('INF Adv'!$B$6,'RFR &amp; INF'!$A137,4*('RFR &amp; INF'!$A$4-1))</f>
        <v>1.9981866346875821E-2</v>
      </c>
      <c r="D137" s="20">
        <f ca="1">OFFSET('RFR Adv'!$D$6,'RFR &amp; INF'!$A137,4*('RFR &amp; INF'!$A$4-1))</f>
        <v>3.1390000000000001E-2</v>
      </c>
      <c r="E137" s="21">
        <f ca="1">OFFSET('INF Adv'!$D$6,'RFR &amp; INF'!$A137,4*('RFR &amp; INF'!$A$4-1))</f>
        <v>1.8880000000000001E-2</v>
      </c>
      <c r="F137" s="46"/>
      <c r="G137" s="46"/>
      <c r="H137" s="46"/>
      <c r="I137" s="46"/>
      <c r="J137" s="46"/>
      <c r="K137" s="46"/>
      <c r="L137" s="46"/>
      <c r="M137" s="46"/>
      <c r="N137" s="24"/>
      <c r="O137" s="24"/>
      <c r="P137" s="24"/>
    </row>
    <row r="138" spans="1:16" x14ac:dyDescent="0.25">
      <c r="A138" s="88">
        <v>133</v>
      </c>
      <c r="B138" s="24">
        <f ca="1">OFFSET('RFR Adv'!$B$6,'RFR &amp; INF'!$A138,4*('RFR &amp; INF'!$A$4-1))</f>
        <v>3.6130000000000002E-2</v>
      </c>
      <c r="C138" s="24">
        <f ca="1">OFFSET('INF Adv'!$B$6,'RFR &amp; INF'!$A138,4*('RFR &amp; INF'!$A$4-1))</f>
        <v>1.9982004252794283E-2</v>
      </c>
      <c r="D138" s="20">
        <f ca="1">OFFSET('RFR Adv'!$D$6,'RFR &amp; INF'!$A138,4*('RFR &amp; INF'!$A$4-1))</f>
        <v>3.143E-2</v>
      </c>
      <c r="E138" s="21">
        <f ca="1">OFFSET('INF Adv'!$D$6,'RFR &amp; INF'!$A138,4*('RFR &amp; INF'!$A$4-1))</f>
        <v>1.8880000000000001E-2</v>
      </c>
      <c r="F138" s="46"/>
      <c r="G138" s="46"/>
      <c r="H138" s="46"/>
      <c r="I138" s="46"/>
      <c r="J138" s="46"/>
      <c r="K138" s="46"/>
      <c r="L138" s="46"/>
      <c r="M138" s="46"/>
      <c r="N138" s="24"/>
      <c r="O138" s="24"/>
      <c r="P138" s="24"/>
    </row>
    <row r="139" spans="1:16" x14ac:dyDescent="0.25">
      <c r="A139" s="88">
        <v>134</v>
      </c>
      <c r="B139" s="24">
        <f ca="1">OFFSET('RFR Adv'!$B$6,'RFR &amp; INF'!$A139,4*('RFR &amp; INF'!$A$4-1))</f>
        <v>3.6179999999999997E-2</v>
      </c>
      <c r="C139" s="24">
        <f ca="1">OFFSET('INF Adv'!$B$6,'RFR &amp; INF'!$A139,4*('RFR &amp; INF'!$A$4-1))</f>
        <v>1.9982139973277357E-2</v>
      </c>
      <c r="D139" s="20">
        <f ca="1">OFFSET('RFR Adv'!$D$6,'RFR &amp; INF'!$A139,4*('RFR &amp; INF'!$A$4-1))</f>
        <v>3.1480000000000001E-2</v>
      </c>
      <c r="E139" s="21">
        <f ca="1">OFFSET('INF Adv'!$D$6,'RFR &amp; INF'!$A139,4*('RFR &amp; INF'!$A$4-1))</f>
        <v>1.8880000000000001E-2</v>
      </c>
      <c r="F139" s="46"/>
      <c r="G139" s="46"/>
      <c r="H139" s="46"/>
      <c r="I139" s="46"/>
      <c r="J139" s="46"/>
      <c r="K139" s="46"/>
      <c r="L139" s="46"/>
      <c r="M139" s="46"/>
      <c r="N139" s="24"/>
      <c r="O139" s="24"/>
      <c r="P139" s="24"/>
    </row>
    <row r="140" spans="1:16" x14ac:dyDescent="0.25">
      <c r="A140" s="88">
        <v>135</v>
      </c>
      <c r="B140" s="24">
        <f ca="1">OFFSET('RFR Adv'!$B$6,'RFR &amp; INF'!$A140,4*('RFR &amp; INF'!$A$4-1))</f>
        <v>3.6220000000000002E-2</v>
      </c>
      <c r="C140" s="24">
        <f ca="1">OFFSET('INF Adv'!$B$6,'RFR &amp; INF'!$A140,4*('RFR &amp; INF'!$A$4-1))</f>
        <v>1.9982273567229258E-2</v>
      </c>
      <c r="D140" s="20">
        <f ca="1">OFFSET('RFR Adv'!$D$6,'RFR &amp; INF'!$A140,4*('RFR &amp; INF'!$A$4-1))</f>
        <v>3.1519999999999999E-2</v>
      </c>
      <c r="E140" s="21">
        <f ca="1">OFFSET('INF Adv'!$D$6,'RFR &amp; INF'!$A140,4*('RFR &amp; INF'!$A$4-1))</f>
        <v>1.8880000000000001E-2</v>
      </c>
      <c r="F140" s="46"/>
      <c r="G140" s="46"/>
      <c r="H140" s="46"/>
      <c r="I140" s="46"/>
      <c r="J140" s="46"/>
      <c r="K140" s="46"/>
      <c r="L140" s="46"/>
      <c r="M140" s="46"/>
      <c r="N140" s="24"/>
      <c r="O140" s="24"/>
      <c r="P140" s="24"/>
    </row>
    <row r="141" spans="1:16" x14ac:dyDescent="0.25">
      <c r="A141" s="88">
        <v>136</v>
      </c>
      <c r="B141" s="24">
        <f ca="1">OFFSET('RFR Adv'!$B$6,'RFR &amp; INF'!$A141,4*('RFR &amp; INF'!$A$4-1))</f>
        <v>3.6260000000000001E-2</v>
      </c>
      <c r="C141" s="24">
        <f ca="1">OFFSET('INF Adv'!$B$6,'RFR &amp; INF'!$A141,4*('RFR &amp; INF'!$A$4-1))</f>
        <v>1.9982405090981148E-2</v>
      </c>
      <c r="D141" s="20">
        <f ca="1">OFFSET('RFR Adv'!$D$6,'RFR &amp; INF'!$A141,4*('RFR &amp; INF'!$A$4-1))</f>
        <v>3.1559999999999998E-2</v>
      </c>
      <c r="E141" s="21">
        <f ca="1">OFFSET('INF Adv'!$D$6,'RFR &amp; INF'!$A141,4*('RFR &amp; INF'!$A$4-1))</f>
        <v>1.8880000000000001E-2</v>
      </c>
      <c r="F141" s="34"/>
      <c r="G141" s="34"/>
      <c r="H141" s="34"/>
      <c r="I141" s="34"/>
      <c r="J141" s="34"/>
      <c r="K141" s="34"/>
      <c r="L141" s="34"/>
      <c r="M141" s="34"/>
    </row>
    <row r="142" spans="1:16" x14ac:dyDescent="0.25">
      <c r="A142" s="88">
        <v>137</v>
      </c>
      <c r="B142" s="24">
        <f ca="1">OFFSET('RFR Adv'!$B$6,'RFR &amp; INF'!$A142,4*('RFR &amp; INF'!$A$4-1))</f>
        <v>3.6310000000000002E-2</v>
      </c>
      <c r="C142" s="24">
        <f ca="1">OFFSET('INF Adv'!$B$6,'RFR &amp; INF'!$A142,4*('RFR &amp; INF'!$A$4-1))</f>
        <v>1.9982534598453006E-2</v>
      </c>
      <c r="D142" s="20">
        <f ca="1">OFFSET('RFR Adv'!$D$6,'RFR &amp; INF'!$A142,4*('RFR &amp; INF'!$A$4-1))</f>
        <v>3.1609999999999999E-2</v>
      </c>
      <c r="E142" s="21">
        <f ca="1">OFFSET('INF Adv'!$D$6,'RFR &amp; INF'!$A142,4*('RFR &amp; INF'!$A$4-1))</f>
        <v>1.8880000000000001E-2</v>
      </c>
      <c r="F142" s="34"/>
      <c r="G142" s="34"/>
      <c r="H142" s="34"/>
      <c r="I142" s="34"/>
      <c r="J142" s="34"/>
      <c r="K142" s="34"/>
      <c r="L142" s="34"/>
      <c r="M142" s="34"/>
    </row>
    <row r="143" spans="1:16" x14ac:dyDescent="0.25">
      <c r="A143" s="88">
        <v>138</v>
      </c>
      <c r="B143" s="24">
        <f ca="1">OFFSET('RFR Adv'!$B$6,'RFR &amp; INF'!$A143,4*('RFR &amp; INF'!$A$4-1))</f>
        <v>3.635E-2</v>
      </c>
      <c r="C143" s="24">
        <f ca="1">OFFSET('INF Adv'!$B$6,'RFR &amp; INF'!$A143,4*('RFR &amp; INF'!$A$4-1))</f>
        <v>1.9982662141303731E-2</v>
      </c>
      <c r="D143" s="20">
        <f ca="1">OFFSET('RFR Adv'!$D$6,'RFR &amp; INF'!$A143,4*('RFR &amp; INF'!$A$4-1))</f>
        <v>3.1649999999999998E-2</v>
      </c>
      <c r="E143" s="21">
        <f ca="1">OFFSET('INF Adv'!$D$6,'RFR &amp; INF'!$A143,4*('RFR &amp; INF'!$A$4-1))</f>
        <v>1.8880000000000001E-2</v>
      </c>
      <c r="F143" s="34"/>
      <c r="G143" s="34"/>
      <c r="H143" s="34"/>
      <c r="I143" s="34"/>
      <c r="J143" s="34"/>
      <c r="K143" s="34"/>
      <c r="L143" s="34"/>
      <c r="M143" s="34"/>
    </row>
    <row r="144" spans="1:16" x14ac:dyDescent="0.25">
      <c r="A144" s="88">
        <v>139</v>
      </c>
      <c r="B144" s="24">
        <f ca="1">OFFSET('RFR Adv'!$B$6,'RFR &amp; INF'!$A144,4*('RFR &amp; INF'!$A$4-1))</f>
        <v>3.6389999999999999E-2</v>
      </c>
      <c r="C144" s="24">
        <f ca="1">OFFSET('INF Adv'!$B$6,'RFR &amp; INF'!$A144,4*('RFR &amp; INF'!$A$4-1))</f>
        <v>1.998278776906881E-2</v>
      </c>
      <c r="D144" s="20">
        <f ca="1">OFFSET('RFR Adv'!$D$6,'RFR &amp; INF'!$A144,4*('RFR &amp; INF'!$A$4-1))</f>
        <v>3.1690000000000003E-2</v>
      </c>
      <c r="E144" s="21">
        <f ca="1">OFFSET('INF Adv'!$D$6,'RFR &amp; INF'!$A144,4*('RFR &amp; INF'!$A$4-1))</f>
        <v>1.8880000000000001E-2</v>
      </c>
      <c r="F144" s="34"/>
      <c r="G144" s="34"/>
      <c r="H144" s="34"/>
      <c r="I144" s="34"/>
      <c r="J144" s="34"/>
      <c r="K144" s="34"/>
      <c r="L144" s="34"/>
      <c r="M144" s="34"/>
    </row>
    <row r="145" spans="1:13" x14ac:dyDescent="0.25">
      <c r="A145" s="88">
        <v>140</v>
      </c>
      <c r="B145" s="24">
        <f ca="1">OFFSET('RFR Adv'!$B$6,'RFR &amp; INF'!$A145,4*('RFR &amp; INF'!$A$4-1))</f>
        <v>3.6429999999999997E-2</v>
      </c>
      <c r="C145" s="24">
        <f ca="1">OFFSET('INF Adv'!$B$6,'RFR &amp; INF'!$A145,4*('RFR &amp; INF'!$A$4-1))</f>
        <v>1.9982911529288661E-2</v>
      </c>
      <c r="D145" s="20">
        <f ca="1">OFFSET('RFR Adv'!$D$6,'RFR &amp; INF'!$A145,4*('RFR &amp; INF'!$A$4-1))</f>
        <v>3.1730000000000001E-2</v>
      </c>
      <c r="E145" s="21">
        <f ca="1">OFFSET('INF Adv'!$D$6,'RFR &amp; INF'!$A145,4*('RFR &amp; INF'!$A$4-1))</f>
        <v>1.8880000000000001E-2</v>
      </c>
      <c r="F145" s="34"/>
      <c r="G145" s="34"/>
      <c r="H145" s="34"/>
      <c r="I145" s="34"/>
      <c r="J145" s="34"/>
      <c r="K145" s="34"/>
      <c r="L145" s="34"/>
      <c r="M145" s="34"/>
    </row>
    <row r="146" spans="1:13" x14ac:dyDescent="0.25">
      <c r="A146" s="88">
        <v>141</v>
      </c>
      <c r="B146" s="24">
        <f ca="1">OFFSET('RFR Adv'!$B$6,'RFR &amp; INF'!$A146,4*('RFR &amp; INF'!$A$4-1))</f>
        <v>3.6470000000000002E-2</v>
      </c>
      <c r="C146" s="24">
        <f ca="1">OFFSET('INF Adv'!$B$6,'RFR &amp; INF'!$A146,4*('RFR &amp; INF'!$A$4-1))</f>
        <v>1.9983033467625644E-2</v>
      </c>
      <c r="D146" s="20">
        <f ca="1">OFFSET('RFR Adv'!$D$6,'RFR &amp; INF'!$A146,4*('RFR &amp; INF'!$A$4-1))</f>
        <v>3.177E-2</v>
      </c>
      <c r="E146" s="21">
        <f ca="1">OFFSET('INF Adv'!$D$6,'RFR &amp; INF'!$A146,4*('RFR &amp; INF'!$A$4-1))</f>
        <v>1.8880000000000001E-2</v>
      </c>
      <c r="F146" s="34"/>
      <c r="G146" s="34"/>
      <c r="H146" s="34"/>
      <c r="I146" s="34"/>
      <c r="J146" s="34"/>
      <c r="K146" s="34"/>
      <c r="L146" s="34"/>
      <c r="M146" s="34"/>
    </row>
    <row r="147" spans="1:13" x14ac:dyDescent="0.25">
      <c r="A147" s="88">
        <v>142</v>
      </c>
      <c r="B147" s="24">
        <f ca="1">OFFSET('RFR Adv'!$B$6,'RFR &amp; INF'!$A147,4*('RFR &amp; INF'!$A$4-1))</f>
        <v>3.6510000000000001E-2</v>
      </c>
      <c r="C147" s="24">
        <f ca="1">OFFSET('INF Adv'!$B$6,'RFR &amp; INF'!$A147,4*('RFR &amp; INF'!$A$4-1))</f>
        <v>1.998315362797376E-2</v>
      </c>
      <c r="D147" s="20">
        <f ca="1">OFFSET('RFR Adv'!$D$6,'RFR &amp; INF'!$A147,4*('RFR &amp; INF'!$A$4-1))</f>
        <v>3.1809999999999998E-2</v>
      </c>
      <c r="E147" s="21">
        <f ca="1">OFFSET('INF Adv'!$D$6,'RFR &amp; INF'!$A147,4*('RFR &amp; INF'!$A$4-1))</f>
        <v>1.8880000000000001E-2</v>
      </c>
      <c r="F147" s="34"/>
      <c r="G147" s="34"/>
      <c r="H147" s="34"/>
      <c r="I147" s="34"/>
      <c r="J147" s="34"/>
      <c r="K147" s="34"/>
      <c r="L147" s="34"/>
      <c r="M147" s="34"/>
    </row>
    <row r="148" spans="1:13" x14ac:dyDescent="0.25">
      <c r="A148" s="88">
        <v>143</v>
      </c>
      <c r="B148" s="24">
        <f ca="1">OFFSET('RFR Adv'!$B$6,'RFR &amp; INF'!$A148,4*('RFR &amp; INF'!$A$4-1))</f>
        <v>3.6540000000000003E-2</v>
      </c>
      <c r="C148" s="24">
        <f ca="1">OFFSET('INF Adv'!$B$6,'RFR &amp; INF'!$A148,4*('RFR &amp; INF'!$A$4-1))</f>
        <v>1.9983272052559675E-2</v>
      </c>
      <c r="D148" s="20">
        <f ca="1">OFFSET('RFR Adv'!$D$6,'RFR &amp; INF'!$A148,4*('RFR &amp; INF'!$A$4-1))</f>
        <v>3.184E-2</v>
      </c>
      <c r="E148" s="21">
        <f ca="1">OFFSET('INF Adv'!$D$6,'RFR &amp; INF'!$A148,4*('RFR &amp; INF'!$A$4-1))</f>
        <v>1.8880000000000001E-2</v>
      </c>
      <c r="F148" s="34"/>
      <c r="G148" s="34"/>
      <c r="H148" s="34"/>
      <c r="I148" s="34"/>
      <c r="J148" s="34"/>
      <c r="K148" s="34"/>
      <c r="L148" s="34"/>
      <c r="M148" s="34"/>
    </row>
    <row r="149" spans="1:13" x14ac:dyDescent="0.25">
      <c r="A149" s="88">
        <v>144</v>
      </c>
      <c r="B149" s="24">
        <f ca="1">OFFSET('RFR Adv'!$B$6,'RFR &amp; INF'!$A149,4*('RFR &amp; INF'!$A$4-1))</f>
        <v>3.6580000000000001E-2</v>
      </c>
      <c r="C149" s="24">
        <f ca="1">OFFSET('INF Adv'!$B$6,'RFR &amp; INF'!$A149,4*('RFR &amp; INF'!$A$4-1))</f>
        <v>1.9983388782036648E-2</v>
      </c>
      <c r="D149" s="20">
        <f ca="1">OFFSET('RFR Adv'!$D$6,'RFR &amp; INF'!$A149,4*('RFR &amp; INF'!$A$4-1))</f>
        <v>3.1879999999999999E-2</v>
      </c>
      <c r="E149" s="21">
        <f ca="1">OFFSET('INF Adv'!$D$6,'RFR &amp; INF'!$A149,4*('RFR &amp; INF'!$A$4-1))</f>
        <v>1.8880000000000001E-2</v>
      </c>
      <c r="F149" s="34"/>
      <c r="G149" s="34"/>
      <c r="H149" s="34"/>
      <c r="I149" s="34"/>
      <c r="J149" s="34"/>
      <c r="K149" s="34"/>
      <c r="L149" s="34"/>
      <c r="M149" s="34"/>
    </row>
    <row r="150" spans="1:13" x14ac:dyDescent="0.25">
      <c r="A150" s="88">
        <v>145</v>
      </c>
      <c r="B150" s="24">
        <f ca="1">OFFSET('RFR Adv'!$B$6,'RFR &amp; INF'!$A150,4*('RFR &amp; INF'!$A$4-1))</f>
        <v>3.662E-2</v>
      </c>
      <c r="C150" s="24">
        <f ca="1">OFFSET('INF Adv'!$B$6,'RFR &amp; INF'!$A150,4*('RFR &amp; INF'!$A$4-1))</f>
        <v>1.9983503855570461E-2</v>
      </c>
      <c r="D150" s="20">
        <f ca="1">OFFSET('RFR Adv'!$D$6,'RFR &amp; INF'!$A150,4*('RFR &amp; INF'!$A$4-1))</f>
        <v>3.1919999999999997E-2</v>
      </c>
      <c r="E150" s="21">
        <f ca="1">OFFSET('INF Adv'!$D$6,'RFR &amp; INF'!$A150,4*('RFR &amp; INF'!$A$4-1))</f>
        <v>1.8880000000000001E-2</v>
      </c>
      <c r="F150" s="34"/>
      <c r="G150" s="34"/>
      <c r="H150" s="34"/>
      <c r="I150" s="34"/>
      <c r="J150" s="34"/>
      <c r="K150" s="34"/>
      <c r="L150" s="34"/>
      <c r="M150" s="34"/>
    </row>
    <row r="151" spans="1:13" x14ac:dyDescent="0.25">
      <c r="A151" s="88">
        <v>146</v>
      </c>
      <c r="B151" s="24">
        <f ca="1">OFFSET('RFR Adv'!$B$6,'RFR &amp; INF'!$A151,4*('RFR &amp; INF'!$A$4-1))</f>
        <v>3.6659999999999998E-2</v>
      </c>
      <c r="C151" s="24">
        <f ca="1">OFFSET('INF Adv'!$B$6,'RFR &amp; INF'!$A151,4*('RFR &amp; INF'!$A$4-1))</f>
        <v>1.9983617310920909E-2</v>
      </c>
      <c r="D151" s="20">
        <f ca="1">OFFSET('RFR Adv'!$D$6,'RFR &amp; INF'!$A151,4*('RFR &amp; INF'!$A$4-1))</f>
        <v>3.1960000000000002E-2</v>
      </c>
      <c r="E151" s="21">
        <f ca="1">OFFSET('INF Adv'!$D$6,'RFR &amp; INF'!$A151,4*('RFR &amp; INF'!$A$4-1))</f>
        <v>1.8880000000000001E-2</v>
      </c>
      <c r="F151" s="34"/>
      <c r="G151" s="34"/>
      <c r="H151" s="34"/>
      <c r="I151" s="34"/>
      <c r="J151" s="34"/>
      <c r="K151" s="34"/>
      <c r="L151" s="34"/>
      <c r="M151" s="34"/>
    </row>
    <row r="152" spans="1:13" x14ac:dyDescent="0.25">
      <c r="A152" s="88">
        <v>147</v>
      </c>
      <c r="B152" s="24">
        <f ca="1">OFFSET('RFR Adv'!$B$6,'RFR &amp; INF'!$A152,4*('RFR &amp; INF'!$A$4-1))</f>
        <v>3.669E-2</v>
      </c>
      <c r="C152" s="24">
        <f ca="1">OFFSET('INF Adv'!$B$6,'RFR &amp; INF'!$A152,4*('RFR &amp; INF'!$A$4-1))</f>
        <v>1.9983729184517074E-2</v>
      </c>
      <c r="D152" s="20">
        <f ca="1">OFFSET('RFR Adv'!$D$6,'RFR &amp; INF'!$A152,4*('RFR &amp; INF'!$A$4-1))</f>
        <v>3.1989999999999998E-2</v>
      </c>
      <c r="E152" s="21">
        <f ca="1">OFFSET('INF Adv'!$D$6,'RFR &amp; INF'!$A152,4*('RFR &amp; INF'!$A$4-1))</f>
        <v>1.8880000000000001E-2</v>
      </c>
      <c r="F152" s="34"/>
      <c r="G152" s="34"/>
      <c r="H152" s="34"/>
      <c r="I152" s="34"/>
      <c r="J152" s="34"/>
      <c r="K152" s="34"/>
      <c r="L152" s="34"/>
      <c r="M152" s="34"/>
    </row>
    <row r="153" spans="1:13" x14ac:dyDescent="0.25">
      <c r="A153" s="88">
        <v>148</v>
      </c>
      <c r="B153" s="24">
        <f ca="1">OFFSET('RFR Adv'!$B$6,'RFR &amp; INF'!$A153,4*('RFR &amp; INF'!$A$4-1))</f>
        <v>3.6729999999999999E-2</v>
      </c>
      <c r="C153" s="24">
        <f ca="1">OFFSET('INF Adv'!$B$6,'RFR &amp; INF'!$A153,4*('RFR &amp; INF'!$A$4-1))</f>
        <v>1.9983839511525714E-2</v>
      </c>
      <c r="D153" s="20">
        <f ca="1">OFFSET('RFR Adv'!$D$6,'RFR &amp; INF'!$A153,4*('RFR &amp; INF'!$A$4-1))</f>
        <v>3.2030000000000003E-2</v>
      </c>
      <c r="E153" s="21">
        <f ca="1">OFFSET('INF Adv'!$D$6,'RFR &amp; INF'!$A153,4*('RFR &amp; INF'!$A$4-1))</f>
        <v>1.8880000000000001E-2</v>
      </c>
      <c r="F153" s="34"/>
      <c r="G153" s="34"/>
      <c r="H153" s="34"/>
      <c r="I153" s="34"/>
      <c r="J153" s="34"/>
      <c r="K153" s="34"/>
      <c r="L153" s="34"/>
      <c r="M153" s="34"/>
    </row>
    <row r="154" spans="1:13" x14ac:dyDescent="0.25">
      <c r="A154" s="88">
        <v>149</v>
      </c>
      <c r="B154" s="24">
        <f ca="1">OFFSET('RFR Adv'!$B$6,'RFR &amp; INF'!$A154,4*('RFR &amp; INF'!$A$4-1))</f>
        <v>3.6760000000000001E-2</v>
      </c>
      <c r="C154" s="24">
        <f ca="1">OFFSET('INF Adv'!$B$6,'RFR &amp; INF'!$A154,4*('RFR &amp; INF'!$A$4-1))</f>
        <v>1.9983948325916989E-2</v>
      </c>
      <c r="D154" s="20">
        <f ca="1">OFFSET('RFR Adv'!$D$6,'RFR &amp; INF'!$A154,4*('RFR &amp; INF'!$A$4-1))</f>
        <v>3.2059999999999998E-2</v>
      </c>
      <c r="E154" s="21">
        <f ca="1">OFFSET('INF Adv'!$D$6,'RFR &amp; INF'!$A154,4*('RFR &amp; INF'!$A$4-1))</f>
        <v>1.8880000000000001E-2</v>
      </c>
      <c r="F154" s="34"/>
      <c r="G154" s="34"/>
      <c r="H154" s="34"/>
      <c r="I154" s="34"/>
      <c r="J154" s="34"/>
      <c r="K154" s="34"/>
      <c r="L154" s="34"/>
      <c r="M154" s="34"/>
    </row>
    <row r="155" spans="1:13" x14ac:dyDescent="0.25">
      <c r="A155" s="89">
        <v>150</v>
      </c>
      <c r="B155" s="86">
        <f ca="1">OFFSET('RFR Adv'!$B$6,'RFR &amp; INF'!$A155,4*('RFR &amp; INF'!$A$4-1))</f>
        <v>3.6799999999999999E-2</v>
      </c>
      <c r="C155" s="86">
        <f ca="1">OFFSET('INF Adv'!$B$6,'RFR &amp; INF'!$A155,4*('RFR &amp; INF'!$A$4-1))</f>
        <v>1.998405566052508E-2</v>
      </c>
      <c r="D155" s="22">
        <f ca="1">OFFSET('RFR Adv'!$D$6,'RFR &amp; INF'!$A155,4*('RFR &amp; INF'!$A$4-1))</f>
        <v>3.2099999999999997E-2</v>
      </c>
      <c r="E155" s="23">
        <f ca="1">OFFSET('INF Adv'!$D$6,'RFR &amp; INF'!$A155,4*('RFR &amp; INF'!$A$4-1))</f>
        <v>1.8880000000000001E-2</v>
      </c>
      <c r="F155" s="34"/>
      <c r="G155" s="34"/>
      <c r="H155" s="34"/>
      <c r="I155" s="34"/>
      <c r="J155" s="34"/>
      <c r="K155" s="34"/>
      <c r="L155" s="34"/>
      <c r="M155" s="34"/>
    </row>
  </sheetData>
  <sheetProtection sheet="1" formatCells="0"/>
  <mergeCells count="1">
    <mergeCell ref="A1:A2"/>
  </mergeCells>
  <hyperlinks>
    <hyperlink ref="A1" location="Menu!A1" display="Menu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S37"/>
  <sheetViews>
    <sheetView workbookViewId="0">
      <selection sqref="A1:A2"/>
    </sheetView>
  </sheetViews>
  <sheetFormatPr defaultColWidth="0" defaultRowHeight="15" zeroHeight="1" x14ac:dyDescent="0.25"/>
  <cols>
    <col min="1" max="1" width="9.140625" customWidth="1"/>
    <col min="2" max="4" width="12.7109375" customWidth="1"/>
    <col min="5" max="7" width="12.7109375" hidden="1" customWidth="1"/>
    <col min="8" max="16384" width="9.140625" hidden="1"/>
  </cols>
  <sheetData>
    <row r="1" spans="1:19" ht="18.75" customHeight="1" x14ac:dyDescent="0.25">
      <c r="A1" s="111" t="s">
        <v>68</v>
      </c>
      <c r="B1" s="34"/>
      <c r="C1" s="34"/>
      <c r="D1" s="34"/>
      <c r="E1" s="34"/>
      <c r="F1" s="34"/>
      <c r="G1" s="34"/>
    </row>
    <row r="2" spans="1:19" x14ac:dyDescent="0.25">
      <c r="A2" s="116"/>
      <c r="B2" s="34"/>
      <c r="C2" s="34"/>
      <c r="D2" s="34"/>
      <c r="E2" s="34"/>
      <c r="F2" s="34"/>
      <c r="G2" s="34"/>
    </row>
    <row r="3" spans="1:19" ht="18.75" x14ac:dyDescent="0.3">
      <c r="A3" s="97"/>
      <c r="B3" s="61" t="s">
        <v>96</v>
      </c>
      <c r="C3" s="28"/>
      <c r="D3" s="27"/>
      <c r="E3" s="40"/>
      <c r="F3" s="40"/>
      <c r="G3" s="40"/>
      <c r="H3" s="72"/>
      <c r="I3" s="72"/>
      <c r="J3" s="72"/>
      <c r="K3" s="72"/>
      <c r="L3" s="72"/>
      <c r="M3" s="72"/>
      <c r="N3" s="72"/>
    </row>
    <row r="4" spans="1:19" s="71" customFormat="1" ht="18.75" x14ac:dyDescent="0.3">
      <c r="A4" s="33"/>
      <c r="B4" s="96" t="s">
        <v>97</v>
      </c>
      <c r="C4" s="39"/>
      <c r="D4" s="30"/>
      <c r="E4" s="40"/>
      <c r="F4" s="40"/>
      <c r="G4" s="40"/>
      <c r="H4" s="72"/>
      <c r="I4" s="72"/>
      <c r="J4" s="72"/>
      <c r="K4" s="72"/>
      <c r="L4" s="72"/>
      <c r="M4" s="72"/>
      <c r="N4" s="72"/>
    </row>
    <row r="5" spans="1:19" ht="15.75" x14ac:dyDescent="0.25">
      <c r="A5" s="31"/>
      <c r="B5" s="81" t="s">
        <v>85</v>
      </c>
      <c r="C5" s="39"/>
      <c r="D5" s="30"/>
      <c r="E5" s="75"/>
      <c r="F5" s="40"/>
      <c r="G5" s="40"/>
      <c r="H5" s="72"/>
      <c r="I5" s="72"/>
      <c r="J5" s="72"/>
      <c r="K5" s="72"/>
      <c r="L5" s="72"/>
      <c r="M5" s="72"/>
      <c r="N5" s="72"/>
    </row>
    <row r="6" spans="1:19" ht="60" x14ac:dyDescent="0.25">
      <c r="A6" s="31"/>
      <c r="B6" s="47" t="s">
        <v>71</v>
      </c>
      <c r="C6" s="114" t="s">
        <v>74</v>
      </c>
      <c r="D6" s="115"/>
      <c r="E6" s="76"/>
      <c r="F6" s="113"/>
      <c r="G6" s="113"/>
      <c r="H6" s="72"/>
      <c r="I6" s="72"/>
      <c r="J6" s="72"/>
      <c r="K6" s="72"/>
      <c r="L6" s="72"/>
      <c r="M6" s="72"/>
      <c r="N6" s="72"/>
    </row>
    <row r="7" spans="1:19" ht="60" x14ac:dyDescent="0.25">
      <c r="A7" s="29" t="s">
        <v>12</v>
      </c>
      <c r="B7" s="99" t="s">
        <v>40</v>
      </c>
      <c r="C7" s="51" t="s">
        <v>72</v>
      </c>
      <c r="D7" s="52" t="s">
        <v>73</v>
      </c>
      <c r="E7" s="83"/>
      <c r="F7" s="76"/>
      <c r="G7" s="76"/>
      <c r="H7" s="72"/>
      <c r="I7" s="72"/>
      <c r="J7" s="72"/>
      <c r="K7" s="72"/>
      <c r="L7" s="72"/>
      <c r="M7" s="72"/>
      <c r="N7" s="72"/>
    </row>
    <row r="8" spans="1:19" x14ac:dyDescent="0.25">
      <c r="A8">
        <v>1</v>
      </c>
      <c r="B8" s="48">
        <f ca="1">OFFSET('Stressed gov yields'!$A$2,GOV!$A8,VLOOKUP(GOV!$B$7,GOV!$R$8:$S$37,2,FALSE))</f>
        <v>22</v>
      </c>
      <c r="C8" s="90">
        <f ca="1">OFFSET('Stressed gov yields'!$AH$2,GOV!$A8,0)</f>
        <v>79</v>
      </c>
      <c r="D8" s="91">
        <f ca="1">OFFSET('Stressed gov yields'!$AG$2,GOV!$A8,0)</f>
        <v>85</v>
      </c>
      <c r="E8" s="74"/>
      <c r="F8" s="8"/>
      <c r="G8" s="8"/>
      <c r="H8" s="72"/>
      <c r="I8" s="72"/>
      <c r="J8" s="72"/>
      <c r="K8" s="72"/>
      <c r="L8" s="72"/>
      <c r="M8" s="72"/>
      <c r="N8" s="72"/>
      <c r="R8" s="4" t="s">
        <v>40</v>
      </c>
      <c r="S8">
        <v>1</v>
      </c>
    </row>
    <row r="9" spans="1:19" x14ac:dyDescent="0.25">
      <c r="A9">
        <v>2</v>
      </c>
      <c r="B9" s="48">
        <f ca="1">OFFSET('Stressed gov yields'!$A$2,GOV!$A9,VLOOKUP(GOV!$B$7,GOV!$R$8:$S$37,2,FALSE))</f>
        <v>22</v>
      </c>
      <c r="C9" s="90">
        <f ca="1">OFFSET('Stressed gov yields'!$AH$2,GOV!$A9,0)</f>
        <v>79</v>
      </c>
      <c r="D9" s="91">
        <f ca="1">OFFSET('Stressed gov yields'!$AG$2,GOV!$A9,0)</f>
        <v>85</v>
      </c>
      <c r="E9" s="74"/>
      <c r="F9" s="8"/>
      <c r="G9" s="8"/>
      <c r="H9" s="72"/>
      <c r="I9" s="72"/>
      <c r="J9" s="72"/>
      <c r="K9" s="72"/>
      <c r="L9" s="72"/>
      <c r="M9" s="72"/>
      <c r="N9" s="72"/>
      <c r="R9" s="4" t="s">
        <v>22</v>
      </c>
      <c r="S9">
        <f>S8+1</f>
        <v>2</v>
      </c>
    </row>
    <row r="10" spans="1:19" x14ac:dyDescent="0.25">
      <c r="A10">
        <v>3</v>
      </c>
      <c r="B10" s="48">
        <f ca="1">OFFSET('Stressed gov yields'!$A$2,GOV!$A10,VLOOKUP(GOV!$B$7,GOV!$R$8:$S$37,2,FALSE))</f>
        <v>29.666666666666668</v>
      </c>
      <c r="C10" s="90">
        <f ca="1">OFFSET('Stressed gov yields'!$AH$2,GOV!$A10,0)</f>
        <v>79</v>
      </c>
      <c r="D10" s="91">
        <f ca="1">OFFSET('Stressed gov yields'!$AG$2,GOV!$A10,0)</f>
        <v>84</v>
      </c>
      <c r="E10" s="74"/>
      <c r="F10" s="8"/>
      <c r="G10" s="8"/>
      <c r="H10" s="72"/>
      <c r="I10" s="72"/>
      <c r="J10" s="72"/>
      <c r="K10" s="72"/>
      <c r="L10" s="72"/>
      <c r="M10" s="72"/>
      <c r="N10" s="72"/>
      <c r="R10" s="4" t="s">
        <v>23</v>
      </c>
      <c r="S10">
        <f t="shared" ref="S10:S37" si="0">S9+1</f>
        <v>3</v>
      </c>
    </row>
    <row r="11" spans="1:19" x14ac:dyDescent="0.25">
      <c r="A11">
        <v>4</v>
      </c>
      <c r="B11" s="48">
        <f ca="1">OFFSET('Stressed gov yields'!$A$2,GOV!$A11,VLOOKUP(GOV!$B$7,GOV!$R$8:$S$37,2,FALSE))</f>
        <v>37.333333333333336</v>
      </c>
      <c r="C11" s="90">
        <f ca="1">OFFSET('Stressed gov yields'!$AH$2,GOV!$A11,0)</f>
        <v>79</v>
      </c>
      <c r="D11" s="91">
        <f ca="1">OFFSET('Stressed gov yields'!$AG$2,GOV!$A11,0)</f>
        <v>83</v>
      </c>
      <c r="E11" s="74"/>
      <c r="F11" s="8"/>
      <c r="G11" s="8"/>
      <c r="H11" s="72"/>
      <c r="I11" s="72"/>
      <c r="J11" s="72"/>
      <c r="K11" s="72"/>
      <c r="L11" s="72"/>
      <c r="M11" s="72"/>
      <c r="N11" s="72"/>
      <c r="R11" s="4" t="s">
        <v>33</v>
      </c>
      <c r="S11">
        <f t="shared" si="0"/>
        <v>4</v>
      </c>
    </row>
    <row r="12" spans="1:19" x14ac:dyDescent="0.25">
      <c r="A12">
        <v>5</v>
      </c>
      <c r="B12" s="48">
        <f ca="1">OFFSET('Stressed gov yields'!$A$2,GOV!$A12,VLOOKUP(GOV!$B$7,GOV!$R$8:$S$37,2,FALSE))</f>
        <v>45</v>
      </c>
      <c r="C12" s="90">
        <f ca="1">OFFSET('Stressed gov yields'!$AH$2,GOV!$A12,0)</f>
        <v>79</v>
      </c>
      <c r="D12" s="91">
        <f ca="1">OFFSET('Stressed gov yields'!$AG$2,GOV!$A12,0)</f>
        <v>82</v>
      </c>
      <c r="E12" s="74"/>
      <c r="F12" s="8"/>
      <c r="G12" s="8"/>
      <c r="H12" s="72"/>
      <c r="I12" s="72"/>
      <c r="J12" s="72"/>
      <c r="K12" s="72"/>
      <c r="L12" s="72"/>
      <c r="M12" s="72"/>
      <c r="N12" s="72"/>
      <c r="R12" s="4" t="s">
        <v>24</v>
      </c>
      <c r="S12">
        <f t="shared" si="0"/>
        <v>5</v>
      </c>
    </row>
    <row r="13" spans="1:19" x14ac:dyDescent="0.25">
      <c r="A13">
        <v>6</v>
      </c>
      <c r="B13" s="48">
        <f ca="1">OFFSET('Stressed gov yields'!$A$2,GOV!$A13,VLOOKUP(GOV!$B$7,GOV!$R$8:$S$37,2,FALSE))</f>
        <v>45.8</v>
      </c>
      <c r="C13" s="90">
        <f ca="1">OFFSET('Stressed gov yields'!$AH$2,GOV!$A13,0)</f>
        <v>78.2</v>
      </c>
      <c r="D13" s="91">
        <f ca="1">OFFSET('Stressed gov yields'!$AG$2,GOV!$A13,0)</f>
        <v>82</v>
      </c>
      <c r="E13" s="74"/>
      <c r="F13" s="8"/>
      <c r="G13" s="8"/>
      <c r="H13" s="72"/>
      <c r="I13" s="72"/>
      <c r="J13" s="72"/>
      <c r="K13" s="72"/>
      <c r="L13" s="72"/>
      <c r="M13" s="72"/>
      <c r="N13" s="72"/>
      <c r="R13" s="4" t="s">
        <v>26</v>
      </c>
      <c r="S13">
        <f t="shared" si="0"/>
        <v>6</v>
      </c>
    </row>
    <row r="14" spans="1:19" x14ac:dyDescent="0.25">
      <c r="A14">
        <v>7</v>
      </c>
      <c r="B14" s="48">
        <f ca="1">OFFSET('Stressed gov yields'!$A$2,GOV!$A14,VLOOKUP(GOV!$B$7,GOV!$R$8:$S$37,2,FALSE))</f>
        <v>46.599999999999994</v>
      </c>
      <c r="C14" s="90">
        <f ca="1">OFFSET('Stressed gov yields'!$AH$2,GOV!$A14,0)</f>
        <v>77.400000000000006</v>
      </c>
      <c r="D14" s="91">
        <f ca="1">OFFSET('Stressed gov yields'!$AG$2,GOV!$A14,0)</f>
        <v>82</v>
      </c>
      <c r="E14" s="74"/>
      <c r="F14" s="8"/>
      <c r="G14" s="8"/>
      <c r="H14" s="72"/>
      <c r="I14" s="72"/>
      <c r="J14" s="72"/>
      <c r="K14" s="72"/>
      <c r="L14" s="72"/>
      <c r="M14" s="72"/>
      <c r="N14" s="72"/>
      <c r="R14" s="4" t="s">
        <v>25</v>
      </c>
      <c r="S14">
        <f t="shared" si="0"/>
        <v>7</v>
      </c>
    </row>
    <row r="15" spans="1:19" x14ac:dyDescent="0.25">
      <c r="A15">
        <v>8</v>
      </c>
      <c r="B15" s="48">
        <f ca="1">OFFSET('Stressed gov yields'!$A$2,GOV!$A15,VLOOKUP(GOV!$B$7,GOV!$R$8:$S$37,2,FALSE))</f>
        <v>47.399999999999991</v>
      </c>
      <c r="C15" s="90">
        <f ca="1">OFFSET('Stressed gov yields'!$AH$2,GOV!$A15,0)</f>
        <v>76.600000000000009</v>
      </c>
      <c r="D15" s="91">
        <f ca="1">OFFSET('Stressed gov yields'!$AG$2,GOV!$A15,0)</f>
        <v>82</v>
      </c>
      <c r="E15" s="74"/>
      <c r="F15" s="8"/>
      <c r="G15" s="8"/>
      <c r="H15" s="72"/>
      <c r="I15" s="72"/>
      <c r="J15" s="72"/>
      <c r="K15" s="72"/>
      <c r="L15" s="72"/>
      <c r="M15" s="72"/>
      <c r="N15" s="72"/>
      <c r="R15" s="4" t="s">
        <v>29</v>
      </c>
      <c r="S15">
        <f t="shared" si="0"/>
        <v>8</v>
      </c>
    </row>
    <row r="16" spans="1:19" x14ac:dyDescent="0.25">
      <c r="A16">
        <v>9</v>
      </c>
      <c r="B16" s="48">
        <f ca="1">OFFSET('Stressed gov yields'!$A$2,GOV!$A16,VLOOKUP(GOV!$B$7,GOV!$R$8:$S$37,2,FALSE))</f>
        <v>48.199999999999989</v>
      </c>
      <c r="C16" s="90">
        <f ca="1">OFFSET('Stressed gov yields'!$AH$2,GOV!$A16,0)</f>
        <v>75.800000000000011</v>
      </c>
      <c r="D16" s="91">
        <f ca="1">OFFSET('Stressed gov yields'!$AG$2,GOV!$A16,0)</f>
        <v>82</v>
      </c>
      <c r="E16" s="74"/>
      <c r="F16" s="8"/>
      <c r="G16" s="8"/>
      <c r="H16" s="72"/>
      <c r="I16" s="72"/>
      <c r="J16" s="72"/>
      <c r="K16" s="72"/>
      <c r="L16" s="72"/>
      <c r="M16" s="72"/>
      <c r="N16" s="72"/>
      <c r="R16" s="4" t="s">
        <v>46</v>
      </c>
      <c r="S16">
        <f t="shared" si="0"/>
        <v>9</v>
      </c>
    </row>
    <row r="17" spans="1:19" x14ac:dyDescent="0.25">
      <c r="A17">
        <v>10</v>
      </c>
      <c r="B17" s="48">
        <f ca="1">OFFSET('Stressed gov yields'!$A$2,GOV!$A17,VLOOKUP(GOV!$B$7,GOV!$R$8:$S$37,2,FALSE))</f>
        <v>49</v>
      </c>
      <c r="C17" s="90">
        <f ca="1">OFFSET('Stressed gov yields'!$AH$2,GOV!$A17,0)</f>
        <v>75</v>
      </c>
      <c r="D17" s="91">
        <f ca="1">OFFSET('Stressed gov yields'!$AG$2,GOV!$A17,0)</f>
        <v>82</v>
      </c>
      <c r="E17" s="74"/>
      <c r="F17" s="8"/>
      <c r="G17" s="8"/>
      <c r="H17" s="72"/>
      <c r="I17" s="72"/>
      <c r="J17" s="72"/>
      <c r="K17" s="72"/>
      <c r="L17" s="72"/>
      <c r="M17" s="72"/>
      <c r="N17" s="72"/>
      <c r="R17" s="4" t="s">
        <v>30</v>
      </c>
      <c r="S17">
        <f t="shared" si="0"/>
        <v>10</v>
      </c>
    </row>
    <row r="18" spans="1:19" x14ac:dyDescent="0.25">
      <c r="A18">
        <v>11</v>
      </c>
      <c r="B18" s="48">
        <f ca="1">OFFSET('Stressed gov yields'!$A$2,GOV!$A18,VLOOKUP(GOV!$B$7,GOV!$R$8:$S$37,2,FALSE))</f>
        <v>49</v>
      </c>
      <c r="C18" s="90">
        <f ca="1">OFFSET('Stressed gov yields'!$AH$2,GOV!$A18,0)</f>
        <v>75</v>
      </c>
      <c r="D18" s="91">
        <f ca="1">OFFSET('Stressed gov yields'!$AG$2,GOV!$A18,0)</f>
        <v>82</v>
      </c>
      <c r="E18" s="74"/>
      <c r="F18" s="8"/>
      <c r="G18" s="8"/>
      <c r="H18" s="72"/>
      <c r="I18" s="72"/>
      <c r="J18" s="72"/>
      <c r="K18" s="72"/>
      <c r="L18" s="72"/>
      <c r="M18" s="72"/>
      <c r="N18" s="72"/>
      <c r="R18" s="4" t="s">
        <v>28</v>
      </c>
      <c r="S18">
        <f t="shared" si="0"/>
        <v>11</v>
      </c>
    </row>
    <row r="19" spans="1:19" x14ac:dyDescent="0.25">
      <c r="A19">
        <v>12</v>
      </c>
      <c r="B19" s="48">
        <f ca="1">OFFSET('Stressed gov yields'!$A$2,GOV!$A19,VLOOKUP(GOV!$B$7,GOV!$R$8:$S$37,2,FALSE))</f>
        <v>49</v>
      </c>
      <c r="C19" s="90">
        <f ca="1">OFFSET('Stressed gov yields'!$AH$2,GOV!$A19,0)</f>
        <v>75</v>
      </c>
      <c r="D19" s="91">
        <f ca="1">OFFSET('Stressed gov yields'!$AG$2,GOV!$A19,0)</f>
        <v>82</v>
      </c>
      <c r="E19" s="74"/>
      <c r="F19" s="8"/>
      <c r="G19" s="8"/>
      <c r="H19" s="72"/>
      <c r="I19" s="72"/>
      <c r="J19" s="72"/>
      <c r="K19" s="72"/>
      <c r="L19" s="72"/>
      <c r="M19" s="72"/>
      <c r="N19" s="72"/>
      <c r="R19" s="4" t="s">
        <v>31</v>
      </c>
      <c r="S19">
        <f t="shared" si="0"/>
        <v>12</v>
      </c>
    </row>
    <row r="20" spans="1:19" x14ac:dyDescent="0.25">
      <c r="A20">
        <v>13</v>
      </c>
      <c r="B20" s="48">
        <f ca="1">OFFSET('Stressed gov yields'!$A$2,GOV!$A20,VLOOKUP(GOV!$B$7,GOV!$R$8:$S$37,2,FALSE))</f>
        <v>49</v>
      </c>
      <c r="C20" s="90">
        <f ca="1">OFFSET('Stressed gov yields'!$AH$2,GOV!$A20,0)</f>
        <v>75</v>
      </c>
      <c r="D20" s="91">
        <f ca="1">OFFSET('Stressed gov yields'!$AG$2,GOV!$A20,0)</f>
        <v>82</v>
      </c>
      <c r="E20" s="74"/>
      <c r="F20" s="8"/>
      <c r="G20" s="8"/>
      <c r="H20" s="72"/>
      <c r="I20" s="72"/>
      <c r="J20" s="72"/>
      <c r="K20" s="72"/>
      <c r="L20" s="72"/>
      <c r="M20" s="72"/>
      <c r="N20" s="72"/>
      <c r="R20" s="4" t="s">
        <v>37</v>
      </c>
      <c r="S20">
        <f t="shared" si="0"/>
        <v>13</v>
      </c>
    </row>
    <row r="21" spans="1:19" x14ac:dyDescent="0.25">
      <c r="A21">
        <v>14</v>
      </c>
      <c r="B21" s="48">
        <f ca="1">OFFSET('Stressed gov yields'!$A$2,GOV!$A21,VLOOKUP(GOV!$B$7,GOV!$R$8:$S$37,2,FALSE))</f>
        <v>49</v>
      </c>
      <c r="C21" s="90">
        <f ca="1">OFFSET('Stressed gov yields'!$AH$2,GOV!$A21,0)</f>
        <v>75</v>
      </c>
      <c r="D21" s="91">
        <f ca="1">OFFSET('Stressed gov yields'!$AG$2,GOV!$A21,0)</f>
        <v>82</v>
      </c>
      <c r="E21" s="74"/>
      <c r="F21" s="8"/>
      <c r="G21" s="8"/>
      <c r="H21" s="72"/>
      <c r="I21" s="72"/>
      <c r="J21" s="72"/>
      <c r="K21" s="72"/>
      <c r="L21" s="72"/>
      <c r="M21" s="72"/>
      <c r="N21" s="72"/>
      <c r="R21" s="4" t="s">
        <v>27</v>
      </c>
      <c r="S21">
        <f t="shared" si="0"/>
        <v>14</v>
      </c>
    </row>
    <row r="22" spans="1:19" x14ac:dyDescent="0.25">
      <c r="A22">
        <v>15</v>
      </c>
      <c r="B22" s="48">
        <f ca="1">OFFSET('Stressed gov yields'!$A$2,GOV!$A22,VLOOKUP(GOV!$B$7,GOV!$R$8:$S$37,2,FALSE))</f>
        <v>49</v>
      </c>
      <c r="C22" s="90">
        <f ca="1">OFFSET('Stressed gov yields'!$AH$2,GOV!$A22,0)</f>
        <v>75</v>
      </c>
      <c r="D22" s="91">
        <f ca="1">OFFSET('Stressed gov yields'!$AG$2,GOV!$A22,0)</f>
        <v>82</v>
      </c>
      <c r="E22" s="74"/>
      <c r="F22" s="8"/>
      <c r="G22" s="8"/>
      <c r="H22" s="72"/>
      <c r="I22" s="72"/>
      <c r="J22" s="72"/>
      <c r="K22" s="72"/>
      <c r="L22" s="72"/>
      <c r="M22" s="72"/>
      <c r="N22" s="72"/>
      <c r="R22" s="4" t="s">
        <v>87</v>
      </c>
      <c r="S22" s="72">
        <f t="shared" si="0"/>
        <v>15</v>
      </c>
    </row>
    <row r="23" spans="1:19" x14ac:dyDescent="0.25">
      <c r="A23">
        <v>16</v>
      </c>
      <c r="B23" s="48">
        <f ca="1">OFFSET('Stressed gov yields'!$A$2,GOV!$A23,VLOOKUP(GOV!$B$7,GOV!$R$8:$S$37,2,FALSE))</f>
        <v>49</v>
      </c>
      <c r="C23" s="90">
        <f ca="1">OFFSET('Stressed gov yields'!$AH$2,GOV!$A23,0)</f>
        <v>75</v>
      </c>
      <c r="D23" s="91">
        <f ca="1">OFFSET('Stressed gov yields'!$AG$2,GOV!$A23,0)</f>
        <v>82</v>
      </c>
      <c r="E23" s="74"/>
      <c r="F23" s="8"/>
      <c r="G23" s="8"/>
      <c r="H23" s="72"/>
      <c r="I23" s="72"/>
      <c r="J23" s="72"/>
      <c r="K23" s="72"/>
      <c r="L23" s="72"/>
      <c r="M23" s="72"/>
      <c r="N23" s="72"/>
      <c r="R23" s="4" t="s">
        <v>32</v>
      </c>
      <c r="S23" s="72">
        <f t="shared" si="0"/>
        <v>16</v>
      </c>
    </row>
    <row r="24" spans="1:19" x14ac:dyDescent="0.25">
      <c r="A24">
        <v>17</v>
      </c>
      <c r="B24" s="48">
        <f ca="1">OFFSET('Stressed gov yields'!$A$2,GOV!$A24,VLOOKUP(GOV!$B$7,GOV!$R$8:$S$37,2,FALSE))</f>
        <v>49</v>
      </c>
      <c r="C24" s="90">
        <f ca="1">OFFSET('Stressed gov yields'!$AH$2,GOV!$A24,0)</f>
        <v>75</v>
      </c>
      <c r="D24" s="91">
        <f ca="1">OFFSET('Stressed gov yields'!$AG$2,GOV!$A24,0)</f>
        <v>82</v>
      </c>
      <c r="E24" s="74"/>
      <c r="F24" s="8"/>
      <c r="G24" s="8"/>
      <c r="H24" s="72"/>
      <c r="I24" s="72"/>
      <c r="J24" s="72"/>
      <c r="K24" s="72"/>
      <c r="L24" s="72"/>
      <c r="M24" s="72"/>
      <c r="N24" s="72"/>
      <c r="R24" s="4" t="s">
        <v>88</v>
      </c>
      <c r="S24" s="72">
        <f t="shared" si="0"/>
        <v>17</v>
      </c>
    </row>
    <row r="25" spans="1:19" x14ac:dyDescent="0.25">
      <c r="A25">
        <v>18</v>
      </c>
      <c r="B25" s="48">
        <f ca="1">OFFSET('Stressed gov yields'!$A$2,GOV!$A25,VLOOKUP(GOV!$B$7,GOV!$R$8:$S$37,2,FALSE))</f>
        <v>49</v>
      </c>
      <c r="C25" s="90">
        <f ca="1">OFFSET('Stressed gov yields'!$AH$2,GOV!$A25,0)</f>
        <v>75</v>
      </c>
      <c r="D25" s="91">
        <f ca="1">OFFSET('Stressed gov yields'!$AG$2,GOV!$A25,0)</f>
        <v>82</v>
      </c>
      <c r="E25" s="74"/>
      <c r="F25" s="8"/>
      <c r="G25" s="8"/>
      <c r="H25" s="72"/>
      <c r="I25" s="72"/>
      <c r="J25" s="72"/>
      <c r="K25" s="72"/>
      <c r="L25" s="72"/>
      <c r="M25" s="72"/>
      <c r="N25" s="72"/>
      <c r="R25" s="4" t="s">
        <v>35</v>
      </c>
      <c r="S25" s="72">
        <f t="shared" si="0"/>
        <v>18</v>
      </c>
    </row>
    <row r="26" spans="1:19" x14ac:dyDescent="0.25">
      <c r="A26">
        <v>19</v>
      </c>
      <c r="B26" s="48">
        <f ca="1">OFFSET('Stressed gov yields'!$A$2,GOV!$A26,VLOOKUP(GOV!$B$7,GOV!$R$8:$S$37,2,FALSE))</f>
        <v>49</v>
      </c>
      <c r="C26" s="90">
        <f ca="1">OFFSET('Stressed gov yields'!$AH$2,GOV!$A26,0)</f>
        <v>75</v>
      </c>
      <c r="D26" s="91">
        <f ca="1">OFFSET('Stressed gov yields'!$AG$2,GOV!$A26,0)</f>
        <v>82</v>
      </c>
      <c r="E26" s="74"/>
      <c r="F26" s="8"/>
      <c r="G26" s="8"/>
      <c r="H26" s="72"/>
      <c r="I26" s="72"/>
      <c r="J26" s="72"/>
      <c r="K26" s="72"/>
      <c r="L26" s="72"/>
      <c r="M26" s="72"/>
      <c r="N26" s="72"/>
      <c r="R26" s="4" t="s">
        <v>36</v>
      </c>
      <c r="S26" s="72">
        <f t="shared" si="0"/>
        <v>19</v>
      </c>
    </row>
    <row r="27" spans="1:19" x14ac:dyDescent="0.25">
      <c r="A27">
        <v>20</v>
      </c>
      <c r="B27" s="48">
        <f ca="1">OFFSET('Stressed gov yields'!$A$2,GOV!$A27,VLOOKUP(GOV!$B$7,GOV!$R$8:$S$37,2,FALSE))</f>
        <v>49</v>
      </c>
      <c r="C27" s="90">
        <f ca="1">OFFSET('Stressed gov yields'!$AH$2,GOV!$A27,0)</f>
        <v>75</v>
      </c>
      <c r="D27" s="91">
        <f ca="1">OFFSET('Stressed gov yields'!$AG$2,GOV!$A27,0)</f>
        <v>82</v>
      </c>
      <c r="E27" s="74"/>
      <c r="F27" s="8"/>
      <c r="G27" s="8"/>
      <c r="H27" s="72"/>
      <c r="I27" s="72"/>
      <c r="J27" s="72"/>
      <c r="K27" s="72"/>
      <c r="L27" s="72"/>
      <c r="M27" s="72"/>
      <c r="N27" s="72"/>
      <c r="R27" s="4" t="s">
        <v>34</v>
      </c>
      <c r="S27" s="72">
        <f t="shared" si="0"/>
        <v>20</v>
      </c>
    </row>
    <row r="28" spans="1:19" x14ac:dyDescent="0.25">
      <c r="A28">
        <v>21</v>
      </c>
      <c r="B28" s="48">
        <f ca="1">OFFSET('Stressed gov yields'!$A$2,GOV!$A28,VLOOKUP(GOV!$B$7,GOV!$R$8:$S$37,2,FALSE))</f>
        <v>49</v>
      </c>
      <c r="C28" s="90">
        <f ca="1">OFFSET('Stressed gov yields'!$AH$2,GOV!$A28,0)</f>
        <v>75</v>
      </c>
      <c r="D28" s="91">
        <f ca="1">OFFSET('Stressed gov yields'!$AG$2,GOV!$A28,0)</f>
        <v>82</v>
      </c>
      <c r="E28" s="74"/>
      <c r="F28" s="8"/>
      <c r="G28" s="8"/>
      <c r="H28" s="72"/>
      <c r="I28" s="72"/>
      <c r="J28" s="72"/>
      <c r="K28" s="72"/>
      <c r="L28" s="72"/>
      <c r="M28" s="72"/>
      <c r="N28" s="72"/>
      <c r="R28" s="4" t="s">
        <v>38</v>
      </c>
      <c r="S28" s="72">
        <f t="shared" si="0"/>
        <v>21</v>
      </c>
    </row>
    <row r="29" spans="1:19" x14ac:dyDescent="0.25">
      <c r="A29">
        <v>22</v>
      </c>
      <c r="B29" s="48">
        <f ca="1">OFFSET('Stressed gov yields'!$A$2,GOV!$A29,VLOOKUP(GOV!$B$7,GOV!$R$8:$S$37,2,FALSE))</f>
        <v>49</v>
      </c>
      <c r="C29" s="90">
        <f ca="1">OFFSET('Stressed gov yields'!$AH$2,GOV!$A29,0)</f>
        <v>75</v>
      </c>
      <c r="D29" s="91">
        <f ca="1">OFFSET('Stressed gov yields'!$AG$2,GOV!$A29,0)</f>
        <v>82</v>
      </c>
      <c r="E29" s="74"/>
      <c r="F29" s="8"/>
      <c r="G29" s="8"/>
      <c r="H29" s="72"/>
      <c r="I29" s="72"/>
      <c r="J29" s="72"/>
      <c r="K29" s="72"/>
      <c r="L29" s="72"/>
      <c r="M29" s="72"/>
      <c r="N29" s="72"/>
      <c r="R29" s="4" t="s">
        <v>39</v>
      </c>
      <c r="S29" s="72">
        <f t="shared" si="0"/>
        <v>22</v>
      </c>
    </row>
    <row r="30" spans="1:19" x14ac:dyDescent="0.25">
      <c r="A30">
        <v>23</v>
      </c>
      <c r="B30" s="48">
        <f ca="1">OFFSET('Stressed gov yields'!$A$2,GOV!$A30,VLOOKUP(GOV!$B$7,GOV!$R$8:$S$37,2,FALSE))</f>
        <v>49</v>
      </c>
      <c r="C30" s="90">
        <f ca="1">OFFSET('Stressed gov yields'!$AH$2,GOV!$A30,0)</f>
        <v>75</v>
      </c>
      <c r="D30" s="91">
        <f ca="1">OFFSET('Stressed gov yields'!$AG$2,GOV!$A30,0)</f>
        <v>82</v>
      </c>
      <c r="E30" s="74"/>
      <c r="F30" s="8"/>
      <c r="G30" s="8"/>
      <c r="H30" s="72"/>
      <c r="I30" s="72"/>
      <c r="J30" s="72"/>
      <c r="K30" s="72"/>
      <c r="L30" s="72"/>
      <c r="M30" s="72"/>
      <c r="N30" s="72"/>
      <c r="R30" s="4" t="s">
        <v>89</v>
      </c>
      <c r="S30" s="72">
        <f t="shared" si="0"/>
        <v>23</v>
      </c>
    </row>
    <row r="31" spans="1:19" x14ac:dyDescent="0.25">
      <c r="A31">
        <v>24</v>
      </c>
      <c r="B31" s="48">
        <f ca="1">OFFSET('Stressed gov yields'!$A$2,GOV!$A31,VLOOKUP(GOV!$B$7,GOV!$R$8:$S$37,2,FALSE))</f>
        <v>49</v>
      </c>
      <c r="C31" s="90">
        <f ca="1">OFFSET('Stressed gov yields'!$AH$2,GOV!$A31,0)</f>
        <v>75</v>
      </c>
      <c r="D31" s="91">
        <f ca="1">OFFSET('Stressed gov yields'!$AG$2,GOV!$A31,0)</f>
        <v>82</v>
      </c>
      <c r="E31" s="74"/>
      <c r="F31" s="8"/>
      <c r="G31" s="8"/>
      <c r="H31" s="72"/>
      <c r="I31" s="72"/>
      <c r="J31" s="72"/>
      <c r="K31" s="72"/>
      <c r="L31" s="72"/>
      <c r="M31" s="72"/>
      <c r="N31" s="72"/>
      <c r="R31" s="4" t="s">
        <v>41</v>
      </c>
      <c r="S31" s="72">
        <f t="shared" si="0"/>
        <v>24</v>
      </c>
    </row>
    <row r="32" spans="1:19" x14ac:dyDescent="0.25">
      <c r="A32">
        <v>25</v>
      </c>
      <c r="B32" s="48">
        <f ca="1">OFFSET('Stressed gov yields'!$A$2,GOV!$A32,VLOOKUP(GOV!$B$7,GOV!$R$8:$S$37,2,FALSE))</f>
        <v>49</v>
      </c>
      <c r="C32" s="90">
        <f ca="1">OFFSET('Stressed gov yields'!$AH$2,GOV!$A32,0)</f>
        <v>75</v>
      </c>
      <c r="D32" s="91">
        <f ca="1">OFFSET('Stressed gov yields'!$AG$2,GOV!$A32,0)</f>
        <v>82</v>
      </c>
      <c r="E32" s="74"/>
      <c r="F32" s="8"/>
      <c r="G32" s="8"/>
      <c r="H32" s="72"/>
      <c r="I32" s="72"/>
      <c r="J32" s="72"/>
      <c r="K32" s="72"/>
      <c r="L32" s="72"/>
      <c r="M32" s="72"/>
      <c r="N32" s="72"/>
      <c r="R32" s="4" t="s">
        <v>42</v>
      </c>
      <c r="S32" s="72">
        <f t="shared" si="0"/>
        <v>25</v>
      </c>
    </row>
    <row r="33" spans="1:19" x14ac:dyDescent="0.25">
      <c r="A33">
        <v>26</v>
      </c>
      <c r="B33" s="48">
        <f ca="1">OFFSET('Stressed gov yields'!$A$2,GOV!$A33,VLOOKUP(GOV!$B$7,GOV!$R$8:$S$37,2,FALSE))</f>
        <v>49</v>
      </c>
      <c r="C33" s="90">
        <f ca="1">OFFSET('Stressed gov yields'!$AH$2,GOV!$A33,0)</f>
        <v>75</v>
      </c>
      <c r="D33" s="91">
        <f ca="1">OFFSET('Stressed gov yields'!$AG$2,GOV!$A33,0)</f>
        <v>82</v>
      </c>
      <c r="E33" s="74"/>
      <c r="F33" s="8"/>
      <c r="G33" s="8"/>
      <c r="H33" s="72"/>
      <c r="I33" s="72"/>
      <c r="J33" s="72"/>
      <c r="K33" s="72"/>
      <c r="L33" s="72"/>
      <c r="M33" s="72"/>
      <c r="N33" s="72"/>
      <c r="R33" s="4" t="s">
        <v>43</v>
      </c>
      <c r="S33" s="72">
        <f t="shared" si="0"/>
        <v>26</v>
      </c>
    </row>
    <row r="34" spans="1:19" x14ac:dyDescent="0.25">
      <c r="A34">
        <v>27</v>
      </c>
      <c r="B34" s="48">
        <f ca="1">OFFSET('Stressed gov yields'!$A$2,GOV!$A34,VLOOKUP(GOV!$B$7,GOV!$R$8:$S$37,2,FALSE))</f>
        <v>49</v>
      </c>
      <c r="C34" s="90">
        <f ca="1">OFFSET('Stressed gov yields'!$AH$2,GOV!$A34,0)</f>
        <v>75</v>
      </c>
      <c r="D34" s="91">
        <f ca="1">OFFSET('Stressed gov yields'!$AG$2,GOV!$A34,0)</f>
        <v>82</v>
      </c>
      <c r="E34" s="74"/>
      <c r="F34" s="8"/>
      <c r="G34" s="8"/>
      <c r="H34" s="72"/>
      <c r="I34" s="72"/>
      <c r="J34" s="72"/>
      <c r="K34" s="72"/>
      <c r="L34" s="72"/>
      <c r="M34" s="72"/>
      <c r="N34" s="72"/>
      <c r="R34" s="4" t="s">
        <v>47</v>
      </c>
      <c r="S34" s="72">
        <f t="shared" si="0"/>
        <v>27</v>
      </c>
    </row>
    <row r="35" spans="1:19" x14ac:dyDescent="0.25">
      <c r="A35">
        <v>28</v>
      </c>
      <c r="B35" s="48">
        <f ca="1">OFFSET('Stressed gov yields'!$A$2,GOV!$A35,VLOOKUP(GOV!$B$7,GOV!$R$8:$S$37,2,FALSE))</f>
        <v>49</v>
      </c>
      <c r="C35" s="90">
        <f ca="1">OFFSET('Stressed gov yields'!$AH$2,GOV!$A35,0)</f>
        <v>75</v>
      </c>
      <c r="D35" s="91">
        <f ca="1">OFFSET('Stressed gov yields'!$AG$2,GOV!$A35,0)</f>
        <v>82</v>
      </c>
      <c r="E35" s="74"/>
      <c r="F35" s="8"/>
      <c r="G35" s="8"/>
      <c r="H35" s="72"/>
      <c r="I35" s="72"/>
      <c r="J35" s="72"/>
      <c r="K35" s="72"/>
      <c r="L35" s="72"/>
      <c r="M35" s="72"/>
      <c r="N35" s="72"/>
      <c r="R35" s="4" t="s">
        <v>44</v>
      </c>
      <c r="S35" s="72">
        <f t="shared" si="0"/>
        <v>28</v>
      </c>
    </row>
    <row r="36" spans="1:19" x14ac:dyDescent="0.25">
      <c r="A36">
        <v>29</v>
      </c>
      <c r="B36" s="48">
        <f ca="1">OFFSET('Stressed gov yields'!$A$2,GOV!$A36,VLOOKUP(GOV!$B$7,GOV!$R$8:$S$37,2,FALSE))</f>
        <v>49</v>
      </c>
      <c r="C36" s="90">
        <f ca="1">OFFSET('Stressed gov yields'!$AH$2,GOV!$A36,0)</f>
        <v>75</v>
      </c>
      <c r="D36" s="91">
        <f ca="1">OFFSET('Stressed gov yields'!$AG$2,GOV!$A36,0)</f>
        <v>82</v>
      </c>
      <c r="E36" s="74"/>
      <c r="F36" s="8"/>
      <c r="G36" s="8"/>
      <c r="H36" s="72"/>
      <c r="I36" s="72"/>
      <c r="J36" s="72"/>
      <c r="K36" s="72"/>
      <c r="L36" s="72"/>
      <c r="M36" s="72"/>
      <c r="N36" s="72"/>
      <c r="R36" s="4" t="s">
        <v>45</v>
      </c>
      <c r="S36" s="72">
        <f t="shared" si="0"/>
        <v>29</v>
      </c>
    </row>
    <row r="37" spans="1:19" x14ac:dyDescent="0.25">
      <c r="A37" s="35">
        <v>30</v>
      </c>
      <c r="B37" s="49">
        <f ca="1">OFFSET('Stressed gov yields'!$A$2,GOV!$A37,VLOOKUP(GOV!$B$7,GOV!$R$8:$S$37,2,FALSE))</f>
        <v>49</v>
      </c>
      <c r="C37" s="92">
        <f ca="1">OFFSET('Stressed gov yields'!$AH$2,GOV!$A37,0)</f>
        <v>75</v>
      </c>
      <c r="D37" s="93">
        <f ca="1">OFFSET('Stressed gov yields'!$AG$2,GOV!$A37,0)</f>
        <v>82</v>
      </c>
      <c r="E37" s="74"/>
      <c r="F37" s="8"/>
      <c r="G37" s="8"/>
      <c r="H37" s="72"/>
      <c r="I37" s="72"/>
      <c r="J37" s="72"/>
      <c r="K37" s="72"/>
      <c r="L37" s="72"/>
      <c r="M37" s="72"/>
      <c r="N37" s="72"/>
      <c r="R37" s="4" t="s">
        <v>48</v>
      </c>
      <c r="S37" s="72">
        <f t="shared" si="0"/>
        <v>30</v>
      </c>
    </row>
  </sheetData>
  <sheetProtection sheet="1" formatCells="0"/>
  <mergeCells count="3">
    <mergeCell ref="F6:G6"/>
    <mergeCell ref="C6:D6"/>
    <mergeCell ref="A1:A2"/>
  </mergeCells>
  <dataValidations count="1">
    <dataValidation type="list" allowBlank="1" showInputMessage="1" showErrorMessage="1" sqref="B7 E7">
      <formula1>$R$8:$R$37</formula1>
    </dataValidation>
  </dataValidations>
  <hyperlinks>
    <hyperlink ref="A1" location="Menu!A1" display="Men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M39"/>
  <sheetViews>
    <sheetView workbookViewId="0">
      <selection sqref="A1:A2"/>
    </sheetView>
  </sheetViews>
  <sheetFormatPr defaultColWidth="0" defaultRowHeight="15" zeroHeight="1" x14ac:dyDescent="0.25"/>
  <cols>
    <col min="1" max="1" width="9.140625" customWidth="1"/>
    <col min="2" max="7" width="8" customWidth="1"/>
    <col min="8" max="8" width="8" bestFit="1" customWidth="1"/>
    <col min="9" max="15" width="8" style="72" customWidth="1"/>
    <col min="16" max="18" width="11.7109375" customWidth="1"/>
    <col min="19" max="25" width="8" hidden="1" customWidth="1"/>
    <col min="26" max="28" width="11.7109375" hidden="1" customWidth="1"/>
    <col min="29" max="31" width="9.140625" hidden="1" customWidth="1"/>
    <col min="32" max="32" width="24.140625" hidden="1" customWidth="1"/>
    <col min="33" max="16384" width="9.140625" hidden="1"/>
  </cols>
  <sheetData>
    <row r="1" spans="1:33" ht="18.75" customHeight="1" x14ac:dyDescent="0.25">
      <c r="A1" s="111" t="s">
        <v>68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33" x14ac:dyDescent="0.25">
      <c r="A2" s="11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33" ht="18.75" x14ac:dyDescent="0.3">
      <c r="A3" s="56"/>
      <c r="B3" s="61" t="s">
        <v>78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3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33" ht="15.75" x14ac:dyDescent="0.25">
      <c r="A4" s="32"/>
      <c r="B4" s="57" t="s">
        <v>95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7"/>
      <c r="S4" s="75"/>
      <c r="T4" s="40"/>
      <c r="U4" s="40"/>
      <c r="V4" s="40"/>
      <c r="W4" s="40"/>
      <c r="X4" s="40"/>
      <c r="Y4" s="40"/>
      <c r="Z4" s="40"/>
      <c r="AA4" s="40"/>
      <c r="AB4" s="40"/>
    </row>
    <row r="5" spans="1:33" ht="15.75" x14ac:dyDescent="0.25">
      <c r="A5" s="31"/>
      <c r="B5" s="57"/>
      <c r="C5" s="28"/>
      <c r="D5" s="28"/>
      <c r="E5" s="28"/>
      <c r="F5" s="28"/>
      <c r="G5" s="28"/>
      <c r="H5" s="28"/>
      <c r="I5" s="125" t="s">
        <v>64</v>
      </c>
      <c r="J5" s="126"/>
      <c r="K5" s="126"/>
      <c r="L5" s="126"/>
      <c r="M5" s="126"/>
      <c r="N5" s="126"/>
      <c r="O5" s="127"/>
      <c r="P5" s="57"/>
      <c r="Q5" s="58" t="s">
        <v>64</v>
      </c>
      <c r="R5" s="59"/>
      <c r="S5" s="75"/>
      <c r="T5" s="40"/>
      <c r="U5" s="40"/>
      <c r="V5" s="40"/>
      <c r="W5" s="40"/>
      <c r="X5" s="40"/>
      <c r="Y5" s="40"/>
      <c r="Z5" s="78"/>
      <c r="AA5" s="79"/>
      <c r="AB5" s="78"/>
    </row>
    <row r="6" spans="1:33" ht="15.75" x14ac:dyDescent="0.25">
      <c r="A6" s="31"/>
      <c r="B6" s="64"/>
      <c r="C6" s="53"/>
      <c r="D6" s="53"/>
      <c r="E6" s="53"/>
      <c r="F6" s="53"/>
      <c r="G6" s="53"/>
      <c r="H6" s="53"/>
      <c r="I6" s="31"/>
      <c r="J6" s="53"/>
      <c r="K6" s="53"/>
      <c r="L6" s="53"/>
      <c r="M6" s="53"/>
      <c r="N6" s="53"/>
      <c r="O6" s="105"/>
      <c r="P6" s="121" t="s">
        <v>80</v>
      </c>
      <c r="Q6" s="122"/>
      <c r="R6" s="123"/>
      <c r="S6" s="75"/>
      <c r="T6" s="40"/>
      <c r="U6" s="40"/>
      <c r="V6" s="40"/>
      <c r="W6" s="40"/>
      <c r="X6" s="40"/>
      <c r="Y6" s="40"/>
      <c r="Z6" s="118"/>
      <c r="AA6" s="118"/>
      <c r="AB6" s="118"/>
    </row>
    <row r="7" spans="1:33" x14ac:dyDescent="0.25">
      <c r="A7" s="31"/>
      <c r="B7" s="31"/>
      <c r="C7" s="53"/>
      <c r="D7" s="53" t="s">
        <v>75</v>
      </c>
      <c r="E7" s="53"/>
      <c r="F7" s="53"/>
      <c r="G7" s="53"/>
      <c r="H7" s="53"/>
      <c r="I7" s="31"/>
      <c r="J7" s="53"/>
      <c r="K7" s="53"/>
      <c r="L7" s="53"/>
      <c r="M7" s="53"/>
      <c r="N7" s="53"/>
      <c r="O7" s="105"/>
      <c r="P7" s="69" t="s">
        <v>75</v>
      </c>
      <c r="Q7" s="67"/>
      <c r="R7" s="68"/>
      <c r="S7" s="40"/>
      <c r="T7" s="40"/>
      <c r="U7" s="40"/>
      <c r="V7" s="40"/>
      <c r="W7" s="40"/>
      <c r="X7" s="40"/>
      <c r="Y7" s="40"/>
      <c r="Z7" s="80"/>
      <c r="AA7" s="80"/>
      <c r="AB7" s="80"/>
    </row>
    <row r="8" spans="1:33" ht="15" customHeight="1" x14ac:dyDescent="0.25">
      <c r="A8" s="31"/>
      <c r="B8" s="119" t="s">
        <v>54</v>
      </c>
      <c r="C8" s="120"/>
      <c r="D8" s="120"/>
      <c r="E8" s="120"/>
      <c r="F8" s="120"/>
      <c r="G8" s="120"/>
      <c r="H8" s="120"/>
      <c r="I8" s="121" t="s">
        <v>86</v>
      </c>
      <c r="J8" s="122"/>
      <c r="K8" s="122"/>
      <c r="L8" s="122"/>
      <c r="M8" s="122"/>
      <c r="N8" s="122"/>
      <c r="O8" s="123"/>
      <c r="P8" s="119" t="s">
        <v>86</v>
      </c>
      <c r="Q8" s="120"/>
      <c r="R8" s="124"/>
      <c r="S8" s="117"/>
      <c r="T8" s="117"/>
      <c r="U8" s="117"/>
      <c r="V8" s="117"/>
      <c r="W8" s="117"/>
      <c r="X8" s="117"/>
      <c r="Y8" s="117"/>
      <c r="Z8" s="117"/>
      <c r="AA8" s="117"/>
      <c r="AB8" s="117"/>
    </row>
    <row r="9" spans="1:33" ht="30" x14ac:dyDescent="0.25">
      <c r="A9" s="31" t="s">
        <v>12</v>
      </c>
      <c r="B9" s="65" t="s">
        <v>55</v>
      </c>
      <c r="C9" s="66" t="s">
        <v>56</v>
      </c>
      <c r="D9" s="66" t="s">
        <v>57</v>
      </c>
      <c r="E9" s="66" t="s">
        <v>58</v>
      </c>
      <c r="F9" s="66" t="s">
        <v>59</v>
      </c>
      <c r="G9" s="66" t="s">
        <v>101</v>
      </c>
      <c r="H9" s="66" t="s">
        <v>102</v>
      </c>
      <c r="I9" s="100" t="s">
        <v>55</v>
      </c>
      <c r="J9" s="101" t="s">
        <v>56</v>
      </c>
      <c r="K9" s="101" t="s">
        <v>57</v>
      </c>
      <c r="L9" s="101" t="s">
        <v>58</v>
      </c>
      <c r="M9" s="101" t="s">
        <v>59</v>
      </c>
      <c r="N9" s="101" t="s">
        <v>101</v>
      </c>
      <c r="O9" s="102" t="s">
        <v>102</v>
      </c>
      <c r="P9" s="60" t="s">
        <v>76</v>
      </c>
      <c r="Q9" s="101" t="s">
        <v>77</v>
      </c>
      <c r="R9" s="102" t="s">
        <v>93</v>
      </c>
      <c r="S9" s="78"/>
      <c r="T9" s="78"/>
      <c r="U9" s="78"/>
      <c r="V9" s="78"/>
      <c r="W9" s="78"/>
      <c r="X9" s="78"/>
      <c r="Y9" s="78"/>
      <c r="Z9" s="41"/>
      <c r="AA9" s="78"/>
      <c r="AB9" s="78"/>
    </row>
    <row r="10" spans="1:33" x14ac:dyDescent="0.25">
      <c r="A10" s="18">
        <v>1</v>
      </c>
      <c r="B10" s="18">
        <f ca="1">OFFSET('Stressed corp yields'!$A$3,$A10,(HLOOKUP(B$9,$AG$21:$AM$22,2,FALSE)+7*(VLOOKUP($B$8,$AF$15:$AG$17,2,FALSE)-1)))</f>
        <v>32</v>
      </c>
      <c r="C10" s="8">
        <f ca="1">OFFSET('Stressed corp yields'!$A$3,$A10,(HLOOKUP(C$9,$AG$21:$AM$22,2,FALSE)+7*(VLOOKUP($B$8,$AF$15:$AG$17,2,FALSE)-1)))</f>
        <v>35</v>
      </c>
      <c r="D10" s="8">
        <f ca="1">OFFSET('Stressed corp yields'!$A$3,$A10,(HLOOKUP(D$9,$AG$21:$AM$22,2,FALSE)+7*(VLOOKUP($B$8,$AF$15:$AG$17,2,FALSE)-1)))</f>
        <v>45</v>
      </c>
      <c r="E10" s="94">
        <f ca="1">OFFSET('Stressed corp yields'!$A$3,$A10,(HLOOKUP(E$9,$AG$21:$AM$22,2,FALSE)+7*(VLOOKUP($B$8,$AF$15:$AG$17,2,FALSE)-1)))</f>
        <v>50</v>
      </c>
      <c r="F10" s="94">
        <f ca="1">OFFSET('Stressed corp yields'!$A$3,$A10,(HLOOKUP(F$9,$AG$21:$AM$22,2,FALSE)+7*(VLOOKUP($B$8,$AF$15:$AG$17,2,FALSE)-1)))</f>
        <v>342</v>
      </c>
      <c r="G10" s="94">
        <f ca="1">OFFSET('Stressed corp yields'!$A$3,$A10,(HLOOKUP(G$9,$AG$21:$AM$22,2,FALSE)+7*(VLOOKUP($B$8,$AF$15:$AG$17,2,FALSE)-1)))</f>
        <v>659</v>
      </c>
      <c r="H10" s="94">
        <f ca="1">OFFSET('Stressed corp yields'!$A$3,$A10,(HLOOKUP(H$9,$AG$21:$AM$22,2,FALSE)+7*(VLOOKUP($B$8,$AF$15:$AG$17,2,FALSE)-1)))</f>
        <v>921</v>
      </c>
      <c r="I10" s="103">
        <f>'Stressed corp yields'!W4</f>
        <v>28</v>
      </c>
      <c r="J10" s="94">
        <f>'Stressed corp yields'!X4</f>
        <v>39</v>
      </c>
      <c r="K10" s="94">
        <f>'Stressed corp yields'!Y4</f>
        <v>60</v>
      </c>
      <c r="L10" s="94">
        <f>'Stressed corp yields'!Z4</f>
        <v>106</v>
      </c>
      <c r="M10" s="94">
        <f>'Stressed corp yields'!AA4</f>
        <v>342</v>
      </c>
      <c r="N10" s="94">
        <f>'Stressed corp yields'!AB4</f>
        <v>659</v>
      </c>
      <c r="O10" s="106">
        <f>'Stressed corp yields'!AC4</f>
        <v>921</v>
      </c>
      <c r="P10" s="18">
        <f ca="1">OFFSET('Stressed corp yields'!$AC$3,$A10,(HLOOKUP(P$9,$AI$25:$AK$26,2,FALSE)+3*(VLOOKUP($P$8,$AF$28:$AG$31,2,FALSE)-1)))</f>
        <v>30</v>
      </c>
      <c r="Q10" s="94">
        <f ca="1">OFFSET('Stressed corp yields'!$AC$3,$A10,(HLOOKUP(Q$9,$AI$25:$AK$26,2,FALSE)+3*(VLOOKUP($P$8,$AF$28:$AG$31,2,FALSE)-1)))</f>
        <v>598</v>
      </c>
      <c r="R10" s="19">
        <f ca="1">OFFSET('Stressed corp yields'!$AC$3,$A10,(HLOOKUP(R$9,$AI$25:$AK$26,2,FALSE)+3*(VLOOKUP($P$8,$AF$28:$AG$31,2,FALSE)-1)))</f>
        <v>41</v>
      </c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3" x14ac:dyDescent="0.25">
      <c r="A11" s="18">
        <v>2</v>
      </c>
      <c r="B11" s="18">
        <f ca="1">OFFSET('Stressed corp yields'!$A$3,$A11,(HLOOKUP(B$9,$AG$21:$AM$22,2,FALSE)+7*(VLOOKUP($B$8,$AF$15:$AG$17,2,FALSE)-1)))</f>
        <v>32</v>
      </c>
      <c r="C11" s="8">
        <f ca="1">OFFSET('Stressed corp yields'!$A$3,$A11,(HLOOKUP(C$9,$AG$21:$AM$22,2,FALSE)+7*(VLOOKUP($B$8,$AF$15:$AG$17,2,FALSE)-1)))</f>
        <v>35</v>
      </c>
      <c r="D11" s="8">
        <f ca="1">OFFSET('Stressed corp yields'!$A$3,$A11,(HLOOKUP(D$9,$AG$21:$AM$22,2,FALSE)+7*(VLOOKUP($B$8,$AF$15:$AG$17,2,FALSE)-1)))</f>
        <v>45</v>
      </c>
      <c r="E11" s="94">
        <f ca="1">OFFSET('Stressed corp yields'!$A$3,$A11,(HLOOKUP(E$9,$AG$21:$AM$22,2,FALSE)+7*(VLOOKUP($B$8,$AF$15:$AG$17,2,FALSE)-1)))</f>
        <v>50</v>
      </c>
      <c r="F11" s="94">
        <f ca="1">OFFSET('Stressed corp yields'!$A$3,$A11,(HLOOKUP(F$9,$AG$21:$AM$22,2,FALSE)+7*(VLOOKUP($B$8,$AF$15:$AG$17,2,FALSE)-1)))</f>
        <v>342</v>
      </c>
      <c r="G11" s="94">
        <f ca="1">OFFSET('Stressed corp yields'!$A$3,$A11,(HLOOKUP(G$9,$AG$21:$AM$22,2,FALSE)+7*(VLOOKUP($B$8,$AF$15:$AG$17,2,FALSE)-1)))</f>
        <v>659</v>
      </c>
      <c r="H11" s="94">
        <f ca="1">OFFSET('Stressed corp yields'!$A$3,$A11,(HLOOKUP(H$9,$AG$21:$AM$22,2,FALSE)+7*(VLOOKUP($B$8,$AF$15:$AG$17,2,FALSE)-1)))</f>
        <v>921</v>
      </c>
      <c r="I11" s="103">
        <f>'Stressed corp yields'!W5</f>
        <v>28</v>
      </c>
      <c r="J11" s="94">
        <f>'Stressed corp yields'!X5</f>
        <v>39</v>
      </c>
      <c r="K11" s="94">
        <f>'Stressed corp yields'!Y5</f>
        <v>60</v>
      </c>
      <c r="L11" s="94">
        <f>'Stressed corp yields'!Z5</f>
        <v>106</v>
      </c>
      <c r="M11" s="94">
        <f>'Stressed corp yields'!AA5</f>
        <v>342</v>
      </c>
      <c r="N11" s="94">
        <f>'Stressed corp yields'!AB5</f>
        <v>659</v>
      </c>
      <c r="O11" s="106">
        <f>'Stressed corp yields'!AC5</f>
        <v>921</v>
      </c>
      <c r="P11" s="18">
        <f ca="1">OFFSET('Stressed corp yields'!$AC$3,$A11,(HLOOKUP(P$9,$AI$25:$AK$26,2,FALSE)+3*(VLOOKUP($P$8,$AF$28:$AG$31,2,FALSE)-1)))</f>
        <v>30</v>
      </c>
      <c r="Q11" s="94">
        <f ca="1">OFFSET('Stressed corp yields'!$AC$3,$A11,(HLOOKUP(Q$9,$AI$25:$AK$26,2,FALSE)+3*(VLOOKUP($P$8,$AF$28:$AG$31,2,FALSE)-1)))</f>
        <v>598</v>
      </c>
      <c r="R11" s="19">
        <f ca="1">OFFSET('Stressed corp yields'!$AC$3,$A11,(HLOOKUP(R$9,$AI$25:$AK$26,2,FALSE)+3*(VLOOKUP($P$8,$AF$28:$AG$31,2,FALSE)-1)))</f>
        <v>41</v>
      </c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3" x14ac:dyDescent="0.25">
      <c r="A12" s="18">
        <v>3</v>
      </c>
      <c r="B12" s="18">
        <f ca="1">OFFSET('Stressed corp yields'!$A$3,$A12,(HLOOKUP(B$9,$AG$21:$AM$22,2,FALSE)+7*(VLOOKUP($B$8,$AF$15:$AG$17,2,FALSE)-1)))</f>
        <v>32</v>
      </c>
      <c r="C12" s="8">
        <f ca="1">OFFSET('Stressed corp yields'!$A$3,$A12,(HLOOKUP(C$9,$AG$21:$AM$22,2,FALSE)+7*(VLOOKUP($B$8,$AF$15:$AG$17,2,FALSE)-1)))</f>
        <v>35</v>
      </c>
      <c r="D12" s="8">
        <f ca="1">OFFSET('Stressed corp yields'!$A$3,$A12,(HLOOKUP(D$9,$AG$21:$AM$22,2,FALSE)+7*(VLOOKUP($B$8,$AF$15:$AG$17,2,FALSE)-1)))</f>
        <v>45</v>
      </c>
      <c r="E12" s="94">
        <f ca="1">OFFSET('Stressed corp yields'!$A$3,$A12,(HLOOKUP(E$9,$AG$21:$AM$22,2,FALSE)+7*(VLOOKUP($B$8,$AF$15:$AG$17,2,FALSE)-1)))</f>
        <v>50</v>
      </c>
      <c r="F12" s="94">
        <f ca="1">OFFSET('Stressed corp yields'!$A$3,$A12,(HLOOKUP(F$9,$AG$21:$AM$22,2,FALSE)+7*(VLOOKUP($B$8,$AF$15:$AG$17,2,FALSE)-1)))</f>
        <v>342</v>
      </c>
      <c r="G12" s="94">
        <f ca="1">OFFSET('Stressed corp yields'!$A$3,$A12,(HLOOKUP(G$9,$AG$21:$AM$22,2,FALSE)+7*(VLOOKUP($B$8,$AF$15:$AG$17,2,FALSE)-1)))</f>
        <v>659</v>
      </c>
      <c r="H12" s="94">
        <f ca="1">OFFSET('Stressed corp yields'!$A$3,$A12,(HLOOKUP(H$9,$AG$21:$AM$22,2,FALSE)+7*(VLOOKUP($B$8,$AF$15:$AG$17,2,FALSE)-1)))</f>
        <v>921</v>
      </c>
      <c r="I12" s="103">
        <f>'Stressed corp yields'!W6</f>
        <v>28</v>
      </c>
      <c r="J12" s="94">
        <f>'Stressed corp yields'!X6</f>
        <v>39</v>
      </c>
      <c r="K12" s="94">
        <f>'Stressed corp yields'!Y6</f>
        <v>60</v>
      </c>
      <c r="L12" s="94">
        <f>'Stressed corp yields'!Z6</f>
        <v>106</v>
      </c>
      <c r="M12" s="94">
        <f>'Stressed corp yields'!AA6</f>
        <v>342</v>
      </c>
      <c r="N12" s="94">
        <f>'Stressed corp yields'!AB6</f>
        <v>659</v>
      </c>
      <c r="O12" s="106">
        <f>'Stressed corp yields'!AC6</f>
        <v>921</v>
      </c>
      <c r="P12" s="18">
        <f ca="1">OFFSET('Stressed corp yields'!$AC$3,$A12,(HLOOKUP(P$9,$AI$25:$AK$26,2,FALSE)+3*(VLOOKUP($P$8,$AF$28:$AG$31,2,FALSE)-1)))</f>
        <v>30</v>
      </c>
      <c r="Q12" s="94">
        <f ca="1">OFFSET('Stressed corp yields'!$AC$3,$A12,(HLOOKUP(Q$9,$AI$25:$AK$26,2,FALSE)+3*(VLOOKUP($P$8,$AF$28:$AG$31,2,FALSE)-1)))</f>
        <v>598</v>
      </c>
      <c r="R12" s="19">
        <f ca="1">OFFSET('Stressed corp yields'!$AC$3,$A12,(HLOOKUP(R$9,$AI$25:$AK$26,2,FALSE)+3*(VLOOKUP($P$8,$AF$28:$AG$31,2,FALSE)-1)))</f>
        <v>41</v>
      </c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3" x14ac:dyDescent="0.25">
      <c r="A13" s="18">
        <v>4</v>
      </c>
      <c r="B13" s="18">
        <f ca="1">OFFSET('Stressed corp yields'!$A$3,$A13,(HLOOKUP(B$9,$AG$21:$AM$22,2,FALSE)+7*(VLOOKUP($B$8,$AF$15:$AG$17,2,FALSE)-1)))</f>
        <v>32</v>
      </c>
      <c r="C13" s="8">
        <f ca="1">OFFSET('Stressed corp yields'!$A$3,$A13,(HLOOKUP(C$9,$AG$21:$AM$22,2,FALSE)+7*(VLOOKUP($B$8,$AF$15:$AG$17,2,FALSE)-1)))</f>
        <v>35</v>
      </c>
      <c r="D13" s="8">
        <f ca="1">OFFSET('Stressed corp yields'!$A$3,$A13,(HLOOKUP(D$9,$AG$21:$AM$22,2,FALSE)+7*(VLOOKUP($B$8,$AF$15:$AG$17,2,FALSE)-1)))</f>
        <v>45</v>
      </c>
      <c r="E13" s="94">
        <f ca="1">OFFSET('Stressed corp yields'!$A$3,$A13,(HLOOKUP(E$9,$AG$21:$AM$22,2,FALSE)+7*(VLOOKUP($B$8,$AF$15:$AG$17,2,FALSE)-1)))</f>
        <v>50</v>
      </c>
      <c r="F13" s="94">
        <f ca="1">OFFSET('Stressed corp yields'!$A$3,$A13,(HLOOKUP(F$9,$AG$21:$AM$22,2,FALSE)+7*(VLOOKUP($B$8,$AF$15:$AG$17,2,FALSE)-1)))</f>
        <v>342</v>
      </c>
      <c r="G13" s="94">
        <f ca="1">OFFSET('Stressed corp yields'!$A$3,$A13,(HLOOKUP(G$9,$AG$21:$AM$22,2,FALSE)+7*(VLOOKUP($B$8,$AF$15:$AG$17,2,FALSE)-1)))</f>
        <v>659</v>
      </c>
      <c r="H13" s="94">
        <f ca="1">OFFSET('Stressed corp yields'!$A$3,$A13,(HLOOKUP(H$9,$AG$21:$AM$22,2,FALSE)+7*(VLOOKUP($B$8,$AF$15:$AG$17,2,FALSE)-1)))</f>
        <v>921</v>
      </c>
      <c r="I13" s="103">
        <f>'Stressed corp yields'!W7</f>
        <v>28</v>
      </c>
      <c r="J13" s="94">
        <f>'Stressed corp yields'!X7</f>
        <v>39</v>
      </c>
      <c r="K13" s="94">
        <f>'Stressed corp yields'!Y7</f>
        <v>60</v>
      </c>
      <c r="L13" s="94">
        <f>'Stressed corp yields'!Z7</f>
        <v>106</v>
      </c>
      <c r="M13" s="94">
        <f>'Stressed corp yields'!AA7</f>
        <v>342</v>
      </c>
      <c r="N13" s="94">
        <f>'Stressed corp yields'!AB7</f>
        <v>659</v>
      </c>
      <c r="O13" s="106">
        <f>'Stressed corp yields'!AC7</f>
        <v>921</v>
      </c>
      <c r="P13" s="18">
        <f ca="1">OFFSET('Stressed corp yields'!$AC$3,$A13,(HLOOKUP(P$9,$AI$25:$AK$26,2,FALSE)+3*(VLOOKUP($P$8,$AF$28:$AG$31,2,FALSE)-1)))</f>
        <v>30</v>
      </c>
      <c r="Q13" s="94">
        <f ca="1">OFFSET('Stressed corp yields'!$AC$3,$A13,(HLOOKUP(Q$9,$AI$25:$AK$26,2,FALSE)+3*(VLOOKUP($P$8,$AF$28:$AG$31,2,FALSE)-1)))</f>
        <v>598</v>
      </c>
      <c r="R13" s="19">
        <f ca="1">OFFSET('Stressed corp yields'!$AC$3,$A13,(HLOOKUP(R$9,$AI$25:$AK$26,2,FALSE)+3*(VLOOKUP($P$8,$AF$28:$AG$31,2,FALSE)-1)))</f>
        <v>41</v>
      </c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3" x14ac:dyDescent="0.25">
      <c r="A14" s="18">
        <v>5</v>
      </c>
      <c r="B14" s="18">
        <f ca="1">OFFSET('Stressed corp yields'!$A$3,$A14,(HLOOKUP(B$9,$AG$21:$AM$22,2,FALSE)+7*(VLOOKUP($B$8,$AF$15:$AG$17,2,FALSE)-1)))</f>
        <v>32</v>
      </c>
      <c r="C14" s="8">
        <f ca="1">OFFSET('Stressed corp yields'!$A$3,$A14,(HLOOKUP(C$9,$AG$21:$AM$22,2,FALSE)+7*(VLOOKUP($B$8,$AF$15:$AG$17,2,FALSE)-1)))</f>
        <v>35</v>
      </c>
      <c r="D14" s="8">
        <f ca="1">OFFSET('Stressed corp yields'!$A$3,$A14,(HLOOKUP(D$9,$AG$21:$AM$22,2,FALSE)+7*(VLOOKUP($B$8,$AF$15:$AG$17,2,FALSE)-1)))</f>
        <v>45</v>
      </c>
      <c r="E14" s="94">
        <f ca="1">OFFSET('Stressed corp yields'!$A$3,$A14,(HLOOKUP(E$9,$AG$21:$AM$22,2,FALSE)+7*(VLOOKUP($B$8,$AF$15:$AG$17,2,FALSE)-1)))</f>
        <v>50</v>
      </c>
      <c r="F14" s="94">
        <f ca="1">OFFSET('Stressed corp yields'!$A$3,$A14,(HLOOKUP(F$9,$AG$21:$AM$22,2,FALSE)+7*(VLOOKUP($B$8,$AF$15:$AG$17,2,FALSE)-1)))</f>
        <v>342</v>
      </c>
      <c r="G14" s="94">
        <f ca="1">OFFSET('Stressed corp yields'!$A$3,$A14,(HLOOKUP(G$9,$AG$21:$AM$22,2,FALSE)+7*(VLOOKUP($B$8,$AF$15:$AG$17,2,FALSE)-1)))</f>
        <v>659</v>
      </c>
      <c r="H14" s="94">
        <f ca="1">OFFSET('Stressed corp yields'!$A$3,$A14,(HLOOKUP(H$9,$AG$21:$AM$22,2,FALSE)+7*(VLOOKUP($B$8,$AF$15:$AG$17,2,FALSE)-1)))</f>
        <v>921</v>
      </c>
      <c r="I14" s="103">
        <f>'Stressed corp yields'!W8</f>
        <v>28</v>
      </c>
      <c r="J14" s="94">
        <f>'Stressed corp yields'!X8</f>
        <v>39</v>
      </c>
      <c r="K14" s="94">
        <f>'Stressed corp yields'!Y8</f>
        <v>60</v>
      </c>
      <c r="L14" s="94">
        <f>'Stressed corp yields'!Z8</f>
        <v>106</v>
      </c>
      <c r="M14" s="94">
        <f>'Stressed corp yields'!AA8</f>
        <v>342</v>
      </c>
      <c r="N14" s="94">
        <f>'Stressed corp yields'!AB8</f>
        <v>659</v>
      </c>
      <c r="O14" s="106">
        <f>'Stressed corp yields'!AC8</f>
        <v>921</v>
      </c>
      <c r="P14" s="18">
        <f ca="1">OFFSET('Stressed corp yields'!$AC$3,$A14,(HLOOKUP(P$9,$AI$25:$AK$26,2,FALSE)+3*(VLOOKUP($P$8,$AF$28:$AG$31,2,FALSE)-1)))</f>
        <v>30</v>
      </c>
      <c r="Q14" s="94">
        <f ca="1">OFFSET('Stressed corp yields'!$AC$3,$A14,(HLOOKUP(Q$9,$AI$25:$AK$26,2,FALSE)+3*(VLOOKUP($P$8,$AF$28:$AG$31,2,FALSE)-1)))</f>
        <v>598</v>
      </c>
      <c r="R14" s="19">
        <f ca="1">OFFSET('Stressed corp yields'!$AC$3,$A14,(HLOOKUP(R$9,$AI$25:$AK$26,2,FALSE)+3*(VLOOKUP($P$8,$AF$28:$AG$31,2,FALSE)-1)))</f>
        <v>41</v>
      </c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3" x14ac:dyDescent="0.25">
      <c r="A15" s="18">
        <v>6</v>
      </c>
      <c r="B15" s="18">
        <f ca="1">OFFSET('Stressed corp yields'!$A$3,$A15,(HLOOKUP(B$9,$AG$21:$AM$22,2,FALSE)+7*(VLOOKUP($B$8,$AF$15:$AG$17,2,FALSE)-1)))</f>
        <v>32</v>
      </c>
      <c r="C15" s="8">
        <f ca="1">OFFSET('Stressed corp yields'!$A$3,$A15,(HLOOKUP(C$9,$AG$21:$AM$22,2,FALSE)+7*(VLOOKUP($B$8,$AF$15:$AG$17,2,FALSE)-1)))</f>
        <v>35</v>
      </c>
      <c r="D15" s="8">
        <f ca="1">OFFSET('Stressed corp yields'!$A$3,$A15,(HLOOKUP(D$9,$AG$21:$AM$22,2,FALSE)+7*(VLOOKUP($B$8,$AF$15:$AG$17,2,FALSE)-1)))</f>
        <v>45</v>
      </c>
      <c r="E15" s="94">
        <f ca="1">OFFSET('Stressed corp yields'!$A$3,$A15,(HLOOKUP(E$9,$AG$21:$AM$22,2,FALSE)+7*(VLOOKUP($B$8,$AF$15:$AG$17,2,FALSE)-1)))</f>
        <v>50</v>
      </c>
      <c r="F15" s="94">
        <f ca="1">OFFSET('Stressed corp yields'!$A$3,$A15,(HLOOKUP(F$9,$AG$21:$AM$22,2,FALSE)+7*(VLOOKUP($B$8,$AF$15:$AG$17,2,FALSE)-1)))</f>
        <v>342</v>
      </c>
      <c r="G15" s="94">
        <f ca="1">OFFSET('Stressed corp yields'!$A$3,$A15,(HLOOKUP(G$9,$AG$21:$AM$22,2,FALSE)+7*(VLOOKUP($B$8,$AF$15:$AG$17,2,FALSE)-1)))</f>
        <v>659</v>
      </c>
      <c r="H15" s="94">
        <f ca="1">OFFSET('Stressed corp yields'!$A$3,$A15,(HLOOKUP(H$9,$AG$21:$AM$22,2,FALSE)+7*(VLOOKUP($B$8,$AF$15:$AG$17,2,FALSE)-1)))</f>
        <v>921</v>
      </c>
      <c r="I15" s="103">
        <f>'Stressed corp yields'!W9</f>
        <v>28</v>
      </c>
      <c r="J15" s="94">
        <f>'Stressed corp yields'!X9</f>
        <v>39</v>
      </c>
      <c r="K15" s="94">
        <f>'Stressed corp yields'!Y9</f>
        <v>60</v>
      </c>
      <c r="L15" s="94">
        <f>'Stressed corp yields'!Z9</f>
        <v>106</v>
      </c>
      <c r="M15" s="94">
        <f>'Stressed corp yields'!AA9</f>
        <v>342</v>
      </c>
      <c r="N15" s="94">
        <f>'Stressed corp yields'!AB9</f>
        <v>659</v>
      </c>
      <c r="O15" s="106">
        <f>'Stressed corp yields'!AC9</f>
        <v>921</v>
      </c>
      <c r="P15" s="18">
        <f ca="1">OFFSET('Stressed corp yields'!$AC$3,$A15,(HLOOKUP(P$9,$AI$25:$AK$26,2,FALSE)+3*(VLOOKUP($P$8,$AF$28:$AG$31,2,FALSE)-1)))</f>
        <v>30</v>
      </c>
      <c r="Q15" s="94">
        <f ca="1">OFFSET('Stressed corp yields'!$AC$3,$A15,(HLOOKUP(Q$9,$AI$25:$AK$26,2,FALSE)+3*(VLOOKUP($P$8,$AF$28:$AG$31,2,FALSE)-1)))</f>
        <v>598</v>
      </c>
      <c r="R15" s="19">
        <f ca="1">OFFSET('Stressed corp yields'!$AC$3,$A15,(HLOOKUP(R$9,$AI$25:$AK$26,2,FALSE)+3*(VLOOKUP($P$8,$AF$28:$AG$31,2,FALSE)-1)))</f>
        <v>41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F15" t="s">
        <v>54</v>
      </c>
      <c r="AG15">
        <v>1</v>
      </c>
    </row>
    <row r="16" spans="1:33" x14ac:dyDescent="0.25">
      <c r="A16" s="18">
        <v>7</v>
      </c>
      <c r="B16" s="18">
        <f ca="1">OFFSET('Stressed corp yields'!$A$3,$A16,(HLOOKUP(B$9,$AG$21:$AM$22,2,FALSE)+7*(VLOOKUP($B$8,$AF$15:$AG$17,2,FALSE)-1)))</f>
        <v>32</v>
      </c>
      <c r="C16" s="8">
        <f ca="1">OFFSET('Stressed corp yields'!$A$3,$A16,(HLOOKUP(C$9,$AG$21:$AM$22,2,FALSE)+7*(VLOOKUP($B$8,$AF$15:$AG$17,2,FALSE)-1)))</f>
        <v>35</v>
      </c>
      <c r="D16" s="8">
        <f ca="1">OFFSET('Stressed corp yields'!$A$3,$A16,(HLOOKUP(D$9,$AG$21:$AM$22,2,FALSE)+7*(VLOOKUP($B$8,$AF$15:$AG$17,2,FALSE)-1)))</f>
        <v>45</v>
      </c>
      <c r="E16" s="94">
        <f ca="1">OFFSET('Stressed corp yields'!$A$3,$A16,(HLOOKUP(E$9,$AG$21:$AM$22,2,FALSE)+7*(VLOOKUP($B$8,$AF$15:$AG$17,2,FALSE)-1)))</f>
        <v>50</v>
      </c>
      <c r="F16" s="94">
        <f ca="1">OFFSET('Stressed corp yields'!$A$3,$A16,(HLOOKUP(F$9,$AG$21:$AM$22,2,FALSE)+7*(VLOOKUP($B$8,$AF$15:$AG$17,2,FALSE)-1)))</f>
        <v>342</v>
      </c>
      <c r="G16" s="94">
        <f ca="1">OFFSET('Stressed corp yields'!$A$3,$A16,(HLOOKUP(G$9,$AG$21:$AM$22,2,FALSE)+7*(VLOOKUP($B$8,$AF$15:$AG$17,2,FALSE)-1)))</f>
        <v>659</v>
      </c>
      <c r="H16" s="94">
        <f ca="1">OFFSET('Stressed corp yields'!$A$3,$A16,(HLOOKUP(H$9,$AG$21:$AM$22,2,FALSE)+7*(VLOOKUP($B$8,$AF$15:$AG$17,2,FALSE)-1)))</f>
        <v>921</v>
      </c>
      <c r="I16" s="103">
        <f>'Stressed corp yields'!W10</f>
        <v>28</v>
      </c>
      <c r="J16" s="94">
        <f>'Stressed corp yields'!X10</f>
        <v>39</v>
      </c>
      <c r="K16" s="94">
        <f>'Stressed corp yields'!Y10</f>
        <v>60</v>
      </c>
      <c r="L16" s="94">
        <f>'Stressed corp yields'!Z10</f>
        <v>106</v>
      </c>
      <c r="M16" s="94">
        <f>'Stressed corp yields'!AA10</f>
        <v>342</v>
      </c>
      <c r="N16" s="94">
        <f>'Stressed corp yields'!AB10</f>
        <v>659</v>
      </c>
      <c r="O16" s="106">
        <f>'Stressed corp yields'!AC10</f>
        <v>921</v>
      </c>
      <c r="P16" s="18">
        <f ca="1">OFFSET('Stressed corp yields'!$AC$3,$A16,(HLOOKUP(P$9,$AI$25:$AK$26,2,FALSE)+3*(VLOOKUP($P$8,$AF$28:$AG$31,2,FALSE)-1)))</f>
        <v>30</v>
      </c>
      <c r="Q16" s="94">
        <f ca="1">OFFSET('Stressed corp yields'!$AC$3,$A16,(HLOOKUP(Q$9,$AI$25:$AK$26,2,FALSE)+3*(VLOOKUP($P$8,$AF$28:$AG$31,2,FALSE)-1)))</f>
        <v>598</v>
      </c>
      <c r="R16" s="19">
        <f ca="1">OFFSET('Stressed corp yields'!$AC$3,$A16,(HLOOKUP(R$9,$AI$25:$AK$26,2,FALSE)+3*(VLOOKUP($P$8,$AF$28:$AG$31,2,FALSE)-1)))</f>
        <v>41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F16" t="s">
        <v>79</v>
      </c>
      <c r="AG16">
        <v>2</v>
      </c>
    </row>
    <row r="17" spans="1:39" x14ac:dyDescent="0.25">
      <c r="A17" s="18">
        <v>8</v>
      </c>
      <c r="B17" s="18">
        <f ca="1">OFFSET('Stressed corp yields'!$A$3,$A17,(HLOOKUP(B$9,$AG$21:$AM$22,2,FALSE)+7*(VLOOKUP($B$8,$AF$15:$AG$17,2,FALSE)-1)))</f>
        <v>32</v>
      </c>
      <c r="C17" s="8">
        <f ca="1">OFFSET('Stressed corp yields'!$A$3,$A17,(HLOOKUP(C$9,$AG$21:$AM$22,2,FALSE)+7*(VLOOKUP($B$8,$AF$15:$AG$17,2,FALSE)-1)))</f>
        <v>35</v>
      </c>
      <c r="D17" s="8">
        <f ca="1">OFFSET('Stressed corp yields'!$A$3,$A17,(HLOOKUP(D$9,$AG$21:$AM$22,2,FALSE)+7*(VLOOKUP($B$8,$AF$15:$AG$17,2,FALSE)-1)))</f>
        <v>45</v>
      </c>
      <c r="E17" s="94">
        <f ca="1">OFFSET('Stressed corp yields'!$A$3,$A17,(HLOOKUP(E$9,$AG$21:$AM$22,2,FALSE)+7*(VLOOKUP($B$8,$AF$15:$AG$17,2,FALSE)-1)))</f>
        <v>50</v>
      </c>
      <c r="F17" s="94">
        <f ca="1">OFFSET('Stressed corp yields'!$A$3,$A17,(HLOOKUP(F$9,$AG$21:$AM$22,2,FALSE)+7*(VLOOKUP($B$8,$AF$15:$AG$17,2,FALSE)-1)))</f>
        <v>342</v>
      </c>
      <c r="G17" s="94">
        <f ca="1">OFFSET('Stressed corp yields'!$A$3,$A17,(HLOOKUP(G$9,$AG$21:$AM$22,2,FALSE)+7*(VLOOKUP($B$8,$AF$15:$AG$17,2,FALSE)-1)))</f>
        <v>659</v>
      </c>
      <c r="H17" s="94">
        <f ca="1">OFFSET('Stressed corp yields'!$A$3,$A17,(HLOOKUP(H$9,$AG$21:$AM$22,2,FALSE)+7*(VLOOKUP($B$8,$AF$15:$AG$17,2,FALSE)-1)))</f>
        <v>921</v>
      </c>
      <c r="I17" s="103">
        <f>'Stressed corp yields'!W11</f>
        <v>28</v>
      </c>
      <c r="J17" s="94">
        <f>'Stressed corp yields'!X11</f>
        <v>39</v>
      </c>
      <c r="K17" s="94">
        <f>'Stressed corp yields'!Y11</f>
        <v>60</v>
      </c>
      <c r="L17" s="94">
        <f>'Stressed corp yields'!Z11</f>
        <v>106</v>
      </c>
      <c r="M17" s="94">
        <f>'Stressed corp yields'!AA11</f>
        <v>342</v>
      </c>
      <c r="N17" s="94">
        <f>'Stressed corp yields'!AB11</f>
        <v>659</v>
      </c>
      <c r="O17" s="106">
        <f>'Stressed corp yields'!AC11</f>
        <v>921</v>
      </c>
      <c r="P17" s="18">
        <f ca="1">OFFSET('Stressed corp yields'!$AC$3,$A17,(HLOOKUP(P$9,$AI$25:$AK$26,2,FALSE)+3*(VLOOKUP($P$8,$AF$28:$AG$31,2,FALSE)-1)))</f>
        <v>30</v>
      </c>
      <c r="Q17" s="94">
        <f ca="1">OFFSET('Stressed corp yields'!$AC$3,$A17,(HLOOKUP(Q$9,$AI$25:$AK$26,2,FALSE)+3*(VLOOKUP($P$8,$AF$28:$AG$31,2,FALSE)-1)))</f>
        <v>598</v>
      </c>
      <c r="R17" s="19">
        <f ca="1">OFFSET('Stressed corp yields'!$AC$3,$A17,(HLOOKUP(R$9,$AI$25:$AK$26,2,FALSE)+3*(VLOOKUP($P$8,$AF$28:$AG$31,2,FALSE)-1)))</f>
        <v>41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F17" t="s">
        <v>94</v>
      </c>
      <c r="AG17">
        <v>3</v>
      </c>
    </row>
    <row r="18" spans="1:39" x14ac:dyDescent="0.25">
      <c r="A18" s="18">
        <v>9</v>
      </c>
      <c r="B18" s="18">
        <f ca="1">OFFSET('Stressed corp yields'!$A$3,$A18,(HLOOKUP(B$9,$AG$21:$AM$22,2,FALSE)+7*(VLOOKUP($B$8,$AF$15:$AG$17,2,FALSE)-1)))</f>
        <v>32</v>
      </c>
      <c r="C18" s="8">
        <f ca="1">OFFSET('Stressed corp yields'!$A$3,$A18,(HLOOKUP(C$9,$AG$21:$AM$22,2,FALSE)+7*(VLOOKUP($B$8,$AF$15:$AG$17,2,FALSE)-1)))</f>
        <v>35</v>
      </c>
      <c r="D18" s="8">
        <f ca="1">OFFSET('Stressed corp yields'!$A$3,$A18,(HLOOKUP(D$9,$AG$21:$AM$22,2,FALSE)+7*(VLOOKUP($B$8,$AF$15:$AG$17,2,FALSE)-1)))</f>
        <v>45</v>
      </c>
      <c r="E18" s="94">
        <f ca="1">OFFSET('Stressed corp yields'!$A$3,$A18,(HLOOKUP(E$9,$AG$21:$AM$22,2,FALSE)+7*(VLOOKUP($B$8,$AF$15:$AG$17,2,FALSE)-1)))</f>
        <v>50</v>
      </c>
      <c r="F18" s="94">
        <f ca="1">OFFSET('Stressed corp yields'!$A$3,$A18,(HLOOKUP(F$9,$AG$21:$AM$22,2,FALSE)+7*(VLOOKUP($B$8,$AF$15:$AG$17,2,FALSE)-1)))</f>
        <v>342</v>
      </c>
      <c r="G18" s="94">
        <f ca="1">OFFSET('Stressed corp yields'!$A$3,$A18,(HLOOKUP(G$9,$AG$21:$AM$22,2,FALSE)+7*(VLOOKUP($B$8,$AF$15:$AG$17,2,FALSE)-1)))</f>
        <v>659</v>
      </c>
      <c r="H18" s="94">
        <f ca="1">OFFSET('Stressed corp yields'!$A$3,$A18,(HLOOKUP(H$9,$AG$21:$AM$22,2,FALSE)+7*(VLOOKUP($B$8,$AF$15:$AG$17,2,FALSE)-1)))</f>
        <v>921</v>
      </c>
      <c r="I18" s="103">
        <f>'Stressed corp yields'!W12</f>
        <v>28</v>
      </c>
      <c r="J18" s="94">
        <f>'Stressed corp yields'!X12</f>
        <v>39</v>
      </c>
      <c r="K18" s="94">
        <f>'Stressed corp yields'!Y12</f>
        <v>60</v>
      </c>
      <c r="L18" s="94">
        <f>'Stressed corp yields'!Z12</f>
        <v>106</v>
      </c>
      <c r="M18" s="94">
        <f>'Stressed corp yields'!AA12</f>
        <v>342</v>
      </c>
      <c r="N18" s="94">
        <f>'Stressed corp yields'!AB12</f>
        <v>659</v>
      </c>
      <c r="O18" s="106">
        <f>'Stressed corp yields'!AC12</f>
        <v>921</v>
      </c>
      <c r="P18" s="18">
        <f ca="1">OFFSET('Stressed corp yields'!$AC$3,$A18,(HLOOKUP(P$9,$AI$25:$AK$26,2,FALSE)+3*(VLOOKUP($P$8,$AF$28:$AG$31,2,FALSE)-1)))</f>
        <v>30</v>
      </c>
      <c r="Q18" s="94">
        <f ca="1">OFFSET('Stressed corp yields'!$AC$3,$A18,(HLOOKUP(Q$9,$AI$25:$AK$26,2,FALSE)+3*(VLOOKUP($P$8,$AF$28:$AG$31,2,FALSE)-1)))</f>
        <v>598</v>
      </c>
      <c r="R18" s="19">
        <f ca="1">OFFSET('Stressed corp yields'!$AC$3,$A18,(HLOOKUP(R$9,$AI$25:$AK$26,2,FALSE)+3*(VLOOKUP($P$8,$AF$28:$AG$31,2,FALSE)-1)))</f>
        <v>41</v>
      </c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39" x14ac:dyDescent="0.25">
      <c r="A19" s="18">
        <v>10</v>
      </c>
      <c r="B19" s="18">
        <f ca="1">OFFSET('Stressed corp yields'!$A$3,$A19,(HLOOKUP(B$9,$AG$21:$AM$22,2,FALSE)+7*(VLOOKUP($B$8,$AF$15:$AG$17,2,FALSE)-1)))</f>
        <v>32</v>
      </c>
      <c r="C19" s="8">
        <f ca="1">OFFSET('Stressed corp yields'!$A$3,$A19,(HLOOKUP(C$9,$AG$21:$AM$22,2,FALSE)+7*(VLOOKUP($B$8,$AF$15:$AG$17,2,FALSE)-1)))</f>
        <v>35</v>
      </c>
      <c r="D19" s="8">
        <f ca="1">OFFSET('Stressed corp yields'!$A$3,$A19,(HLOOKUP(D$9,$AG$21:$AM$22,2,FALSE)+7*(VLOOKUP($B$8,$AF$15:$AG$17,2,FALSE)-1)))</f>
        <v>45</v>
      </c>
      <c r="E19" s="94">
        <f ca="1">OFFSET('Stressed corp yields'!$A$3,$A19,(HLOOKUP(E$9,$AG$21:$AM$22,2,FALSE)+7*(VLOOKUP($B$8,$AF$15:$AG$17,2,FALSE)-1)))</f>
        <v>50</v>
      </c>
      <c r="F19" s="94">
        <f ca="1">OFFSET('Stressed corp yields'!$A$3,$A19,(HLOOKUP(F$9,$AG$21:$AM$22,2,FALSE)+7*(VLOOKUP($B$8,$AF$15:$AG$17,2,FALSE)-1)))</f>
        <v>342</v>
      </c>
      <c r="G19" s="94">
        <f ca="1">OFFSET('Stressed corp yields'!$A$3,$A19,(HLOOKUP(G$9,$AG$21:$AM$22,2,FALSE)+7*(VLOOKUP($B$8,$AF$15:$AG$17,2,FALSE)-1)))</f>
        <v>659</v>
      </c>
      <c r="H19" s="94">
        <f ca="1">OFFSET('Stressed corp yields'!$A$3,$A19,(HLOOKUP(H$9,$AG$21:$AM$22,2,FALSE)+7*(VLOOKUP($B$8,$AF$15:$AG$17,2,FALSE)-1)))</f>
        <v>921</v>
      </c>
      <c r="I19" s="103">
        <f>'Stressed corp yields'!W13</f>
        <v>28</v>
      </c>
      <c r="J19" s="94">
        <f>'Stressed corp yields'!X13</f>
        <v>39</v>
      </c>
      <c r="K19" s="94">
        <f>'Stressed corp yields'!Y13</f>
        <v>60</v>
      </c>
      <c r="L19" s="94">
        <f>'Stressed corp yields'!Z13</f>
        <v>106</v>
      </c>
      <c r="M19" s="94">
        <f>'Stressed corp yields'!AA13</f>
        <v>342</v>
      </c>
      <c r="N19" s="94">
        <f>'Stressed corp yields'!AB13</f>
        <v>659</v>
      </c>
      <c r="O19" s="106">
        <f>'Stressed corp yields'!AC13</f>
        <v>921</v>
      </c>
      <c r="P19" s="18">
        <f ca="1">OFFSET('Stressed corp yields'!$AC$3,$A19,(HLOOKUP(P$9,$AI$25:$AK$26,2,FALSE)+3*(VLOOKUP($P$8,$AF$28:$AG$31,2,FALSE)-1)))</f>
        <v>30</v>
      </c>
      <c r="Q19" s="94">
        <f ca="1">OFFSET('Stressed corp yields'!$AC$3,$A19,(HLOOKUP(Q$9,$AI$25:$AK$26,2,FALSE)+3*(VLOOKUP($P$8,$AF$28:$AG$31,2,FALSE)-1)))</f>
        <v>598</v>
      </c>
      <c r="R19" s="19">
        <f ca="1">OFFSET('Stressed corp yields'!$AC$3,$A19,(HLOOKUP(R$9,$AI$25:$AK$26,2,FALSE)+3*(VLOOKUP($P$8,$AF$28:$AG$31,2,FALSE)-1)))</f>
        <v>41</v>
      </c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39" x14ac:dyDescent="0.25">
      <c r="A20" s="18">
        <v>11</v>
      </c>
      <c r="B20" s="18">
        <f ca="1">OFFSET('Stressed corp yields'!$A$3,$A20,(HLOOKUP(B$9,$AG$21:$AM$22,2,FALSE)+7*(VLOOKUP($B$8,$AF$15:$AG$17,2,FALSE)-1)))</f>
        <v>32</v>
      </c>
      <c r="C20" s="8">
        <f ca="1">OFFSET('Stressed corp yields'!$A$3,$A20,(HLOOKUP(C$9,$AG$21:$AM$22,2,FALSE)+7*(VLOOKUP($B$8,$AF$15:$AG$17,2,FALSE)-1)))</f>
        <v>35</v>
      </c>
      <c r="D20" s="8">
        <f ca="1">OFFSET('Stressed corp yields'!$A$3,$A20,(HLOOKUP(D$9,$AG$21:$AM$22,2,FALSE)+7*(VLOOKUP($B$8,$AF$15:$AG$17,2,FALSE)-1)))</f>
        <v>45</v>
      </c>
      <c r="E20" s="94">
        <f ca="1">OFFSET('Stressed corp yields'!$A$3,$A20,(HLOOKUP(E$9,$AG$21:$AM$22,2,FALSE)+7*(VLOOKUP($B$8,$AF$15:$AG$17,2,FALSE)-1)))</f>
        <v>50</v>
      </c>
      <c r="F20" s="94">
        <f ca="1">OFFSET('Stressed corp yields'!$A$3,$A20,(HLOOKUP(F$9,$AG$21:$AM$22,2,FALSE)+7*(VLOOKUP($B$8,$AF$15:$AG$17,2,FALSE)-1)))</f>
        <v>342</v>
      </c>
      <c r="G20" s="94">
        <f ca="1">OFFSET('Stressed corp yields'!$A$3,$A20,(HLOOKUP(G$9,$AG$21:$AM$22,2,FALSE)+7*(VLOOKUP($B$8,$AF$15:$AG$17,2,FALSE)-1)))</f>
        <v>659</v>
      </c>
      <c r="H20" s="94">
        <f ca="1">OFFSET('Stressed corp yields'!$A$3,$A20,(HLOOKUP(H$9,$AG$21:$AM$22,2,FALSE)+7*(VLOOKUP($B$8,$AF$15:$AG$17,2,FALSE)-1)))</f>
        <v>921</v>
      </c>
      <c r="I20" s="103">
        <f>'Stressed corp yields'!W14</f>
        <v>28</v>
      </c>
      <c r="J20" s="94">
        <f>'Stressed corp yields'!X14</f>
        <v>39</v>
      </c>
      <c r="K20" s="94">
        <f>'Stressed corp yields'!Y14</f>
        <v>60</v>
      </c>
      <c r="L20" s="94">
        <f>'Stressed corp yields'!Z14</f>
        <v>106</v>
      </c>
      <c r="M20" s="94">
        <f>'Stressed corp yields'!AA14</f>
        <v>342</v>
      </c>
      <c r="N20" s="94">
        <f>'Stressed corp yields'!AB14</f>
        <v>659</v>
      </c>
      <c r="O20" s="106">
        <f>'Stressed corp yields'!AC14</f>
        <v>921</v>
      </c>
      <c r="P20" s="18">
        <f ca="1">OFFSET('Stressed corp yields'!$AC$3,$A20,(HLOOKUP(P$9,$AI$25:$AK$26,2,FALSE)+3*(VLOOKUP($P$8,$AF$28:$AG$31,2,FALSE)-1)))</f>
        <v>30</v>
      </c>
      <c r="Q20" s="94">
        <f ca="1">OFFSET('Stressed corp yields'!$AC$3,$A20,(HLOOKUP(Q$9,$AI$25:$AK$26,2,FALSE)+3*(VLOOKUP($P$8,$AF$28:$AG$31,2,FALSE)-1)))</f>
        <v>598</v>
      </c>
      <c r="R20" s="19">
        <f ca="1">OFFSET('Stressed corp yields'!$AC$3,$A20,(HLOOKUP(R$9,$AI$25:$AK$26,2,FALSE)+3*(VLOOKUP($P$8,$AF$28:$AG$31,2,FALSE)-1)))</f>
        <v>41</v>
      </c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39" x14ac:dyDescent="0.25">
      <c r="A21" s="18">
        <v>12</v>
      </c>
      <c r="B21" s="18">
        <f ca="1">OFFSET('Stressed corp yields'!$A$3,$A21,(HLOOKUP(B$9,$AG$21:$AM$22,2,FALSE)+7*(VLOOKUP($B$8,$AF$15:$AG$17,2,FALSE)-1)))</f>
        <v>32</v>
      </c>
      <c r="C21" s="8">
        <f ca="1">OFFSET('Stressed corp yields'!$A$3,$A21,(HLOOKUP(C$9,$AG$21:$AM$22,2,FALSE)+7*(VLOOKUP($B$8,$AF$15:$AG$17,2,FALSE)-1)))</f>
        <v>35</v>
      </c>
      <c r="D21" s="8">
        <f ca="1">OFFSET('Stressed corp yields'!$A$3,$A21,(HLOOKUP(D$9,$AG$21:$AM$22,2,FALSE)+7*(VLOOKUP($B$8,$AF$15:$AG$17,2,FALSE)-1)))</f>
        <v>45</v>
      </c>
      <c r="E21" s="94">
        <f ca="1">OFFSET('Stressed corp yields'!$A$3,$A21,(HLOOKUP(E$9,$AG$21:$AM$22,2,FALSE)+7*(VLOOKUP($B$8,$AF$15:$AG$17,2,FALSE)-1)))</f>
        <v>50</v>
      </c>
      <c r="F21" s="94">
        <f ca="1">OFFSET('Stressed corp yields'!$A$3,$A21,(HLOOKUP(F$9,$AG$21:$AM$22,2,FALSE)+7*(VLOOKUP($B$8,$AF$15:$AG$17,2,FALSE)-1)))</f>
        <v>342</v>
      </c>
      <c r="G21" s="94">
        <f ca="1">OFFSET('Stressed corp yields'!$A$3,$A21,(HLOOKUP(G$9,$AG$21:$AM$22,2,FALSE)+7*(VLOOKUP($B$8,$AF$15:$AG$17,2,FALSE)-1)))</f>
        <v>659</v>
      </c>
      <c r="H21" s="94">
        <f ca="1">OFFSET('Stressed corp yields'!$A$3,$A21,(HLOOKUP(H$9,$AG$21:$AM$22,2,FALSE)+7*(VLOOKUP($B$8,$AF$15:$AG$17,2,FALSE)-1)))</f>
        <v>921</v>
      </c>
      <c r="I21" s="103">
        <f>'Stressed corp yields'!W15</f>
        <v>28</v>
      </c>
      <c r="J21" s="94">
        <f>'Stressed corp yields'!X15</f>
        <v>39</v>
      </c>
      <c r="K21" s="94">
        <f>'Stressed corp yields'!Y15</f>
        <v>60</v>
      </c>
      <c r="L21" s="94">
        <f>'Stressed corp yields'!Z15</f>
        <v>106</v>
      </c>
      <c r="M21" s="94">
        <f>'Stressed corp yields'!AA15</f>
        <v>342</v>
      </c>
      <c r="N21" s="94">
        <f>'Stressed corp yields'!AB15</f>
        <v>659</v>
      </c>
      <c r="O21" s="106">
        <f>'Stressed corp yields'!AC15</f>
        <v>921</v>
      </c>
      <c r="P21" s="18">
        <f ca="1">OFFSET('Stressed corp yields'!$AC$3,$A21,(HLOOKUP(P$9,$AI$25:$AK$26,2,FALSE)+3*(VLOOKUP($P$8,$AF$28:$AG$31,2,FALSE)-1)))</f>
        <v>30</v>
      </c>
      <c r="Q21" s="94">
        <f ca="1">OFFSET('Stressed corp yields'!$AC$3,$A21,(HLOOKUP(Q$9,$AI$25:$AK$26,2,FALSE)+3*(VLOOKUP($P$8,$AF$28:$AG$31,2,FALSE)-1)))</f>
        <v>598</v>
      </c>
      <c r="R21" s="19">
        <f ca="1">OFFSET('Stressed corp yields'!$AC$3,$A21,(HLOOKUP(R$9,$AI$25:$AK$26,2,FALSE)+3*(VLOOKUP($P$8,$AF$28:$AG$31,2,FALSE)-1)))</f>
        <v>41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G21" t="s">
        <v>55</v>
      </c>
      <c r="AH21" t="s">
        <v>56</v>
      </c>
      <c r="AI21" t="s">
        <v>57</v>
      </c>
      <c r="AJ21" t="s">
        <v>58</v>
      </c>
      <c r="AK21" t="s">
        <v>59</v>
      </c>
      <c r="AL21" t="s">
        <v>101</v>
      </c>
      <c r="AM21" t="s">
        <v>102</v>
      </c>
    </row>
    <row r="22" spans="1:39" x14ac:dyDescent="0.25">
      <c r="A22" s="18">
        <v>13</v>
      </c>
      <c r="B22" s="18">
        <f ca="1">OFFSET('Stressed corp yields'!$A$3,$A22,(HLOOKUP(B$9,$AG$21:$AM$22,2,FALSE)+7*(VLOOKUP($B$8,$AF$15:$AG$17,2,FALSE)-1)))</f>
        <v>32</v>
      </c>
      <c r="C22" s="8">
        <f ca="1">OFFSET('Stressed corp yields'!$A$3,$A22,(HLOOKUP(C$9,$AG$21:$AM$22,2,FALSE)+7*(VLOOKUP($B$8,$AF$15:$AG$17,2,FALSE)-1)))</f>
        <v>35</v>
      </c>
      <c r="D22" s="8">
        <f ca="1">OFFSET('Stressed corp yields'!$A$3,$A22,(HLOOKUP(D$9,$AG$21:$AM$22,2,FALSE)+7*(VLOOKUP($B$8,$AF$15:$AG$17,2,FALSE)-1)))</f>
        <v>45</v>
      </c>
      <c r="E22" s="94">
        <f ca="1">OFFSET('Stressed corp yields'!$A$3,$A22,(HLOOKUP(E$9,$AG$21:$AM$22,2,FALSE)+7*(VLOOKUP($B$8,$AF$15:$AG$17,2,FALSE)-1)))</f>
        <v>50</v>
      </c>
      <c r="F22" s="94">
        <f ca="1">OFFSET('Stressed corp yields'!$A$3,$A22,(HLOOKUP(F$9,$AG$21:$AM$22,2,FALSE)+7*(VLOOKUP($B$8,$AF$15:$AG$17,2,FALSE)-1)))</f>
        <v>342</v>
      </c>
      <c r="G22" s="94">
        <f ca="1">OFFSET('Stressed corp yields'!$A$3,$A22,(HLOOKUP(G$9,$AG$21:$AM$22,2,FALSE)+7*(VLOOKUP($B$8,$AF$15:$AG$17,2,FALSE)-1)))</f>
        <v>659</v>
      </c>
      <c r="H22" s="94">
        <f ca="1">OFFSET('Stressed corp yields'!$A$3,$A22,(HLOOKUP(H$9,$AG$21:$AM$22,2,FALSE)+7*(VLOOKUP($B$8,$AF$15:$AG$17,2,FALSE)-1)))</f>
        <v>921</v>
      </c>
      <c r="I22" s="103">
        <f>'Stressed corp yields'!W16</f>
        <v>28</v>
      </c>
      <c r="J22" s="94">
        <f>'Stressed corp yields'!X16</f>
        <v>39</v>
      </c>
      <c r="K22" s="94">
        <f>'Stressed corp yields'!Y16</f>
        <v>60</v>
      </c>
      <c r="L22" s="94">
        <f>'Stressed corp yields'!Z16</f>
        <v>106</v>
      </c>
      <c r="M22" s="94">
        <f>'Stressed corp yields'!AA16</f>
        <v>342</v>
      </c>
      <c r="N22" s="94">
        <f>'Stressed corp yields'!AB16</f>
        <v>659</v>
      </c>
      <c r="O22" s="106">
        <f>'Stressed corp yields'!AC16</f>
        <v>921</v>
      </c>
      <c r="P22" s="18">
        <f ca="1">OFFSET('Stressed corp yields'!$AC$3,$A22,(HLOOKUP(P$9,$AI$25:$AK$26,2,FALSE)+3*(VLOOKUP($P$8,$AF$28:$AG$31,2,FALSE)-1)))</f>
        <v>30</v>
      </c>
      <c r="Q22" s="94">
        <f ca="1">OFFSET('Stressed corp yields'!$AC$3,$A22,(HLOOKUP(Q$9,$AI$25:$AK$26,2,FALSE)+3*(VLOOKUP($P$8,$AF$28:$AG$31,2,FALSE)-1)))</f>
        <v>598</v>
      </c>
      <c r="R22" s="19">
        <f ca="1">OFFSET('Stressed corp yields'!$AC$3,$A22,(HLOOKUP(R$9,$AI$25:$AK$26,2,FALSE)+3*(VLOOKUP($P$8,$AF$28:$AG$31,2,FALSE)-1)))</f>
        <v>41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G22">
        <v>1</v>
      </c>
      <c r="AH22">
        <v>2</v>
      </c>
      <c r="AI22">
        <v>3</v>
      </c>
      <c r="AJ22">
        <v>4</v>
      </c>
      <c r="AK22">
        <v>5</v>
      </c>
      <c r="AL22">
        <v>6</v>
      </c>
      <c r="AM22">
        <v>7</v>
      </c>
    </row>
    <row r="23" spans="1:39" x14ac:dyDescent="0.25">
      <c r="A23" s="18">
        <v>14</v>
      </c>
      <c r="B23" s="18">
        <f ca="1">OFFSET('Stressed corp yields'!$A$3,$A23,(HLOOKUP(B$9,$AG$21:$AM$22,2,FALSE)+7*(VLOOKUP($B$8,$AF$15:$AG$17,2,FALSE)-1)))</f>
        <v>32</v>
      </c>
      <c r="C23" s="8">
        <f ca="1">OFFSET('Stressed corp yields'!$A$3,$A23,(HLOOKUP(C$9,$AG$21:$AM$22,2,FALSE)+7*(VLOOKUP($B$8,$AF$15:$AG$17,2,FALSE)-1)))</f>
        <v>35</v>
      </c>
      <c r="D23" s="8">
        <f ca="1">OFFSET('Stressed corp yields'!$A$3,$A23,(HLOOKUP(D$9,$AG$21:$AM$22,2,FALSE)+7*(VLOOKUP($B$8,$AF$15:$AG$17,2,FALSE)-1)))</f>
        <v>45</v>
      </c>
      <c r="E23" s="94">
        <f ca="1">OFFSET('Stressed corp yields'!$A$3,$A23,(HLOOKUP(E$9,$AG$21:$AM$22,2,FALSE)+7*(VLOOKUP($B$8,$AF$15:$AG$17,2,FALSE)-1)))</f>
        <v>50</v>
      </c>
      <c r="F23" s="94">
        <f ca="1">OFFSET('Stressed corp yields'!$A$3,$A23,(HLOOKUP(F$9,$AG$21:$AM$22,2,FALSE)+7*(VLOOKUP($B$8,$AF$15:$AG$17,2,FALSE)-1)))</f>
        <v>342</v>
      </c>
      <c r="G23" s="94">
        <f ca="1">OFFSET('Stressed corp yields'!$A$3,$A23,(HLOOKUP(G$9,$AG$21:$AM$22,2,FALSE)+7*(VLOOKUP($B$8,$AF$15:$AG$17,2,FALSE)-1)))</f>
        <v>659</v>
      </c>
      <c r="H23" s="94">
        <f ca="1">OFFSET('Stressed corp yields'!$A$3,$A23,(HLOOKUP(H$9,$AG$21:$AM$22,2,FALSE)+7*(VLOOKUP($B$8,$AF$15:$AG$17,2,FALSE)-1)))</f>
        <v>921</v>
      </c>
      <c r="I23" s="103">
        <f>'Stressed corp yields'!W17</f>
        <v>28</v>
      </c>
      <c r="J23" s="94">
        <f>'Stressed corp yields'!X17</f>
        <v>39</v>
      </c>
      <c r="K23" s="94">
        <f>'Stressed corp yields'!Y17</f>
        <v>60</v>
      </c>
      <c r="L23" s="94">
        <f>'Stressed corp yields'!Z17</f>
        <v>106</v>
      </c>
      <c r="M23" s="94">
        <f>'Stressed corp yields'!AA17</f>
        <v>342</v>
      </c>
      <c r="N23" s="94">
        <f>'Stressed corp yields'!AB17</f>
        <v>659</v>
      </c>
      <c r="O23" s="106">
        <f>'Stressed corp yields'!AC17</f>
        <v>921</v>
      </c>
      <c r="P23" s="18">
        <f ca="1">OFFSET('Stressed corp yields'!$AC$3,$A23,(HLOOKUP(P$9,$AI$25:$AK$26,2,FALSE)+3*(VLOOKUP($P$8,$AF$28:$AG$31,2,FALSE)-1)))</f>
        <v>30</v>
      </c>
      <c r="Q23" s="94">
        <f ca="1">OFFSET('Stressed corp yields'!$AC$3,$A23,(HLOOKUP(Q$9,$AI$25:$AK$26,2,FALSE)+3*(VLOOKUP($P$8,$AF$28:$AG$31,2,FALSE)-1)))</f>
        <v>598</v>
      </c>
      <c r="R23" s="19">
        <f ca="1">OFFSET('Stressed corp yields'!$AC$3,$A23,(HLOOKUP(R$9,$AI$25:$AK$26,2,FALSE)+3*(VLOOKUP($P$8,$AF$28:$AG$31,2,FALSE)-1)))</f>
        <v>41</v>
      </c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39" x14ac:dyDescent="0.25">
      <c r="A24" s="18">
        <v>15</v>
      </c>
      <c r="B24" s="18">
        <f ca="1">OFFSET('Stressed corp yields'!$A$3,$A24,(HLOOKUP(B$9,$AG$21:$AM$22,2,FALSE)+7*(VLOOKUP($B$8,$AF$15:$AG$17,2,FALSE)-1)))</f>
        <v>32</v>
      </c>
      <c r="C24" s="8">
        <f ca="1">OFFSET('Stressed corp yields'!$A$3,$A24,(HLOOKUP(C$9,$AG$21:$AM$22,2,FALSE)+7*(VLOOKUP($B$8,$AF$15:$AG$17,2,FALSE)-1)))</f>
        <v>35</v>
      </c>
      <c r="D24" s="8">
        <f ca="1">OFFSET('Stressed corp yields'!$A$3,$A24,(HLOOKUP(D$9,$AG$21:$AM$22,2,FALSE)+7*(VLOOKUP($B$8,$AF$15:$AG$17,2,FALSE)-1)))</f>
        <v>45</v>
      </c>
      <c r="E24" s="94">
        <f ca="1">OFFSET('Stressed corp yields'!$A$3,$A24,(HLOOKUP(E$9,$AG$21:$AM$22,2,FALSE)+7*(VLOOKUP($B$8,$AF$15:$AG$17,2,FALSE)-1)))</f>
        <v>50</v>
      </c>
      <c r="F24" s="94">
        <f ca="1">OFFSET('Stressed corp yields'!$A$3,$A24,(HLOOKUP(F$9,$AG$21:$AM$22,2,FALSE)+7*(VLOOKUP($B$8,$AF$15:$AG$17,2,FALSE)-1)))</f>
        <v>342</v>
      </c>
      <c r="G24" s="94">
        <f ca="1">OFFSET('Stressed corp yields'!$A$3,$A24,(HLOOKUP(G$9,$AG$21:$AM$22,2,FALSE)+7*(VLOOKUP($B$8,$AF$15:$AG$17,2,FALSE)-1)))</f>
        <v>659</v>
      </c>
      <c r="H24" s="94">
        <f ca="1">OFFSET('Stressed corp yields'!$A$3,$A24,(HLOOKUP(H$9,$AG$21:$AM$22,2,FALSE)+7*(VLOOKUP($B$8,$AF$15:$AG$17,2,FALSE)-1)))</f>
        <v>921</v>
      </c>
      <c r="I24" s="103">
        <f>'Stressed corp yields'!W18</f>
        <v>28</v>
      </c>
      <c r="J24" s="94">
        <f>'Stressed corp yields'!X18</f>
        <v>39</v>
      </c>
      <c r="K24" s="94">
        <f>'Stressed corp yields'!Y18</f>
        <v>60</v>
      </c>
      <c r="L24" s="94">
        <f>'Stressed corp yields'!Z18</f>
        <v>106</v>
      </c>
      <c r="M24" s="94">
        <f>'Stressed corp yields'!AA18</f>
        <v>342</v>
      </c>
      <c r="N24" s="94">
        <f>'Stressed corp yields'!AB18</f>
        <v>659</v>
      </c>
      <c r="O24" s="106">
        <f>'Stressed corp yields'!AC18</f>
        <v>921</v>
      </c>
      <c r="P24" s="18">
        <f ca="1">OFFSET('Stressed corp yields'!$AC$3,$A24,(HLOOKUP(P$9,$AI$25:$AK$26,2,FALSE)+3*(VLOOKUP($P$8,$AF$28:$AG$31,2,FALSE)-1)))</f>
        <v>30</v>
      </c>
      <c r="Q24" s="94">
        <f ca="1">OFFSET('Stressed corp yields'!$AC$3,$A24,(HLOOKUP(Q$9,$AI$25:$AK$26,2,FALSE)+3*(VLOOKUP($P$8,$AF$28:$AG$31,2,FALSE)-1)))</f>
        <v>598</v>
      </c>
      <c r="R24" s="19">
        <f ca="1">OFFSET('Stressed corp yields'!$AC$3,$A24,(HLOOKUP(R$9,$AI$25:$AK$26,2,FALSE)+3*(VLOOKUP($P$8,$AF$28:$AG$31,2,FALSE)-1)))</f>
        <v>41</v>
      </c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39" x14ac:dyDescent="0.25">
      <c r="A25" s="18">
        <v>16</v>
      </c>
      <c r="B25" s="18">
        <f ca="1">OFFSET('Stressed corp yields'!$A$3,$A25,(HLOOKUP(B$9,$AG$21:$AM$22,2,FALSE)+7*(VLOOKUP($B$8,$AF$15:$AG$17,2,FALSE)-1)))</f>
        <v>32</v>
      </c>
      <c r="C25" s="8">
        <f ca="1">OFFSET('Stressed corp yields'!$A$3,$A25,(HLOOKUP(C$9,$AG$21:$AM$22,2,FALSE)+7*(VLOOKUP($B$8,$AF$15:$AG$17,2,FALSE)-1)))</f>
        <v>35</v>
      </c>
      <c r="D25" s="8">
        <f ca="1">OFFSET('Stressed corp yields'!$A$3,$A25,(HLOOKUP(D$9,$AG$21:$AM$22,2,FALSE)+7*(VLOOKUP($B$8,$AF$15:$AG$17,2,FALSE)-1)))</f>
        <v>45</v>
      </c>
      <c r="E25" s="94">
        <f ca="1">OFFSET('Stressed corp yields'!$A$3,$A25,(HLOOKUP(E$9,$AG$21:$AM$22,2,FALSE)+7*(VLOOKUP($B$8,$AF$15:$AG$17,2,FALSE)-1)))</f>
        <v>50</v>
      </c>
      <c r="F25" s="94">
        <f ca="1">OFFSET('Stressed corp yields'!$A$3,$A25,(HLOOKUP(F$9,$AG$21:$AM$22,2,FALSE)+7*(VLOOKUP($B$8,$AF$15:$AG$17,2,FALSE)-1)))</f>
        <v>342</v>
      </c>
      <c r="G25" s="94">
        <f ca="1">OFFSET('Stressed corp yields'!$A$3,$A25,(HLOOKUP(G$9,$AG$21:$AM$22,2,FALSE)+7*(VLOOKUP($B$8,$AF$15:$AG$17,2,FALSE)-1)))</f>
        <v>659</v>
      </c>
      <c r="H25" s="94">
        <f ca="1">OFFSET('Stressed corp yields'!$A$3,$A25,(HLOOKUP(H$9,$AG$21:$AM$22,2,FALSE)+7*(VLOOKUP($B$8,$AF$15:$AG$17,2,FALSE)-1)))</f>
        <v>921</v>
      </c>
      <c r="I25" s="103">
        <f>'Stressed corp yields'!W19</f>
        <v>28</v>
      </c>
      <c r="J25" s="94">
        <f>'Stressed corp yields'!X19</f>
        <v>39</v>
      </c>
      <c r="K25" s="94">
        <f>'Stressed corp yields'!Y19</f>
        <v>60</v>
      </c>
      <c r="L25" s="94">
        <f>'Stressed corp yields'!Z19</f>
        <v>106</v>
      </c>
      <c r="M25" s="94">
        <f>'Stressed corp yields'!AA19</f>
        <v>342</v>
      </c>
      <c r="N25" s="94">
        <f>'Stressed corp yields'!AB19</f>
        <v>659</v>
      </c>
      <c r="O25" s="106">
        <f>'Stressed corp yields'!AC19</f>
        <v>921</v>
      </c>
      <c r="P25" s="18">
        <f ca="1">OFFSET('Stressed corp yields'!$AC$3,$A25,(HLOOKUP(P$9,$AI$25:$AK$26,2,FALSE)+3*(VLOOKUP($P$8,$AF$28:$AG$31,2,FALSE)-1)))</f>
        <v>30</v>
      </c>
      <c r="Q25" s="94">
        <f ca="1">OFFSET('Stressed corp yields'!$AC$3,$A25,(HLOOKUP(Q$9,$AI$25:$AK$26,2,FALSE)+3*(VLOOKUP($P$8,$AF$28:$AG$31,2,FALSE)-1)))</f>
        <v>598</v>
      </c>
      <c r="R25" s="19">
        <f ca="1">OFFSET('Stressed corp yields'!$AC$3,$A25,(HLOOKUP(R$9,$AI$25:$AK$26,2,FALSE)+3*(VLOOKUP($P$8,$AF$28:$AG$31,2,FALSE)-1)))</f>
        <v>41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H25" s="54"/>
      <c r="AI25" s="55" t="s">
        <v>76</v>
      </c>
      <c r="AJ25" s="55" t="s">
        <v>77</v>
      </c>
      <c r="AK25" s="55" t="s">
        <v>93</v>
      </c>
    </row>
    <row r="26" spans="1:39" x14ac:dyDescent="0.25">
      <c r="A26" s="18">
        <v>17</v>
      </c>
      <c r="B26" s="18">
        <f ca="1">OFFSET('Stressed corp yields'!$A$3,$A26,(HLOOKUP(B$9,$AG$21:$AM$22,2,FALSE)+7*(VLOOKUP($B$8,$AF$15:$AG$17,2,FALSE)-1)))</f>
        <v>32</v>
      </c>
      <c r="C26" s="8">
        <f ca="1">OFFSET('Stressed corp yields'!$A$3,$A26,(HLOOKUP(C$9,$AG$21:$AM$22,2,FALSE)+7*(VLOOKUP($B$8,$AF$15:$AG$17,2,FALSE)-1)))</f>
        <v>35</v>
      </c>
      <c r="D26" s="8">
        <f ca="1">OFFSET('Stressed corp yields'!$A$3,$A26,(HLOOKUP(D$9,$AG$21:$AM$22,2,FALSE)+7*(VLOOKUP($B$8,$AF$15:$AG$17,2,FALSE)-1)))</f>
        <v>45</v>
      </c>
      <c r="E26" s="94">
        <f ca="1">OFFSET('Stressed corp yields'!$A$3,$A26,(HLOOKUP(E$9,$AG$21:$AM$22,2,FALSE)+7*(VLOOKUP($B$8,$AF$15:$AG$17,2,FALSE)-1)))</f>
        <v>50</v>
      </c>
      <c r="F26" s="94">
        <f ca="1">OFFSET('Stressed corp yields'!$A$3,$A26,(HLOOKUP(F$9,$AG$21:$AM$22,2,FALSE)+7*(VLOOKUP($B$8,$AF$15:$AG$17,2,FALSE)-1)))</f>
        <v>342</v>
      </c>
      <c r="G26" s="94">
        <f ca="1">OFFSET('Stressed corp yields'!$A$3,$A26,(HLOOKUP(G$9,$AG$21:$AM$22,2,FALSE)+7*(VLOOKUP($B$8,$AF$15:$AG$17,2,FALSE)-1)))</f>
        <v>659</v>
      </c>
      <c r="H26" s="94">
        <f ca="1">OFFSET('Stressed corp yields'!$A$3,$A26,(HLOOKUP(H$9,$AG$21:$AM$22,2,FALSE)+7*(VLOOKUP($B$8,$AF$15:$AG$17,2,FALSE)-1)))</f>
        <v>921</v>
      </c>
      <c r="I26" s="103">
        <f>'Stressed corp yields'!W20</f>
        <v>28</v>
      </c>
      <c r="J26" s="94">
        <f>'Stressed corp yields'!X20</f>
        <v>39</v>
      </c>
      <c r="K26" s="94">
        <f>'Stressed corp yields'!Y20</f>
        <v>60</v>
      </c>
      <c r="L26" s="94">
        <f>'Stressed corp yields'!Z20</f>
        <v>106</v>
      </c>
      <c r="M26" s="94">
        <f>'Stressed corp yields'!AA20</f>
        <v>342</v>
      </c>
      <c r="N26" s="94">
        <f>'Stressed corp yields'!AB20</f>
        <v>659</v>
      </c>
      <c r="O26" s="106">
        <f>'Stressed corp yields'!AC20</f>
        <v>921</v>
      </c>
      <c r="P26" s="18">
        <f ca="1">OFFSET('Stressed corp yields'!$AC$3,$A26,(HLOOKUP(P$9,$AI$25:$AK$26,2,FALSE)+3*(VLOOKUP($P$8,$AF$28:$AG$31,2,FALSE)-1)))</f>
        <v>30</v>
      </c>
      <c r="Q26" s="94">
        <f ca="1">OFFSET('Stressed corp yields'!$AC$3,$A26,(HLOOKUP(Q$9,$AI$25:$AK$26,2,FALSE)+3*(VLOOKUP($P$8,$AF$28:$AG$31,2,FALSE)-1)))</f>
        <v>598</v>
      </c>
      <c r="R26" s="19">
        <f ca="1">OFFSET('Stressed corp yields'!$AC$3,$A26,(HLOOKUP(R$9,$AI$25:$AK$26,2,FALSE)+3*(VLOOKUP($P$8,$AF$28:$AG$31,2,FALSE)-1)))</f>
        <v>41</v>
      </c>
      <c r="S26" s="8"/>
      <c r="T26" s="8"/>
      <c r="U26" s="8"/>
      <c r="V26" s="8"/>
      <c r="W26" s="8"/>
      <c r="X26" s="8"/>
      <c r="Y26" s="8"/>
      <c r="Z26" s="8"/>
      <c r="AA26" s="8"/>
      <c r="AB26" s="8"/>
      <c r="AI26">
        <v>1</v>
      </c>
      <c r="AJ26">
        <v>2</v>
      </c>
      <c r="AK26">
        <v>3</v>
      </c>
    </row>
    <row r="27" spans="1:39" x14ac:dyDescent="0.25">
      <c r="A27" s="18">
        <v>18</v>
      </c>
      <c r="B27" s="18">
        <f ca="1">OFFSET('Stressed corp yields'!$A$3,$A27,(HLOOKUP(B$9,$AG$21:$AM$22,2,FALSE)+7*(VLOOKUP($B$8,$AF$15:$AG$17,2,FALSE)-1)))</f>
        <v>32</v>
      </c>
      <c r="C27" s="8">
        <f ca="1">OFFSET('Stressed corp yields'!$A$3,$A27,(HLOOKUP(C$9,$AG$21:$AM$22,2,FALSE)+7*(VLOOKUP($B$8,$AF$15:$AG$17,2,FALSE)-1)))</f>
        <v>35</v>
      </c>
      <c r="D27" s="8">
        <f ca="1">OFFSET('Stressed corp yields'!$A$3,$A27,(HLOOKUP(D$9,$AG$21:$AM$22,2,FALSE)+7*(VLOOKUP($B$8,$AF$15:$AG$17,2,FALSE)-1)))</f>
        <v>45</v>
      </c>
      <c r="E27" s="94">
        <f ca="1">OFFSET('Stressed corp yields'!$A$3,$A27,(HLOOKUP(E$9,$AG$21:$AM$22,2,FALSE)+7*(VLOOKUP($B$8,$AF$15:$AG$17,2,FALSE)-1)))</f>
        <v>50</v>
      </c>
      <c r="F27" s="94">
        <f ca="1">OFFSET('Stressed corp yields'!$A$3,$A27,(HLOOKUP(F$9,$AG$21:$AM$22,2,FALSE)+7*(VLOOKUP($B$8,$AF$15:$AG$17,2,FALSE)-1)))</f>
        <v>342</v>
      </c>
      <c r="G27" s="94">
        <f ca="1">OFFSET('Stressed corp yields'!$A$3,$A27,(HLOOKUP(G$9,$AG$21:$AM$22,2,FALSE)+7*(VLOOKUP($B$8,$AF$15:$AG$17,2,FALSE)-1)))</f>
        <v>659</v>
      </c>
      <c r="H27" s="94">
        <f ca="1">OFFSET('Stressed corp yields'!$A$3,$A27,(HLOOKUP(H$9,$AG$21:$AM$22,2,FALSE)+7*(VLOOKUP($B$8,$AF$15:$AG$17,2,FALSE)-1)))</f>
        <v>921</v>
      </c>
      <c r="I27" s="103">
        <f>'Stressed corp yields'!W21</f>
        <v>28</v>
      </c>
      <c r="J27" s="94">
        <f>'Stressed corp yields'!X21</f>
        <v>39</v>
      </c>
      <c r="K27" s="94">
        <f>'Stressed corp yields'!Y21</f>
        <v>60</v>
      </c>
      <c r="L27" s="94">
        <f>'Stressed corp yields'!Z21</f>
        <v>106</v>
      </c>
      <c r="M27" s="94">
        <f>'Stressed corp yields'!AA21</f>
        <v>342</v>
      </c>
      <c r="N27" s="94">
        <f>'Stressed corp yields'!AB21</f>
        <v>659</v>
      </c>
      <c r="O27" s="106">
        <f>'Stressed corp yields'!AC21</f>
        <v>921</v>
      </c>
      <c r="P27" s="18">
        <f ca="1">OFFSET('Stressed corp yields'!$AC$3,$A27,(HLOOKUP(P$9,$AI$25:$AK$26,2,FALSE)+3*(VLOOKUP($P$8,$AF$28:$AG$31,2,FALSE)-1)))</f>
        <v>30</v>
      </c>
      <c r="Q27" s="94">
        <f ca="1">OFFSET('Stressed corp yields'!$AC$3,$A27,(HLOOKUP(Q$9,$AI$25:$AK$26,2,FALSE)+3*(VLOOKUP($P$8,$AF$28:$AG$31,2,FALSE)-1)))</f>
        <v>598</v>
      </c>
      <c r="R27" s="19">
        <f ca="1">OFFSET('Stressed corp yields'!$AC$3,$A27,(HLOOKUP(R$9,$AI$25:$AK$26,2,FALSE)+3*(VLOOKUP($P$8,$AF$28:$AG$31,2,FALSE)-1)))</f>
        <v>41</v>
      </c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39" x14ac:dyDescent="0.25">
      <c r="A28" s="18">
        <v>19</v>
      </c>
      <c r="B28" s="18">
        <f ca="1">OFFSET('Stressed corp yields'!$A$3,$A28,(HLOOKUP(B$9,$AG$21:$AM$22,2,FALSE)+7*(VLOOKUP($B$8,$AF$15:$AG$17,2,FALSE)-1)))</f>
        <v>32</v>
      </c>
      <c r="C28" s="8">
        <f ca="1">OFFSET('Stressed corp yields'!$A$3,$A28,(HLOOKUP(C$9,$AG$21:$AM$22,2,FALSE)+7*(VLOOKUP($B$8,$AF$15:$AG$17,2,FALSE)-1)))</f>
        <v>35</v>
      </c>
      <c r="D28" s="8">
        <f ca="1">OFFSET('Stressed corp yields'!$A$3,$A28,(HLOOKUP(D$9,$AG$21:$AM$22,2,FALSE)+7*(VLOOKUP($B$8,$AF$15:$AG$17,2,FALSE)-1)))</f>
        <v>45</v>
      </c>
      <c r="E28" s="94">
        <f ca="1">OFFSET('Stressed corp yields'!$A$3,$A28,(HLOOKUP(E$9,$AG$21:$AM$22,2,FALSE)+7*(VLOOKUP($B$8,$AF$15:$AG$17,2,FALSE)-1)))</f>
        <v>50</v>
      </c>
      <c r="F28" s="94">
        <f ca="1">OFFSET('Stressed corp yields'!$A$3,$A28,(HLOOKUP(F$9,$AG$21:$AM$22,2,FALSE)+7*(VLOOKUP($B$8,$AF$15:$AG$17,2,FALSE)-1)))</f>
        <v>342</v>
      </c>
      <c r="G28" s="94">
        <f ca="1">OFFSET('Stressed corp yields'!$A$3,$A28,(HLOOKUP(G$9,$AG$21:$AM$22,2,FALSE)+7*(VLOOKUP($B$8,$AF$15:$AG$17,2,FALSE)-1)))</f>
        <v>659</v>
      </c>
      <c r="H28" s="94">
        <f ca="1">OFFSET('Stressed corp yields'!$A$3,$A28,(HLOOKUP(H$9,$AG$21:$AM$22,2,FALSE)+7*(VLOOKUP($B$8,$AF$15:$AG$17,2,FALSE)-1)))</f>
        <v>921</v>
      </c>
      <c r="I28" s="103">
        <f>'Stressed corp yields'!W22</f>
        <v>28</v>
      </c>
      <c r="J28" s="94">
        <f>'Stressed corp yields'!X22</f>
        <v>39</v>
      </c>
      <c r="K28" s="94">
        <f>'Stressed corp yields'!Y22</f>
        <v>60</v>
      </c>
      <c r="L28" s="94">
        <f>'Stressed corp yields'!Z22</f>
        <v>106</v>
      </c>
      <c r="M28" s="94">
        <f>'Stressed corp yields'!AA22</f>
        <v>342</v>
      </c>
      <c r="N28" s="94">
        <f>'Stressed corp yields'!AB22</f>
        <v>659</v>
      </c>
      <c r="O28" s="106">
        <f>'Stressed corp yields'!AC22</f>
        <v>921</v>
      </c>
      <c r="P28" s="18">
        <f ca="1">OFFSET('Stressed corp yields'!$AC$3,$A28,(HLOOKUP(P$9,$AI$25:$AK$26,2,FALSE)+3*(VLOOKUP($P$8,$AF$28:$AG$31,2,FALSE)-1)))</f>
        <v>30</v>
      </c>
      <c r="Q28" s="94">
        <f ca="1">OFFSET('Stressed corp yields'!$AC$3,$A28,(HLOOKUP(Q$9,$AI$25:$AK$26,2,FALSE)+3*(VLOOKUP($P$8,$AF$28:$AG$31,2,FALSE)-1)))</f>
        <v>598</v>
      </c>
      <c r="R28" s="19">
        <f ca="1">OFFSET('Stressed corp yields'!$AC$3,$A28,(HLOOKUP(R$9,$AI$25:$AK$26,2,FALSE)+3*(VLOOKUP($P$8,$AF$28:$AG$31,2,FALSE)-1)))</f>
        <v>41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F28" t="s">
        <v>86</v>
      </c>
      <c r="AG28">
        <v>1</v>
      </c>
    </row>
    <row r="29" spans="1:39" x14ac:dyDescent="0.25">
      <c r="A29" s="18">
        <v>20</v>
      </c>
      <c r="B29" s="18">
        <f ca="1">OFFSET('Stressed corp yields'!$A$3,$A29,(HLOOKUP(B$9,$AG$21:$AM$22,2,FALSE)+7*(VLOOKUP($B$8,$AF$15:$AG$17,2,FALSE)-1)))</f>
        <v>32</v>
      </c>
      <c r="C29" s="8">
        <f ca="1">OFFSET('Stressed corp yields'!$A$3,$A29,(HLOOKUP(C$9,$AG$21:$AM$22,2,FALSE)+7*(VLOOKUP($B$8,$AF$15:$AG$17,2,FALSE)-1)))</f>
        <v>35</v>
      </c>
      <c r="D29" s="8">
        <f ca="1">OFFSET('Stressed corp yields'!$A$3,$A29,(HLOOKUP(D$9,$AG$21:$AM$22,2,FALSE)+7*(VLOOKUP($B$8,$AF$15:$AG$17,2,FALSE)-1)))</f>
        <v>45</v>
      </c>
      <c r="E29" s="94">
        <f ca="1">OFFSET('Stressed corp yields'!$A$3,$A29,(HLOOKUP(E$9,$AG$21:$AM$22,2,FALSE)+7*(VLOOKUP($B$8,$AF$15:$AG$17,2,FALSE)-1)))</f>
        <v>50</v>
      </c>
      <c r="F29" s="94">
        <f ca="1">OFFSET('Stressed corp yields'!$A$3,$A29,(HLOOKUP(F$9,$AG$21:$AM$22,2,FALSE)+7*(VLOOKUP($B$8,$AF$15:$AG$17,2,FALSE)-1)))</f>
        <v>342</v>
      </c>
      <c r="G29" s="94">
        <f ca="1">OFFSET('Stressed corp yields'!$A$3,$A29,(HLOOKUP(G$9,$AG$21:$AM$22,2,FALSE)+7*(VLOOKUP($B$8,$AF$15:$AG$17,2,FALSE)-1)))</f>
        <v>659</v>
      </c>
      <c r="H29" s="94">
        <f ca="1">OFFSET('Stressed corp yields'!$A$3,$A29,(HLOOKUP(H$9,$AG$21:$AM$22,2,FALSE)+7*(VLOOKUP($B$8,$AF$15:$AG$17,2,FALSE)-1)))</f>
        <v>921</v>
      </c>
      <c r="I29" s="103">
        <f>'Stressed corp yields'!W23</f>
        <v>28</v>
      </c>
      <c r="J29" s="94">
        <f>'Stressed corp yields'!X23</f>
        <v>39</v>
      </c>
      <c r="K29" s="94">
        <f>'Stressed corp yields'!Y23</f>
        <v>60</v>
      </c>
      <c r="L29" s="94">
        <f>'Stressed corp yields'!Z23</f>
        <v>106</v>
      </c>
      <c r="M29" s="94">
        <f>'Stressed corp yields'!AA23</f>
        <v>342</v>
      </c>
      <c r="N29" s="94">
        <f>'Stressed corp yields'!AB23</f>
        <v>659</v>
      </c>
      <c r="O29" s="106">
        <f>'Stressed corp yields'!AC23</f>
        <v>921</v>
      </c>
      <c r="P29" s="18">
        <f ca="1">OFFSET('Stressed corp yields'!$AC$3,$A29,(HLOOKUP(P$9,$AI$25:$AK$26,2,FALSE)+3*(VLOOKUP($P$8,$AF$28:$AG$31,2,FALSE)-1)))</f>
        <v>30</v>
      </c>
      <c r="Q29" s="94">
        <f ca="1">OFFSET('Stressed corp yields'!$AC$3,$A29,(HLOOKUP(Q$9,$AI$25:$AK$26,2,FALSE)+3*(VLOOKUP($P$8,$AF$28:$AG$31,2,FALSE)-1)))</f>
        <v>598</v>
      </c>
      <c r="R29" s="19">
        <f ca="1">OFFSET('Stressed corp yields'!$AC$3,$A29,(HLOOKUP(R$9,$AI$25:$AK$26,2,FALSE)+3*(VLOOKUP($P$8,$AF$28:$AG$31,2,FALSE)-1)))</f>
        <v>41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F29" t="s">
        <v>54</v>
      </c>
      <c r="AG29">
        <v>2</v>
      </c>
    </row>
    <row r="30" spans="1:39" x14ac:dyDescent="0.25">
      <c r="A30" s="18">
        <v>21</v>
      </c>
      <c r="B30" s="18">
        <f ca="1">OFFSET('Stressed corp yields'!$A$3,$A30,(HLOOKUP(B$9,$AG$21:$AM$22,2,FALSE)+7*(VLOOKUP($B$8,$AF$15:$AG$17,2,FALSE)-1)))</f>
        <v>32</v>
      </c>
      <c r="C30" s="8">
        <f ca="1">OFFSET('Stressed corp yields'!$A$3,$A30,(HLOOKUP(C$9,$AG$21:$AM$22,2,FALSE)+7*(VLOOKUP($B$8,$AF$15:$AG$17,2,FALSE)-1)))</f>
        <v>35</v>
      </c>
      <c r="D30" s="8">
        <f ca="1">OFFSET('Stressed corp yields'!$A$3,$A30,(HLOOKUP(D$9,$AG$21:$AM$22,2,FALSE)+7*(VLOOKUP($B$8,$AF$15:$AG$17,2,FALSE)-1)))</f>
        <v>45</v>
      </c>
      <c r="E30" s="94">
        <f ca="1">OFFSET('Stressed corp yields'!$A$3,$A30,(HLOOKUP(E$9,$AG$21:$AM$22,2,FALSE)+7*(VLOOKUP($B$8,$AF$15:$AG$17,2,FALSE)-1)))</f>
        <v>50</v>
      </c>
      <c r="F30" s="94">
        <f ca="1">OFFSET('Stressed corp yields'!$A$3,$A30,(HLOOKUP(F$9,$AG$21:$AM$22,2,FALSE)+7*(VLOOKUP($B$8,$AF$15:$AG$17,2,FALSE)-1)))</f>
        <v>342</v>
      </c>
      <c r="G30" s="94">
        <f ca="1">OFFSET('Stressed corp yields'!$A$3,$A30,(HLOOKUP(G$9,$AG$21:$AM$22,2,FALSE)+7*(VLOOKUP($B$8,$AF$15:$AG$17,2,FALSE)-1)))</f>
        <v>659</v>
      </c>
      <c r="H30" s="94">
        <f ca="1">OFFSET('Stressed corp yields'!$A$3,$A30,(HLOOKUP(H$9,$AG$21:$AM$22,2,FALSE)+7*(VLOOKUP($B$8,$AF$15:$AG$17,2,FALSE)-1)))</f>
        <v>921</v>
      </c>
      <c r="I30" s="103">
        <f>'Stressed corp yields'!W24</f>
        <v>28</v>
      </c>
      <c r="J30" s="94">
        <f>'Stressed corp yields'!X24</f>
        <v>39</v>
      </c>
      <c r="K30" s="94">
        <f>'Stressed corp yields'!Y24</f>
        <v>60</v>
      </c>
      <c r="L30" s="94">
        <f>'Stressed corp yields'!Z24</f>
        <v>106</v>
      </c>
      <c r="M30" s="94">
        <f>'Stressed corp yields'!AA24</f>
        <v>342</v>
      </c>
      <c r="N30" s="94">
        <f>'Stressed corp yields'!AB24</f>
        <v>659</v>
      </c>
      <c r="O30" s="106">
        <f>'Stressed corp yields'!AC24</f>
        <v>921</v>
      </c>
      <c r="P30" s="18">
        <f ca="1">OFFSET('Stressed corp yields'!$AC$3,$A30,(HLOOKUP(P$9,$AI$25:$AK$26,2,FALSE)+3*(VLOOKUP($P$8,$AF$28:$AG$31,2,FALSE)-1)))</f>
        <v>30</v>
      </c>
      <c r="Q30" s="94">
        <f ca="1">OFFSET('Stressed corp yields'!$AC$3,$A30,(HLOOKUP(Q$9,$AI$25:$AK$26,2,FALSE)+3*(VLOOKUP($P$8,$AF$28:$AG$31,2,FALSE)-1)))</f>
        <v>598</v>
      </c>
      <c r="R30" s="19">
        <f ca="1">OFFSET('Stressed corp yields'!$AC$3,$A30,(HLOOKUP(R$9,$AI$25:$AK$26,2,FALSE)+3*(VLOOKUP($P$8,$AF$28:$AG$31,2,FALSE)-1)))</f>
        <v>41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F30" t="s">
        <v>79</v>
      </c>
      <c r="AG30">
        <v>3</v>
      </c>
    </row>
    <row r="31" spans="1:39" x14ac:dyDescent="0.25">
      <c r="A31" s="18">
        <v>22</v>
      </c>
      <c r="B31" s="18">
        <f ca="1">OFFSET('Stressed corp yields'!$A$3,$A31,(HLOOKUP(B$9,$AG$21:$AM$22,2,FALSE)+7*(VLOOKUP($B$8,$AF$15:$AG$17,2,FALSE)-1)))</f>
        <v>32</v>
      </c>
      <c r="C31" s="8">
        <f ca="1">OFFSET('Stressed corp yields'!$A$3,$A31,(HLOOKUP(C$9,$AG$21:$AM$22,2,FALSE)+7*(VLOOKUP($B$8,$AF$15:$AG$17,2,FALSE)-1)))</f>
        <v>35</v>
      </c>
      <c r="D31" s="8">
        <f ca="1">OFFSET('Stressed corp yields'!$A$3,$A31,(HLOOKUP(D$9,$AG$21:$AM$22,2,FALSE)+7*(VLOOKUP($B$8,$AF$15:$AG$17,2,FALSE)-1)))</f>
        <v>45</v>
      </c>
      <c r="E31" s="94">
        <f ca="1">OFFSET('Stressed corp yields'!$A$3,$A31,(HLOOKUP(E$9,$AG$21:$AM$22,2,FALSE)+7*(VLOOKUP($B$8,$AF$15:$AG$17,2,FALSE)-1)))</f>
        <v>50</v>
      </c>
      <c r="F31" s="94">
        <f ca="1">OFFSET('Stressed corp yields'!$A$3,$A31,(HLOOKUP(F$9,$AG$21:$AM$22,2,FALSE)+7*(VLOOKUP($B$8,$AF$15:$AG$17,2,FALSE)-1)))</f>
        <v>342</v>
      </c>
      <c r="G31" s="94">
        <f ca="1">OFFSET('Stressed corp yields'!$A$3,$A31,(HLOOKUP(G$9,$AG$21:$AM$22,2,FALSE)+7*(VLOOKUP($B$8,$AF$15:$AG$17,2,FALSE)-1)))</f>
        <v>659</v>
      </c>
      <c r="H31" s="94">
        <f ca="1">OFFSET('Stressed corp yields'!$A$3,$A31,(HLOOKUP(H$9,$AG$21:$AM$22,2,FALSE)+7*(VLOOKUP($B$8,$AF$15:$AG$17,2,FALSE)-1)))</f>
        <v>921</v>
      </c>
      <c r="I31" s="103">
        <f>'Stressed corp yields'!W25</f>
        <v>28</v>
      </c>
      <c r="J31" s="94">
        <f>'Stressed corp yields'!X25</f>
        <v>39</v>
      </c>
      <c r="K31" s="94">
        <f>'Stressed corp yields'!Y25</f>
        <v>60</v>
      </c>
      <c r="L31" s="94">
        <f>'Stressed corp yields'!Z25</f>
        <v>106</v>
      </c>
      <c r="M31" s="94">
        <f>'Stressed corp yields'!AA25</f>
        <v>342</v>
      </c>
      <c r="N31" s="94">
        <f>'Stressed corp yields'!AB25</f>
        <v>659</v>
      </c>
      <c r="O31" s="106">
        <f>'Stressed corp yields'!AC25</f>
        <v>921</v>
      </c>
      <c r="P31" s="18">
        <f ca="1">OFFSET('Stressed corp yields'!$AC$3,$A31,(HLOOKUP(P$9,$AI$25:$AK$26,2,FALSE)+3*(VLOOKUP($P$8,$AF$28:$AG$31,2,FALSE)-1)))</f>
        <v>30</v>
      </c>
      <c r="Q31" s="94">
        <f ca="1">OFFSET('Stressed corp yields'!$AC$3,$A31,(HLOOKUP(Q$9,$AI$25:$AK$26,2,FALSE)+3*(VLOOKUP($P$8,$AF$28:$AG$31,2,FALSE)-1)))</f>
        <v>598</v>
      </c>
      <c r="R31" s="19">
        <f ca="1">OFFSET('Stressed corp yields'!$AC$3,$A31,(HLOOKUP(R$9,$AI$25:$AK$26,2,FALSE)+3*(VLOOKUP($P$8,$AF$28:$AG$31,2,FALSE)-1)))</f>
        <v>41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F31" t="s">
        <v>63</v>
      </c>
      <c r="AG31">
        <v>4</v>
      </c>
    </row>
    <row r="32" spans="1:39" x14ac:dyDescent="0.25">
      <c r="A32" s="18">
        <v>23</v>
      </c>
      <c r="B32" s="18">
        <f ca="1">OFFSET('Stressed corp yields'!$A$3,$A32,(HLOOKUP(B$9,$AG$21:$AM$22,2,FALSE)+7*(VLOOKUP($B$8,$AF$15:$AG$17,2,FALSE)-1)))</f>
        <v>32</v>
      </c>
      <c r="C32" s="8">
        <f ca="1">OFFSET('Stressed corp yields'!$A$3,$A32,(HLOOKUP(C$9,$AG$21:$AM$22,2,FALSE)+7*(VLOOKUP($B$8,$AF$15:$AG$17,2,FALSE)-1)))</f>
        <v>35</v>
      </c>
      <c r="D32" s="8">
        <f ca="1">OFFSET('Stressed corp yields'!$A$3,$A32,(HLOOKUP(D$9,$AG$21:$AM$22,2,FALSE)+7*(VLOOKUP($B$8,$AF$15:$AG$17,2,FALSE)-1)))</f>
        <v>45</v>
      </c>
      <c r="E32" s="94">
        <f ca="1">OFFSET('Stressed corp yields'!$A$3,$A32,(HLOOKUP(E$9,$AG$21:$AM$22,2,FALSE)+7*(VLOOKUP($B$8,$AF$15:$AG$17,2,FALSE)-1)))</f>
        <v>50</v>
      </c>
      <c r="F32" s="94">
        <f ca="1">OFFSET('Stressed corp yields'!$A$3,$A32,(HLOOKUP(F$9,$AG$21:$AM$22,2,FALSE)+7*(VLOOKUP($B$8,$AF$15:$AG$17,2,FALSE)-1)))</f>
        <v>342</v>
      </c>
      <c r="G32" s="94">
        <f ca="1">OFFSET('Stressed corp yields'!$A$3,$A32,(HLOOKUP(G$9,$AG$21:$AM$22,2,FALSE)+7*(VLOOKUP($B$8,$AF$15:$AG$17,2,FALSE)-1)))</f>
        <v>659</v>
      </c>
      <c r="H32" s="94">
        <f ca="1">OFFSET('Stressed corp yields'!$A$3,$A32,(HLOOKUP(H$9,$AG$21:$AM$22,2,FALSE)+7*(VLOOKUP($B$8,$AF$15:$AG$17,2,FALSE)-1)))</f>
        <v>921</v>
      </c>
      <c r="I32" s="103">
        <f>'Stressed corp yields'!W26</f>
        <v>28</v>
      </c>
      <c r="J32" s="94">
        <f>'Stressed corp yields'!X26</f>
        <v>39</v>
      </c>
      <c r="K32" s="94">
        <f>'Stressed corp yields'!Y26</f>
        <v>60</v>
      </c>
      <c r="L32" s="94">
        <f>'Stressed corp yields'!Z26</f>
        <v>106</v>
      </c>
      <c r="M32" s="94">
        <f>'Stressed corp yields'!AA26</f>
        <v>342</v>
      </c>
      <c r="N32" s="94">
        <f>'Stressed corp yields'!AB26</f>
        <v>659</v>
      </c>
      <c r="O32" s="106">
        <f>'Stressed corp yields'!AC26</f>
        <v>921</v>
      </c>
      <c r="P32" s="18">
        <f ca="1">OFFSET('Stressed corp yields'!$AC$3,$A32,(HLOOKUP(P$9,$AI$25:$AK$26,2,FALSE)+3*(VLOOKUP($P$8,$AF$28:$AG$31,2,FALSE)-1)))</f>
        <v>30</v>
      </c>
      <c r="Q32" s="94">
        <f ca="1">OFFSET('Stressed corp yields'!$AC$3,$A32,(HLOOKUP(Q$9,$AI$25:$AK$26,2,FALSE)+3*(VLOOKUP($P$8,$AF$28:$AG$31,2,FALSE)-1)))</f>
        <v>598</v>
      </c>
      <c r="R32" s="19">
        <f ca="1">OFFSET('Stressed corp yields'!$AC$3,$A32,(HLOOKUP(R$9,$AI$25:$AK$26,2,FALSE)+3*(VLOOKUP($P$8,$AF$28:$AG$31,2,FALSE)-1)))</f>
        <v>41</v>
      </c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25">
      <c r="A33" s="18">
        <v>24</v>
      </c>
      <c r="B33" s="18">
        <f ca="1">OFFSET('Stressed corp yields'!$A$3,$A33,(HLOOKUP(B$9,$AG$21:$AM$22,2,FALSE)+7*(VLOOKUP($B$8,$AF$15:$AG$17,2,FALSE)-1)))</f>
        <v>32</v>
      </c>
      <c r="C33" s="8">
        <f ca="1">OFFSET('Stressed corp yields'!$A$3,$A33,(HLOOKUP(C$9,$AG$21:$AM$22,2,FALSE)+7*(VLOOKUP($B$8,$AF$15:$AG$17,2,FALSE)-1)))</f>
        <v>35</v>
      </c>
      <c r="D33" s="8">
        <f ca="1">OFFSET('Stressed corp yields'!$A$3,$A33,(HLOOKUP(D$9,$AG$21:$AM$22,2,FALSE)+7*(VLOOKUP($B$8,$AF$15:$AG$17,2,FALSE)-1)))</f>
        <v>45</v>
      </c>
      <c r="E33" s="94">
        <f ca="1">OFFSET('Stressed corp yields'!$A$3,$A33,(HLOOKUP(E$9,$AG$21:$AM$22,2,FALSE)+7*(VLOOKUP($B$8,$AF$15:$AG$17,2,FALSE)-1)))</f>
        <v>50</v>
      </c>
      <c r="F33" s="94">
        <f ca="1">OFFSET('Stressed corp yields'!$A$3,$A33,(HLOOKUP(F$9,$AG$21:$AM$22,2,FALSE)+7*(VLOOKUP($B$8,$AF$15:$AG$17,2,FALSE)-1)))</f>
        <v>342</v>
      </c>
      <c r="G33" s="94">
        <f ca="1">OFFSET('Stressed corp yields'!$A$3,$A33,(HLOOKUP(G$9,$AG$21:$AM$22,2,FALSE)+7*(VLOOKUP($B$8,$AF$15:$AG$17,2,FALSE)-1)))</f>
        <v>659</v>
      </c>
      <c r="H33" s="94">
        <f ca="1">OFFSET('Stressed corp yields'!$A$3,$A33,(HLOOKUP(H$9,$AG$21:$AM$22,2,FALSE)+7*(VLOOKUP($B$8,$AF$15:$AG$17,2,FALSE)-1)))</f>
        <v>921</v>
      </c>
      <c r="I33" s="103">
        <f>'Stressed corp yields'!W27</f>
        <v>28</v>
      </c>
      <c r="J33" s="94">
        <f>'Stressed corp yields'!X27</f>
        <v>39</v>
      </c>
      <c r="K33" s="94">
        <f>'Stressed corp yields'!Y27</f>
        <v>60</v>
      </c>
      <c r="L33" s="94">
        <f>'Stressed corp yields'!Z27</f>
        <v>106</v>
      </c>
      <c r="M33" s="94">
        <f>'Stressed corp yields'!AA27</f>
        <v>342</v>
      </c>
      <c r="N33" s="94">
        <f>'Stressed corp yields'!AB27</f>
        <v>659</v>
      </c>
      <c r="O33" s="106">
        <f>'Stressed corp yields'!AC27</f>
        <v>921</v>
      </c>
      <c r="P33" s="18">
        <f ca="1">OFFSET('Stressed corp yields'!$AC$3,$A33,(HLOOKUP(P$9,$AI$25:$AK$26,2,FALSE)+3*(VLOOKUP($P$8,$AF$28:$AG$31,2,FALSE)-1)))</f>
        <v>30</v>
      </c>
      <c r="Q33" s="94">
        <f ca="1">OFFSET('Stressed corp yields'!$AC$3,$A33,(HLOOKUP(Q$9,$AI$25:$AK$26,2,FALSE)+3*(VLOOKUP($P$8,$AF$28:$AG$31,2,FALSE)-1)))</f>
        <v>598</v>
      </c>
      <c r="R33" s="19">
        <f ca="1">OFFSET('Stressed corp yields'!$AC$3,$A33,(HLOOKUP(R$9,$AI$25:$AK$26,2,FALSE)+3*(VLOOKUP($P$8,$AF$28:$AG$31,2,FALSE)-1)))</f>
        <v>41</v>
      </c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25">
      <c r="A34" s="18">
        <v>25</v>
      </c>
      <c r="B34" s="18">
        <f ca="1">OFFSET('Stressed corp yields'!$A$3,$A34,(HLOOKUP(B$9,$AG$21:$AM$22,2,FALSE)+7*(VLOOKUP($B$8,$AF$15:$AG$17,2,FALSE)-1)))</f>
        <v>32</v>
      </c>
      <c r="C34" s="8">
        <f ca="1">OFFSET('Stressed corp yields'!$A$3,$A34,(HLOOKUP(C$9,$AG$21:$AM$22,2,FALSE)+7*(VLOOKUP($B$8,$AF$15:$AG$17,2,FALSE)-1)))</f>
        <v>35</v>
      </c>
      <c r="D34" s="8">
        <f ca="1">OFFSET('Stressed corp yields'!$A$3,$A34,(HLOOKUP(D$9,$AG$21:$AM$22,2,FALSE)+7*(VLOOKUP($B$8,$AF$15:$AG$17,2,FALSE)-1)))</f>
        <v>45</v>
      </c>
      <c r="E34" s="94">
        <f ca="1">OFFSET('Stressed corp yields'!$A$3,$A34,(HLOOKUP(E$9,$AG$21:$AM$22,2,FALSE)+7*(VLOOKUP($B$8,$AF$15:$AG$17,2,FALSE)-1)))</f>
        <v>50</v>
      </c>
      <c r="F34" s="94">
        <f ca="1">OFFSET('Stressed corp yields'!$A$3,$A34,(HLOOKUP(F$9,$AG$21:$AM$22,2,FALSE)+7*(VLOOKUP($B$8,$AF$15:$AG$17,2,FALSE)-1)))</f>
        <v>342</v>
      </c>
      <c r="G34" s="94">
        <f ca="1">OFFSET('Stressed corp yields'!$A$3,$A34,(HLOOKUP(G$9,$AG$21:$AM$22,2,FALSE)+7*(VLOOKUP($B$8,$AF$15:$AG$17,2,FALSE)-1)))</f>
        <v>659</v>
      </c>
      <c r="H34" s="94">
        <f ca="1">OFFSET('Stressed corp yields'!$A$3,$A34,(HLOOKUP(H$9,$AG$21:$AM$22,2,FALSE)+7*(VLOOKUP($B$8,$AF$15:$AG$17,2,FALSE)-1)))</f>
        <v>921</v>
      </c>
      <c r="I34" s="103">
        <f>'Stressed corp yields'!W28</f>
        <v>28</v>
      </c>
      <c r="J34" s="94">
        <f>'Stressed corp yields'!X28</f>
        <v>39</v>
      </c>
      <c r="K34" s="94">
        <f>'Stressed corp yields'!Y28</f>
        <v>60</v>
      </c>
      <c r="L34" s="94">
        <f>'Stressed corp yields'!Z28</f>
        <v>106</v>
      </c>
      <c r="M34" s="94">
        <f>'Stressed corp yields'!AA28</f>
        <v>342</v>
      </c>
      <c r="N34" s="94">
        <f>'Stressed corp yields'!AB28</f>
        <v>659</v>
      </c>
      <c r="O34" s="106">
        <f>'Stressed corp yields'!AC28</f>
        <v>921</v>
      </c>
      <c r="P34" s="18">
        <f ca="1">OFFSET('Stressed corp yields'!$AC$3,$A34,(HLOOKUP(P$9,$AI$25:$AK$26,2,FALSE)+3*(VLOOKUP($P$8,$AF$28:$AG$31,2,FALSE)-1)))</f>
        <v>30</v>
      </c>
      <c r="Q34" s="94">
        <f ca="1">OFFSET('Stressed corp yields'!$AC$3,$A34,(HLOOKUP(Q$9,$AI$25:$AK$26,2,FALSE)+3*(VLOOKUP($P$8,$AF$28:$AG$31,2,FALSE)-1)))</f>
        <v>598</v>
      </c>
      <c r="R34" s="19">
        <f ca="1">OFFSET('Stressed corp yields'!$AC$3,$A34,(HLOOKUP(R$9,$AI$25:$AK$26,2,FALSE)+3*(VLOOKUP($P$8,$AF$28:$AG$31,2,FALSE)-1)))</f>
        <v>41</v>
      </c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25">
      <c r="A35" s="18">
        <v>26</v>
      </c>
      <c r="B35" s="18">
        <f ca="1">OFFSET('Stressed corp yields'!$A$3,$A35,(HLOOKUP(B$9,$AG$21:$AM$22,2,FALSE)+7*(VLOOKUP($B$8,$AF$15:$AG$17,2,FALSE)-1)))</f>
        <v>32</v>
      </c>
      <c r="C35" s="8">
        <f ca="1">OFFSET('Stressed corp yields'!$A$3,$A35,(HLOOKUP(C$9,$AG$21:$AM$22,2,FALSE)+7*(VLOOKUP($B$8,$AF$15:$AG$17,2,FALSE)-1)))</f>
        <v>35</v>
      </c>
      <c r="D35" s="8">
        <f ca="1">OFFSET('Stressed corp yields'!$A$3,$A35,(HLOOKUP(D$9,$AG$21:$AM$22,2,FALSE)+7*(VLOOKUP($B$8,$AF$15:$AG$17,2,FALSE)-1)))</f>
        <v>45</v>
      </c>
      <c r="E35" s="94">
        <f ca="1">OFFSET('Stressed corp yields'!$A$3,$A35,(HLOOKUP(E$9,$AG$21:$AM$22,2,FALSE)+7*(VLOOKUP($B$8,$AF$15:$AG$17,2,FALSE)-1)))</f>
        <v>50</v>
      </c>
      <c r="F35" s="94">
        <f ca="1">OFFSET('Stressed corp yields'!$A$3,$A35,(HLOOKUP(F$9,$AG$21:$AM$22,2,FALSE)+7*(VLOOKUP($B$8,$AF$15:$AG$17,2,FALSE)-1)))</f>
        <v>342</v>
      </c>
      <c r="G35" s="94">
        <f ca="1">OFFSET('Stressed corp yields'!$A$3,$A35,(HLOOKUP(G$9,$AG$21:$AM$22,2,FALSE)+7*(VLOOKUP($B$8,$AF$15:$AG$17,2,FALSE)-1)))</f>
        <v>659</v>
      </c>
      <c r="H35" s="94">
        <f ca="1">OFFSET('Stressed corp yields'!$A$3,$A35,(HLOOKUP(H$9,$AG$21:$AM$22,2,FALSE)+7*(VLOOKUP($B$8,$AF$15:$AG$17,2,FALSE)-1)))</f>
        <v>921</v>
      </c>
      <c r="I35" s="103">
        <f>'Stressed corp yields'!W29</f>
        <v>28</v>
      </c>
      <c r="J35" s="94">
        <f>'Stressed corp yields'!X29</f>
        <v>39</v>
      </c>
      <c r="K35" s="94">
        <f>'Stressed corp yields'!Y29</f>
        <v>60</v>
      </c>
      <c r="L35" s="94">
        <f>'Stressed corp yields'!Z29</f>
        <v>106</v>
      </c>
      <c r="M35" s="94">
        <f>'Stressed corp yields'!AA29</f>
        <v>342</v>
      </c>
      <c r="N35" s="94">
        <f>'Stressed corp yields'!AB29</f>
        <v>659</v>
      </c>
      <c r="O35" s="106">
        <f>'Stressed corp yields'!AC29</f>
        <v>921</v>
      </c>
      <c r="P35" s="18">
        <f ca="1">OFFSET('Stressed corp yields'!$AC$3,$A35,(HLOOKUP(P$9,$AI$25:$AK$26,2,FALSE)+3*(VLOOKUP($P$8,$AF$28:$AG$31,2,FALSE)-1)))</f>
        <v>30</v>
      </c>
      <c r="Q35" s="94">
        <f ca="1">OFFSET('Stressed corp yields'!$AC$3,$A35,(HLOOKUP(Q$9,$AI$25:$AK$26,2,FALSE)+3*(VLOOKUP($P$8,$AF$28:$AG$31,2,FALSE)-1)))</f>
        <v>598</v>
      </c>
      <c r="R35" s="19">
        <f ca="1">OFFSET('Stressed corp yields'!$AC$3,$A35,(HLOOKUP(R$9,$AI$25:$AK$26,2,FALSE)+3*(VLOOKUP($P$8,$AF$28:$AG$31,2,FALSE)-1)))</f>
        <v>41</v>
      </c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25">
      <c r="A36" s="18">
        <v>27</v>
      </c>
      <c r="B36" s="18">
        <f ca="1">OFFSET('Stressed corp yields'!$A$3,$A36,(HLOOKUP(B$9,$AG$21:$AM$22,2,FALSE)+7*(VLOOKUP($B$8,$AF$15:$AG$17,2,FALSE)-1)))</f>
        <v>32</v>
      </c>
      <c r="C36" s="8">
        <f ca="1">OFFSET('Stressed corp yields'!$A$3,$A36,(HLOOKUP(C$9,$AG$21:$AM$22,2,FALSE)+7*(VLOOKUP($B$8,$AF$15:$AG$17,2,FALSE)-1)))</f>
        <v>35</v>
      </c>
      <c r="D36" s="8">
        <f ca="1">OFFSET('Stressed corp yields'!$A$3,$A36,(HLOOKUP(D$9,$AG$21:$AM$22,2,FALSE)+7*(VLOOKUP($B$8,$AF$15:$AG$17,2,FALSE)-1)))</f>
        <v>45</v>
      </c>
      <c r="E36" s="94">
        <f ca="1">OFFSET('Stressed corp yields'!$A$3,$A36,(HLOOKUP(E$9,$AG$21:$AM$22,2,FALSE)+7*(VLOOKUP($B$8,$AF$15:$AG$17,2,FALSE)-1)))</f>
        <v>50</v>
      </c>
      <c r="F36" s="94">
        <f ca="1">OFFSET('Stressed corp yields'!$A$3,$A36,(HLOOKUP(F$9,$AG$21:$AM$22,2,FALSE)+7*(VLOOKUP($B$8,$AF$15:$AG$17,2,FALSE)-1)))</f>
        <v>342</v>
      </c>
      <c r="G36" s="94">
        <f ca="1">OFFSET('Stressed corp yields'!$A$3,$A36,(HLOOKUP(G$9,$AG$21:$AM$22,2,FALSE)+7*(VLOOKUP($B$8,$AF$15:$AG$17,2,FALSE)-1)))</f>
        <v>659</v>
      </c>
      <c r="H36" s="94">
        <f ca="1">OFFSET('Stressed corp yields'!$A$3,$A36,(HLOOKUP(H$9,$AG$21:$AM$22,2,FALSE)+7*(VLOOKUP($B$8,$AF$15:$AG$17,2,FALSE)-1)))</f>
        <v>921</v>
      </c>
      <c r="I36" s="103">
        <f>'Stressed corp yields'!W30</f>
        <v>28</v>
      </c>
      <c r="J36" s="94">
        <f>'Stressed corp yields'!X30</f>
        <v>39</v>
      </c>
      <c r="K36" s="94">
        <f>'Stressed corp yields'!Y30</f>
        <v>60</v>
      </c>
      <c r="L36" s="94">
        <f>'Stressed corp yields'!Z30</f>
        <v>106</v>
      </c>
      <c r="M36" s="94">
        <f>'Stressed corp yields'!AA30</f>
        <v>342</v>
      </c>
      <c r="N36" s="94">
        <f>'Stressed corp yields'!AB30</f>
        <v>659</v>
      </c>
      <c r="O36" s="106">
        <f>'Stressed corp yields'!AC30</f>
        <v>921</v>
      </c>
      <c r="P36" s="18">
        <f ca="1">OFFSET('Stressed corp yields'!$AC$3,$A36,(HLOOKUP(P$9,$AI$25:$AK$26,2,FALSE)+3*(VLOOKUP($P$8,$AF$28:$AG$31,2,FALSE)-1)))</f>
        <v>30</v>
      </c>
      <c r="Q36" s="94">
        <f ca="1">OFFSET('Stressed corp yields'!$AC$3,$A36,(HLOOKUP(Q$9,$AI$25:$AK$26,2,FALSE)+3*(VLOOKUP($P$8,$AF$28:$AG$31,2,FALSE)-1)))</f>
        <v>598</v>
      </c>
      <c r="R36" s="19">
        <f ca="1">OFFSET('Stressed corp yields'!$AC$3,$A36,(HLOOKUP(R$9,$AI$25:$AK$26,2,FALSE)+3*(VLOOKUP($P$8,$AF$28:$AG$31,2,FALSE)-1)))</f>
        <v>41</v>
      </c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25">
      <c r="A37" s="18">
        <v>28</v>
      </c>
      <c r="B37" s="18">
        <f ca="1">OFFSET('Stressed corp yields'!$A$3,$A37,(HLOOKUP(B$9,$AG$21:$AM$22,2,FALSE)+7*(VLOOKUP($B$8,$AF$15:$AG$17,2,FALSE)-1)))</f>
        <v>32</v>
      </c>
      <c r="C37" s="8">
        <f ca="1">OFFSET('Stressed corp yields'!$A$3,$A37,(HLOOKUP(C$9,$AG$21:$AM$22,2,FALSE)+7*(VLOOKUP($B$8,$AF$15:$AG$17,2,FALSE)-1)))</f>
        <v>35</v>
      </c>
      <c r="D37" s="8">
        <f ca="1">OFFSET('Stressed corp yields'!$A$3,$A37,(HLOOKUP(D$9,$AG$21:$AM$22,2,FALSE)+7*(VLOOKUP($B$8,$AF$15:$AG$17,2,FALSE)-1)))</f>
        <v>45</v>
      </c>
      <c r="E37" s="94">
        <f ca="1">OFFSET('Stressed corp yields'!$A$3,$A37,(HLOOKUP(E$9,$AG$21:$AM$22,2,FALSE)+7*(VLOOKUP($B$8,$AF$15:$AG$17,2,FALSE)-1)))</f>
        <v>50</v>
      </c>
      <c r="F37" s="94">
        <f ca="1">OFFSET('Stressed corp yields'!$A$3,$A37,(HLOOKUP(F$9,$AG$21:$AM$22,2,FALSE)+7*(VLOOKUP($B$8,$AF$15:$AG$17,2,FALSE)-1)))</f>
        <v>342</v>
      </c>
      <c r="G37" s="94">
        <f ca="1">OFFSET('Stressed corp yields'!$A$3,$A37,(HLOOKUP(G$9,$AG$21:$AM$22,2,FALSE)+7*(VLOOKUP($B$8,$AF$15:$AG$17,2,FALSE)-1)))</f>
        <v>659</v>
      </c>
      <c r="H37" s="94">
        <f ca="1">OFFSET('Stressed corp yields'!$A$3,$A37,(HLOOKUP(H$9,$AG$21:$AM$22,2,FALSE)+7*(VLOOKUP($B$8,$AF$15:$AG$17,2,FALSE)-1)))</f>
        <v>921</v>
      </c>
      <c r="I37" s="103">
        <f>'Stressed corp yields'!W31</f>
        <v>28</v>
      </c>
      <c r="J37" s="94">
        <f>'Stressed corp yields'!X31</f>
        <v>39</v>
      </c>
      <c r="K37" s="94">
        <f>'Stressed corp yields'!Y31</f>
        <v>60</v>
      </c>
      <c r="L37" s="94">
        <f>'Stressed corp yields'!Z31</f>
        <v>106</v>
      </c>
      <c r="M37" s="94">
        <f>'Stressed corp yields'!AA31</f>
        <v>342</v>
      </c>
      <c r="N37" s="94">
        <f>'Stressed corp yields'!AB31</f>
        <v>659</v>
      </c>
      <c r="O37" s="106">
        <f>'Stressed corp yields'!AC31</f>
        <v>921</v>
      </c>
      <c r="P37" s="18">
        <f ca="1">OFFSET('Stressed corp yields'!$AC$3,$A37,(HLOOKUP(P$9,$AI$25:$AK$26,2,FALSE)+3*(VLOOKUP($P$8,$AF$28:$AG$31,2,FALSE)-1)))</f>
        <v>30</v>
      </c>
      <c r="Q37" s="94">
        <f ca="1">OFFSET('Stressed corp yields'!$AC$3,$A37,(HLOOKUP(Q$9,$AI$25:$AK$26,2,FALSE)+3*(VLOOKUP($P$8,$AF$28:$AG$31,2,FALSE)-1)))</f>
        <v>598</v>
      </c>
      <c r="R37" s="19">
        <f ca="1">OFFSET('Stressed corp yields'!$AC$3,$A37,(HLOOKUP(R$9,$AI$25:$AK$26,2,FALSE)+3*(VLOOKUP($P$8,$AF$28:$AG$31,2,FALSE)-1)))</f>
        <v>41</v>
      </c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25">
      <c r="A38" s="18">
        <v>29</v>
      </c>
      <c r="B38" s="18">
        <f ca="1">OFFSET('Stressed corp yields'!$A$3,$A38,(HLOOKUP(B$9,$AG$21:$AM$22,2,FALSE)+7*(VLOOKUP($B$8,$AF$15:$AG$17,2,FALSE)-1)))</f>
        <v>32</v>
      </c>
      <c r="C38" s="8">
        <f ca="1">OFFSET('Stressed corp yields'!$A$3,$A38,(HLOOKUP(C$9,$AG$21:$AM$22,2,FALSE)+7*(VLOOKUP($B$8,$AF$15:$AG$17,2,FALSE)-1)))</f>
        <v>35</v>
      </c>
      <c r="D38" s="8">
        <f ca="1">OFFSET('Stressed corp yields'!$A$3,$A38,(HLOOKUP(D$9,$AG$21:$AM$22,2,FALSE)+7*(VLOOKUP($B$8,$AF$15:$AG$17,2,FALSE)-1)))</f>
        <v>45</v>
      </c>
      <c r="E38" s="94">
        <f ca="1">OFFSET('Stressed corp yields'!$A$3,$A38,(HLOOKUP(E$9,$AG$21:$AM$22,2,FALSE)+7*(VLOOKUP($B$8,$AF$15:$AG$17,2,FALSE)-1)))</f>
        <v>50</v>
      </c>
      <c r="F38" s="94">
        <f ca="1">OFFSET('Stressed corp yields'!$A$3,$A38,(HLOOKUP(F$9,$AG$21:$AM$22,2,FALSE)+7*(VLOOKUP($B$8,$AF$15:$AG$17,2,FALSE)-1)))</f>
        <v>342</v>
      </c>
      <c r="G38" s="94">
        <f ca="1">OFFSET('Stressed corp yields'!$A$3,$A38,(HLOOKUP(G$9,$AG$21:$AM$22,2,FALSE)+7*(VLOOKUP($B$8,$AF$15:$AG$17,2,FALSE)-1)))</f>
        <v>659</v>
      </c>
      <c r="H38" s="94">
        <f ca="1">OFFSET('Stressed corp yields'!$A$3,$A38,(HLOOKUP(H$9,$AG$21:$AM$22,2,FALSE)+7*(VLOOKUP($B$8,$AF$15:$AG$17,2,FALSE)-1)))</f>
        <v>921</v>
      </c>
      <c r="I38" s="103">
        <f>'Stressed corp yields'!W32</f>
        <v>28</v>
      </c>
      <c r="J38" s="94">
        <f>'Stressed corp yields'!X32</f>
        <v>39</v>
      </c>
      <c r="K38" s="94">
        <f>'Stressed corp yields'!Y32</f>
        <v>60</v>
      </c>
      <c r="L38" s="94">
        <f>'Stressed corp yields'!Z32</f>
        <v>106</v>
      </c>
      <c r="M38" s="94">
        <f>'Stressed corp yields'!AA32</f>
        <v>342</v>
      </c>
      <c r="N38" s="94">
        <f>'Stressed corp yields'!AB32</f>
        <v>659</v>
      </c>
      <c r="O38" s="106">
        <f>'Stressed corp yields'!AC32</f>
        <v>921</v>
      </c>
      <c r="P38" s="18">
        <f ca="1">OFFSET('Stressed corp yields'!$AC$3,$A38,(HLOOKUP(P$9,$AI$25:$AK$26,2,FALSE)+3*(VLOOKUP($P$8,$AF$28:$AG$31,2,FALSE)-1)))</f>
        <v>30</v>
      </c>
      <c r="Q38" s="94">
        <f ca="1">OFFSET('Stressed corp yields'!$AC$3,$A38,(HLOOKUP(Q$9,$AI$25:$AK$26,2,FALSE)+3*(VLOOKUP($P$8,$AF$28:$AG$31,2,FALSE)-1)))</f>
        <v>598</v>
      </c>
      <c r="R38" s="19">
        <f ca="1">OFFSET('Stressed corp yields'!$AC$3,$A38,(HLOOKUP(R$9,$AI$25:$AK$26,2,FALSE)+3*(VLOOKUP($P$8,$AF$28:$AG$31,2,FALSE)-1)))</f>
        <v>41</v>
      </c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25">
      <c r="A39" s="50">
        <v>30</v>
      </c>
      <c r="B39" s="50">
        <f ca="1">OFFSET('Stressed corp yields'!$A$3,$A39,(HLOOKUP(B$9,$AG$21:$AM$22,2,FALSE)+7*(VLOOKUP($B$8,$AF$15:$AG$17,2,FALSE)-1)))</f>
        <v>32</v>
      </c>
      <c r="C39" s="25">
        <f ca="1">OFFSET('Stressed corp yields'!$A$3,$A39,(HLOOKUP(C$9,$AG$21:$AM$22,2,FALSE)+7*(VLOOKUP($B$8,$AF$15:$AG$17,2,FALSE)-1)))</f>
        <v>35</v>
      </c>
      <c r="D39" s="25">
        <f ca="1">OFFSET('Stressed corp yields'!$A$3,$A39,(HLOOKUP(D$9,$AG$21:$AM$22,2,FALSE)+7*(VLOOKUP($B$8,$AF$15:$AG$17,2,FALSE)-1)))</f>
        <v>45</v>
      </c>
      <c r="E39" s="95">
        <f ca="1">OFFSET('Stressed corp yields'!$A$3,$A39,(HLOOKUP(E$9,$AG$21:$AM$22,2,FALSE)+7*(VLOOKUP($B$8,$AF$15:$AG$17,2,FALSE)-1)))</f>
        <v>50</v>
      </c>
      <c r="F39" s="95">
        <f ca="1">OFFSET('Stressed corp yields'!$A$3,$A39,(HLOOKUP(F$9,$AG$21:$AM$22,2,FALSE)+7*(VLOOKUP($B$8,$AF$15:$AG$17,2,FALSE)-1)))</f>
        <v>342</v>
      </c>
      <c r="G39" s="95">
        <f ca="1">OFFSET('Stressed corp yields'!$A$3,$A39,(HLOOKUP(G$9,$AG$21:$AM$22,2,FALSE)+7*(VLOOKUP($B$8,$AF$15:$AG$17,2,FALSE)-1)))</f>
        <v>659</v>
      </c>
      <c r="H39" s="95">
        <f ca="1">OFFSET('Stressed corp yields'!$A$3,$A39,(HLOOKUP(H$9,$AG$21:$AM$22,2,FALSE)+7*(VLOOKUP($B$8,$AF$15:$AG$17,2,FALSE)-1)))</f>
        <v>921</v>
      </c>
      <c r="I39" s="104">
        <f>'Stressed corp yields'!W33</f>
        <v>28</v>
      </c>
      <c r="J39" s="95">
        <f>'Stressed corp yields'!X33</f>
        <v>39</v>
      </c>
      <c r="K39" s="95">
        <f>'Stressed corp yields'!Y33</f>
        <v>60</v>
      </c>
      <c r="L39" s="95">
        <f>'Stressed corp yields'!Z33</f>
        <v>106</v>
      </c>
      <c r="M39" s="95">
        <f>'Stressed corp yields'!AA33</f>
        <v>342</v>
      </c>
      <c r="N39" s="95">
        <f>'Stressed corp yields'!AB33</f>
        <v>659</v>
      </c>
      <c r="O39" s="107">
        <f>'Stressed corp yields'!AC33</f>
        <v>921</v>
      </c>
      <c r="P39" s="50">
        <f ca="1">OFFSET('Stressed corp yields'!$AC$3,$A39,(HLOOKUP(P$9,$AI$25:$AK$26,2,FALSE)+3*(VLOOKUP($P$8,$AF$28:$AG$31,2,FALSE)-1)))</f>
        <v>30</v>
      </c>
      <c r="Q39" s="95">
        <f ca="1">OFFSET('Stressed corp yields'!$AC$3,$A39,(HLOOKUP(Q$9,$AI$25:$AK$26,2,FALSE)+3*(VLOOKUP($P$8,$AF$28:$AG$31,2,FALSE)-1)))</f>
        <v>598</v>
      </c>
      <c r="R39" s="35">
        <f ca="1">OFFSET('Stressed corp yields'!$AC$3,$A39,(HLOOKUP(R$9,$AI$25:$AK$26,2,FALSE)+3*(VLOOKUP($P$8,$AF$28:$AG$31,2,FALSE)-1)))</f>
        <v>41</v>
      </c>
      <c r="S39" s="8"/>
      <c r="T39" s="8"/>
      <c r="U39" s="8"/>
      <c r="V39" s="8"/>
      <c r="W39" s="8"/>
      <c r="X39" s="8"/>
      <c r="Y39" s="8"/>
      <c r="Z39" s="8"/>
      <c r="AA39" s="8"/>
      <c r="AB39" s="8"/>
    </row>
  </sheetData>
  <sheetProtection sheet="1" formatCells="0"/>
  <mergeCells count="9">
    <mergeCell ref="S8:Y8"/>
    <mergeCell ref="Z6:AB6"/>
    <mergeCell ref="A1:A2"/>
    <mergeCell ref="B8:H8"/>
    <mergeCell ref="P6:R6"/>
    <mergeCell ref="P8:R8"/>
    <mergeCell ref="Z8:AB8"/>
    <mergeCell ref="I8:O8"/>
    <mergeCell ref="I5:O5"/>
  </mergeCells>
  <dataValidations count="2">
    <dataValidation type="list" allowBlank="1" showInputMessage="1" showErrorMessage="1" sqref="B8 S8:Y8">
      <formula1>$AF$15:$AF$17</formula1>
    </dataValidation>
    <dataValidation type="list" allowBlank="1" showInputMessage="1" showErrorMessage="1" sqref="P8:R8 Z8:AB8">
      <formula1>$AF$28:$AF$31</formula1>
    </dataValidation>
  </dataValidations>
  <hyperlinks>
    <hyperlink ref="A1" location="Menu!A1" display="Menu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opLeftCell="A148" workbookViewId="0">
      <selection sqref="A1:A2"/>
    </sheetView>
  </sheetViews>
  <sheetFormatPr defaultRowHeight="15" x14ac:dyDescent="0.25"/>
  <sheetData>
    <row r="1" spans="1:14" x14ac:dyDescent="0.25">
      <c r="B1" s="4" t="s">
        <v>0</v>
      </c>
      <c r="C1" s="4" t="s">
        <v>82</v>
      </c>
      <c r="D1" s="4" t="s">
        <v>1</v>
      </c>
      <c r="E1" s="4" t="s">
        <v>4</v>
      </c>
      <c r="F1" s="4" t="s">
        <v>2</v>
      </c>
      <c r="G1" s="4" t="s">
        <v>3</v>
      </c>
      <c r="H1" s="4" t="s">
        <v>5</v>
      </c>
      <c r="I1" s="4" t="s">
        <v>6</v>
      </c>
    </row>
    <row r="2" spans="1:14" x14ac:dyDescent="0.25">
      <c r="B2">
        <v>1</v>
      </c>
      <c r="C2">
        <v>1</v>
      </c>
      <c r="D2">
        <v>1</v>
      </c>
      <c r="E2">
        <v>2</v>
      </c>
      <c r="F2">
        <v>0</v>
      </c>
      <c r="G2">
        <v>1</v>
      </c>
      <c r="H2">
        <v>1</v>
      </c>
      <c r="I2">
        <v>2</v>
      </c>
      <c r="J2" t="s">
        <v>7</v>
      </c>
    </row>
    <row r="3" spans="1:14" x14ac:dyDescent="0.25">
      <c r="B3">
        <v>20</v>
      </c>
      <c r="C3">
        <v>25</v>
      </c>
      <c r="D3">
        <v>20</v>
      </c>
      <c r="E3">
        <v>50</v>
      </c>
      <c r="F3">
        <v>8</v>
      </c>
      <c r="G3">
        <v>10</v>
      </c>
      <c r="H3">
        <v>10</v>
      </c>
      <c r="I3">
        <v>50</v>
      </c>
      <c r="J3" t="s">
        <v>8</v>
      </c>
    </row>
    <row r="4" spans="1:14" x14ac:dyDescent="0.25">
      <c r="B4">
        <v>40</v>
      </c>
      <c r="C4">
        <v>40</v>
      </c>
      <c r="D4">
        <v>40</v>
      </c>
      <c r="E4">
        <v>40</v>
      </c>
      <c r="F4">
        <v>52</v>
      </c>
      <c r="G4">
        <v>50</v>
      </c>
      <c r="H4">
        <v>10</v>
      </c>
      <c r="I4">
        <v>40</v>
      </c>
      <c r="J4" t="s">
        <v>9</v>
      </c>
    </row>
    <row r="5" spans="1:14" x14ac:dyDescent="0.25">
      <c r="B5" s="5">
        <v>4.2000000000000003E-2</v>
      </c>
      <c r="C5" s="5">
        <v>3.2000000000000001E-2</v>
      </c>
      <c r="D5" s="5">
        <v>4.2000000000000003E-2</v>
      </c>
      <c r="E5" s="5">
        <v>4.2000000000000003E-2</v>
      </c>
      <c r="F5" s="5">
        <v>4.2000000000000003E-2</v>
      </c>
      <c r="G5" s="5">
        <v>4.2000000000000003E-2</v>
      </c>
      <c r="H5" s="5">
        <v>4.2000000000000003E-2</v>
      </c>
      <c r="I5" s="5">
        <v>4.2000000000000003E-2</v>
      </c>
      <c r="J5" t="s">
        <v>10</v>
      </c>
    </row>
    <row r="6" spans="1:14" x14ac:dyDescent="0.25">
      <c r="B6">
        <v>10</v>
      </c>
      <c r="C6">
        <v>10</v>
      </c>
      <c r="D6">
        <v>11</v>
      </c>
      <c r="E6">
        <v>17</v>
      </c>
      <c r="F6">
        <v>10</v>
      </c>
      <c r="G6">
        <v>10</v>
      </c>
      <c r="H6">
        <v>10</v>
      </c>
      <c r="I6">
        <v>15</v>
      </c>
      <c r="J6" t="s">
        <v>13</v>
      </c>
    </row>
    <row r="7" spans="1:14" x14ac:dyDescent="0.25">
      <c r="B7">
        <v>0.13001099999999999</v>
      </c>
      <c r="C7">
        <v>0.12761000000000003</v>
      </c>
      <c r="D7">
        <v>0.13009499999999999</v>
      </c>
      <c r="E7">
        <v>0.13615900000000003</v>
      </c>
      <c r="F7">
        <v>7.9212000000000005E-2</v>
      </c>
      <c r="G7">
        <v>9.9296999999999996E-2</v>
      </c>
      <c r="H7">
        <v>0.50460300000000002</v>
      </c>
      <c r="I7">
        <v>0.11746000000000002</v>
      </c>
      <c r="J7" t="s">
        <v>11</v>
      </c>
      <c r="N7" s="7"/>
    </row>
    <row r="8" spans="1:14" x14ac:dyDescent="0.25">
      <c r="A8" t="s">
        <v>12</v>
      </c>
      <c r="N8" s="7"/>
    </row>
    <row r="9" spans="1:14" x14ac:dyDescent="0.25">
      <c r="A9">
        <v>1</v>
      </c>
      <c r="B9" s="1">
        <v>-3.0200000000000001E-3</v>
      </c>
      <c r="C9" s="1">
        <v>-7.6800000000000002E-3</v>
      </c>
      <c r="D9" s="1">
        <v>-3.1199999999999999E-3</v>
      </c>
      <c r="E9" s="3">
        <v>3.82E-3</v>
      </c>
      <c r="F9" s="2">
        <v>4.8710000000000003E-2</v>
      </c>
      <c r="G9" s="2">
        <v>1.005E-2</v>
      </c>
      <c r="H9" s="2">
        <v>-5.8199999999999997E-3</v>
      </c>
      <c r="I9" s="3">
        <v>1.044E-2</v>
      </c>
      <c r="M9" s="6"/>
      <c r="N9" s="7"/>
    </row>
    <row r="10" spans="1:14" x14ac:dyDescent="0.25">
      <c r="A10">
        <v>2</v>
      </c>
      <c r="B10" s="1">
        <v>-2.6099999999999999E-3</v>
      </c>
      <c r="C10" s="1">
        <v>-7.0299999999999998E-3</v>
      </c>
      <c r="D10" s="1">
        <v>-2.7100000000000002E-3</v>
      </c>
      <c r="E10" s="3">
        <v>4.3899999999999998E-3</v>
      </c>
      <c r="F10" s="2">
        <v>4.8899999999999999E-2</v>
      </c>
      <c r="G10" s="2">
        <v>1.1860000000000001E-2</v>
      </c>
      <c r="H10" s="2">
        <v>-4.45E-3</v>
      </c>
      <c r="I10" s="3">
        <v>1.3089999999999999E-2</v>
      </c>
      <c r="M10" s="6"/>
      <c r="N10" s="7"/>
    </row>
    <row r="11" spans="1:14" x14ac:dyDescent="0.25">
      <c r="A11">
        <v>3</v>
      </c>
      <c r="B11" s="1">
        <v>-2.0799999999999998E-3</v>
      </c>
      <c r="C11" s="1">
        <v>-6.2599999999999999E-3</v>
      </c>
      <c r="D11" s="1">
        <v>-2.1800000000000001E-3</v>
      </c>
      <c r="E11" s="3">
        <v>5.1999999999999998E-3</v>
      </c>
      <c r="F11" s="2">
        <v>4.9099999999999998E-2</v>
      </c>
      <c r="G11" s="2">
        <v>1.257E-2</v>
      </c>
      <c r="H11" s="2">
        <v>-2.5000000000000001E-3</v>
      </c>
      <c r="I11" s="3">
        <v>1.5509999999999999E-2</v>
      </c>
      <c r="M11" s="6"/>
      <c r="N11" s="7"/>
    </row>
    <row r="12" spans="1:14" x14ac:dyDescent="0.25">
      <c r="A12">
        <v>4</v>
      </c>
      <c r="B12" s="1">
        <v>-1.23E-3</v>
      </c>
      <c r="C12" s="1">
        <v>-5.2900000000000004E-3</v>
      </c>
      <c r="D12" s="1">
        <v>-1.33E-3</v>
      </c>
      <c r="E12" s="3">
        <v>6.0699999999999999E-3</v>
      </c>
      <c r="F12" s="2">
        <v>4.9059999999999999E-2</v>
      </c>
      <c r="G12" s="2">
        <v>1.358E-2</v>
      </c>
      <c r="H12" s="2">
        <v>-5.0000000000000001E-4</v>
      </c>
      <c r="I12" s="3">
        <v>1.7160000000000002E-2</v>
      </c>
      <c r="L12" s="7"/>
      <c r="M12" s="7"/>
      <c r="N12" s="7"/>
    </row>
    <row r="13" spans="1:14" x14ac:dyDescent="0.25">
      <c r="A13">
        <v>5</v>
      </c>
      <c r="B13" s="1">
        <v>-2.4000000000000001E-4</v>
      </c>
      <c r="C13" s="1">
        <v>-4.2100000000000002E-3</v>
      </c>
      <c r="D13" s="1">
        <v>-3.4000000000000002E-4</v>
      </c>
      <c r="E13" s="3">
        <v>6.94E-3</v>
      </c>
      <c r="F13" s="2">
        <v>4.8919999999999998E-2</v>
      </c>
      <c r="G13" s="2">
        <v>1.461E-2</v>
      </c>
      <c r="H13" s="2">
        <v>1.5900000000000001E-3</v>
      </c>
      <c r="I13" s="3">
        <v>1.8460000000000001E-2</v>
      </c>
      <c r="L13" s="7"/>
      <c r="M13" s="7"/>
      <c r="N13" s="7"/>
    </row>
    <row r="14" spans="1:14" x14ac:dyDescent="0.25">
      <c r="A14">
        <v>6</v>
      </c>
      <c r="B14" s="1">
        <v>9.2000000000000003E-4</v>
      </c>
      <c r="C14" s="1">
        <v>-2.97E-3</v>
      </c>
      <c r="D14" s="1">
        <v>8.0999999999999996E-4</v>
      </c>
      <c r="E14" s="3">
        <v>7.8100000000000001E-3</v>
      </c>
      <c r="F14" s="2">
        <v>4.8800000000000003E-2</v>
      </c>
      <c r="G14" s="2">
        <v>1.5640000000000001E-2</v>
      </c>
      <c r="H14" s="2">
        <v>3.62E-3</v>
      </c>
      <c r="I14" s="3">
        <v>1.9539999999999998E-2</v>
      </c>
      <c r="L14" s="7"/>
      <c r="M14" s="7"/>
      <c r="N14" s="6"/>
    </row>
    <row r="15" spans="1:14" x14ac:dyDescent="0.25">
      <c r="A15">
        <v>7</v>
      </c>
      <c r="B15" s="1">
        <v>2.15E-3</v>
      </c>
      <c r="C15" s="1">
        <v>-1.92E-3</v>
      </c>
      <c r="D15" s="1">
        <v>2.0500000000000002E-3</v>
      </c>
      <c r="E15" s="3">
        <v>8.7299999999999999E-3</v>
      </c>
      <c r="F15" s="2">
        <v>4.8719999999999999E-2</v>
      </c>
      <c r="G15" s="2">
        <v>1.6580000000000001E-2</v>
      </c>
      <c r="H15" s="2">
        <v>5.5700000000000003E-3</v>
      </c>
      <c r="I15" s="3">
        <v>2.0410000000000001E-2</v>
      </c>
      <c r="L15" s="7"/>
      <c r="M15" s="7"/>
      <c r="N15" s="6"/>
    </row>
    <row r="16" spans="1:14" x14ac:dyDescent="0.25">
      <c r="A16">
        <v>8</v>
      </c>
      <c r="B16" s="1">
        <v>3.4099999999999998E-3</v>
      </c>
      <c r="C16" s="1">
        <v>-1.1900000000000001E-3</v>
      </c>
      <c r="D16" s="1">
        <v>3.3E-3</v>
      </c>
      <c r="E16" s="3">
        <v>9.4800000000000006E-3</v>
      </c>
      <c r="F16" s="2">
        <v>4.8649999999999999E-2</v>
      </c>
      <c r="G16" s="2">
        <v>1.7469999999999999E-2</v>
      </c>
      <c r="H16" s="2">
        <v>7.3499999999999998E-3</v>
      </c>
      <c r="I16" s="3">
        <v>2.1149999999999999E-2</v>
      </c>
      <c r="L16" s="7"/>
      <c r="M16" s="7"/>
      <c r="N16" s="6"/>
    </row>
    <row r="17" spans="1:14" x14ac:dyDescent="0.25">
      <c r="A17">
        <v>9</v>
      </c>
      <c r="B17" s="1">
        <v>4.6100000000000004E-3</v>
      </c>
      <c r="C17" s="1">
        <v>-1.2999999999999999E-4</v>
      </c>
      <c r="D17" s="1">
        <v>4.5100000000000001E-3</v>
      </c>
      <c r="E17" s="3">
        <v>1.017E-2</v>
      </c>
      <c r="F17" s="2">
        <v>4.8550000000000003E-2</v>
      </c>
      <c r="G17" s="2">
        <v>1.8159999999999999E-2</v>
      </c>
      <c r="H17" s="2">
        <v>8.8900000000000003E-3</v>
      </c>
      <c r="I17" s="3">
        <v>2.1760000000000002E-2</v>
      </c>
      <c r="L17" s="7"/>
      <c r="M17" s="7"/>
      <c r="N17" s="6"/>
    </row>
    <row r="18" spans="1:14" x14ac:dyDescent="0.25">
      <c r="A18">
        <v>10</v>
      </c>
      <c r="B18" s="1">
        <v>5.7099999999999998E-3</v>
      </c>
      <c r="C18" s="1">
        <v>4.8999999999999998E-4</v>
      </c>
      <c r="D18" s="1">
        <v>5.6100000000000004E-3</v>
      </c>
      <c r="E18" s="3">
        <v>1.0789999999999999E-2</v>
      </c>
      <c r="F18" s="2">
        <v>4.8430000000000001E-2</v>
      </c>
      <c r="G18" s="2">
        <v>1.874E-2</v>
      </c>
      <c r="H18" s="2">
        <v>1.026E-2</v>
      </c>
      <c r="I18" s="3">
        <v>2.2290000000000001E-2</v>
      </c>
      <c r="M18" s="7"/>
    </row>
    <row r="19" spans="1:14" x14ac:dyDescent="0.25">
      <c r="A19">
        <v>11</v>
      </c>
      <c r="B19" s="1">
        <v>6.7099999999999998E-3</v>
      </c>
      <c r="C19" s="1">
        <v>1.3500000000000001E-3</v>
      </c>
      <c r="D19" s="1">
        <v>6.6E-3</v>
      </c>
      <c r="E19" s="3">
        <v>1.1350000000000001E-2</v>
      </c>
      <c r="F19" s="2">
        <v>4.8300000000000003E-2</v>
      </c>
      <c r="G19" s="2">
        <v>1.9369999999999998E-2</v>
      </c>
      <c r="H19" s="2">
        <v>1.196E-2</v>
      </c>
      <c r="I19" s="3">
        <v>2.274E-2</v>
      </c>
      <c r="M19" s="7"/>
    </row>
    <row r="20" spans="1:14" x14ac:dyDescent="0.25">
      <c r="A20">
        <v>12</v>
      </c>
      <c r="B20" s="1">
        <v>7.6E-3</v>
      </c>
      <c r="C20" s="1">
        <v>2.0400000000000001E-3</v>
      </c>
      <c r="D20" s="1">
        <v>7.4999999999999997E-3</v>
      </c>
      <c r="E20" s="3">
        <v>1.17E-2</v>
      </c>
      <c r="F20" s="2">
        <v>4.8160000000000001E-2</v>
      </c>
      <c r="G20" s="2">
        <v>2.0039999999999999E-2</v>
      </c>
      <c r="H20" s="2">
        <v>1.379E-2</v>
      </c>
      <c r="I20" s="3">
        <v>2.315E-2</v>
      </c>
      <c r="M20" s="8"/>
    </row>
    <row r="21" spans="1:14" x14ac:dyDescent="0.25">
      <c r="A21">
        <v>13</v>
      </c>
      <c r="B21" s="1">
        <v>8.4100000000000008E-3</v>
      </c>
      <c r="C21" s="1">
        <v>2.48E-3</v>
      </c>
      <c r="D21" s="1">
        <v>8.3000000000000001E-3</v>
      </c>
      <c r="E21" s="3">
        <v>1.209E-2</v>
      </c>
      <c r="F21" s="2">
        <v>4.8009999999999997E-2</v>
      </c>
      <c r="G21" s="2">
        <v>2.0719999999999999E-2</v>
      </c>
      <c r="H21" s="2">
        <v>1.559E-2</v>
      </c>
      <c r="I21" s="3">
        <v>2.35E-2</v>
      </c>
    </row>
    <row r="22" spans="1:14" x14ac:dyDescent="0.25">
      <c r="A22">
        <v>14</v>
      </c>
      <c r="B22" s="1">
        <v>9.0799999999999995E-3</v>
      </c>
      <c r="C22" s="1">
        <v>2.7599999999999999E-3</v>
      </c>
      <c r="D22" s="1">
        <v>8.9700000000000005E-3</v>
      </c>
      <c r="E22" s="3">
        <v>1.24E-2</v>
      </c>
      <c r="F22" s="2">
        <v>4.786E-2</v>
      </c>
      <c r="G22" s="2">
        <v>2.1409999999999998E-2</v>
      </c>
      <c r="H22" s="2">
        <v>1.7250000000000001E-2</v>
      </c>
      <c r="I22" s="3">
        <v>2.3779999999999999E-2</v>
      </c>
    </row>
    <row r="23" spans="1:14" x14ac:dyDescent="0.25">
      <c r="A23">
        <v>15</v>
      </c>
      <c r="B23" s="1">
        <v>9.58E-3</v>
      </c>
      <c r="C23" s="1">
        <v>3.3800000000000002E-3</v>
      </c>
      <c r="D23" s="1">
        <v>9.4800000000000006E-3</v>
      </c>
      <c r="E23" s="3">
        <v>1.2630000000000001E-2</v>
      </c>
      <c r="F23" s="2">
        <v>4.7719999999999999E-2</v>
      </c>
      <c r="G23" s="2">
        <v>2.2079999999999999E-2</v>
      </c>
      <c r="H23" s="2">
        <v>1.8780000000000002E-2</v>
      </c>
      <c r="I23" s="3">
        <v>2.402E-2</v>
      </c>
    </row>
    <row r="24" spans="1:14" x14ac:dyDescent="0.25">
      <c r="A24">
        <v>16</v>
      </c>
      <c r="B24" s="1">
        <v>9.9299999999999996E-3</v>
      </c>
      <c r="C24" s="1">
        <v>3.8899999999999998E-3</v>
      </c>
      <c r="D24" s="1">
        <v>9.8200000000000006E-3</v>
      </c>
      <c r="E24" s="3">
        <v>1.282E-2</v>
      </c>
      <c r="F24" s="2">
        <v>4.7570000000000001E-2</v>
      </c>
      <c r="G24" s="2">
        <v>2.273E-2</v>
      </c>
      <c r="H24" s="2">
        <v>2.0150000000000001E-2</v>
      </c>
      <c r="I24" s="3">
        <v>2.4219999999999998E-2</v>
      </c>
    </row>
    <row r="25" spans="1:14" x14ac:dyDescent="0.25">
      <c r="A25">
        <v>17</v>
      </c>
      <c r="B25" s="1">
        <v>1.0189999999999999E-2</v>
      </c>
      <c r="C25" s="1">
        <v>4.1999999999999997E-3</v>
      </c>
      <c r="D25" s="1">
        <v>1.009E-2</v>
      </c>
      <c r="E25" s="3">
        <v>1.295E-2</v>
      </c>
      <c r="F25" s="2">
        <v>4.743E-2</v>
      </c>
      <c r="G25" s="2">
        <v>2.3369999999999998E-2</v>
      </c>
      <c r="H25" s="2">
        <v>2.1389999999999999E-2</v>
      </c>
      <c r="I25" s="3">
        <v>2.4379999999999999E-2</v>
      </c>
    </row>
    <row r="26" spans="1:14" x14ac:dyDescent="0.25">
      <c r="A26">
        <v>18</v>
      </c>
      <c r="B26" s="1">
        <v>1.0460000000000001E-2</v>
      </c>
      <c r="C26" s="1">
        <v>4.3899999999999998E-3</v>
      </c>
      <c r="D26" s="1">
        <v>1.035E-2</v>
      </c>
      <c r="E26" s="3">
        <v>1.302E-2</v>
      </c>
      <c r="F26" s="2">
        <v>4.7289999999999999E-2</v>
      </c>
      <c r="G26" s="2">
        <v>2.3980000000000001E-2</v>
      </c>
      <c r="H26" s="2">
        <v>2.2499999999999999E-2</v>
      </c>
      <c r="I26" s="3">
        <v>2.452E-2</v>
      </c>
    </row>
    <row r="27" spans="1:14" x14ac:dyDescent="0.25">
      <c r="A27">
        <v>19</v>
      </c>
      <c r="B27" s="1">
        <v>1.077E-2</v>
      </c>
      <c r="C27" s="1">
        <v>4.4999999999999997E-3</v>
      </c>
      <c r="D27" s="1">
        <v>1.0659999999999999E-2</v>
      </c>
      <c r="E27" s="3">
        <v>1.307E-2</v>
      </c>
      <c r="F27" s="2">
        <v>4.7149999999999997E-2</v>
      </c>
      <c r="G27" s="2">
        <v>2.4570000000000002E-2</v>
      </c>
      <c r="H27" s="2">
        <v>2.351E-2</v>
      </c>
      <c r="I27" s="3">
        <v>2.4629999999999999E-2</v>
      </c>
    </row>
    <row r="28" spans="1:14" x14ac:dyDescent="0.25">
      <c r="A28">
        <v>20</v>
      </c>
      <c r="B28" s="1">
        <v>1.1169999999999999E-2</v>
      </c>
      <c r="C28" s="1">
        <v>4.5700000000000003E-3</v>
      </c>
      <c r="D28" s="1">
        <v>1.107E-2</v>
      </c>
      <c r="E28" s="3">
        <v>1.316E-2</v>
      </c>
      <c r="F28" s="2">
        <v>4.7019999999999999E-2</v>
      </c>
      <c r="G28" s="2">
        <v>2.513E-2</v>
      </c>
      <c r="H28" s="2">
        <v>2.4420000000000001E-2</v>
      </c>
      <c r="I28" s="3">
        <v>2.4719999999999999E-2</v>
      </c>
    </row>
    <row r="29" spans="1:14" x14ac:dyDescent="0.25">
      <c r="A29">
        <v>21</v>
      </c>
      <c r="B29" s="1">
        <v>1.167E-2</v>
      </c>
      <c r="C29" s="1">
        <v>4.6299999999999996E-3</v>
      </c>
      <c r="D29" s="1">
        <v>1.157E-2</v>
      </c>
      <c r="E29" s="3">
        <v>1.3180000000000001E-2</v>
      </c>
      <c r="F29" s="2">
        <v>4.6890000000000001E-2</v>
      </c>
      <c r="G29" s="2">
        <v>2.5669999999999998E-2</v>
      </c>
      <c r="H29" s="2">
        <v>2.5239999999999999E-2</v>
      </c>
      <c r="I29" s="3">
        <v>2.479E-2</v>
      </c>
    </row>
    <row r="30" spans="1:14" x14ac:dyDescent="0.25">
      <c r="A30">
        <v>22</v>
      </c>
      <c r="B30" s="1">
        <v>1.226E-2</v>
      </c>
      <c r="C30" s="1">
        <v>4.7000000000000002E-3</v>
      </c>
      <c r="D30" s="1">
        <v>1.2160000000000001E-2</v>
      </c>
      <c r="E30" s="3">
        <v>1.3140000000000001E-2</v>
      </c>
      <c r="F30" s="2">
        <v>4.6769999999999999E-2</v>
      </c>
      <c r="G30" s="2">
        <v>2.6179999999999998E-2</v>
      </c>
      <c r="H30" s="2">
        <v>2.5999999999999999E-2</v>
      </c>
      <c r="I30" s="3">
        <v>2.4840000000000001E-2</v>
      </c>
    </row>
    <row r="31" spans="1:14" x14ac:dyDescent="0.25">
      <c r="A31">
        <v>23</v>
      </c>
      <c r="B31" s="1">
        <v>1.289E-2</v>
      </c>
      <c r="C31" s="1">
        <v>4.8199999999999996E-3</v>
      </c>
      <c r="D31" s="1">
        <v>1.2789999999999999E-2</v>
      </c>
      <c r="E31" s="3">
        <v>1.307E-2</v>
      </c>
      <c r="F31" s="2">
        <v>4.6649999999999997E-2</v>
      </c>
      <c r="G31" s="2">
        <v>2.6669999999999999E-2</v>
      </c>
      <c r="H31" s="2">
        <v>2.6689999999999998E-2</v>
      </c>
      <c r="I31" s="3">
        <v>2.4879999999999999E-2</v>
      </c>
    </row>
    <row r="32" spans="1:14" x14ac:dyDescent="0.25">
      <c r="A32">
        <v>24</v>
      </c>
      <c r="B32" s="1">
        <v>1.355E-2</v>
      </c>
      <c r="C32" s="1">
        <v>5.0000000000000001E-3</v>
      </c>
      <c r="D32" s="1">
        <v>1.346E-2</v>
      </c>
      <c r="E32" s="3">
        <v>1.298E-2</v>
      </c>
      <c r="F32" s="2">
        <v>4.6530000000000002E-2</v>
      </c>
      <c r="G32" s="2">
        <v>2.7140000000000001E-2</v>
      </c>
      <c r="H32" s="2">
        <v>2.7320000000000001E-2</v>
      </c>
      <c r="I32" s="3">
        <v>2.4910000000000002E-2</v>
      </c>
    </row>
    <row r="33" spans="1:9" x14ac:dyDescent="0.25">
      <c r="A33">
        <v>25</v>
      </c>
      <c r="B33" s="1">
        <v>1.423E-2</v>
      </c>
      <c r="C33" s="1">
        <v>5.2500000000000003E-3</v>
      </c>
      <c r="D33" s="1">
        <v>1.414E-2</v>
      </c>
      <c r="E33" s="3">
        <v>1.29E-2</v>
      </c>
      <c r="F33" s="2">
        <v>4.6420000000000003E-2</v>
      </c>
      <c r="G33" s="2">
        <v>2.758E-2</v>
      </c>
      <c r="H33" s="2">
        <v>2.7900000000000001E-2</v>
      </c>
      <c r="I33" s="3">
        <v>2.494E-2</v>
      </c>
    </row>
    <row r="34" spans="1:9" x14ac:dyDescent="0.25">
      <c r="A34">
        <v>26</v>
      </c>
      <c r="B34" s="1">
        <v>1.4919999999999999E-2</v>
      </c>
      <c r="C34" s="1">
        <v>5.5900000000000004E-3</v>
      </c>
      <c r="D34" s="1">
        <v>1.482E-2</v>
      </c>
      <c r="E34" s="3">
        <v>1.2829999999999999E-2</v>
      </c>
      <c r="F34" s="2">
        <v>4.6309999999999997E-2</v>
      </c>
      <c r="G34" s="2">
        <v>2.801E-2</v>
      </c>
      <c r="H34" s="2">
        <v>2.844E-2</v>
      </c>
      <c r="I34" s="3">
        <v>2.495E-2</v>
      </c>
    </row>
    <row r="35" spans="1:9" x14ac:dyDescent="0.25">
      <c r="A35">
        <v>27</v>
      </c>
      <c r="B35" s="1">
        <v>1.559E-2</v>
      </c>
      <c r="C35" s="1">
        <v>5.9800000000000001E-3</v>
      </c>
      <c r="D35" s="1">
        <v>1.55E-2</v>
      </c>
      <c r="E35" s="3">
        <v>1.277E-2</v>
      </c>
      <c r="F35" s="2">
        <v>4.6199999999999998E-2</v>
      </c>
      <c r="G35" s="2">
        <v>2.8410000000000001E-2</v>
      </c>
      <c r="H35" s="2">
        <v>2.894E-2</v>
      </c>
      <c r="I35" s="3">
        <v>2.4969999999999999E-2</v>
      </c>
    </row>
    <row r="36" spans="1:9" x14ac:dyDescent="0.25">
      <c r="A36">
        <v>28</v>
      </c>
      <c r="B36" s="1">
        <v>1.626E-2</v>
      </c>
      <c r="C36" s="1">
        <v>6.43E-3</v>
      </c>
      <c r="D36" s="1">
        <v>1.618E-2</v>
      </c>
      <c r="E36" s="3">
        <v>1.272E-2</v>
      </c>
      <c r="F36" s="2">
        <v>4.6100000000000002E-2</v>
      </c>
      <c r="G36" s="2">
        <v>2.8799999999999999E-2</v>
      </c>
      <c r="H36" s="2">
        <v>2.9399999999999999E-2</v>
      </c>
      <c r="I36" s="3">
        <v>2.4979999999999999E-2</v>
      </c>
    </row>
    <row r="37" spans="1:9" x14ac:dyDescent="0.25">
      <c r="A37">
        <v>29</v>
      </c>
      <c r="B37" s="1">
        <v>1.6920000000000001E-2</v>
      </c>
      <c r="C37" s="1">
        <v>6.8999999999999999E-3</v>
      </c>
      <c r="D37" s="1">
        <v>1.6830000000000001E-2</v>
      </c>
      <c r="E37" s="3">
        <v>1.2670000000000001E-2</v>
      </c>
      <c r="F37" s="2">
        <v>4.5999999999999999E-2</v>
      </c>
      <c r="G37" s="2">
        <v>2.9170000000000001E-2</v>
      </c>
      <c r="H37" s="2">
        <v>2.9829999999999999E-2</v>
      </c>
      <c r="I37" s="3">
        <v>2.4979999999999999E-2</v>
      </c>
    </row>
    <row r="38" spans="1:9" x14ac:dyDescent="0.25">
      <c r="A38">
        <v>30</v>
      </c>
      <c r="B38" s="1">
        <v>1.7559999999999999E-2</v>
      </c>
      <c r="C38" s="1">
        <v>7.3899999999999999E-3</v>
      </c>
      <c r="D38" s="1">
        <v>1.7479999999999999E-2</v>
      </c>
      <c r="E38" s="3">
        <v>1.264E-2</v>
      </c>
      <c r="F38" s="2">
        <v>4.5909999999999999E-2</v>
      </c>
      <c r="G38" s="2">
        <v>2.9520000000000001E-2</v>
      </c>
      <c r="H38" s="2">
        <v>3.024E-2</v>
      </c>
      <c r="I38" s="3">
        <v>2.4979999999999999E-2</v>
      </c>
    </row>
    <row r="39" spans="1:9" x14ac:dyDescent="0.25">
      <c r="A39">
        <v>31</v>
      </c>
      <c r="B39" s="1">
        <v>1.8180000000000002E-2</v>
      </c>
      <c r="C39" s="1">
        <v>7.8899999999999994E-3</v>
      </c>
      <c r="D39" s="1">
        <v>1.8100000000000002E-2</v>
      </c>
      <c r="E39" s="3">
        <v>1.26E-2</v>
      </c>
      <c r="F39" s="2">
        <v>4.5809999999999997E-2</v>
      </c>
      <c r="G39" s="2">
        <v>2.9860000000000001E-2</v>
      </c>
      <c r="H39" s="2">
        <v>3.0609999999999998E-2</v>
      </c>
      <c r="I39" s="3">
        <v>2.4979999999999999E-2</v>
      </c>
    </row>
    <row r="40" spans="1:9" x14ac:dyDescent="0.25">
      <c r="A40">
        <v>32</v>
      </c>
      <c r="B40" s="1">
        <v>1.8780000000000002E-2</v>
      </c>
      <c r="C40" s="1">
        <v>8.3999999999999995E-3</v>
      </c>
      <c r="D40" s="1">
        <v>1.8710000000000001E-2</v>
      </c>
      <c r="E40" s="3">
        <v>1.255E-2</v>
      </c>
      <c r="F40" s="2">
        <v>4.573E-2</v>
      </c>
      <c r="G40" s="2">
        <v>3.0179999999999998E-2</v>
      </c>
      <c r="H40" s="2">
        <v>3.0970000000000001E-2</v>
      </c>
      <c r="I40" s="3">
        <v>2.4969999999999999E-2</v>
      </c>
    </row>
    <row r="41" spans="1:9" x14ac:dyDescent="0.25">
      <c r="A41">
        <v>33</v>
      </c>
      <c r="B41" s="1">
        <v>1.9369999999999998E-2</v>
      </c>
      <c r="C41" s="1">
        <v>8.8999999999999999E-3</v>
      </c>
      <c r="D41" s="1">
        <v>1.9290000000000002E-2</v>
      </c>
      <c r="E41" s="3">
        <v>1.248E-2</v>
      </c>
      <c r="F41" s="2">
        <v>4.564E-2</v>
      </c>
      <c r="G41" s="2">
        <v>3.049E-2</v>
      </c>
      <c r="H41" s="2">
        <v>3.1300000000000001E-2</v>
      </c>
      <c r="I41" s="3">
        <v>2.495E-2</v>
      </c>
    </row>
    <row r="42" spans="1:9" x14ac:dyDescent="0.25">
      <c r="A42">
        <v>34</v>
      </c>
      <c r="B42" s="1">
        <v>1.993E-2</v>
      </c>
      <c r="C42" s="1">
        <v>9.4000000000000004E-3</v>
      </c>
      <c r="D42" s="1">
        <v>1.985E-2</v>
      </c>
      <c r="E42" s="3">
        <v>1.239E-2</v>
      </c>
      <c r="F42" s="2">
        <v>4.5560000000000003E-2</v>
      </c>
      <c r="G42" s="2">
        <v>3.0779999999999998E-2</v>
      </c>
      <c r="H42" s="2">
        <v>3.1609999999999999E-2</v>
      </c>
      <c r="I42" s="3">
        <v>2.494E-2</v>
      </c>
    </row>
    <row r="43" spans="1:9" x14ac:dyDescent="0.25">
      <c r="A43">
        <v>35</v>
      </c>
      <c r="B43" s="1">
        <v>2.0469999999999999E-2</v>
      </c>
      <c r="C43" s="1">
        <v>9.8899999999999995E-3</v>
      </c>
      <c r="D43" s="1">
        <v>2.0400000000000001E-2</v>
      </c>
      <c r="E43" s="3">
        <v>1.227E-2</v>
      </c>
      <c r="F43" s="2">
        <v>4.548E-2</v>
      </c>
      <c r="G43" s="2">
        <v>3.1060000000000001E-2</v>
      </c>
      <c r="H43" s="2">
        <v>3.1910000000000001E-2</v>
      </c>
      <c r="I43" s="3">
        <v>2.4910000000000002E-2</v>
      </c>
    </row>
    <row r="44" spans="1:9" x14ac:dyDescent="0.25">
      <c r="A44">
        <v>36</v>
      </c>
      <c r="B44" s="1">
        <v>2.0990000000000002E-2</v>
      </c>
      <c r="C44" s="1">
        <v>1.0370000000000001E-2</v>
      </c>
      <c r="D44" s="1">
        <v>2.0920000000000001E-2</v>
      </c>
      <c r="E44" s="3">
        <v>1.2109999999999999E-2</v>
      </c>
      <c r="F44" s="2">
        <v>4.5400000000000003E-2</v>
      </c>
      <c r="G44" s="2">
        <v>3.1329999999999997E-2</v>
      </c>
      <c r="H44" s="2">
        <v>3.2190000000000003E-2</v>
      </c>
      <c r="I44" s="3">
        <v>2.4889999999999999E-2</v>
      </c>
    </row>
    <row r="45" spans="1:9" x14ac:dyDescent="0.25">
      <c r="A45">
        <v>37</v>
      </c>
      <c r="B45" s="1">
        <v>2.1489999999999999E-2</v>
      </c>
      <c r="C45" s="1">
        <v>1.0840000000000001E-2</v>
      </c>
      <c r="D45" s="1">
        <v>2.1430000000000001E-2</v>
      </c>
      <c r="E45" s="3">
        <v>1.1939999999999999E-2</v>
      </c>
      <c r="F45" s="2">
        <v>4.5330000000000002E-2</v>
      </c>
      <c r="G45" s="2">
        <v>3.159E-2</v>
      </c>
      <c r="H45" s="2">
        <v>3.245E-2</v>
      </c>
      <c r="I45" s="3">
        <v>2.4850000000000001E-2</v>
      </c>
    </row>
    <row r="46" spans="1:9" x14ac:dyDescent="0.25">
      <c r="A46">
        <v>38</v>
      </c>
      <c r="B46" s="1">
        <v>2.198E-2</v>
      </c>
      <c r="C46" s="1">
        <v>1.1299999999999999E-2</v>
      </c>
      <c r="D46" s="1">
        <v>2.1909999999999999E-2</v>
      </c>
      <c r="E46" s="3">
        <v>1.179E-2</v>
      </c>
      <c r="F46" s="2">
        <v>4.5260000000000002E-2</v>
      </c>
      <c r="G46" s="2">
        <v>3.184E-2</v>
      </c>
      <c r="H46" s="2">
        <v>3.27E-2</v>
      </c>
      <c r="I46" s="3">
        <v>2.4819999999999998E-2</v>
      </c>
    </row>
    <row r="47" spans="1:9" x14ac:dyDescent="0.25">
      <c r="A47">
        <v>39</v>
      </c>
      <c r="B47" s="1">
        <v>2.2440000000000002E-2</v>
      </c>
      <c r="C47" s="1">
        <v>1.175E-2</v>
      </c>
      <c r="D47" s="1">
        <v>2.2380000000000001E-2</v>
      </c>
      <c r="E47" s="3">
        <v>1.166E-2</v>
      </c>
      <c r="F47" s="2">
        <v>4.5190000000000001E-2</v>
      </c>
      <c r="G47" s="2">
        <v>3.2079999999999997E-2</v>
      </c>
      <c r="H47" s="2">
        <v>3.2939999999999997E-2</v>
      </c>
      <c r="I47" s="3">
        <v>2.477E-2</v>
      </c>
    </row>
    <row r="48" spans="1:9" x14ac:dyDescent="0.25">
      <c r="A48">
        <v>40</v>
      </c>
      <c r="B48" s="1">
        <v>2.2890000000000001E-2</v>
      </c>
      <c r="C48" s="1">
        <v>1.2189999999999999E-2</v>
      </c>
      <c r="D48" s="1">
        <v>2.283E-2</v>
      </c>
      <c r="E48" s="3">
        <v>1.157E-2</v>
      </c>
      <c r="F48" s="2">
        <v>4.512E-2</v>
      </c>
      <c r="G48" s="2">
        <v>3.2300000000000002E-2</v>
      </c>
      <c r="H48" s="2">
        <v>3.3169999999999998E-2</v>
      </c>
      <c r="I48" s="3">
        <v>2.4719999999999999E-2</v>
      </c>
    </row>
    <row r="49" spans="1:9" x14ac:dyDescent="0.25">
      <c r="A49">
        <v>41</v>
      </c>
      <c r="B49" s="1">
        <v>2.332E-2</v>
      </c>
      <c r="C49" s="1">
        <v>1.261E-2</v>
      </c>
      <c r="D49" s="1">
        <v>2.3259999999999999E-2</v>
      </c>
      <c r="E49" s="3">
        <v>1.1520000000000001E-2</v>
      </c>
      <c r="F49" s="2">
        <v>4.5060000000000003E-2</v>
      </c>
      <c r="G49" s="2">
        <v>3.252E-2</v>
      </c>
      <c r="H49" s="2">
        <v>3.338E-2</v>
      </c>
      <c r="I49" s="3">
        <v>2.4649999999999998E-2</v>
      </c>
    </row>
    <row r="50" spans="1:9" x14ac:dyDescent="0.25">
      <c r="A50">
        <v>42</v>
      </c>
      <c r="B50" s="1">
        <v>2.3730000000000001E-2</v>
      </c>
      <c r="C50" s="1">
        <v>1.302E-2</v>
      </c>
      <c r="D50" s="1">
        <v>2.367E-2</v>
      </c>
      <c r="E50" s="3">
        <v>1.1480000000000001E-2</v>
      </c>
      <c r="F50" s="2">
        <v>4.4990000000000002E-2</v>
      </c>
      <c r="G50" s="2">
        <v>3.2730000000000002E-2</v>
      </c>
      <c r="H50" s="2">
        <v>3.3579999999999999E-2</v>
      </c>
      <c r="I50" s="3">
        <v>2.4590000000000001E-2</v>
      </c>
    </row>
    <row r="51" spans="1:9" x14ac:dyDescent="0.25">
      <c r="A51">
        <v>43</v>
      </c>
      <c r="B51" s="1">
        <v>2.4129999999999999E-2</v>
      </c>
      <c r="C51" s="1">
        <v>1.341E-2</v>
      </c>
      <c r="D51" s="1">
        <v>2.4070000000000001E-2</v>
      </c>
      <c r="E51" s="3">
        <v>1.1440000000000001E-2</v>
      </c>
      <c r="F51" s="2">
        <v>4.4929999999999998E-2</v>
      </c>
      <c r="G51" s="2">
        <v>3.2930000000000001E-2</v>
      </c>
      <c r="H51" s="2">
        <v>3.3779999999999998E-2</v>
      </c>
      <c r="I51" s="3">
        <v>2.453E-2</v>
      </c>
    </row>
    <row r="52" spans="1:9" x14ac:dyDescent="0.25">
      <c r="A52">
        <v>44</v>
      </c>
      <c r="B52" s="1">
        <v>2.4510000000000001E-2</v>
      </c>
      <c r="C52" s="1">
        <v>1.379E-2</v>
      </c>
      <c r="D52" s="1">
        <v>2.4459999999999999E-2</v>
      </c>
      <c r="E52" s="3">
        <v>1.1379999999999999E-2</v>
      </c>
      <c r="F52" s="2">
        <v>4.4880000000000003E-2</v>
      </c>
      <c r="G52" s="2">
        <v>3.3119999999999997E-2</v>
      </c>
      <c r="H52" s="2">
        <v>3.397E-2</v>
      </c>
      <c r="I52" s="3">
        <v>2.4479999999999998E-2</v>
      </c>
    </row>
    <row r="53" spans="1:9" x14ac:dyDescent="0.25">
      <c r="A53">
        <v>45</v>
      </c>
      <c r="B53" s="1">
        <v>2.4879999999999999E-2</v>
      </c>
      <c r="C53" s="1">
        <v>1.4160000000000001E-2</v>
      </c>
      <c r="D53" s="1">
        <v>2.4830000000000001E-2</v>
      </c>
      <c r="E53" s="3">
        <v>1.129E-2</v>
      </c>
      <c r="F53" s="2">
        <v>4.4819999999999999E-2</v>
      </c>
      <c r="G53" s="2">
        <v>3.3309999999999999E-2</v>
      </c>
      <c r="H53" s="2">
        <v>3.4139999999999997E-2</v>
      </c>
      <c r="I53" s="3">
        <v>2.445E-2</v>
      </c>
    </row>
    <row r="54" spans="1:9" x14ac:dyDescent="0.25">
      <c r="A54">
        <v>46</v>
      </c>
      <c r="B54" s="1">
        <v>2.5239999999999999E-2</v>
      </c>
      <c r="C54" s="1">
        <v>1.452E-2</v>
      </c>
      <c r="D54" s="1">
        <v>2.5180000000000001E-2</v>
      </c>
      <c r="E54" s="3">
        <v>1.115E-2</v>
      </c>
      <c r="F54" s="2">
        <v>4.4769999999999997E-2</v>
      </c>
      <c r="G54" s="2">
        <v>3.3489999999999999E-2</v>
      </c>
      <c r="H54" s="2">
        <v>3.431E-2</v>
      </c>
      <c r="I54" s="3">
        <v>2.444E-2</v>
      </c>
    </row>
    <row r="55" spans="1:9" x14ac:dyDescent="0.25">
      <c r="A55">
        <v>47</v>
      </c>
      <c r="B55" s="1">
        <v>2.5579999999999999E-2</v>
      </c>
      <c r="C55" s="1">
        <v>1.487E-2</v>
      </c>
      <c r="D55" s="1">
        <v>2.5520000000000001E-2</v>
      </c>
      <c r="E55" s="3">
        <v>1.0999999999999999E-2</v>
      </c>
      <c r="F55" s="2">
        <v>4.471E-2</v>
      </c>
      <c r="G55" s="2">
        <v>3.3660000000000002E-2</v>
      </c>
      <c r="H55" s="2">
        <v>3.4479999999999997E-2</v>
      </c>
      <c r="I55" s="3">
        <v>2.445E-2</v>
      </c>
    </row>
    <row r="56" spans="1:9" x14ac:dyDescent="0.25">
      <c r="A56">
        <v>48</v>
      </c>
      <c r="B56" s="1">
        <v>2.5909999999999999E-2</v>
      </c>
      <c r="C56" s="1">
        <v>1.52E-2</v>
      </c>
      <c r="D56" s="1">
        <v>2.5850000000000001E-2</v>
      </c>
      <c r="E56" s="3">
        <v>1.0880000000000001E-2</v>
      </c>
      <c r="F56" s="2">
        <v>4.4659999999999998E-2</v>
      </c>
      <c r="G56" s="2">
        <v>3.3829999999999999E-2</v>
      </c>
      <c r="H56" s="2">
        <v>3.4630000000000001E-2</v>
      </c>
      <c r="I56" s="3">
        <v>2.4479999999999998E-2</v>
      </c>
    </row>
    <row r="57" spans="1:9" x14ac:dyDescent="0.25">
      <c r="A57">
        <v>49</v>
      </c>
      <c r="B57" s="1">
        <v>2.622E-2</v>
      </c>
      <c r="C57" s="1">
        <v>1.5520000000000001E-2</v>
      </c>
      <c r="D57" s="1">
        <v>2.6169999999999999E-2</v>
      </c>
      <c r="E57" s="3">
        <v>1.081E-2</v>
      </c>
      <c r="F57" s="2">
        <v>4.4609999999999997E-2</v>
      </c>
      <c r="G57" s="2">
        <v>3.3980000000000003E-2</v>
      </c>
      <c r="H57" s="2">
        <v>3.4779999999999998E-2</v>
      </c>
      <c r="I57" s="3">
        <v>2.453E-2</v>
      </c>
    </row>
    <row r="58" spans="1:9" x14ac:dyDescent="0.25">
      <c r="A58">
        <v>50</v>
      </c>
      <c r="B58" s="1">
        <v>2.6530000000000001E-2</v>
      </c>
      <c r="C58" s="1">
        <v>1.584E-2</v>
      </c>
      <c r="D58" s="1">
        <v>2.648E-2</v>
      </c>
      <c r="E58" s="3">
        <v>1.082E-2</v>
      </c>
      <c r="F58" s="2">
        <v>4.4569999999999999E-2</v>
      </c>
      <c r="G58" s="2">
        <v>3.4139999999999997E-2</v>
      </c>
      <c r="H58" s="2">
        <v>3.4930000000000003E-2</v>
      </c>
      <c r="I58" s="3">
        <v>2.462E-2</v>
      </c>
    </row>
    <row r="59" spans="1:9" x14ac:dyDescent="0.25">
      <c r="A59">
        <v>51</v>
      </c>
      <c r="B59" s="1">
        <v>2.682E-2</v>
      </c>
      <c r="C59" s="1">
        <v>1.6140000000000002E-2</v>
      </c>
      <c r="D59" s="1">
        <v>2.6769999999999999E-2</v>
      </c>
      <c r="E59" s="3">
        <v>1.091E-2</v>
      </c>
      <c r="F59" s="2">
        <v>4.4519999999999997E-2</v>
      </c>
      <c r="G59" s="2">
        <v>3.4290000000000001E-2</v>
      </c>
      <c r="H59" s="2">
        <v>3.5060000000000001E-2</v>
      </c>
      <c r="I59" s="3">
        <v>2.4729999999999999E-2</v>
      </c>
    </row>
    <row r="60" spans="1:9" x14ac:dyDescent="0.25">
      <c r="A60">
        <v>52</v>
      </c>
      <c r="B60" s="1">
        <v>2.7109999999999999E-2</v>
      </c>
      <c r="C60" s="1">
        <v>1.643E-2</v>
      </c>
      <c r="D60" s="1">
        <v>2.7060000000000001E-2</v>
      </c>
      <c r="E60" s="3">
        <v>1.107E-2</v>
      </c>
      <c r="F60" s="2">
        <v>4.4479999999999999E-2</v>
      </c>
      <c r="G60" s="2">
        <v>3.4430000000000002E-2</v>
      </c>
      <c r="H60" s="2">
        <v>3.5200000000000002E-2</v>
      </c>
      <c r="I60" s="3">
        <v>2.486E-2</v>
      </c>
    </row>
    <row r="61" spans="1:9" x14ac:dyDescent="0.25">
      <c r="A61">
        <v>53</v>
      </c>
      <c r="B61" s="1">
        <v>2.7380000000000002E-2</v>
      </c>
      <c r="C61" s="1">
        <v>1.6709999999999999E-2</v>
      </c>
      <c r="D61" s="1">
        <v>2.733E-2</v>
      </c>
      <c r="E61" s="3">
        <v>1.129E-2</v>
      </c>
      <c r="F61" s="2">
        <v>4.4429999999999997E-2</v>
      </c>
      <c r="G61" s="2">
        <v>3.4569999999999997E-2</v>
      </c>
      <c r="H61" s="2">
        <v>3.533E-2</v>
      </c>
      <c r="I61" s="3">
        <v>2.5010000000000001E-2</v>
      </c>
    </row>
    <row r="62" spans="1:9" x14ac:dyDescent="0.25">
      <c r="A62">
        <v>54</v>
      </c>
      <c r="B62" s="1">
        <v>2.7640000000000001E-2</v>
      </c>
      <c r="C62" s="1">
        <v>1.6979999999999999E-2</v>
      </c>
      <c r="D62" s="1">
        <v>2.76E-2</v>
      </c>
      <c r="E62" s="3">
        <v>1.155E-2</v>
      </c>
      <c r="F62" s="2">
        <v>4.4389999999999999E-2</v>
      </c>
      <c r="G62" s="2">
        <v>3.4700000000000002E-2</v>
      </c>
      <c r="H62" s="2">
        <v>3.5450000000000002E-2</v>
      </c>
      <c r="I62" s="3">
        <v>2.5180000000000001E-2</v>
      </c>
    </row>
    <row r="63" spans="1:9" x14ac:dyDescent="0.25">
      <c r="A63">
        <v>55</v>
      </c>
      <c r="B63" s="1">
        <v>2.7900000000000001E-2</v>
      </c>
      <c r="C63" s="1">
        <v>1.7250000000000001E-2</v>
      </c>
      <c r="D63" s="1">
        <v>2.785E-2</v>
      </c>
      <c r="E63" s="3">
        <v>1.184E-2</v>
      </c>
      <c r="F63" s="2">
        <v>4.4350000000000001E-2</v>
      </c>
      <c r="G63" s="2">
        <v>3.483E-2</v>
      </c>
      <c r="H63" s="2">
        <v>3.5569999999999997E-2</v>
      </c>
      <c r="I63" s="3">
        <v>2.5350000000000001E-2</v>
      </c>
    </row>
    <row r="64" spans="1:9" x14ac:dyDescent="0.25">
      <c r="A64">
        <v>56</v>
      </c>
      <c r="B64" s="1">
        <v>2.8150000000000001E-2</v>
      </c>
      <c r="C64" s="1">
        <v>1.7500000000000002E-2</v>
      </c>
      <c r="D64" s="1">
        <v>2.81E-2</v>
      </c>
      <c r="E64" s="3">
        <v>1.2149999999999999E-2</v>
      </c>
      <c r="F64" s="2">
        <v>4.4310000000000002E-2</v>
      </c>
      <c r="G64" s="2">
        <v>3.4959999999999998E-2</v>
      </c>
      <c r="H64" s="2">
        <v>3.5680000000000003E-2</v>
      </c>
      <c r="I64" s="3">
        <v>2.554E-2</v>
      </c>
    </row>
    <row r="65" spans="1:9" x14ac:dyDescent="0.25">
      <c r="A65">
        <v>57</v>
      </c>
      <c r="B65" s="1">
        <v>2.8389999999999999E-2</v>
      </c>
      <c r="C65" s="1">
        <v>1.7749999999999998E-2</v>
      </c>
      <c r="D65" s="1">
        <v>2.8340000000000001E-2</v>
      </c>
      <c r="E65" s="3">
        <v>1.2489999999999999E-2</v>
      </c>
      <c r="F65" s="2">
        <v>4.4269999999999997E-2</v>
      </c>
      <c r="G65" s="2">
        <v>3.508E-2</v>
      </c>
      <c r="H65" s="2">
        <v>3.5790000000000002E-2</v>
      </c>
      <c r="I65" s="3">
        <v>2.5729999999999999E-2</v>
      </c>
    </row>
    <row r="66" spans="1:9" x14ac:dyDescent="0.25">
      <c r="A66">
        <v>58</v>
      </c>
      <c r="B66" s="1">
        <v>2.862E-2</v>
      </c>
      <c r="C66" s="1">
        <v>1.7989999999999999E-2</v>
      </c>
      <c r="D66" s="1">
        <v>2.8570000000000002E-2</v>
      </c>
      <c r="E66" s="3">
        <v>1.2829999999999999E-2</v>
      </c>
      <c r="F66" s="2">
        <v>4.4240000000000002E-2</v>
      </c>
      <c r="G66" s="2">
        <v>3.5189999999999999E-2</v>
      </c>
      <c r="H66" s="2">
        <v>3.5900000000000001E-2</v>
      </c>
      <c r="I66" s="3">
        <v>2.5919999999999999E-2</v>
      </c>
    </row>
    <row r="67" spans="1:9" x14ac:dyDescent="0.25">
      <c r="A67">
        <v>59</v>
      </c>
      <c r="B67" s="1">
        <v>2.8840000000000001E-2</v>
      </c>
      <c r="C67" s="1">
        <v>1.822E-2</v>
      </c>
      <c r="D67" s="1">
        <v>2.8799999999999999E-2</v>
      </c>
      <c r="E67" s="3">
        <v>1.319E-2</v>
      </c>
      <c r="F67" s="2">
        <v>4.4200000000000003E-2</v>
      </c>
      <c r="G67" s="2">
        <v>3.5310000000000001E-2</v>
      </c>
      <c r="H67" s="2">
        <v>3.5999999999999997E-2</v>
      </c>
      <c r="I67" s="3">
        <v>2.6120000000000001E-2</v>
      </c>
    </row>
    <row r="68" spans="1:9" x14ac:dyDescent="0.25">
      <c r="A68">
        <v>60</v>
      </c>
      <c r="B68" s="1">
        <v>2.9059999999999999E-2</v>
      </c>
      <c r="C68" s="1">
        <v>1.8450000000000001E-2</v>
      </c>
      <c r="D68" s="1">
        <v>2.9010000000000001E-2</v>
      </c>
      <c r="E68" s="3">
        <v>1.355E-2</v>
      </c>
      <c r="F68" s="2">
        <v>4.4159999999999998E-2</v>
      </c>
      <c r="G68" s="2">
        <v>3.542E-2</v>
      </c>
      <c r="H68" s="2">
        <v>3.61E-2</v>
      </c>
      <c r="I68" s="3">
        <v>2.632E-2</v>
      </c>
    </row>
    <row r="69" spans="1:9" x14ac:dyDescent="0.25">
      <c r="A69">
        <v>61</v>
      </c>
      <c r="B69" s="1">
        <v>2.9270000000000001E-2</v>
      </c>
      <c r="C69" s="1">
        <v>1.866E-2</v>
      </c>
      <c r="D69" s="1">
        <v>2.9219999999999999E-2</v>
      </c>
      <c r="E69" s="3">
        <v>1.391E-2</v>
      </c>
      <c r="F69" s="2">
        <v>4.4130000000000003E-2</v>
      </c>
      <c r="G69" s="2">
        <v>3.5520000000000003E-2</v>
      </c>
      <c r="H69" s="2">
        <v>3.6200000000000003E-2</v>
      </c>
      <c r="I69" s="3">
        <v>2.6519999999999998E-2</v>
      </c>
    </row>
    <row r="70" spans="1:9" x14ac:dyDescent="0.25">
      <c r="A70">
        <v>62</v>
      </c>
      <c r="B70" s="1">
        <v>2.947E-2</v>
      </c>
      <c r="C70" s="1">
        <v>1.8880000000000001E-2</v>
      </c>
      <c r="D70" s="1">
        <v>2.9430000000000001E-2</v>
      </c>
      <c r="E70" s="3">
        <v>1.4279999999999999E-2</v>
      </c>
      <c r="F70" s="2">
        <v>4.41E-2</v>
      </c>
      <c r="G70" s="2">
        <v>3.5619999999999999E-2</v>
      </c>
      <c r="H70" s="2">
        <v>3.6290000000000003E-2</v>
      </c>
      <c r="I70" s="3">
        <v>2.6720000000000001E-2</v>
      </c>
    </row>
    <row r="71" spans="1:9" x14ac:dyDescent="0.25">
      <c r="A71">
        <v>63</v>
      </c>
      <c r="B71" s="1">
        <v>2.9659999999999999E-2</v>
      </c>
      <c r="C71" s="1">
        <v>1.908E-2</v>
      </c>
      <c r="D71" s="1">
        <v>2.962E-2</v>
      </c>
      <c r="E71" s="3">
        <v>1.464E-2</v>
      </c>
      <c r="F71" s="2">
        <v>4.4069999999999998E-2</v>
      </c>
      <c r="G71" s="2">
        <v>3.5720000000000002E-2</v>
      </c>
      <c r="H71" s="2">
        <v>3.6380000000000003E-2</v>
      </c>
      <c r="I71" s="3">
        <v>2.6919999999999999E-2</v>
      </c>
    </row>
    <row r="72" spans="1:9" x14ac:dyDescent="0.25">
      <c r="A72">
        <v>64</v>
      </c>
      <c r="B72" s="1">
        <v>2.9860000000000001E-2</v>
      </c>
      <c r="C72" s="1">
        <v>1.9279999999999999E-2</v>
      </c>
      <c r="D72" s="1">
        <v>2.9819999999999999E-2</v>
      </c>
      <c r="E72" s="3">
        <v>1.4999999999999999E-2</v>
      </c>
      <c r="F72" s="2">
        <v>4.403E-2</v>
      </c>
      <c r="G72" s="2">
        <v>3.5819999999999998E-2</v>
      </c>
      <c r="H72" s="2">
        <v>3.6470000000000002E-2</v>
      </c>
      <c r="I72" s="3">
        <v>2.7109999999999999E-2</v>
      </c>
    </row>
    <row r="73" spans="1:9" x14ac:dyDescent="0.25">
      <c r="A73">
        <v>65</v>
      </c>
      <c r="B73" s="1">
        <v>3.0040000000000001E-2</v>
      </c>
      <c r="C73" s="1">
        <v>1.9470000000000001E-2</v>
      </c>
      <c r="D73" s="1">
        <v>0.03</v>
      </c>
      <c r="E73" s="3">
        <v>1.536E-2</v>
      </c>
      <c r="F73" s="2">
        <v>4.3999999999999997E-2</v>
      </c>
      <c r="G73" s="2">
        <v>3.5909999999999997E-2</v>
      </c>
      <c r="H73" s="2">
        <v>3.6549999999999999E-2</v>
      </c>
      <c r="I73" s="3">
        <v>2.7310000000000001E-2</v>
      </c>
    </row>
    <row r="74" spans="1:9" x14ac:dyDescent="0.25">
      <c r="A74">
        <v>66</v>
      </c>
      <c r="B74" s="1">
        <v>3.022E-2</v>
      </c>
      <c r="C74" s="1">
        <v>1.966E-2</v>
      </c>
      <c r="D74" s="1">
        <v>3.0179999999999998E-2</v>
      </c>
      <c r="E74" s="3">
        <v>1.5720000000000001E-2</v>
      </c>
      <c r="F74" s="2">
        <v>4.3970000000000002E-2</v>
      </c>
      <c r="G74" s="2">
        <v>3.601E-2</v>
      </c>
      <c r="H74" s="2">
        <v>3.6639999999999999E-2</v>
      </c>
      <c r="I74" s="3">
        <v>2.75E-2</v>
      </c>
    </row>
    <row r="75" spans="1:9" x14ac:dyDescent="0.25">
      <c r="A75">
        <v>67</v>
      </c>
      <c r="B75" s="1">
        <v>3.039E-2</v>
      </c>
      <c r="C75" s="1">
        <v>1.984E-2</v>
      </c>
      <c r="D75" s="1">
        <v>3.0360000000000002E-2</v>
      </c>
      <c r="E75" s="3">
        <v>1.6070000000000001E-2</v>
      </c>
      <c r="F75" s="2">
        <v>4.3950000000000003E-2</v>
      </c>
      <c r="G75" s="2">
        <v>3.6089999999999997E-2</v>
      </c>
      <c r="H75" s="2">
        <v>3.6720000000000003E-2</v>
      </c>
      <c r="I75" s="3">
        <v>2.7689999999999999E-2</v>
      </c>
    </row>
    <row r="76" spans="1:9" x14ac:dyDescent="0.25">
      <c r="A76">
        <v>68</v>
      </c>
      <c r="B76" s="1">
        <v>3.056E-2</v>
      </c>
      <c r="C76" s="1">
        <v>2.002E-2</v>
      </c>
      <c r="D76" s="1">
        <v>3.0530000000000002E-2</v>
      </c>
      <c r="E76" s="3">
        <v>1.6410000000000001E-2</v>
      </c>
      <c r="F76" s="2">
        <v>4.3920000000000001E-2</v>
      </c>
      <c r="G76" s="2">
        <v>3.6179999999999997E-2</v>
      </c>
      <c r="H76" s="2">
        <v>3.6790000000000003E-2</v>
      </c>
      <c r="I76" s="3">
        <v>2.7879999999999999E-2</v>
      </c>
    </row>
    <row r="77" spans="1:9" x14ac:dyDescent="0.25">
      <c r="A77">
        <v>69</v>
      </c>
      <c r="B77" s="1">
        <v>3.073E-2</v>
      </c>
      <c r="C77" s="1">
        <v>2.019E-2</v>
      </c>
      <c r="D77" s="1">
        <v>3.0689999999999999E-2</v>
      </c>
      <c r="E77" s="3">
        <v>1.6750000000000001E-2</v>
      </c>
      <c r="F77" s="2">
        <v>4.3889999999999998E-2</v>
      </c>
      <c r="G77" s="2">
        <v>3.6260000000000001E-2</v>
      </c>
      <c r="H77" s="2">
        <v>3.687E-2</v>
      </c>
      <c r="I77" s="3">
        <v>2.8060000000000002E-2</v>
      </c>
    </row>
    <row r="78" spans="1:9" x14ac:dyDescent="0.25">
      <c r="A78">
        <v>70</v>
      </c>
      <c r="B78" s="1">
        <v>3.0890000000000001E-2</v>
      </c>
      <c r="C78" s="1">
        <v>2.036E-2</v>
      </c>
      <c r="D78" s="1">
        <v>3.0849999999999999E-2</v>
      </c>
      <c r="E78" s="3">
        <v>1.7080000000000001E-2</v>
      </c>
      <c r="F78" s="2">
        <v>4.3869999999999999E-2</v>
      </c>
      <c r="G78" s="2">
        <v>3.6339999999999997E-2</v>
      </c>
      <c r="H78" s="2">
        <v>3.6940000000000001E-2</v>
      </c>
      <c r="I78" s="3">
        <v>2.8250000000000001E-2</v>
      </c>
    </row>
    <row r="79" spans="1:9" x14ac:dyDescent="0.25">
      <c r="A79">
        <v>71</v>
      </c>
      <c r="B79" s="1">
        <v>3.1040000000000002E-2</v>
      </c>
      <c r="C79" s="1">
        <v>2.052E-2</v>
      </c>
      <c r="D79" s="1">
        <v>3.1009999999999999E-2</v>
      </c>
      <c r="E79" s="3">
        <v>1.7409999999999998E-2</v>
      </c>
      <c r="F79" s="2">
        <v>4.3839999999999997E-2</v>
      </c>
      <c r="G79" s="2">
        <v>3.6420000000000001E-2</v>
      </c>
      <c r="H79" s="2">
        <v>3.7010000000000001E-2</v>
      </c>
      <c r="I79" s="3">
        <v>2.8420000000000001E-2</v>
      </c>
    </row>
    <row r="80" spans="1:9" x14ac:dyDescent="0.25">
      <c r="A80">
        <v>72</v>
      </c>
      <c r="B80" s="1">
        <v>3.1189999999999999E-2</v>
      </c>
      <c r="C80" s="1">
        <v>2.068E-2</v>
      </c>
      <c r="D80" s="1">
        <v>3.116E-2</v>
      </c>
      <c r="E80" s="3">
        <v>1.7729999999999999E-2</v>
      </c>
      <c r="F80" s="2">
        <v>4.3810000000000002E-2</v>
      </c>
      <c r="G80" s="2">
        <v>3.6499999999999998E-2</v>
      </c>
      <c r="H80" s="2">
        <v>3.7080000000000002E-2</v>
      </c>
      <c r="I80" s="3">
        <v>2.86E-2</v>
      </c>
    </row>
    <row r="81" spans="1:9" x14ac:dyDescent="0.25">
      <c r="A81">
        <v>73</v>
      </c>
      <c r="B81" s="1">
        <v>3.134E-2</v>
      </c>
      <c r="C81" s="1">
        <v>2.0830000000000001E-2</v>
      </c>
      <c r="D81" s="1">
        <v>3.1309999999999998E-2</v>
      </c>
      <c r="E81" s="3">
        <v>1.804E-2</v>
      </c>
      <c r="F81" s="2">
        <v>4.3790000000000003E-2</v>
      </c>
      <c r="G81" s="2">
        <v>3.6569999999999998E-2</v>
      </c>
      <c r="H81" s="2">
        <v>3.7150000000000002E-2</v>
      </c>
      <c r="I81" s="3">
        <v>2.877E-2</v>
      </c>
    </row>
    <row r="82" spans="1:9" x14ac:dyDescent="0.25">
      <c r="A82">
        <v>74</v>
      </c>
      <c r="B82" s="1">
        <v>3.1480000000000001E-2</v>
      </c>
      <c r="C82" s="1">
        <v>2.0979999999999999E-2</v>
      </c>
      <c r="D82" s="1">
        <v>3.1449999999999999E-2</v>
      </c>
      <c r="E82" s="3">
        <v>1.8350000000000002E-2</v>
      </c>
      <c r="F82" s="2">
        <v>4.3770000000000003E-2</v>
      </c>
      <c r="G82" s="2">
        <v>3.6650000000000002E-2</v>
      </c>
      <c r="H82" s="2">
        <v>3.7220000000000003E-2</v>
      </c>
      <c r="I82" s="3">
        <v>2.894E-2</v>
      </c>
    </row>
    <row r="83" spans="1:9" x14ac:dyDescent="0.25">
      <c r="A83">
        <v>75</v>
      </c>
      <c r="B83" s="1">
        <v>3.1620000000000002E-2</v>
      </c>
      <c r="C83" s="1">
        <v>2.1129999999999999E-2</v>
      </c>
      <c r="D83" s="1">
        <v>3.159E-2</v>
      </c>
      <c r="E83" s="3">
        <v>1.865E-2</v>
      </c>
      <c r="F83" s="2">
        <v>4.3740000000000001E-2</v>
      </c>
      <c r="G83" s="2">
        <v>3.6720000000000003E-2</v>
      </c>
      <c r="H83" s="2">
        <v>3.7280000000000001E-2</v>
      </c>
      <c r="I83" s="3">
        <v>2.9100000000000001E-2</v>
      </c>
    </row>
    <row r="84" spans="1:9" x14ac:dyDescent="0.25">
      <c r="A84">
        <v>76</v>
      </c>
      <c r="B84" s="1">
        <v>3.1759999999999997E-2</v>
      </c>
      <c r="C84" s="1">
        <v>2.1270000000000001E-2</v>
      </c>
      <c r="D84" s="1">
        <v>3.1719999999999998E-2</v>
      </c>
      <c r="E84" s="3">
        <v>1.8939999999999999E-2</v>
      </c>
      <c r="F84" s="2">
        <v>4.3720000000000002E-2</v>
      </c>
      <c r="G84" s="2">
        <v>3.6790000000000003E-2</v>
      </c>
      <c r="H84" s="2">
        <v>3.7339999999999998E-2</v>
      </c>
      <c r="I84" s="3">
        <v>2.9260000000000001E-2</v>
      </c>
    </row>
    <row r="85" spans="1:9" x14ac:dyDescent="0.25">
      <c r="A85">
        <v>77</v>
      </c>
      <c r="B85" s="1">
        <v>3.1890000000000002E-2</v>
      </c>
      <c r="C85" s="1">
        <v>2.1409999999999998E-2</v>
      </c>
      <c r="D85" s="1">
        <v>3.1859999999999999E-2</v>
      </c>
      <c r="E85" s="3">
        <v>1.9230000000000001E-2</v>
      </c>
      <c r="F85" s="2">
        <v>4.3700000000000003E-2</v>
      </c>
      <c r="G85" s="2">
        <v>3.6850000000000001E-2</v>
      </c>
      <c r="H85" s="2">
        <v>3.7400000000000003E-2</v>
      </c>
      <c r="I85" s="3">
        <v>2.9420000000000002E-2</v>
      </c>
    </row>
    <row r="86" spans="1:9" x14ac:dyDescent="0.25">
      <c r="A86">
        <v>78</v>
      </c>
      <c r="B86" s="1">
        <v>3.202E-2</v>
      </c>
      <c r="C86" s="1">
        <v>2.154E-2</v>
      </c>
      <c r="D86" s="1">
        <v>3.1989999999999998E-2</v>
      </c>
      <c r="E86" s="3">
        <v>1.951E-2</v>
      </c>
      <c r="F86" s="2">
        <v>4.3679999999999997E-2</v>
      </c>
      <c r="G86" s="2">
        <v>3.6920000000000001E-2</v>
      </c>
      <c r="H86" s="2">
        <v>3.746E-2</v>
      </c>
      <c r="I86" s="3">
        <v>2.9579999999999999E-2</v>
      </c>
    </row>
    <row r="87" spans="1:9" x14ac:dyDescent="0.25">
      <c r="A87">
        <v>79</v>
      </c>
      <c r="B87" s="1">
        <v>3.2149999999999998E-2</v>
      </c>
      <c r="C87" s="1">
        <v>2.1669999999999998E-2</v>
      </c>
      <c r="D87" s="1">
        <v>3.211E-2</v>
      </c>
      <c r="E87" s="3">
        <v>1.9789999999999999E-2</v>
      </c>
      <c r="F87" s="2">
        <v>4.3659999999999997E-2</v>
      </c>
      <c r="G87" s="2">
        <v>3.6979999999999999E-2</v>
      </c>
      <c r="H87" s="2">
        <v>3.7519999999999998E-2</v>
      </c>
      <c r="I87" s="3">
        <v>2.9729999999999999E-2</v>
      </c>
    </row>
    <row r="88" spans="1:9" x14ac:dyDescent="0.25">
      <c r="A88">
        <v>80</v>
      </c>
      <c r="B88" s="1">
        <v>3.227E-2</v>
      </c>
      <c r="C88" s="1">
        <v>2.18E-2</v>
      </c>
      <c r="D88" s="1">
        <v>3.2239999999999998E-2</v>
      </c>
      <c r="E88" s="3">
        <v>2.0060000000000001E-2</v>
      </c>
      <c r="F88" s="2">
        <v>4.3639999999999998E-2</v>
      </c>
      <c r="G88" s="2">
        <v>3.705E-2</v>
      </c>
      <c r="H88" s="2">
        <v>3.7569999999999999E-2</v>
      </c>
      <c r="I88" s="3">
        <v>2.9870000000000001E-2</v>
      </c>
    </row>
    <row r="89" spans="1:9" x14ac:dyDescent="0.25">
      <c r="A89">
        <v>81</v>
      </c>
      <c r="B89" s="1">
        <v>3.2390000000000002E-2</v>
      </c>
      <c r="C89" s="1">
        <v>2.1930000000000002E-2</v>
      </c>
      <c r="D89" s="1">
        <v>3.236E-2</v>
      </c>
      <c r="E89" s="3">
        <v>2.0320000000000001E-2</v>
      </c>
      <c r="F89" s="2">
        <v>4.3619999999999999E-2</v>
      </c>
      <c r="G89" s="2">
        <v>3.7109999999999997E-2</v>
      </c>
      <c r="H89" s="2">
        <v>3.7629999999999997E-2</v>
      </c>
      <c r="I89" s="3">
        <v>3.0020000000000002E-2</v>
      </c>
    </row>
    <row r="90" spans="1:9" x14ac:dyDescent="0.25">
      <c r="A90">
        <v>82</v>
      </c>
      <c r="B90" s="1">
        <v>3.2500000000000001E-2</v>
      </c>
      <c r="C90" s="1">
        <v>2.205E-2</v>
      </c>
      <c r="D90" s="1">
        <v>3.2469999999999999E-2</v>
      </c>
      <c r="E90" s="3">
        <v>2.0580000000000001E-2</v>
      </c>
      <c r="F90" s="2">
        <v>4.36E-2</v>
      </c>
      <c r="G90" s="2">
        <v>3.7170000000000002E-2</v>
      </c>
      <c r="H90" s="2">
        <v>3.7679999999999998E-2</v>
      </c>
      <c r="I90" s="3">
        <v>3.0159999999999999E-2</v>
      </c>
    </row>
    <row r="91" spans="1:9" x14ac:dyDescent="0.25">
      <c r="A91">
        <v>83</v>
      </c>
      <c r="B91" s="1">
        <v>3.2620000000000003E-2</v>
      </c>
      <c r="C91" s="1">
        <v>2.2169999999999999E-2</v>
      </c>
      <c r="D91" s="1">
        <v>3.2590000000000001E-2</v>
      </c>
      <c r="E91" s="3">
        <v>2.0830000000000001E-2</v>
      </c>
      <c r="F91" s="2">
        <v>4.3580000000000001E-2</v>
      </c>
      <c r="G91" s="2">
        <v>3.7220000000000003E-2</v>
      </c>
      <c r="H91" s="2">
        <v>3.773E-2</v>
      </c>
      <c r="I91" s="3">
        <v>3.0300000000000001E-2</v>
      </c>
    </row>
    <row r="92" spans="1:9" x14ac:dyDescent="0.25">
      <c r="A92">
        <v>84</v>
      </c>
      <c r="B92" s="1">
        <v>3.2730000000000002E-2</v>
      </c>
      <c r="C92" s="1">
        <v>2.2280000000000001E-2</v>
      </c>
      <c r="D92" s="1">
        <v>3.27E-2</v>
      </c>
      <c r="E92" s="3">
        <v>2.1080000000000002E-2</v>
      </c>
      <c r="F92" s="2">
        <v>4.3560000000000001E-2</v>
      </c>
      <c r="G92" s="2">
        <v>3.7280000000000001E-2</v>
      </c>
      <c r="H92" s="2">
        <v>3.7780000000000001E-2</v>
      </c>
      <c r="I92" s="3">
        <v>3.0439999999999998E-2</v>
      </c>
    </row>
    <row r="93" spans="1:9" x14ac:dyDescent="0.25">
      <c r="A93">
        <v>85</v>
      </c>
      <c r="B93" s="1">
        <v>3.2840000000000001E-2</v>
      </c>
      <c r="C93" s="1">
        <v>2.24E-2</v>
      </c>
      <c r="D93" s="1">
        <v>3.2809999999999999E-2</v>
      </c>
      <c r="E93" s="3">
        <v>2.1319999999999999E-2</v>
      </c>
      <c r="F93" s="2">
        <v>4.3540000000000002E-2</v>
      </c>
      <c r="G93" s="2">
        <v>3.7339999999999998E-2</v>
      </c>
      <c r="H93" s="2">
        <v>3.7830000000000003E-2</v>
      </c>
      <c r="I93" s="3">
        <v>3.057E-2</v>
      </c>
    </row>
    <row r="94" spans="1:9" x14ac:dyDescent="0.25">
      <c r="A94">
        <v>86</v>
      </c>
      <c r="B94" s="1">
        <v>3.2939999999999997E-2</v>
      </c>
      <c r="C94" s="1">
        <v>2.2509999999999999E-2</v>
      </c>
      <c r="D94" s="1">
        <v>3.2910000000000002E-2</v>
      </c>
      <c r="E94" s="3">
        <v>2.155E-2</v>
      </c>
      <c r="F94" s="2">
        <v>4.3520000000000003E-2</v>
      </c>
      <c r="G94" s="2">
        <v>3.739E-2</v>
      </c>
      <c r="H94" s="2">
        <v>3.7879999999999997E-2</v>
      </c>
      <c r="I94" s="3">
        <v>3.0700000000000002E-2</v>
      </c>
    </row>
    <row r="95" spans="1:9" x14ac:dyDescent="0.25">
      <c r="A95">
        <v>87</v>
      </c>
      <c r="B95" s="1">
        <v>3.3050000000000003E-2</v>
      </c>
      <c r="C95" s="1">
        <v>2.2620000000000001E-2</v>
      </c>
      <c r="D95" s="1">
        <v>3.3020000000000001E-2</v>
      </c>
      <c r="E95" s="3">
        <v>2.1780000000000001E-2</v>
      </c>
      <c r="F95" s="2">
        <v>4.351E-2</v>
      </c>
      <c r="G95" s="2">
        <v>3.7440000000000001E-2</v>
      </c>
      <c r="H95" s="2">
        <v>3.7929999999999998E-2</v>
      </c>
      <c r="I95" s="3">
        <v>3.083E-2</v>
      </c>
    </row>
    <row r="96" spans="1:9" x14ac:dyDescent="0.25">
      <c r="A96">
        <v>88</v>
      </c>
      <c r="B96" s="1">
        <v>3.3149999999999999E-2</v>
      </c>
      <c r="C96" s="1">
        <v>2.2720000000000001E-2</v>
      </c>
      <c r="D96" s="1">
        <v>3.3119999999999997E-2</v>
      </c>
      <c r="E96" s="3">
        <v>2.2009999999999998E-2</v>
      </c>
      <c r="F96" s="2">
        <v>4.3490000000000001E-2</v>
      </c>
      <c r="G96" s="2">
        <v>3.7490000000000002E-2</v>
      </c>
      <c r="H96" s="2">
        <v>3.7969999999999997E-2</v>
      </c>
      <c r="I96" s="3">
        <v>3.0949999999999998E-2</v>
      </c>
    </row>
    <row r="97" spans="1:9" x14ac:dyDescent="0.25">
      <c r="A97">
        <v>89</v>
      </c>
      <c r="B97" s="1">
        <v>3.3250000000000002E-2</v>
      </c>
      <c r="C97" s="1">
        <v>2.283E-2</v>
      </c>
      <c r="D97" s="1">
        <v>3.322E-2</v>
      </c>
      <c r="E97" s="3">
        <v>2.223E-2</v>
      </c>
      <c r="F97" s="2">
        <v>4.3470000000000002E-2</v>
      </c>
      <c r="G97" s="2">
        <v>3.755E-2</v>
      </c>
      <c r="H97" s="2">
        <v>3.8019999999999998E-2</v>
      </c>
      <c r="I97" s="3">
        <v>3.107E-2</v>
      </c>
    </row>
    <row r="98" spans="1:9" x14ac:dyDescent="0.25">
      <c r="A98">
        <v>90</v>
      </c>
      <c r="B98" s="1">
        <v>3.3340000000000002E-2</v>
      </c>
      <c r="C98" s="1">
        <v>2.2929999999999999E-2</v>
      </c>
      <c r="D98" s="1">
        <v>3.3320000000000002E-2</v>
      </c>
      <c r="E98" s="3">
        <v>2.2450000000000001E-2</v>
      </c>
      <c r="F98" s="2">
        <v>4.3459999999999999E-2</v>
      </c>
      <c r="G98" s="2">
        <v>3.7589999999999998E-2</v>
      </c>
      <c r="H98" s="2">
        <v>3.8059999999999997E-2</v>
      </c>
      <c r="I98" s="3">
        <v>3.1189999999999999E-2</v>
      </c>
    </row>
    <row r="99" spans="1:9" x14ac:dyDescent="0.25">
      <c r="A99">
        <v>91</v>
      </c>
      <c r="B99" s="1">
        <v>3.3439999999999998E-2</v>
      </c>
      <c r="C99" s="1">
        <v>2.3029999999999998E-2</v>
      </c>
      <c r="D99" s="1">
        <v>3.3410000000000002E-2</v>
      </c>
      <c r="E99" s="3">
        <v>2.266E-2</v>
      </c>
      <c r="F99" s="2">
        <v>4.3439999999999999E-2</v>
      </c>
      <c r="G99" s="2">
        <v>3.764E-2</v>
      </c>
      <c r="H99" s="2">
        <v>3.8109999999999998E-2</v>
      </c>
      <c r="I99" s="3">
        <v>3.1309999999999998E-2</v>
      </c>
    </row>
    <row r="100" spans="1:9" x14ac:dyDescent="0.25">
      <c r="A100">
        <v>92</v>
      </c>
      <c r="B100" s="1">
        <v>3.3529999999999997E-2</v>
      </c>
      <c r="C100" s="1">
        <v>2.3120000000000002E-2</v>
      </c>
      <c r="D100" s="1">
        <v>3.3500000000000002E-2</v>
      </c>
      <c r="E100" s="3">
        <v>2.2870000000000001E-2</v>
      </c>
      <c r="F100" s="2">
        <v>4.342E-2</v>
      </c>
      <c r="G100" s="2">
        <v>3.7690000000000001E-2</v>
      </c>
      <c r="H100" s="2">
        <v>3.8150000000000003E-2</v>
      </c>
      <c r="I100" s="3">
        <v>3.1419999999999997E-2</v>
      </c>
    </row>
    <row r="101" spans="1:9" x14ac:dyDescent="0.25">
      <c r="A101">
        <v>93</v>
      </c>
      <c r="B101" s="1">
        <v>3.3619999999999997E-2</v>
      </c>
      <c r="C101" s="1">
        <v>2.3220000000000001E-2</v>
      </c>
      <c r="D101" s="1">
        <v>3.3590000000000002E-2</v>
      </c>
      <c r="E101" s="3">
        <v>2.307E-2</v>
      </c>
      <c r="F101" s="2">
        <v>4.3409999999999997E-2</v>
      </c>
      <c r="G101" s="2">
        <v>3.7740000000000003E-2</v>
      </c>
      <c r="H101" s="2">
        <v>3.8190000000000002E-2</v>
      </c>
      <c r="I101" s="3">
        <v>3.1539999999999999E-2</v>
      </c>
    </row>
    <row r="102" spans="1:9" x14ac:dyDescent="0.25">
      <c r="A102">
        <v>94</v>
      </c>
      <c r="B102" s="1">
        <v>3.3709999999999997E-2</v>
      </c>
      <c r="C102" s="1">
        <v>2.3310000000000001E-2</v>
      </c>
      <c r="D102" s="1">
        <v>3.3680000000000002E-2</v>
      </c>
      <c r="E102" s="3">
        <v>2.3269999999999999E-2</v>
      </c>
      <c r="F102" s="2">
        <v>4.3389999999999998E-2</v>
      </c>
      <c r="G102" s="2">
        <v>3.7780000000000001E-2</v>
      </c>
      <c r="H102" s="2">
        <v>3.823E-2</v>
      </c>
      <c r="I102" s="3">
        <v>3.1649999999999998E-2</v>
      </c>
    </row>
    <row r="103" spans="1:9" x14ac:dyDescent="0.25">
      <c r="A103">
        <v>95</v>
      </c>
      <c r="B103" s="1">
        <v>3.3799999999999997E-2</v>
      </c>
      <c r="C103" s="1">
        <v>2.3400000000000001E-2</v>
      </c>
      <c r="D103" s="1">
        <v>3.3770000000000001E-2</v>
      </c>
      <c r="E103" s="3">
        <v>2.3460000000000002E-2</v>
      </c>
      <c r="F103" s="2">
        <v>4.3380000000000002E-2</v>
      </c>
      <c r="G103" s="2">
        <v>3.7830000000000003E-2</v>
      </c>
      <c r="H103" s="2">
        <v>3.8269999999999998E-2</v>
      </c>
      <c r="I103" s="3">
        <v>3.1759999999999997E-2</v>
      </c>
    </row>
    <row r="104" spans="1:9" x14ac:dyDescent="0.25">
      <c r="A104">
        <v>96</v>
      </c>
      <c r="B104" s="1">
        <v>3.388E-2</v>
      </c>
      <c r="C104" s="1">
        <v>2.349E-2</v>
      </c>
      <c r="D104" s="1">
        <v>3.3860000000000001E-2</v>
      </c>
      <c r="E104" s="3">
        <v>2.3650000000000001E-2</v>
      </c>
      <c r="F104" s="2">
        <v>4.3369999999999999E-2</v>
      </c>
      <c r="G104" s="2">
        <v>3.7870000000000001E-2</v>
      </c>
      <c r="H104" s="2">
        <v>3.8309999999999997E-2</v>
      </c>
      <c r="I104" s="3">
        <v>3.1859999999999999E-2</v>
      </c>
    </row>
    <row r="105" spans="1:9" x14ac:dyDescent="0.25">
      <c r="A105">
        <v>97</v>
      </c>
      <c r="B105" s="1">
        <v>3.397E-2</v>
      </c>
      <c r="C105" s="1">
        <v>2.358E-2</v>
      </c>
      <c r="D105" s="1">
        <v>3.3939999999999998E-2</v>
      </c>
      <c r="E105" s="3">
        <v>2.384E-2</v>
      </c>
      <c r="F105" s="2">
        <v>4.335E-2</v>
      </c>
      <c r="G105" s="2">
        <v>3.7909999999999999E-2</v>
      </c>
      <c r="H105" s="2">
        <v>3.8350000000000002E-2</v>
      </c>
      <c r="I105" s="3">
        <v>3.1960000000000002E-2</v>
      </c>
    </row>
    <row r="106" spans="1:9" x14ac:dyDescent="0.25">
      <c r="A106">
        <v>98</v>
      </c>
      <c r="B106" s="1">
        <v>3.4049999999999997E-2</v>
      </c>
      <c r="C106" s="1">
        <v>2.367E-2</v>
      </c>
      <c r="D106" s="1">
        <v>3.4020000000000002E-2</v>
      </c>
      <c r="E106" s="3">
        <v>2.402E-2</v>
      </c>
      <c r="F106" s="2">
        <v>4.3339999999999997E-2</v>
      </c>
      <c r="G106" s="2">
        <v>3.7949999999999998E-2</v>
      </c>
      <c r="H106" s="2">
        <v>3.8379999999999997E-2</v>
      </c>
      <c r="I106" s="3">
        <v>3.2070000000000001E-2</v>
      </c>
    </row>
    <row r="107" spans="1:9" x14ac:dyDescent="0.25">
      <c r="A107">
        <v>99</v>
      </c>
      <c r="B107" s="1">
        <v>3.4130000000000001E-2</v>
      </c>
      <c r="C107" s="1">
        <v>2.375E-2</v>
      </c>
      <c r="D107" s="1">
        <v>3.4099999999999998E-2</v>
      </c>
      <c r="E107" s="3">
        <v>2.4199999999999999E-2</v>
      </c>
      <c r="F107" s="2">
        <v>4.3319999999999997E-2</v>
      </c>
      <c r="G107" s="2">
        <v>3.7990000000000003E-2</v>
      </c>
      <c r="H107" s="2">
        <v>3.8420000000000003E-2</v>
      </c>
      <c r="I107" s="3">
        <v>3.2169999999999997E-2</v>
      </c>
    </row>
    <row r="108" spans="1:9" x14ac:dyDescent="0.25">
      <c r="A108">
        <v>100</v>
      </c>
      <c r="B108" s="1">
        <v>3.4209999999999997E-2</v>
      </c>
      <c r="C108" s="1">
        <v>2.383E-2</v>
      </c>
      <c r="D108" s="1">
        <v>3.4180000000000002E-2</v>
      </c>
      <c r="E108" s="3">
        <v>2.4379999999999999E-2</v>
      </c>
      <c r="F108" s="2">
        <v>4.3310000000000001E-2</v>
      </c>
      <c r="G108" s="2">
        <v>3.8030000000000001E-2</v>
      </c>
      <c r="H108" s="2">
        <v>3.8460000000000001E-2</v>
      </c>
      <c r="I108" s="3">
        <v>3.2259999999999997E-2</v>
      </c>
    </row>
    <row r="109" spans="1:9" x14ac:dyDescent="0.25">
      <c r="A109">
        <v>101</v>
      </c>
      <c r="B109" s="1">
        <v>3.4279999999999998E-2</v>
      </c>
      <c r="C109" s="1">
        <v>2.3910000000000001E-2</v>
      </c>
      <c r="D109" s="1">
        <v>3.4259999999999999E-2</v>
      </c>
      <c r="E109" s="3">
        <v>2.4549999999999999E-2</v>
      </c>
      <c r="F109" s="2">
        <v>4.3299999999999998E-2</v>
      </c>
      <c r="G109" s="2">
        <v>3.807E-2</v>
      </c>
      <c r="H109" s="2">
        <v>3.8490000000000003E-2</v>
      </c>
      <c r="I109" s="3">
        <v>3.236E-2</v>
      </c>
    </row>
    <row r="110" spans="1:9" x14ac:dyDescent="0.25">
      <c r="A110">
        <v>102</v>
      </c>
      <c r="B110" s="1">
        <v>3.4360000000000002E-2</v>
      </c>
      <c r="C110" s="1">
        <v>2.3990000000000001E-2</v>
      </c>
      <c r="D110" s="1">
        <v>3.4329999999999999E-2</v>
      </c>
      <c r="E110" s="3">
        <v>2.4719999999999999E-2</v>
      </c>
      <c r="F110" s="2">
        <v>4.3290000000000002E-2</v>
      </c>
      <c r="G110" s="2">
        <v>3.8109999999999998E-2</v>
      </c>
      <c r="H110" s="2">
        <v>3.8530000000000002E-2</v>
      </c>
      <c r="I110" s="3">
        <v>3.245E-2</v>
      </c>
    </row>
    <row r="111" spans="1:9" x14ac:dyDescent="0.25">
      <c r="A111">
        <v>103</v>
      </c>
      <c r="B111" s="1">
        <v>3.4430000000000002E-2</v>
      </c>
      <c r="C111" s="1">
        <v>2.4070000000000001E-2</v>
      </c>
      <c r="D111" s="1">
        <v>3.4410000000000003E-2</v>
      </c>
      <c r="E111" s="3">
        <v>2.4889999999999999E-2</v>
      </c>
      <c r="F111" s="2">
        <v>4.3270000000000003E-2</v>
      </c>
      <c r="G111" s="2">
        <v>3.8150000000000003E-2</v>
      </c>
      <c r="H111" s="2">
        <v>3.8559999999999997E-2</v>
      </c>
      <c r="I111" s="3">
        <v>3.2539999999999999E-2</v>
      </c>
    </row>
    <row r="112" spans="1:9" x14ac:dyDescent="0.25">
      <c r="A112">
        <v>104</v>
      </c>
      <c r="B112" s="1">
        <v>3.4500000000000003E-2</v>
      </c>
      <c r="C112" s="1">
        <v>2.4140000000000002E-2</v>
      </c>
      <c r="D112" s="1">
        <v>3.4479999999999997E-2</v>
      </c>
      <c r="E112" s="3">
        <v>2.5049999999999999E-2</v>
      </c>
      <c r="F112" s="2">
        <v>4.326E-2</v>
      </c>
      <c r="G112" s="2">
        <v>3.8190000000000002E-2</v>
      </c>
      <c r="H112" s="2">
        <v>3.8589999999999999E-2</v>
      </c>
      <c r="I112" s="3">
        <v>3.2629999999999999E-2</v>
      </c>
    </row>
    <row r="113" spans="1:9" x14ac:dyDescent="0.25">
      <c r="A113">
        <v>105</v>
      </c>
      <c r="B113" s="1">
        <v>3.458E-2</v>
      </c>
      <c r="C113" s="1">
        <v>2.4219999999999998E-2</v>
      </c>
      <c r="D113" s="1">
        <v>3.4549999999999997E-2</v>
      </c>
      <c r="E113" s="3">
        <v>2.521E-2</v>
      </c>
      <c r="F113" s="2">
        <v>4.3249999999999997E-2</v>
      </c>
      <c r="G113" s="2">
        <v>3.8219999999999997E-2</v>
      </c>
      <c r="H113" s="2">
        <v>3.8629999999999998E-2</v>
      </c>
      <c r="I113" s="3">
        <v>3.2719999999999999E-2</v>
      </c>
    </row>
    <row r="114" spans="1:9" x14ac:dyDescent="0.25">
      <c r="A114">
        <v>106</v>
      </c>
      <c r="B114" s="1">
        <v>3.465E-2</v>
      </c>
      <c r="C114" s="1">
        <v>2.4289999999999999E-2</v>
      </c>
      <c r="D114" s="1">
        <v>3.4619999999999998E-2</v>
      </c>
      <c r="E114" s="3">
        <v>2.537E-2</v>
      </c>
      <c r="F114" s="2">
        <v>4.3240000000000001E-2</v>
      </c>
      <c r="G114" s="2">
        <v>3.8260000000000002E-2</v>
      </c>
      <c r="H114" s="2">
        <v>3.866E-2</v>
      </c>
      <c r="I114" s="3">
        <v>3.2809999999999999E-2</v>
      </c>
    </row>
    <row r="115" spans="1:9" x14ac:dyDescent="0.25">
      <c r="A115">
        <v>107</v>
      </c>
      <c r="B115" s="1">
        <v>3.4709999999999998E-2</v>
      </c>
      <c r="C115" s="1">
        <v>2.436E-2</v>
      </c>
      <c r="D115" s="1">
        <v>3.4689999999999999E-2</v>
      </c>
      <c r="E115" s="3">
        <v>2.5520000000000001E-2</v>
      </c>
      <c r="F115" s="2">
        <v>4.3229999999999998E-2</v>
      </c>
      <c r="G115" s="2">
        <v>3.8289999999999998E-2</v>
      </c>
      <c r="H115" s="2">
        <v>3.8690000000000002E-2</v>
      </c>
      <c r="I115" s="3">
        <v>3.2899999999999999E-2</v>
      </c>
    </row>
    <row r="116" spans="1:9" x14ac:dyDescent="0.25">
      <c r="A116">
        <v>108</v>
      </c>
      <c r="B116" s="1">
        <v>3.4779999999999998E-2</v>
      </c>
      <c r="C116" s="1">
        <v>2.443E-2</v>
      </c>
      <c r="D116" s="1">
        <v>3.4759999999999999E-2</v>
      </c>
      <c r="E116" s="3">
        <v>2.5669999999999998E-2</v>
      </c>
      <c r="F116" s="2">
        <v>4.3209999999999998E-2</v>
      </c>
      <c r="G116" s="2">
        <v>3.8330000000000003E-2</v>
      </c>
      <c r="H116" s="2">
        <v>3.8719999999999997E-2</v>
      </c>
      <c r="I116" s="3">
        <v>3.2980000000000002E-2</v>
      </c>
    </row>
    <row r="117" spans="1:9" x14ac:dyDescent="0.25">
      <c r="A117">
        <v>109</v>
      </c>
      <c r="B117" s="1">
        <v>3.4849999999999999E-2</v>
      </c>
      <c r="C117" s="1">
        <v>2.4500000000000001E-2</v>
      </c>
      <c r="D117" s="1">
        <v>3.4819999999999997E-2</v>
      </c>
      <c r="E117" s="3">
        <v>2.5819999999999999E-2</v>
      </c>
      <c r="F117" s="2">
        <v>4.3200000000000002E-2</v>
      </c>
      <c r="G117" s="2">
        <v>3.8359999999999998E-2</v>
      </c>
      <c r="H117" s="2">
        <v>3.875E-2</v>
      </c>
      <c r="I117" s="3">
        <v>3.3059999999999999E-2</v>
      </c>
    </row>
    <row r="118" spans="1:9" x14ac:dyDescent="0.25">
      <c r="A118">
        <v>110</v>
      </c>
      <c r="B118" s="1">
        <v>3.4909999999999997E-2</v>
      </c>
      <c r="C118" s="1">
        <v>2.4570000000000002E-2</v>
      </c>
      <c r="D118" s="1">
        <v>3.4889999999999997E-2</v>
      </c>
      <c r="E118" s="3">
        <v>2.597E-2</v>
      </c>
      <c r="F118" s="2">
        <v>4.3189999999999999E-2</v>
      </c>
      <c r="G118" s="2">
        <v>3.8390000000000001E-2</v>
      </c>
      <c r="H118" s="2">
        <v>3.8780000000000002E-2</v>
      </c>
      <c r="I118" s="3">
        <v>3.3140000000000003E-2</v>
      </c>
    </row>
    <row r="119" spans="1:9" x14ac:dyDescent="0.25">
      <c r="A119">
        <v>111</v>
      </c>
      <c r="B119" s="1">
        <v>3.4979999999999997E-2</v>
      </c>
      <c r="C119" s="1">
        <v>2.4639999999999999E-2</v>
      </c>
      <c r="D119" s="1">
        <v>3.4950000000000002E-2</v>
      </c>
      <c r="E119" s="3">
        <v>2.6110000000000001E-2</v>
      </c>
      <c r="F119" s="2">
        <v>4.3180000000000003E-2</v>
      </c>
      <c r="G119" s="2">
        <v>3.8429999999999999E-2</v>
      </c>
      <c r="H119" s="2">
        <v>3.8809999999999997E-2</v>
      </c>
      <c r="I119" s="3">
        <v>3.322E-2</v>
      </c>
    </row>
    <row r="120" spans="1:9" x14ac:dyDescent="0.25">
      <c r="A120">
        <v>112</v>
      </c>
      <c r="B120" s="1">
        <v>3.5040000000000002E-2</v>
      </c>
      <c r="C120" s="1">
        <v>2.47E-2</v>
      </c>
      <c r="D120" s="1">
        <v>3.5020000000000003E-2</v>
      </c>
      <c r="E120" s="3">
        <v>2.6249999999999999E-2</v>
      </c>
      <c r="F120" s="2">
        <v>4.317E-2</v>
      </c>
      <c r="G120" s="2">
        <v>3.8460000000000001E-2</v>
      </c>
      <c r="H120" s="2">
        <v>3.884E-2</v>
      </c>
      <c r="I120" s="3">
        <v>3.3300000000000003E-2</v>
      </c>
    </row>
    <row r="121" spans="1:9" x14ac:dyDescent="0.25">
      <c r="A121">
        <v>113</v>
      </c>
      <c r="B121" s="1">
        <v>3.5099999999999999E-2</v>
      </c>
      <c r="C121" s="1">
        <v>2.477E-2</v>
      </c>
      <c r="D121" s="1">
        <v>3.508E-2</v>
      </c>
      <c r="E121" s="3">
        <v>2.639E-2</v>
      </c>
      <c r="F121" s="2">
        <v>4.3159999999999997E-2</v>
      </c>
      <c r="G121" s="2">
        <v>3.8490000000000003E-2</v>
      </c>
      <c r="H121" s="2">
        <v>3.8859999999999999E-2</v>
      </c>
      <c r="I121" s="3">
        <v>3.338E-2</v>
      </c>
    </row>
    <row r="122" spans="1:9" x14ac:dyDescent="0.25">
      <c r="A122">
        <v>114</v>
      </c>
      <c r="B122" s="1">
        <v>3.5159999999999997E-2</v>
      </c>
      <c r="C122" s="1">
        <v>2.4830000000000001E-2</v>
      </c>
      <c r="D122" s="1">
        <v>3.5139999999999998E-2</v>
      </c>
      <c r="E122" s="3">
        <v>2.6530000000000001E-2</v>
      </c>
      <c r="F122" s="2">
        <v>4.3150000000000001E-2</v>
      </c>
      <c r="G122" s="2">
        <v>3.8519999999999999E-2</v>
      </c>
      <c r="H122" s="2">
        <v>3.8890000000000001E-2</v>
      </c>
      <c r="I122" s="3">
        <v>3.3450000000000001E-2</v>
      </c>
    </row>
    <row r="123" spans="1:9" x14ac:dyDescent="0.25">
      <c r="A123">
        <v>115</v>
      </c>
      <c r="B123" s="1">
        <v>3.5220000000000001E-2</v>
      </c>
      <c r="C123" s="1">
        <v>2.4889999999999999E-2</v>
      </c>
      <c r="D123" s="1">
        <v>3.5200000000000002E-2</v>
      </c>
      <c r="E123" s="3">
        <v>2.666E-2</v>
      </c>
      <c r="F123" s="2">
        <v>4.3139999999999998E-2</v>
      </c>
      <c r="G123" s="2">
        <v>3.8550000000000001E-2</v>
      </c>
      <c r="H123" s="2">
        <v>3.8920000000000003E-2</v>
      </c>
      <c r="I123" s="3">
        <v>3.3529999999999997E-2</v>
      </c>
    </row>
    <row r="124" spans="1:9" x14ac:dyDescent="0.25">
      <c r="A124">
        <v>116</v>
      </c>
      <c r="B124" s="1">
        <v>3.5279999999999999E-2</v>
      </c>
      <c r="C124" s="1">
        <v>2.495E-2</v>
      </c>
      <c r="D124" s="1">
        <v>3.526E-2</v>
      </c>
      <c r="E124" s="3">
        <v>2.6790000000000001E-2</v>
      </c>
      <c r="F124" s="2">
        <v>4.3130000000000002E-2</v>
      </c>
      <c r="G124" s="2">
        <v>3.8580000000000003E-2</v>
      </c>
      <c r="H124" s="2">
        <v>3.8949999999999999E-2</v>
      </c>
      <c r="I124" s="3">
        <v>3.3599999999999998E-2</v>
      </c>
    </row>
    <row r="125" spans="1:9" x14ac:dyDescent="0.25">
      <c r="A125">
        <v>117</v>
      </c>
      <c r="B125" s="1">
        <v>3.533E-2</v>
      </c>
      <c r="C125" s="1">
        <v>2.5010000000000001E-2</v>
      </c>
      <c r="D125" s="1">
        <v>3.5310000000000001E-2</v>
      </c>
      <c r="E125" s="3">
        <v>2.6919999999999999E-2</v>
      </c>
      <c r="F125" s="2">
        <v>4.3119999999999999E-2</v>
      </c>
      <c r="G125" s="2">
        <v>3.8609999999999998E-2</v>
      </c>
      <c r="H125" s="2">
        <v>3.8969999999999998E-2</v>
      </c>
      <c r="I125" s="3">
        <v>3.3669999999999999E-2</v>
      </c>
    </row>
    <row r="126" spans="1:9" x14ac:dyDescent="0.25">
      <c r="A126">
        <v>118</v>
      </c>
      <c r="B126" s="1">
        <v>3.5389999999999998E-2</v>
      </c>
      <c r="C126" s="1">
        <v>2.5069999999999999E-2</v>
      </c>
      <c r="D126" s="1">
        <v>3.5369999999999999E-2</v>
      </c>
      <c r="E126" s="3">
        <v>2.7050000000000001E-2</v>
      </c>
      <c r="F126" s="2">
        <v>4.3110000000000002E-2</v>
      </c>
      <c r="G126" s="2">
        <v>3.8640000000000001E-2</v>
      </c>
      <c r="H126" s="2">
        <v>3.9E-2</v>
      </c>
      <c r="I126" s="3">
        <v>3.3739999999999999E-2</v>
      </c>
    </row>
    <row r="127" spans="1:9" x14ac:dyDescent="0.25">
      <c r="A127">
        <v>119</v>
      </c>
      <c r="B127" s="1">
        <v>3.5450000000000002E-2</v>
      </c>
      <c r="C127" s="1">
        <v>2.513E-2</v>
      </c>
      <c r="D127" s="1">
        <v>3.542E-2</v>
      </c>
      <c r="E127" s="3">
        <v>2.717E-2</v>
      </c>
      <c r="F127" s="2">
        <v>4.3099999999999999E-2</v>
      </c>
      <c r="G127" s="2">
        <v>3.8670000000000003E-2</v>
      </c>
      <c r="H127" s="2">
        <v>3.9019999999999999E-2</v>
      </c>
      <c r="I127" s="3">
        <v>3.381E-2</v>
      </c>
    </row>
    <row r="128" spans="1:9" x14ac:dyDescent="0.25">
      <c r="A128">
        <v>120</v>
      </c>
      <c r="B128" s="1">
        <v>3.5499999999999997E-2</v>
      </c>
      <c r="C128" s="1">
        <v>2.5190000000000001E-2</v>
      </c>
      <c r="D128" s="1">
        <v>3.5479999999999998E-2</v>
      </c>
      <c r="E128" s="3">
        <v>2.7289999999999998E-2</v>
      </c>
      <c r="F128" s="2">
        <v>4.3090000000000003E-2</v>
      </c>
      <c r="G128" s="2">
        <v>3.8690000000000002E-2</v>
      </c>
      <c r="H128" s="2">
        <v>3.9050000000000001E-2</v>
      </c>
      <c r="I128" s="3">
        <v>3.388E-2</v>
      </c>
    </row>
    <row r="129" spans="1:9" x14ac:dyDescent="0.25">
      <c r="A129">
        <v>121</v>
      </c>
      <c r="B129" s="1">
        <v>3.5549999999999998E-2</v>
      </c>
      <c r="C129" s="1">
        <v>2.5239999999999999E-2</v>
      </c>
      <c r="D129" s="1">
        <v>3.5529999999999999E-2</v>
      </c>
      <c r="E129" s="3">
        <v>2.742E-2</v>
      </c>
      <c r="F129" s="2">
        <v>4.308E-2</v>
      </c>
      <c r="G129" s="2">
        <v>3.8719999999999997E-2</v>
      </c>
      <c r="H129" s="2">
        <v>3.9070000000000001E-2</v>
      </c>
      <c r="I129" s="3">
        <v>3.3939999999999998E-2</v>
      </c>
    </row>
    <row r="130" spans="1:9" x14ac:dyDescent="0.25">
      <c r="A130">
        <v>122</v>
      </c>
      <c r="B130" s="1">
        <v>3.5610000000000003E-2</v>
      </c>
      <c r="C130" s="1">
        <v>2.53E-2</v>
      </c>
      <c r="D130" s="1">
        <v>3.5589999999999997E-2</v>
      </c>
      <c r="E130" s="3">
        <v>2.7529999999999999E-2</v>
      </c>
      <c r="F130" s="2">
        <v>4.3069999999999997E-2</v>
      </c>
      <c r="G130" s="2">
        <v>3.875E-2</v>
      </c>
      <c r="H130" s="2">
        <v>3.9100000000000003E-2</v>
      </c>
      <c r="I130" s="3">
        <v>3.4009999999999999E-2</v>
      </c>
    </row>
    <row r="131" spans="1:9" x14ac:dyDescent="0.25">
      <c r="A131">
        <v>123</v>
      </c>
      <c r="B131" s="1">
        <v>3.5659999999999997E-2</v>
      </c>
      <c r="C131" s="1">
        <v>2.5350000000000001E-2</v>
      </c>
      <c r="D131" s="1">
        <v>3.5639999999999998E-2</v>
      </c>
      <c r="E131" s="3">
        <v>2.7650000000000001E-2</v>
      </c>
      <c r="F131" s="2">
        <v>4.3069999999999997E-2</v>
      </c>
      <c r="G131" s="2">
        <v>3.8769999999999999E-2</v>
      </c>
      <c r="H131" s="2">
        <v>3.9120000000000002E-2</v>
      </c>
      <c r="I131" s="3">
        <v>3.4070000000000003E-2</v>
      </c>
    </row>
    <row r="132" spans="1:9" x14ac:dyDescent="0.25">
      <c r="A132">
        <v>124</v>
      </c>
      <c r="B132" s="1">
        <v>3.5709999999999999E-2</v>
      </c>
      <c r="C132" s="1">
        <v>2.5409999999999999E-2</v>
      </c>
      <c r="D132" s="1">
        <v>3.569E-2</v>
      </c>
      <c r="E132" s="3">
        <v>2.777E-2</v>
      </c>
      <c r="F132" s="2">
        <v>4.3060000000000001E-2</v>
      </c>
      <c r="G132" s="2">
        <v>3.8800000000000001E-2</v>
      </c>
      <c r="H132" s="2">
        <v>3.9140000000000001E-2</v>
      </c>
      <c r="I132" s="3">
        <v>3.4139999999999997E-2</v>
      </c>
    </row>
    <row r="133" spans="1:9" x14ac:dyDescent="0.25">
      <c r="A133">
        <v>125</v>
      </c>
      <c r="B133" s="1">
        <v>3.576E-2</v>
      </c>
      <c r="C133" s="1">
        <v>2.546E-2</v>
      </c>
      <c r="D133" s="1">
        <v>3.5740000000000001E-2</v>
      </c>
      <c r="E133" s="3">
        <v>2.7879999999999999E-2</v>
      </c>
      <c r="F133" s="2">
        <v>4.3049999999999998E-2</v>
      </c>
      <c r="G133" s="2">
        <v>3.8830000000000003E-2</v>
      </c>
      <c r="H133" s="2">
        <v>3.916E-2</v>
      </c>
      <c r="I133" s="3">
        <v>3.4200000000000001E-2</v>
      </c>
    </row>
    <row r="134" spans="1:9" x14ac:dyDescent="0.25">
      <c r="A134">
        <v>126</v>
      </c>
      <c r="B134" s="1">
        <v>3.5810000000000002E-2</v>
      </c>
      <c r="C134" s="1">
        <v>2.5510000000000001E-2</v>
      </c>
      <c r="D134" s="1">
        <v>3.5790000000000002E-2</v>
      </c>
      <c r="E134" s="3">
        <v>2.7990000000000001E-2</v>
      </c>
      <c r="F134" s="2">
        <v>4.3040000000000002E-2</v>
      </c>
      <c r="G134" s="2">
        <v>3.8850000000000003E-2</v>
      </c>
      <c r="H134" s="2">
        <v>3.9190000000000003E-2</v>
      </c>
      <c r="I134" s="3">
        <v>3.4259999999999999E-2</v>
      </c>
    </row>
    <row r="135" spans="1:9" x14ac:dyDescent="0.25">
      <c r="A135">
        <v>127</v>
      </c>
      <c r="B135" s="1">
        <v>3.5860000000000003E-2</v>
      </c>
      <c r="C135" s="1">
        <v>2.5559999999999999E-2</v>
      </c>
      <c r="D135" s="1">
        <v>3.5839999999999997E-2</v>
      </c>
      <c r="E135" s="3">
        <v>2.81E-2</v>
      </c>
      <c r="F135" s="2">
        <v>4.3029999999999999E-2</v>
      </c>
      <c r="G135" s="2">
        <v>3.8879999999999998E-2</v>
      </c>
      <c r="H135" s="2">
        <v>3.9210000000000002E-2</v>
      </c>
      <c r="I135" s="3">
        <v>3.4320000000000003E-2</v>
      </c>
    </row>
    <row r="136" spans="1:9" x14ac:dyDescent="0.25">
      <c r="A136">
        <v>128</v>
      </c>
      <c r="B136" s="1">
        <v>3.5909999999999997E-2</v>
      </c>
      <c r="C136" s="1">
        <v>2.5610000000000001E-2</v>
      </c>
      <c r="D136" s="1">
        <v>3.5889999999999998E-2</v>
      </c>
      <c r="E136" s="3">
        <v>2.8209999999999999E-2</v>
      </c>
      <c r="F136" s="2">
        <v>4.3020000000000003E-2</v>
      </c>
      <c r="G136" s="2">
        <v>3.8899999999999997E-2</v>
      </c>
      <c r="H136" s="2">
        <v>3.9230000000000001E-2</v>
      </c>
      <c r="I136" s="3">
        <v>3.4380000000000001E-2</v>
      </c>
    </row>
    <row r="137" spans="1:9" x14ac:dyDescent="0.25">
      <c r="A137">
        <v>129</v>
      </c>
      <c r="B137" s="1">
        <v>3.5950000000000003E-2</v>
      </c>
      <c r="C137" s="1">
        <v>2.5659999999999999E-2</v>
      </c>
      <c r="D137" s="1">
        <v>3.5929999999999997E-2</v>
      </c>
      <c r="E137" s="3">
        <v>2.8309999999999998E-2</v>
      </c>
      <c r="F137" s="2">
        <v>4.3020000000000003E-2</v>
      </c>
      <c r="G137" s="2">
        <v>3.8920000000000003E-2</v>
      </c>
      <c r="H137" s="2">
        <v>3.925E-2</v>
      </c>
      <c r="I137" s="3">
        <v>3.4439999999999998E-2</v>
      </c>
    </row>
    <row r="138" spans="1:9" x14ac:dyDescent="0.25">
      <c r="A138">
        <v>130</v>
      </c>
      <c r="B138" s="1">
        <v>3.5999999999999997E-2</v>
      </c>
      <c r="C138" s="1">
        <v>2.571E-2</v>
      </c>
      <c r="D138" s="1">
        <v>3.5979999999999998E-2</v>
      </c>
      <c r="E138" s="3">
        <v>2.8420000000000001E-2</v>
      </c>
      <c r="F138" s="2">
        <v>4.301E-2</v>
      </c>
      <c r="G138" s="2">
        <v>3.8949999999999999E-2</v>
      </c>
      <c r="H138" s="2">
        <v>3.9269999999999999E-2</v>
      </c>
      <c r="I138" s="3">
        <v>3.4500000000000003E-2</v>
      </c>
    </row>
    <row r="139" spans="1:9" x14ac:dyDescent="0.25">
      <c r="A139">
        <v>131</v>
      </c>
      <c r="B139" s="1">
        <v>3.6049999999999999E-2</v>
      </c>
      <c r="C139" s="1">
        <v>2.5760000000000002E-2</v>
      </c>
      <c r="D139" s="1">
        <v>3.603E-2</v>
      </c>
      <c r="E139" s="3">
        <v>2.852E-2</v>
      </c>
      <c r="F139" s="2">
        <v>4.2999999999999997E-2</v>
      </c>
      <c r="G139" s="2">
        <v>3.8969999999999998E-2</v>
      </c>
      <c r="H139" s="2">
        <v>3.9289999999999999E-2</v>
      </c>
      <c r="I139" s="3">
        <v>3.456E-2</v>
      </c>
    </row>
    <row r="140" spans="1:9" x14ac:dyDescent="0.25">
      <c r="A140">
        <v>132</v>
      </c>
      <c r="B140" s="1">
        <v>3.6089999999999997E-2</v>
      </c>
      <c r="C140" s="1">
        <v>2.581E-2</v>
      </c>
      <c r="D140" s="1">
        <v>3.6069999999999998E-2</v>
      </c>
      <c r="E140" s="3">
        <v>2.862E-2</v>
      </c>
      <c r="F140" s="2">
        <v>4.299E-2</v>
      </c>
      <c r="G140" s="2">
        <v>3.8989999999999997E-2</v>
      </c>
      <c r="H140" s="2">
        <v>3.9309999999999998E-2</v>
      </c>
      <c r="I140" s="3">
        <v>3.4610000000000002E-2</v>
      </c>
    </row>
    <row r="141" spans="1:9" x14ac:dyDescent="0.25">
      <c r="A141">
        <v>133</v>
      </c>
      <c r="B141" s="1">
        <v>3.6130000000000002E-2</v>
      </c>
      <c r="C141" s="1">
        <v>2.5850000000000001E-2</v>
      </c>
      <c r="D141" s="1">
        <v>3.6119999999999999E-2</v>
      </c>
      <c r="E141" s="3">
        <v>2.8719999999999999E-2</v>
      </c>
      <c r="F141" s="2">
        <v>4.299E-2</v>
      </c>
      <c r="G141" s="2">
        <v>3.9019999999999999E-2</v>
      </c>
      <c r="H141" s="2">
        <v>3.934E-2</v>
      </c>
      <c r="I141" s="3">
        <v>3.4669999999999999E-2</v>
      </c>
    </row>
    <row r="142" spans="1:9" x14ac:dyDescent="0.25">
      <c r="A142">
        <v>134</v>
      </c>
      <c r="B142" s="1">
        <v>3.6179999999999997E-2</v>
      </c>
      <c r="C142" s="1">
        <v>2.5899999999999999E-2</v>
      </c>
      <c r="D142" s="1">
        <v>3.6159999999999998E-2</v>
      </c>
      <c r="E142" s="3">
        <v>2.8819999999999998E-2</v>
      </c>
      <c r="F142" s="2">
        <v>4.2979999999999997E-2</v>
      </c>
      <c r="G142" s="2">
        <v>3.9039999999999998E-2</v>
      </c>
      <c r="H142" s="2">
        <v>3.9350000000000003E-2</v>
      </c>
      <c r="I142" s="3">
        <v>3.4720000000000001E-2</v>
      </c>
    </row>
    <row r="143" spans="1:9" x14ac:dyDescent="0.25">
      <c r="A143">
        <v>135</v>
      </c>
      <c r="B143" s="1">
        <v>3.6220000000000002E-2</v>
      </c>
      <c r="C143" s="1">
        <v>2.5940000000000001E-2</v>
      </c>
      <c r="D143" s="1">
        <v>3.6200000000000003E-2</v>
      </c>
      <c r="E143" s="3">
        <v>2.8920000000000001E-2</v>
      </c>
      <c r="F143" s="2">
        <v>4.2970000000000001E-2</v>
      </c>
      <c r="G143" s="2">
        <v>3.9059999999999997E-2</v>
      </c>
      <c r="H143" s="2">
        <v>3.9370000000000002E-2</v>
      </c>
      <c r="I143" s="3">
        <v>3.4779999999999998E-2</v>
      </c>
    </row>
    <row r="144" spans="1:9" x14ac:dyDescent="0.25">
      <c r="A144">
        <v>136</v>
      </c>
      <c r="B144" s="2">
        <v>3.6260000000000001E-2</v>
      </c>
      <c r="C144" s="2">
        <v>2.5989999999999999E-2</v>
      </c>
      <c r="D144" s="2">
        <v>3.6240000000000001E-2</v>
      </c>
      <c r="E144" s="2">
        <v>2.9010000000000001E-2</v>
      </c>
      <c r="F144" s="2">
        <v>4.2959999999999998E-2</v>
      </c>
      <c r="G144" s="2">
        <v>3.9079999999999997E-2</v>
      </c>
      <c r="H144" s="2">
        <v>3.9390000000000001E-2</v>
      </c>
      <c r="I144" s="2">
        <v>3.483E-2</v>
      </c>
    </row>
    <row r="145" spans="1:9" x14ac:dyDescent="0.25">
      <c r="A145" s="71">
        <v>137</v>
      </c>
      <c r="B145" s="2">
        <v>3.6310000000000002E-2</v>
      </c>
      <c r="C145" s="2">
        <v>2.6030000000000001E-2</v>
      </c>
      <c r="D145" s="2">
        <v>3.6290000000000003E-2</v>
      </c>
      <c r="E145" s="2">
        <v>2.911E-2</v>
      </c>
      <c r="F145" s="2">
        <v>4.2959999999999998E-2</v>
      </c>
      <c r="G145" s="2">
        <v>3.9100000000000003E-2</v>
      </c>
      <c r="H145" s="2">
        <v>3.9410000000000001E-2</v>
      </c>
      <c r="I145" s="2">
        <v>3.4880000000000001E-2</v>
      </c>
    </row>
    <row r="146" spans="1:9" x14ac:dyDescent="0.25">
      <c r="A146" s="71">
        <v>138</v>
      </c>
      <c r="B146" s="2">
        <v>3.635E-2</v>
      </c>
      <c r="C146" s="2">
        <v>2.6069999999999999E-2</v>
      </c>
      <c r="D146" s="2">
        <v>3.6330000000000001E-2</v>
      </c>
      <c r="E146" s="2">
        <v>2.92E-2</v>
      </c>
      <c r="F146" s="2">
        <v>4.2950000000000002E-2</v>
      </c>
      <c r="G146" s="2">
        <v>3.9120000000000002E-2</v>
      </c>
      <c r="H146" s="2">
        <v>3.943E-2</v>
      </c>
      <c r="I146" s="2">
        <v>3.4930000000000003E-2</v>
      </c>
    </row>
    <row r="147" spans="1:9" x14ac:dyDescent="0.25">
      <c r="A147" s="71">
        <v>139</v>
      </c>
      <c r="B147" s="2">
        <v>3.6389999999999999E-2</v>
      </c>
      <c r="C147" s="2">
        <v>2.6120000000000001E-2</v>
      </c>
      <c r="D147" s="2">
        <v>3.637E-2</v>
      </c>
      <c r="E147" s="2">
        <v>2.929E-2</v>
      </c>
      <c r="F147" s="2">
        <v>4.2939999999999999E-2</v>
      </c>
      <c r="G147" s="2">
        <v>3.9149999999999997E-2</v>
      </c>
      <c r="H147" s="2">
        <v>3.9449999999999999E-2</v>
      </c>
      <c r="I147" s="2">
        <v>3.4979999999999997E-2</v>
      </c>
    </row>
    <row r="148" spans="1:9" x14ac:dyDescent="0.25">
      <c r="A148" s="71">
        <v>140</v>
      </c>
      <c r="B148" s="2">
        <v>3.6429999999999997E-2</v>
      </c>
      <c r="C148" s="2">
        <v>2.6159999999999999E-2</v>
      </c>
      <c r="D148" s="2">
        <v>3.6409999999999998E-2</v>
      </c>
      <c r="E148" s="2">
        <v>2.938E-2</v>
      </c>
      <c r="F148" s="2">
        <v>4.2939999999999999E-2</v>
      </c>
      <c r="G148" s="2">
        <v>3.9170000000000003E-2</v>
      </c>
      <c r="H148" s="2">
        <v>3.9469999999999998E-2</v>
      </c>
      <c r="I148" s="2">
        <v>3.5029999999999999E-2</v>
      </c>
    </row>
    <row r="149" spans="1:9" x14ac:dyDescent="0.25">
      <c r="A149" s="71">
        <v>141</v>
      </c>
      <c r="B149" s="2">
        <v>3.6470000000000002E-2</v>
      </c>
      <c r="C149" s="2">
        <v>2.6200000000000001E-2</v>
      </c>
      <c r="D149" s="2">
        <v>3.6450000000000003E-2</v>
      </c>
      <c r="E149" s="2">
        <v>2.947E-2</v>
      </c>
      <c r="F149" s="2">
        <v>4.2930000000000003E-2</v>
      </c>
      <c r="G149" s="2">
        <v>3.9190000000000003E-2</v>
      </c>
      <c r="H149" s="2">
        <v>3.9489999999999997E-2</v>
      </c>
      <c r="I149" s="2">
        <v>3.508E-2</v>
      </c>
    </row>
    <row r="150" spans="1:9" x14ac:dyDescent="0.25">
      <c r="A150" s="71">
        <v>142</v>
      </c>
      <c r="B150" s="2">
        <v>3.6510000000000001E-2</v>
      </c>
      <c r="C150" s="2">
        <v>2.6239999999999999E-2</v>
      </c>
      <c r="D150" s="2">
        <v>3.6490000000000002E-2</v>
      </c>
      <c r="E150" s="2">
        <v>2.9559999999999999E-2</v>
      </c>
      <c r="F150" s="2">
        <v>4.292E-2</v>
      </c>
      <c r="G150" s="2">
        <v>3.9210000000000002E-2</v>
      </c>
      <c r="H150" s="2">
        <v>3.95E-2</v>
      </c>
      <c r="I150" s="2">
        <v>3.5130000000000002E-2</v>
      </c>
    </row>
    <row r="151" spans="1:9" x14ac:dyDescent="0.25">
      <c r="A151" s="71">
        <v>143</v>
      </c>
      <c r="B151" s="2">
        <v>3.6540000000000003E-2</v>
      </c>
      <c r="C151" s="2">
        <v>2.6280000000000001E-2</v>
      </c>
      <c r="D151" s="2">
        <v>3.653E-2</v>
      </c>
      <c r="E151" s="2">
        <v>2.9649999999999999E-2</v>
      </c>
      <c r="F151" s="2">
        <v>4.292E-2</v>
      </c>
      <c r="G151" s="2">
        <v>3.9219999999999998E-2</v>
      </c>
      <c r="H151" s="2">
        <v>3.952E-2</v>
      </c>
      <c r="I151" s="2">
        <v>3.5180000000000003E-2</v>
      </c>
    </row>
    <row r="152" spans="1:9" x14ac:dyDescent="0.25">
      <c r="A152" s="71">
        <v>144</v>
      </c>
      <c r="B152" s="2">
        <v>3.6580000000000001E-2</v>
      </c>
      <c r="C152" s="2">
        <v>2.632E-2</v>
      </c>
      <c r="D152" s="2">
        <v>3.6560000000000002E-2</v>
      </c>
      <c r="E152" s="2">
        <v>2.9729999999999999E-2</v>
      </c>
      <c r="F152" s="2">
        <v>4.2909999999999997E-2</v>
      </c>
      <c r="G152" s="2">
        <v>3.9239999999999997E-2</v>
      </c>
      <c r="H152" s="2">
        <v>3.9539999999999999E-2</v>
      </c>
      <c r="I152" s="2">
        <v>3.5229999999999997E-2</v>
      </c>
    </row>
    <row r="153" spans="1:9" x14ac:dyDescent="0.25">
      <c r="A153" s="71">
        <v>145</v>
      </c>
      <c r="B153" s="2">
        <v>3.662E-2</v>
      </c>
      <c r="C153" s="2">
        <v>2.6360000000000001E-2</v>
      </c>
      <c r="D153" s="2">
        <v>3.6600000000000001E-2</v>
      </c>
      <c r="E153" s="2">
        <v>2.9819999999999999E-2</v>
      </c>
      <c r="F153" s="2">
        <v>4.2900000000000001E-2</v>
      </c>
      <c r="G153" s="2">
        <v>3.9260000000000003E-2</v>
      </c>
      <c r="H153" s="2">
        <v>3.9559999999999998E-2</v>
      </c>
      <c r="I153" s="2">
        <v>3.5270000000000003E-2</v>
      </c>
    </row>
    <row r="154" spans="1:9" x14ac:dyDescent="0.25">
      <c r="A154" s="71">
        <v>146</v>
      </c>
      <c r="B154" s="2">
        <v>3.6659999999999998E-2</v>
      </c>
      <c r="C154" s="2">
        <v>2.64E-2</v>
      </c>
      <c r="D154" s="2">
        <v>3.6639999999999999E-2</v>
      </c>
      <c r="E154" s="2">
        <v>2.9899999999999999E-2</v>
      </c>
      <c r="F154" s="2">
        <v>4.2900000000000001E-2</v>
      </c>
      <c r="G154" s="2">
        <v>3.9280000000000002E-2</v>
      </c>
      <c r="H154" s="2">
        <v>3.9570000000000001E-2</v>
      </c>
      <c r="I154" s="2">
        <v>3.5319999999999997E-2</v>
      </c>
    </row>
    <row r="155" spans="1:9" x14ac:dyDescent="0.25">
      <c r="A155" s="71">
        <v>147</v>
      </c>
      <c r="B155" s="2">
        <v>3.669E-2</v>
      </c>
      <c r="C155" s="2">
        <v>2.6440000000000002E-2</v>
      </c>
      <c r="D155" s="2">
        <v>3.6670000000000001E-2</v>
      </c>
      <c r="E155" s="2">
        <v>2.998E-2</v>
      </c>
      <c r="F155" s="2">
        <v>4.2889999999999998E-2</v>
      </c>
      <c r="G155" s="2">
        <v>3.9300000000000002E-2</v>
      </c>
      <c r="H155" s="2">
        <v>3.959E-2</v>
      </c>
      <c r="I155" s="2">
        <v>3.5360000000000003E-2</v>
      </c>
    </row>
    <row r="156" spans="1:9" x14ac:dyDescent="0.25">
      <c r="A156" s="71">
        <v>148</v>
      </c>
      <c r="B156" s="2">
        <v>3.6729999999999999E-2</v>
      </c>
      <c r="C156" s="2">
        <v>2.647E-2</v>
      </c>
      <c r="D156" s="2">
        <v>3.671E-2</v>
      </c>
      <c r="E156" s="2">
        <v>3.006E-2</v>
      </c>
      <c r="F156" s="2">
        <v>4.2889999999999998E-2</v>
      </c>
      <c r="G156" s="2">
        <v>3.9320000000000001E-2</v>
      </c>
      <c r="H156" s="2">
        <v>3.9600000000000003E-2</v>
      </c>
      <c r="I156" s="2">
        <v>3.5409999999999997E-2</v>
      </c>
    </row>
    <row r="157" spans="1:9" x14ac:dyDescent="0.25">
      <c r="A157" s="71">
        <v>149</v>
      </c>
      <c r="B157" s="2">
        <v>3.6760000000000001E-2</v>
      </c>
      <c r="C157" s="2">
        <v>2.6509999999999999E-2</v>
      </c>
      <c r="D157" s="2">
        <v>3.6749999999999998E-2</v>
      </c>
      <c r="E157" s="2">
        <v>3.014E-2</v>
      </c>
      <c r="F157" s="2">
        <v>4.2880000000000001E-2</v>
      </c>
      <c r="G157" s="2">
        <v>3.934E-2</v>
      </c>
      <c r="H157" s="2">
        <v>3.9620000000000002E-2</v>
      </c>
      <c r="I157" s="2">
        <v>3.5450000000000002E-2</v>
      </c>
    </row>
    <row r="158" spans="1:9" x14ac:dyDescent="0.25">
      <c r="A158" s="71">
        <v>150</v>
      </c>
      <c r="B158" s="2">
        <v>3.6799999999999999E-2</v>
      </c>
      <c r="C158" s="2">
        <v>2.6550000000000001E-2</v>
      </c>
      <c r="D158" s="2">
        <v>3.678E-2</v>
      </c>
      <c r="E158" s="2">
        <v>3.022E-2</v>
      </c>
      <c r="F158" s="2">
        <v>4.2869999999999998E-2</v>
      </c>
      <c r="G158" s="2">
        <v>3.9350000000000003E-2</v>
      </c>
      <c r="H158" s="2">
        <v>3.9640000000000002E-2</v>
      </c>
      <c r="I158" s="2">
        <v>3.5499999999999997E-2</v>
      </c>
    </row>
  </sheetData>
  <sheetProtection sheet="1" formatCell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workbookViewId="0">
      <selection sqref="A1:A2"/>
    </sheetView>
  </sheetViews>
  <sheetFormatPr defaultRowHeight="15" x14ac:dyDescent="0.25"/>
  <cols>
    <col min="3" max="3" width="9.140625" style="71"/>
  </cols>
  <sheetData>
    <row r="1" spans="1:12" x14ac:dyDescent="0.25">
      <c r="B1" s="4" t="s">
        <v>0</v>
      </c>
      <c r="C1" s="4" t="s">
        <v>82</v>
      </c>
      <c r="D1" s="4" t="s">
        <v>1</v>
      </c>
      <c r="E1" s="4" t="s">
        <v>4</v>
      </c>
      <c r="F1" s="4" t="s">
        <v>2</v>
      </c>
      <c r="G1" s="4" t="s">
        <v>3</v>
      </c>
      <c r="H1" s="4" t="s">
        <v>5</v>
      </c>
      <c r="I1" s="4" t="s">
        <v>6</v>
      </c>
    </row>
    <row r="2" spans="1:12" x14ac:dyDescent="0.25">
      <c r="B2">
        <v>0</v>
      </c>
      <c r="D2">
        <v>0</v>
      </c>
      <c r="E2">
        <v>0</v>
      </c>
      <c r="H2">
        <v>0</v>
      </c>
      <c r="I2">
        <v>0</v>
      </c>
      <c r="J2" t="s">
        <v>7</v>
      </c>
    </row>
    <row r="3" spans="1:12" x14ac:dyDescent="0.25">
      <c r="B3">
        <v>20</v>
      </c>
      <c r="D3">
        <v>20</v>
      </c>
      <c r="E3">
        <v>50</v>
      </c>
      <c r="H3">
        <v>10</v>
      </c>
      <c r="I3">
        <v>30</v>
      </c>
      <c r="J3" t="s">
        <v>8</v>
      </c>
    </row>
    <row r="4" spans="1:12" x14ac:dyDescent="0.25">
      <c r="B4">
        <v>40</v>
      </c>
      <c r="D4">
        <v>40</v>
      </c>
      <c r="E4">
        <v>40</v>
      </c>
      <c r="H4">
        <v>10</v>
      </c>
      <c r="I4">
        <v>40</v>
      </c>
      <c r="J4" t="s">
        <v>9</v>
      </c>
    </row>
    <row r="5" spans="1:12" x14ac:dyDescent="0.25">
      <c r="B5" s="5">
        <v>0.02</v>
      </c>
      <c r="C5" s="5"/>
      <c r="D5" s="5">
        <v>0.02</v>
      </c>
      <c r="E5" s="5">
        <v>0.02</v>
      </c>
      <c r="F5" s="5"/>
      <c r="G5" s="5"/>
      <c r="H5" s="5">
        <v>0.02</v>
      </c>
      <c r="I5" s="5">
        <v>0.02</v>
      </c>
      <c r="J5" t="s">
        <v>10</v>
      </c>
    </row>
    <row r="6" spans="1:12" x14ac:dyDescent="0.25">
      <c r="B6">
        <v>0</v>
      </c>
      <c r="D6">
        <v>0</v>
      </c>
      <c r="E6">
        <v>0</v>
      </c>
      <c r="H6">
        <v>0</v>
      </c>
      <c r="I6">
        <v>0</v>
      </c>
      <c r="J6" t="s">
        <v>13</v>
      </c>
    </row>
    <row r="7" spans="1:12" x14ac:dyDescent="0.25">
      <c r="B7" s="9">
        <v>8.5471000000000005E-2</v>
      </c>
      <c r="C7" s="9"/>
      <c r="D7" s="9">
        <v>8.5471000000000005E-2</v>
      </c>
      <c r="E7" s="9">
        <v>0.12515100000000001</v>
      </c>
      <c r="F7" s="70"/>
      <c r="G7" s="70"/>
      <c r="H7" s="9">
        <v>0.30204300000000001</v>
      </c>
      <c r="I7" s="9">
        <v>0.10072299999999999</v>
      </c>
      <c r="J7" t="s">
        <v>11</v>
      </c>
    </row>
    <row r="8" spans="1:12" x14ac:dyDescent="0.25">
      <c r="A8" t="s">
        <v>12</v>
      </c>
    </row>
    <row r="9" spans="1:12" x14ac:dyDescent="0.25">
      <c r="A9">
        <v>1</v>
      </c>
      <c r="B9" s="2">
        <v>1.2166999999997596E-2</v>
      </c>
      <c r="C9" s="10">
        <v>0.01</v>
      </c>
      <c r="D9" s="2">
        <v>1.2166999999997596E-2</v>
      </c>
      <c r="E9" s="2">
        <v>3.4200000000005337E-2</v>
      </c>
      <c r="F9" s="5">
        <v>2.5000000000000001E-2</v>
      </c>
      <c r="G9" s="10">
        <v>0.02</v>
      </c>
      <c r="H9" s="2">
        <v>1.7675135979948076E-2</v>
      </c>
      <c r="I9" s="2">
        <v>2.2710000000005115E-2</v>
      </c>
      <c r="K9" s="2"/>
      <c r="L9" s="13"/>
    </row>
    <row r="10" spans="1:12" x14ac:dyDescent="0.25">
      <c r="A10">
        <v>2</v>
      </c>
      <c r="B10" s="2">
        <v>1.1729999999997132E-2</v>
      </c>
      <c r="C10" s="10">
        <v>0.01</v>
      </c>
      <c r="D10" s="2">
        <v>1.1729999999997132E-2</v>
      </c>
      <c r="E10" s="2">
        <v>3.5200000000005227E-2</v>
      </c>
      <c r="F10" s="5">
        <v>2.5000000000000001E-2</v>
      </c>
      <c r="G10" s="10">
        <v>0.02</v>
      </c>
      <c r="H10" s="2">
        <v>1.772000000000018E-2</v>
      </c>
      <c r="I10" s="2">
        <v>2.1730000000005134E-2</v>
      </c>
      <c r="K10" s="2"/>
      <c r="L10" s="13"/>
    </row>
    <row r="11" spans="1:12" x14ac:dyDescent="0.25">
      <c r="A11">
        <v>3</v>
      </c>
      <c r="B11" s="2">
        <v>1.1679999999997248E-2</v>
      </c>
      <c r="C11" s="10">
        <v>0.01</v>
      </c>
      <c r="D11" s="2">
        <v>1.1679999999997248E-2</v>
      </c>
      <c r="E11" s="2">
        <v>3.5325000000006046E-2</v>
      </c>
      <c r="F11" s="5">
        <v>2.5000000000000001E-2</v>
      </c>
      <c r="G11" s="10">
        <v>0.02</v>
      </c>
      <c r="H11" s="2">
        <v>1.7810000000000104E-2</v>
      </c>
      <c r="I11" s="2">
        <v>2.166000000000512E-2</v>
      </c>
      <c r="K11" s="2"/>
      <c r="L11" s="13"/>
    </row>
    <row r="12" spans="1:12" x14ac:dyDescent="0.25">
      <c r="A12">
        <v>4</v>
      </c>
      <c r="B12" s="2">
        <v>1.1809999999997434E-2</v>
      </c>
      <c r="C12" s="10">
        <v>0.01</v>
      </c>
      <c r="D12" s="2">
        <v>1.1809999999997434E-2</v>
      </c>
      <c r="E12" s="2">
        <v>3.5400000000006315E-2</v>
      </c>
      <c r="F12" s="5">
        <v>2.5000000000000001E-2</v>
      </c>
      <c r="G12" s="10">
        <v>0.02</v>
      </c>
      <c r="H12" s="2">
        <v>1.7950000000000133E-2</v>
      </c>
      <c r="I12" s="2">
        <v>2.1550000000005065E-2</v>
      </c>
      <c r="K12" s="2"/>
      <c r="L12" s="13"/>
    </row>
    <row r="13" spans="1:12" x14ac:dyDescent="0.25">
      <c r="A13">
        <v>5</v>
      </c>
      <c r="B13" s="2">
        <v>1.1964999999997561E-2</v>
      </c>
      <c r="C13" s="10">
        <v>0.01</v>
      </c>
      <c r="D13" s="2">
        <v>1.1964999999997561E-2</v>
      </c>
      <c r="E13" s="2">
        <v>3.5400000000006093E-2</v>
      </c>
      <c r="F13" s="5">
        <v>2.5000000000000001E-2</v>
      </c>
      <c r="G13" s="10">
        <v>0.02</v>
      </c>
      <c r="H13" s="2">
        <v>1.8100000000000227E-2</v>
      </c>
      <c r="I13" s="2">
        <v>2.1710000000004781E-2</v>
      </c>
      <c r="K13" s="2"/>
      <c r="L13" s="13"/>
    </row>
    <row r="14" spans="1:12" x14ac:dyDescent="0.25">
      <c r="A14">
        <v>6</v>
      </c>
      <c r="B14" s="2">
        <v>1.2449999999997408E-2</v>
      </c>
      <c r="C14" s="10">
        <v>0.01</v>
      </c>
      <c r="D14" s="2">
        <v>1.2449999999997408E-2</v>
      </c>
      <c r="E14" s="2">
        <v>3.5450000000006199E-2</v>
      </c>
      <c r="F14" s="5">
        <v>2.5000000000000001E-2</v>
      </c>
      <c r="G14" s="10">
        <v>0.02</v>
      </c>
      <c r="H14" s="2">
        <v>1.8420000000000325E-2</v>
      </c>
      <c r="I14" s="2">
        <v>2.1870000000004941E-2</v>
      </c>
      <c r="K14" s="2"/>
      <c r="L14" s="13"/>
    </row>
    <row r="15" spans="1:12" x14ac:dyDescent="0.25">
      <c r="A15">
        <v>7</v>
      </c>
      <c r="B15" s="2">
        <v>1.2919999999997378E-2</v>
      </c>
      <c r="C15" s="10">
        <v>0.01</v>
      </c>
      <c r="D15" s="2">
        <v>1.2919999999997378E-2</v>
      </c>
      <c r="E15" s="2">
        <v>3.530000000000677E-2</v>
      </c>
      <c r="F15" s="5">
        <v>2.5000000000000001E-2</v>
      </c>
      <c r="G15" s="10">
        <v>0.02</v>
      </c>
      <c r="H15" s="2">
        <v>1.8780000000000241E-2</v>
      </c>
      <c r="I15" s="2">
        <v>2.1990000000004617E-2</v>
      </c>
      <c r="K15" s="2"/>
      <c r="L15" s="13"/>
    </row>
    <row r="16" spans="1:12" x14ac:dyDescent="0.25">
      <c r="A16">
        <v>8</v>
      </c>
      <c r="B16" s="2">
        <v>1.3399999999997636E-2</v>
      </c>
      <c r="C16" s="10">
        <v>0.01</v>
      </c>
      <c r="D16" s="2">
        <v>1.3399999999997636E-2</v>
      </c>
      <c r="E16" s="2">
        <v>3.5475000000006141E-2</v>
      </c>
      <c r="F16" s="5">
        <v>2.5000000000000001E-2</v>
      </c>
      <c r="G16" s="10">
        <v>0.02</v>
      </c>
      <c r="H16" s="2">
        <v>1.9140000000000157E-2</v>
      </c>
      <c r="I16" s="2">
        <v>2.2250000000004988E-2</v>
      </c>
      <c r="K16" s="2"/>
      <c r="L16" s="13"/>
    </row>
    <row r="17" spans="1:12" x14ac:dyDescent="0.25">
      <c r="A17">
        <v>9</v>
      </c>
      <c r="B17" s="2">
        <v>1.3909999999997202E-2</v>
      </c>
      <c r="C17" s="10">
        <v>0.01</v>
      </c>
      <c r="D17" s="2">
        <v>1.3909999999997202E-2</v>
      </c>
      <c r="E17" s="2">
        <v>3.5500000000006304E-2</v>
      </c>
      <c r="F17" s="5">
        <v>2.5000000000000001E-2</v>
      </c>
      <c r="G17" s="10">
        <v>0.02</v>
      </c>
      <c r="H17" s="2">
        <v>1.9490000000000229E-2</v>
      </c>
      <c r="I17" s="2">
        <v>2.2570000000004642E-2</v>
      </c>
      <c r="K17" s="2"/>
      <c r="L17" s="13"/>
    </row>
    <row r="18" spans="1:12" x14ac:dyDescent="0.25">
      <c r="A18">
        <v>10</v>
      </c>
      <c r="B18" s="2">
        <v>1.4699999999997049E-2</v>
      </c>
      <c r="C18" s="10">
        <v>0.01</v>
      </c>
      <c r="D18" s="2">
        <v>1.4699999999997049E-2</v>
      </c>
      <c r="E18" s="2">
        <v>3.5500000000006304E-2</v>
      </c>
      <c r="F18" s="5">
        <v>2.5000000000000001E-2</v>
      </c>
      <c r="G18" s="10">
        <v>0.02</v>
      </c>
      <c r="H18" s="2">
        <v>1.9770000000000287E-2</v>
      </c>
      <c r="I18" s="2">
        <v>2.3030000000004547E-2</v>
      </c>
      <c r="K18" s="2"/>
      <c r="L18" s="13"/>
    </row>
    <row r="19" spans="1:12" x14ac:dyDescent="0.25">
      <c r="A19">
        <v>11</v>
      </c>
      <c r="B19" s="2">
        <v>1.5298081820296128E-2</v>
      </c>
      <c r="C19" s="10">
        <v>0.01</v>
      </c>
      <c r="D19" s="2">
        <v>1.5298081820296128E-2</v>
      </c>
      <c r="E19" s="2">
        <v>3.5575238618175131E-2</v>
      </c>
      <c r="F19" s="5">
        <v>2.5000000000000001E-2</v>
      </c>
      <c r="G19" s="10">
        <v>0.02</v>
      </c>
      <c r="H19" s="2">
        <v>1.9954045439219525E-2</v>
      </c>
      <c r="I19" s="2">
        <v>2.3402445758978541E-2</v>
      </c>
      <c r="K19" s="2"/>
      <c r="L19" s="13"/>
    </row>
    <row r="20" spans="1:12" x14ac:dyDescent="0.25">
      <c r="A20">
        <v>12</v>
      </c>
      <c r="B20" s="2">
        <v>1.5749999999997266E-2</v>
      </c>
      <c r="C20" s="10">
        <v>0.01</v>
      </c>
      <c r="D20" s="2">
        <v>1.5749999999997266E-2</v>
      </c>
      <c r="E20" s="2">
        <v>3.5600000000006293E-2</v>
      </c>
      <c r="F20" s="5">
        <v>2.5000000000000001E-2</v>
      </c>
      <c r="G20" s="10">
        <v>0.02</v>
      </c>
      <c r="H20" s="2">
        <v>2.0068618195104193E-2</v>
      </c>
      <c r="I20" s="2">
        <v>2.3650481936783763E-2</v>
      </c>
      <c r="K20" s="2"/>
      <c r="L20" s="13"/>
    </row>
    <row r="21" spans="1:12" x14ac:dyDescent="0.25">
      <c r="A21">
        <v>13</v>
      </c>
      <c r="B21" s="2">
        <v>1.6188535510331059E-2</v>
      </c>
      <c r="C21" s="10">
        <v>0.01</v>
      </c>
      <c r="D21" s="2">
        <v>1.6188535510331059E-2</v>
      </c>
      <c r="E21" s="2">
        <v>3.55240174660858E-2</v>
      </c>
      <c r="F21" s="5">
        <v>2.5000000000000001E-2</v>
      </c>
      <c r="G21" s="10">
        <v>0.02</v>
      </c>
      <c r="H21" s="2">
        <v>2.0139007252133689E-2</v>
      </c>
      <c r="I21" s="2">
        <v>2.3796566616776316E-2</v>
      </c>
      <c r="K21" s="2"/>
      <c r="L21" s="13"/>
    </row>
    <row r="22" spans="1:12" x14ac:dyDescent="0.25">
      <c r="A22">
        <v>14</v>
      </c>
      <c r="B22" s="2">
        <v>1.6593999572039886E-2</v>
      </c>
      <c r="C22" s="10">
        <v>0.01</v>
      </c>
      <c r="D22" s="2">
        <v>1.6593999572039886E-2</v>
      </c>
      <c r="E22" s="2">
        <v>3.5624492571331601E-2</v>
      </c>
      <c r="F22" s="5">
        <v>2.5000000000000001E-2</v>
      </c>
      <c r="G22" s="10">
        <v>0.02</v>
      </c>
      <c r="H22" s="2">
        <v>2.0181069568914856E-2</v>
      </c>
      <c r="I22" s="2">
        <v>2.3856152370476558E-2</v>
      </c>
      <c r="K22" s="2"/>
      <c r="L22" s="13"/>
    </row>
    <row r="23" spans="1:12" x14ac:dyDescent="0.25">
      <c r="A23">
        <v>15</v>
      </c>
      <c r="B23" s="2">
        <v>1.692499999999697E-2</v>
      </c>
      <c r="C23" s="10">
        <v>0.01</v>
      </c>
      <c r="D23" s="2">
        <v>1.692499999999697E-2</v>
      </c>
      <c r="E23" s="2">
        <v>3.6200000000006227E-2</v>
      </c>
      <c r="F23" s="5">
        <v>2.5000000000000001E-2</v>
      </c>
      <c r="G23" s="10">
        <v>0.02</v>
      </c>
      <c r="H23" s="2">
        <v>2.020489617654464E-2</v>
      </c>
      <c r="I23" s="2">
        <v>2.3840000000004524E-2</v>
      </c>
      <c r="K23" s="2"/>
      <c r="L23" s="13"/>
    </row>
    <row r="24" spans="1:12" x14ac:dyDescent="0.25">
      <c r="A24">
        <v>16</v>
      </c>
      <c r="B24" s="2">
        <v>1.7166286253870178E-2</v>
      </c>
      <c r="C24" s="10">
        <v>0.01</v>
      </c>
      <c r="D24" s="2">
        <v>1.7166286253870178E-2</v>
      </c>
      <c r="E24" s="2">
        <v>3.7318199642661254E-2</v>
      </c>
      <c r="F24" s="5">
        <v>2.5000000000000001E-2</v>
      </c>
      <c r="G24" s="10">
        <v>0.02</v>
      </c>
      <c r="H24" s="2">
        <v>2.0216982348530976E-2</v>
      </c>
      <c r="I24" s="2">
        <v>2.3766737552223027E-2</v>
      </c>
      <c r="K24" s="2"/>
      <c r="L24" s="13"/>
    </row>
    <row r="25" spans="1:12" x14ac:dyDescent="0.25">
      <c r="A25">
        <v>17</v>
      </c>
      <c r="B25" s="2">
        <v>1.7367029393033029E-2</v>
      </c>
      <c r="C25" s="10">
        <v>0.01</v>
      </c>
      <c r="D25" s="2">
        <v>1.7367029393033029E-2</v>
      </c>
      <c r="E25" s="2">
        <v>3.8284882758422789E-2</v>
      </c>
      <c r="F25" s="5">
        <v>2.5000000000000001E-2</v>
      </c>
      <c r="G25" s="10">
        <v>0.02</v>
      </c>
      <c r="H25" s="2">
        <v>2.0221544694913884E-2</v>
      </c>
      <c r="I25" s="2">
        <v>2.3692171221370018E-2</v>
      </c>
      <c r="K25" s="2"/>
      <c r="L25" s="13"/>
    </row>
    <row r="26" spans="1:12" x14ac:dyDescent="0.25">
      <c r="A26">
        <v>18</v>
      </c>
      <c r="B26" s="2">
        <v>1.7579999999997042E-2</v>
      </c>
      <c r="C26" s="10">
        <v>0.01</v>
      </c>
      <c r="D26" s="2">
        <v>1.7579999999997042E-2</v>
      </c>
      <c r="E26" s="2">
        <v>3.8502986044560261E-2</v>
      </c>
      <c r="F26" s="5">
        <v>2.5000000000000001E-2</v>
      </c>
      <c r="G26" s="10">
        <v>0.02</v>
      </c>
      <c r="H26" s="2">
        <v>2.0221336965178027E-2</v>
      </c>
      <c r="I26" s="2">
        <v>2.3670000000004299E-2</v>
      </c>
      <c r="K26" s="2"/>
      <c r="L26" s="13"/>
    </row>
    <row r="27" spans="1:12" x14ac:dyDescent="0.25">
      <c r="A27">
        <v>19</v>
      </c>
      <c r="B27" s="2">
        <v>1.7832440154775808E-2</v>
      </c>
      <c r="C27" s="10">
        <v>0.01</v>
      </c>
      <c r="D27" s="2">
        <v>1.7832440154775808E-2</v>
      </c>
      <c r="E27" s="2">
        <v>3.8246616245759313E-2</v>
      </c>
      <c r="F27" s="5">
        <v>2.5000000000000001E-2</v>
      </c>
      <c r="G27" s="10">
        <v>0.02</v>
      </c>
      <c r="H27" s="2">
        <v>2.0218163905250552E-2</v>
      </c>
      <c r="I27" s="2">
        <v>2.3718883624358256E-2</v>
      </c>
      <c r="K27" s="2"/>
      <c r="L27" s="13"/>
    </row>
    <row r="28" spans="1:12" x14ac:dyDescent="0.25">
      <c r="A28">
        <v>20</v>
      </c>
      <c r="B28" s="2">
        <v>1.8089999999997053E-2</v>
      </c>
      <c r="C28" s="10">
        <v>0.01</v>
      </c>
      <c r="D28" s="2">
        <v>1.8089999999997053E-2</v>
      </c>
      <c r="E28" s="2">
        <v>3.7884414142553169E-2</v>
      </c>
      <c r="F28" s="5">
        <v>2.5000000000000001E-2</v>
      </c>
      <c r="G28" s="10">
        <v>0.02</v>
      </c>
      <c r="H28" s="2">
        <v>2.0213209461721782E-2</v>
      </c>
      <c r="I28" s="2">
        <v>2.3760000000004E-2</v>
      </c>
      <c r="K28" s="2"/>
      <c r="L28" s="13"/>
    </row>
    <row r="29" spans="1:12" x14ac:dyDescent="0.25">
      <c r="A29">
        <v>21</v>
      </c>
      <c r="B29" s="2">
        <v>1.8318230798214818E-2</v>
      </c>
      <c r="C29" s="10">
        <v>0.01</v>
      </c>
      <c r="D29" s="2">
        <v>1.8318230798214818E-2</v>
      </c>
      <c r="E29" s="2">
        <v>3.7504647638456401E-2</v>
      </c>
      <c r="F29" s="5">
        <v>2.5000000000000001E-2</v>
      </c>
      <c r="G29" s="10">
        <v>0.02</v>
      </c>
      <c r="H29" s="2">
        <v>2.0207248850353743E-2</v>
      </c>
      <c r="I29" s="2">
        <v>2.372620296078698E-2</v>
      </c>
      <c r="K29" s="2"/>
      <c r="L29" s="13"/>
    </row>
    <row r="30" spans="1:12" x14ac:dyDescent="0.25">
      <c r="A30">
        <v>22</v>
      </c>
      <c r="B30" s="2">
        <v>1.851534178913683E-2</v>
      </c>
      <c r="C30" s="10">
        <v>0.01</v>
      </c>
      <c r="D30" s="2">
        <v>1.851534178913683E-2</v>
      </c>
      <c r="E30" s="2">
        <v>3.7127855107641494E-2</v>
      </c>
      <c r="F30" s="5">
        <v>2.5000000000000001E-2</v>
      </c>
      <c r="G30" s="10">
        <v>0.02</v>
      </c>
      <c r="H30" s="2">
        <v>2.0200786909947643E-2</v>
      </c>
      <c r="I30" s="2">
        <v>2.3639525927024341E-2</v>
      </c>
      <c r="K30" s="2"/>
      <c r="L30" s="13"/>
    </row>
    <row r="31" spans="1:12" x14ac:dyDescent="0.25">
      <c r="A31">
        <v>23</v>
      </c>
      <c r="B31" s="2">
        <v>1.868614966454718E-2</v>
      </c>
      <c r="C31" s="10">
        <v>0.01</v>
      </c>
      <c r="D31" s="2">
        <v>1.868614966454718E-2</v>
      </c>
      <c r="E31" s="2">
        <v>3.6771177828895274E-2</v>
      </c>
      <c r="F31" s="5">
        <v>2.5000000000000001E-2</v>
      </c>
      <c r="G31" s="10">
        <v>0.02</v>
      </c>
      <c r="H31" s="2">
        <v>2.0194149086125934E-2</v>
      </c>
      <c r="I31" s="2">
        <v>2.3536666361407388E-2</v>
      </c>
      <c r="K31" s="2"/>
      <c r="L31" s="13"/>
    </row>
    <row r="32" spans="1:12" x14ac:dyDescent="0.25">
      <c r="A32">
        <v>24</v>
      </c>
      <c r="B32" s="2">
        <v>1.8834617343607585E-2</v>
      </c>
      <c r="C32" s="10">
        <v>0.01</v>
      </c>
      <c r="D32" s="2">
        <v>1.8834617343607585E-2</v>
      </c>
      <c r="E32" s="2">
        <v>3.6449258611731761E-2</v>
      </c>
      <c r="F32" s="5">
        <v>2.5000000000000001E-2</v>
      </c>
      <c r="G32" s="10">
        <v>0.02</v>
      </c>
      <c r="H32" s="2">
        <v>2.0187541653176932E-2</v>
      </c>
      <c r="I32" s="2">
        <v>2.3448193965284636E-2</v>
      </c>
      <c r="K32" s="2"/>
      <c r="L32" s="13"/>
    </row>
    <row r="33" spans="1:12" x14ac:dyDescent="0.25">
      <c r="A33">
        <v>25</v>
      </c>
      <c r="B33" s="2">
        <v>1.896402739265568E-2</v>
      </c>
      <c r="C33" s="10">
        <v>0.01</v>
      </c>
      <c r="D33" s="2">
        <v>1.896402739265568E-2</v>
      </c>
      <c r="E33" s="2">
        <v>3.6175000000005175E-2</v>
      </c>
      <c r="F33" s="5">
        <v>2.5000000000000001E-2</v>
      </c>
      <c r="G33" s="10">
        <v>0.02</v>
      </c>
      <c r="H33" s="2">
        <v>2.0181091780119065E-2</v>
      </c>
      <c r="I33" s="2">
        <v>2.3400000000003862E-2</v>
      </c>
      <c r="K33" s="2"/>
      <c r="L33" s="13"/>
    </row>
    <row r="34" spans="1:12" x14ac:dyDescent="0.25">
      <c r="A34">
        <v>26</v>
      </c>
      <c r="B34" s="2">
        <v>1.9077115440802261E-2</v>
      </c>
      <c r="C34" s="10">
        <v>0.01</v>
      </c>
      <c r="D34" s="2">
        <v>1.9077115440802261E-2</v>
      </c>
      <c r="E34" s="2">
        <v>3.5955682689098101E-2</v>
      </c>
      <c r="F34" s="5">
        <v>2.5000000000000001E-2</v>
      </c>
      <c r="G34" s="10">
        <v>0.02</v>
      </c>
      <c r="H34" s="2">
        <v>2.0174874290064038E-2</v>
      </c>
      <c r="I34" s="2">
        <v>2.3407277896015488E-2</v>
      </c>
      <c r="K34" s="2"/>
      <c r="L34" s="13"/>
    </row>
    <row r="35" spans="1:12" x14ac:dyDescent="0.25">
      <c r="A35">
        <v>27</v>
      </c>
      <c r="B35" s="2">
        <v>1.9176173919568162E-2</v>
      </c>
      <c r="C35" s="10">
        <v>0.01</v>
      </c>
      <c r="D35" s="2">
        <v>1.9176173919568162E-2</v>
      </c>
      <c r="E35" s="2">
        <v>3.5780806887613759E-2</v>
      </c>
      <c r="F35" s="5">
        <v>2.5000000000000001E-2</v>
      </c>
      <c r="G35" s="10">
        <v>0.02</v>
      </c>
      <c r="H35" s="2">
        <v>2.0168929578552763E-2</v>
      </c>
      <c r="I35" s="2">
        <v>2.3455545755920237E-2</v>
      </c>
      <c r="K35" s="2"/>
      <c r="L35" s="13"/>
    </row>
    <row r="36" spans="1:12" x14ac:dyDescent="0.25">
      <c r="A36">
        <v>28</v>
      </c>
      <c r="B36" s="2">
        <v>1.9263133516398856E-2</v>
      </c>
      <c r="C36" s="10">
        <v>0.01</v>
      </c>
      <c r="D36" s="2">
        <v>1.9263133516398856E-2</v>
      </c>
      <c r="E36" s="2">
        <v>3.5637293984856155E-2</v>
      </c>
      <c r="F36" s="5">
        <v>2.5000000000000001E-2</v>
      </c>
      <c r="G36" s="10">
        <v>0.02</v>
      </c>
      <c r="H36" s="2">
        <v>2.0163275626879251E-2</v>
      </c>
      <c r="I36" s="2">
        <v>2.35259290793568E-2</v>
      </c>
      <c r="K36" s="2"/>
      <c r="L36" s="13"/>
    </row>
    <row r="37" spans="1:12" x14ac:dyDescent="0.25">
      <c r="A37">
        <v>29</v>
      </c>
      <c r="B37" s="2">
        <v>1.9339627702050999E-2</v>
      </c>
      <c r="C37" s="10">
        <v>0.01</v>
      </c>
      <c r="D37" s="2">
        <v>1.9339627702050999E-2</v>
      </c>
      <c r="E37" s="2">
        <v>3.5513746061075713E-2</v>
      </c>
      <c r="F37" s="5">
        <v>2.5000000000000001E-2</v>
      </c>
      <c r="G37" s="10">
        <v>0.02</v>
      </c>
      <c r="H37" s="2">
        <v>2.0157916054635905E-2</v>
      </c>
      <c r="I37" s="2">
        <v>2.3602173698258344E-2</v>
      </c>
      <c r="K37" s="2"/>
      <c r="L37" s="13"/>
    </row>
    <row r="38" spans="1:12" x14ac:dyDescent="0.25">
      <c r="A38">
        <v>30</v>
      </c>
      <c r="B38" s="2">
        <v>1.9407044268702212E-2</v>
      </c>
      <c r="C38" s="10">
        <v>0.01</v>
      </c>
      <c r="D38" s="2">
        <v>1.9407044268702212E-2</v>
      </c>
      <c r="E38" s="2">
        <v>3.5400000000004761E-2</v>
      </c>
      <c r="F38" s="5">
        <v>2.5000000000000001E-2</v>
      </c>
      <c r="G38" s="10">
        <v>0.02</v>
      </c>
      <c r="H38" s="2">
        <v>2.0152845506928196E-2</v>
      </c>
      <c r="I38" s="2">
        <v>2.3670000000003411E-2</v>
      </c>
      <c r="K38" s="2"/>
      <c r="L38" s="13"/>
    </row>
    <row r="39" spans="1:12" x14ac:dyDescent="0.25">
      <c r="A39">
        <v>31</v>
      </c>
      <c r="B39" s="2">
        <v>1.9466566804108298E-2</v>
      </c>
      <c r="C39" s="10">
        <v>0.01</v>
      </c>
      <c r="D39" s="2">
        <v>1.9466566804108298E-2</v>
      </c>
      <c r="E39" s="2">
        <v>3.5288132001087158E-2</v>
      </c>
      <c r="F39" s="5">
        <v>2.5000000000000001E-2</v>
      </c>
      <c r="G39" s="10">
        <v>0.02</v>
      </c>
      <c r="H39" s="2">
        <v>2.014805324395974E-2</v>
      </c>
      <c r="I39" s="2">
        <v>2.3719196927511899E-2</v>
      </c>
      <c r="K39" s="2"/>
      <c r="L39" s="13"/>
    </row>
    <row r="40" spans="1:12" x14ac:dyDescent="0.25">
      <c r="A40">
        <v>32</v>
      </c>
      <c r="B40" s="2">
        <v>1.9519208298994117E-2</v>
      </c>
      <c r="C40" s="10">
        <v>0.01</v>
      </c>
      <c r="D40" s="2">
        <v>1.9519208298994117E-2</v>
      </c>
      <c r="E40" s="2">
        <v>3.5176049134900245E-2</v>
      </c>
      <c r="F40" s="5">
        <v>2.5000000000000001E-2</v>
      </c>
      <c r="G40" s="10">
        <v>0.02</v>
      </c>
      <c r="H40" s="2">
        <v>2.0143525516739036E-2</v>
      </c>
      <c r="I40" s="2">
        <v>2.3750459205674757E-2</v>
      </c>
      <c r="K40" s="2"/>
      <c r="L40" s="13"/>
    </row>
    <row r="41" spans="1:12" x14ac:dyDescent="0.25">
      <c r="A41">
        <v>33</v>
      </c>
      <c r="B41" s="2">
        <v>1.9565838554536974E-2</v>
      </c>
      <c r="C41" s="10">
        <v>0.01</v>
      </c>
      <c r="D41" s="2">
        <v>1.9565838554536974E-2</v>
      </c>
      <c r="E41" s="2">
        <v>3.5062957656960769E-2</v>
      </c>
      <c r="F41" s="5">
        <v>2.5000000000000001E-2</v>
      </c>
      <c r="G41" s="10">
        <v>0.02</v>
      </c>
      <c r="H41" s="2">
        <v>2.0139247123050152E-2</v>
      </c>
      <c r="I41" s="2">
        <v>2.3766675574337759E-2</v>
      </c>
      <c r="K41" s="2"/>
      <c r="L41" s="13"/>
    </row>
    <row r="42" spans="1:12" x14ac:dyDescent="0.25">
      <c r="A42">
        <v>34</v>
      </c>
      <c r="B42" s="2">
        <v>1.9607206666272026E-2</v>
      </c>
      <c r="C42" s="10">
        <v>0.01</v>
      </c>
      <c r="D42" s="2">
        <v>1.9607206666272026E-2</v>
      </c>
      <c r="E42" s="2">
        <v>3.4947949532629918E-2</v>
      </c>
      <c r="F42" s="5">
        <v>2.5000000000000001E-2</v>
      </c>
      <c r="G42" s="10">
        <v>0.02</v>
      </c>
      <c r="H42" s="2">
        <v>2.0135202410535902E-2</v>
      </c>
      <c r="I42" s="2">
        <v>2.3770298681996538E-2</v>
      </c>
      <c r="K42" s="2"/>
      <c r="L42" s="13"/>
    </row>
    <row r="43" spans="1:12" x14ac:dyDescent="0.25">
      <c r="A43">
        <v>35</v>
      </c>
      <c r="B43" s="2">
        <v>1.9643959570232683E-2</v>
      </c>
      <c r="C43" s="10">
        <v>0.01</v>
      </c>
      <c r="D43" s="2">
        <v>1.9643959570232683E-2</v>
      </c>
      <c r="E43" s="2">
        <v>3.4830000000004135E-2</v>
      </c>
      <c r="F43" s="5">
        <v>2.5000000000000001E-2</v>
      </c>
      <c r="G43" s="10">
        <v>0.02</v>
      </c>
      <c r="H43" s="2">
        <v>2.0131375907936899E-2</v>
      </c>
      <c r="I43" s="2">
        <v>2.3763412909070469E-2</v>
      </c>
      <c r="K43" s="2"/>
      <c r="L43" s="13"/>
    </row>
    <row r="44" spans="1:12" x14ac:dyDescent="0.25">
      <c r="A44">
        <v>36</v>
      </c>
      <c r="B44" s="2">
        <v>1.9676657418931098E-2</v>
      </c>
      <c r="C44" s="10">
        <v>0.01</v>
      </c>
      <c r="D44" s="2">
        <v>1.9676657418931098E-2</v>
      </c>
      <c r="E44" s="2">
        <v>3.4710046580411769E-2</v>
      </c>
      <c r="F44" s="5">
        <v>2.5000000000000001E-2</v>
      </c>
      <c r="G44" s="10">
        <v>0.02</v>
      </c>
      <c r="H44" s="2">
        <v>2.0127752707439717E-2</v>
      </c>
      <c r="I44" s="2">
        <v>2.3747790919015133E-2</v>
      </c>
      <c r="K44" s="2"/>
      <c r="L44" s="13"/>
    </row>
    <row r="45" spans="1:12" x14ac:dyDescent="0.25">
      <c r="A45">
        <v>37</v>
      </c>
      <c r="B45" s="2">
        <v>1.9705786389417446E-2</v>
      </c>
      <c r="C45" s="10">
        <v>0.01</v>
      </c>
      <c r="D45" s="2">
        <v>1.9705786389417446E-2</v>
      </c>
      <c r="E45" s="2">
        <v>3.4596983024238304E-2</v>
      </c>
      <c r="F45" s="5">
        <v>2.5000000000000001E-2</v>
      </c>
      <c r="G45" s="10">
        <v>0.02</v>
      </c>
      <c r="H45" s="2">
        <v>2.0124318681663089E-2</v>
      </c>
      <c r="I45" s="2">
        <v>2.3724940984843901E-2</v>
      </c>
      <c r="K45" s="2"/>
      <c r="L45" s="13"/>
    </row>
    <row r="46" spans="1:12" x14ac:dyDescent="0.25">
      <c r="A46">
        <v>38</v>
      </c>
      <c r="B46" s="2">
        <v>1.9731769399287336E-2</v>
      </c>
      <c r="C46" s="10">
        <v>0.01</v>
      </c>
      <c r="D46" s="2">
        <v>1.9731769399287336E-2</v>
      </c>
      <c r="E46" s="2">
        <v>3.4501098087204696E-2</v>
      </c>
      <c r="F46" s="5">
        <v>2.5000000000000001E-2</v>
      </c>
      <c r="G46" s="10">
        <v>0.02</v>
      </c>
      <c r="H46" s="2">
        <v>2.0121060591976825E-2</v>
      </c>
      <c r="I46" s="2">
        <v>2.3696146726654321E-2</v>
      </c>
      <c r="K46" s="2"/>
      <c r="L46" s="13"/>
    </row>
    <row r="47" spans="1:12" x14ac:dyDescent="0.25">
      <c r="A47">
        <v>39</v>
      </c>
      <c r="B47" s="2">
        <v>1.9754975109150585E-2</v>
      </c>
      <c r="C47" s="10">
        <v>0.01</v>
      </c>
      <c r="D47" s="2">
        <v>1.9754975109150585E-2</v>
      </c>
      <c r="E47" s="2">
        <v>3.443221360111326E-2</v>
      </c>
      <c r="F47" s="5">
        <v>2.5000000000000001E-2</v>
      </c>
      <c r="G47" s="10">
        <v>0.02</v>
      </c>
      <c r="H47" s="2">
        <v>2.0117966126558917E-2</v>
      </c>
      <c r="I47" s="2">
        <v>2.3662500575824419E-2</v>
      </c>
      <c r="K47" s="2"/>
      <c r="L47" s="13"/>
    </row>
    <row r="48" spans="1:12" x14ac:dyDescent="0.25">
      <c r="A48">
        <v>40</v>
      </c>
      <c r="B48" s="2">
        <v>1.9775725514538767E-2</v>
      </c>
      <c r="C48" s="10">
        <v>0.01</v>
      </c>
      <c r="D48" s="2">
        <v>1.9775725514538767E-2</v>
      </c>
      <c r="E48" s="2">
        <v>3.4400000000003983E-2</v>
      </c>
      <c r="F48" s="5">
        <v>2.5000000000000001E-2</v>
      </c>
      <c r="G48" s="10">
        <v>0.02</v>
      </c>
      <c r="H48" s="2">
        <v>2.0115023894106798E-2</v>
      </c>
      <c r="I48" s="2">
        <v>2.3624932030997359E-2</v>
      </c>
      <c r="K48" s="2"/>
      <c r="L48" s="13"/>
    </row>
    <row r="49" spans="1:12" x14ac:dyDescent="0.25">
      <c r="A49">
        <v>41</v>
      </c>
      <c r="B49" s="2">
        <v>1.979430237118085E-2</v>
      </c>
      <c r="C49" s="10">
        <v>0.01</v>
      </c>
      <c r="D49" s="2">
        <v>1.979430237118085E-2</v>
      </c>
      <c r="E49" s="2">
        <v>3.4410412209395114E-2</v>
      </c>
      <c r="F49" s="5">
        <v>2.5000000000000001E-2</v>
      </c>
      <c r="G49" s="10">
        <v>0.02</v>
      </c>
      <c r="H49" s="2">
        <v>2.011222339060259E-2</v>
      </c>
      <c r="I49" s="2">
        <v>2.35842315732262E-2</v>
      </c>
      <c r="K49" s="2"/>
      <c r="L49" s="13"/>
    </row>
    <row r="50" spans="1:12" x14ac:dyDescent="0.25">
      <c r="A50">
        <v>42</v>
      </c>
      <c r="B50" s="2">
        <v>1.9810952651131641E-2</v>
      </c>
      <c r="C50" s="10">
        <v>0.01</v>
      </c>
      <c r="D50" s="2">
        <v>1.9810952651131641E-2</v>
      </c>
      <c r="E50" s="2">
        <v>3.4454522376292651E-2</v>
      </c>
      <c r="F50" s="5">
        <v>2.5000000000000001E-2</v>
      </c>
      <c r="G50" s="10">
        <v>0.02</v>
      </c>
      <c r="H50" s="2">
        <v>2.0109554950715092E-2</v>
      </c>
      <c r="I50" s="2">
        <v>2.3541070950412912E-2</v>
      </c>
      <c r="K50" s="2"/>
      <c r="L50" s="13"/>
    </row>
    <row r="51" spans="1:12" x14ac:dyDescent="0.25">
      <c r="A51">
        <v>43</v>
      </c>
      <c r="B51" s="2">
        <v>1.9825893190476451E-2</v>
      </c>
      <c r="C51" s="10">
        <v>0.01</v>
      </c>
      <c r="D51" s="2">
        <v>1.9825893190476451E-2</v>
      </c>
      <c r="E51" s="2">
        <v>3.4520576370822287E-2</v>
      </c>
      <c r="F51" s="5">
        <v>2.5000000000000001E-2</v>
      </c>
      <c r="G51" s="10">
        <v>0.02</v>
      </c>
      <c r="H51" s="2">
        <v>2.0107009691458844E-2</v>
      </c>
      <c r="I51" s="2">
        <v>2.3496020415306518E-2</v>
      </c>
      <c r="K51" s="2"/>
      <c r="L51" s="13"/>
    </row>
    <row r="52" spans="1:12" x14ac:dyDescent="0.25">
      <c r="A52">
        <v>44</v>
      </c>
      <c r="B52" s="2">
        <v>1.9839314660043073E-2</v>
      </c>
      <c r="C52" s="10">
        <v>0.01</v>
      </c>
      <c r="D52" s="2">
        <v>1.9839314660043073E-2</v>
      </c>
      <c r="E52" s="2">
        <v>3.4597586375472167E-2</v>
      </c>
      <c r="F52" s="5">
        <v>2.5000000000000001E-2</v>
      </c>
      <c r="G52" s="10">
        <v>0.02</v>
      </c>
      <c r="H52" s="2">
        <v>2.0104579453044558E-2</v>
      </c>
      <c r="I52" s="2">
        <v>2.3449563399913886E-2</v>
      </c>
      <c r="K52" s="2"/>
      <c r="L52" s="13"/>
    </row>
    <row r="53" spans="1:12" x14ac:dyDescent="0.25">
      <c r="A53">
        <v>45</v>
      </c>
      <c r="B53" s="2">
        <v>1.9851384967116692E-2</v>
      </c>
      <c r="C53" s="10">
        <v>0.01</v>
      </c>
      <c r="D53" s="2">
        <v>1.9851384967116692E-2</v>
      </c>
      <c r="E53" s="2">
        <v>3.4675000000004008E-2</v>
      </c>
      <c r="F53" s="5">
        <v>2.5000000000000001E-2</v>
      </c>
      <c r="G53" s="10">
        <v>0.02</v>
      </c>
      <c r="H53" s="2">
        <v>2.0102256740031077E-2</v>
      </c>
      <c r="I53" s="2">
        <v>2.34021090269938E-2</v>
      </c>
      <c r="K53" s="2"/>
      <c r="L53" s="13"/>
    </row>
    <row r="54" spans="1:12" x14ac:dyDescent="0.25">
      <c r="A54">
        <v>46</v>
      </c>
      <c r="B54" s="2">
        <v>1.9862252177271333E-2</v>
      </c>
      <c r="C54" s="10">
        <v>0.01</v>
      </c>
      <c r="D54" s="2">
        <v>1.9862252177271333E-2</v>
      </c>
      <c r="E54" s="2">
        <v>3.4743594383734422E-2</v>
      </c>
      <c r="F54" s="5">
        <v>2.5000000000000001E-2</v>
      </c>
      <c r="G54" s="10">
        <v>0.02</v>
      </c>
      <c r="H54" s="2">
        <v>2.0100034664666921E-2</v>
      </c>
      <c r="I54" s="2">
        <v>2.3354002792341788E-2</v>
      </c>
      <c r="K54" s="2"/>
      <c r="L54" s="13"/>
    </row>
    <row r="55" spans="1:12" x14ac:dyDescent="0.25">
      <c r="A55">
        <v>47</v>
      </c>
      <c r="B55" s="2">
        <v>1.9872047030162321E-2</v>
      </c>
      <c r="C55" s="10">
        <v>0.01</v>
      </c>
      <c r="D55" s="2">
        <v>1.9872047030162321E-2</v>
      </c>
      <c r="E55" s="2">
        <v>3.4798728645093036E-2</v>
      </c>
      <c r="F55" s="5">
        <v>2.5000000000000001E-2</v>
      </c>
      <c r="G55" s="10">
        <v>0.02</v>
      </c>
      <c r="H55" s="2">
        <v>2.0097906893496775E-2</v>
      </c>
      <c r="I55" s="2">
        <v>2.3305535696751312E-2</v>
      </c>
      <c r="K55" s="2"/>
      <c r="L55" s="13"/>
    </row>
    <row r="56" spans="1:12" x14ac:dyDescent="0.25">
      <c r="A56">
        <v>48</v>
      </c>
      <c r="B56" s="2">
        <v>1.9880885110704405E-2</v>
      </c>
      <c r="C56" s="10">
        <v>0.01</v>
      </c>
      <c r="D56" s="2">
        <v>1.9880885110704405E-2</v>
      </c>
      <c r="E56" s="2">
        <v>3.4836705157010428E-2</v>
      </c>
      <c r="F56" s="5">
        <v>2.5000000000000001E-2</v>
      </c>
      <c r="G56" s="10">
        <v>0.02</v>
      </c>
      <c r="H56" s="2">
        <v>2.0095867597768491E-2</v>
      </c>
      <c r="I56" s="2">
        <v>2.3256952061415648E-2</v>
      </c>
      <c r="K56" s="2"/>
      <c r="L56" s="13"/>
    </row>
    <row r="57" spans="1:12" x14ac:dyDescent="0.25">
      <c r="A57">
        <v>49</v>
      </c>
      <c r="B57" s="2">
        <v>1.9888868726926745E-2</v>
      </c>
      <c r="C57" s="10">
        <v>0.01</v>
      </c>
      <c r="D57" s="2">
        <v>1.9888868726926745E-2</v>
      </c>
      <c r="E57" s="2">
        <v>3.4853554196458081E-2</v>
      </c>
      <c r="F57" s="5">
        <v>2.5000000000000001E-2</v>
      </c>
      <c r="G57" s="10">
        <v>0.02</v>
      </c>
      <c r="H57" s="2">
        <v>2.0093911407831566E-2</v>
      </c>
      <c r="I57" s="2">
        <v>2.3208456223294149E-2</v>
      </c>
      <c r="K57" s="2"/>
      <c r="L57" s="13"/>
    </row>
    <row r="58" spans="1:12" x14ac:dyDescent="0.25">
      <c r="A58">
        <v>50</v>
      </c>
      <c r="B58" s="2">
        <v>1.9896088537473933E-2</v>
      </c>
      <c r="C58" s="10">
        <v>0.01</v>
      </c>
      <c r="D58" s="2">
        <v>1.9896088537473933E-2</v>
      </c>
      <c r="E58" s="2">
        <v>3.484500000000379E-2</v>
      </c>
      <c r="F58" s="5">
        <v>2.5000000000000001E-2</v>
      </c>
      <c r="G58" s="10">
        <v>0.02</v>
      </c>
      <c r="H58" s="2">
        <v>2.0092033371501561E-2</v>
      </c>
      <c r="I58" s="2">
        <v>2.316021827605419E-2</v>
      </c>
      <c r="K58" s="2"/>
      <c r="L58" s="13"/>
    </row>
    <row r="59" spans="1:12" x14ac:dyDescent="0.25">
      <c r="A59">
        <v>51</v>
      </c>
      <c r="B59" s="2">
        <v>1.9902624964881266E-2</v>
      </c>
      <c r="C59" s="10">
        <v>0.01</v>
      </c>
      <c r="D59" s="2">
        <v>1.9902624964881266E-2</v>
      </c>
      <c r="E59" s="2">
        <v>3.4808031143937379E-2</v>
      </c>
      <c r="F59" s="5">
        <v>2.5000000000000001E-2</v>
      </c>
      <c r="G59" s="10">
        <v>0.02</v>
      </c>
      <c r="H59" s="2">
        <v>2.0090228916228581E-2</v>
      </c>
      <c r="I59" s="2">
        <v>2.3112378996499539E-2</v>
      </c>
      <c r="K59" s="2"/>
      <c r="L59" s="13"/>
    </row>
    <row r="60" spans="1:12" x14ac:dyDescent="0.25">
      <c r="A60">
        <v>52</v>
      </c>
      <c r="B60" s="2">
        <v>1.9908549425082578E-2</v>
      </c>
      <c r="C60" s="10">
        <v>0.01</v>
      </c>
      <c r="D60" s="2">
        <v>1.9908549425082578E-2</v>
      </c>
      <c r="E60" s="2">
        <v>3.4745593019729348E-2</v>
      </c>
      <c r="F60" s="5">
        <v>2.5000000000000001E-2</v>
      </c>
      <c r="G60" s="10">
        <v>0.02</v>
      </c>
      <c r="H60" s="2">
        <v>2.0088493814840014E-2</v>
      </c>
      <c r="I60" s="2">
        <v>2.3065054074923763E-2</v>
      </c>
      <c r="K60" s="2"/>
      <c r="L60" s="13"/>
    </row>
    <row r="61" spans="1:12" x14ac:dyDescent="0.25">
      <c r="A61">
        <v>53</v>
      </c>
      <c r="B61" s="2">
        <v>1.9913925398920673E-2</v>
      </c>
      <c r="C61" s="10">
        <v>0.01</v>
      </c>
      <c r="D61" s="2">
        <v>1.9913925398920673E-2</v>
      </c>
      <c r="E61" s="2">
        <v>3.4661702865021127E-2</v>
      </c>
      <c r="F61" s="5">
        <v>2.5000000000000001E-2</v>
      </c>
      <c r="G61" s="10">
        <v>0.02</v>
      </c>
      <c r="H61" s="2">
        <v>2.008682415458618E-2</v>
      </c>
      <c r="I61" s="2">
        <v>2.301833774985651E-2</v>
      </c>
      <c r="K61" s="2"/>
      <c r="L61" s="13"/>
    </row>
    <row r="62" spans="1:12" x14ac:dyDescent="0.25">
      <c r="A62">
        <v>54</v>
      </c>
      <c r="B62" s="2">
        <v>1.9918809367512447E-2</v>
      </c>
      <c r="C62" s="10">
        <v>0.01</v>
      </c>
      <c r="D62" s="2">
        <v>1.9918809367512447E-2</v>
      </c>
      <c r="E62" s="2">
        <v>3.4559886534034412E-2</v>
      </c>
      <c r="F62" s="5">
        <v>2.5000000000000001E-2</v>
      </c>
      <c r="G62" s="10">
        <v>0.02</v>
      </c>
      <c r="H62" s="2">
        <v>2.0085216309208676E-2</v>
      </c>
      <c r="I62" s="2">
        <v>2.2972305932581483E-2</v>
      </c>
      <c r="K62" s="2"/>
      <c r="L62" s="13"/>
    </row>
    <row r="63" spans="1:12" x14ac:dyDescent="0.25">
      <c r="A63">
        <v>55</v>
      </c>
      <c r="B63" s="2">
        <v>1.9923251630055816E-2</v>
      </c>
      <c r="C63" s="10">
        <v>0.01</v>
      </c>
      <c r="D63" s="2">
        <v>1.9923251630055816E-2</v>
      </c>
      <c r="E63" s="2">
        <v>3.4443226602296484E-2</v>
      </c>
      <c r="F63" s="5">
        <v>2.5000000000000001E-2</v>
      </c>
      <c r="G63" s="10">
        <v>0.02</v>
      </c>
      <c r="H63" s="2">
        <v>2.0083666913753406E-2</v>
      </c>
      <c r="I63" s="2">
        <v>2.2927018894099538E-2</v>
      </c>
      <c r="K63" s="2"/>
      <c r="L63" s="13"/>
    </row>
    <row r="64" spans="1:12" x14ac:dyDescent="0.25">
      <c r="A64">
        <v>56</v>
      </c>
      <c r="B64" s="2">
        <v>1.9927297019926016E-2</v>
      </c>
      <c r="C64" s="10">
        <v>0.01</v>
      </c>
      <c r="D64" s="2">
        <v>1.9927297019926016E-2</v>
      </c>
      <c r="E64" s="2">
        <v>3.4314408038661703E-2</v>
      </c>
      <c r="F64" s="5">
        <v>2.5000000000000001E-2</v>
      </c>
      <c r="G64" s="10">
        <v>0.02</v>
      </c>
      <c r="H64" s="2">
        <v>2.0082172841861423E-2</v>
      </c>
      <c r="I64" s="2">
        <v>2.2882523576495339E-2</v>
      </c>
      <c r="K64" s="2"/>
      <c r="L64" s="13"/>
    </row>
    <row r="65" spans="1:12" x14ac:dyDescent="0.25">
      <c r="A65">
        <v>57</v>
      </c>
      <c r="B65" s="2">
        <v>1.9930985532606416E-2</v>
      </c>
      <c r="C65" s="10">
        <v>0.01</v>
      </c>
      <c r="D65" s="2">
        <v>1.9930985532606416E-2</v>
      </c>
      <c r="E65" s="2">
        <v>3.4175761017357864E-2</v>
      </c>
      <c r="F65" s="5">
        <v>2.5000000000000001E-2</v>
      </c>
      <c r="G65" s="10">
        <v>0.02</v>
      </c>
      <c r="H65" s="2">
        <v>2.0080731185292411E-2</v>
      </c>
      <c r="I65" s="2">
        <v>2.2838855581609696E-2</v>
      </c>
      <c r="K65" s="2"/>
      <c r="L65" s="13"/>
    </row>
    <row r="66" spans="1:12" x14ac:dyDescent="0.25">
      <c r="A66">
        <v>58</v>
      </c>
      <c r="B66" s="2">
        <v>1.9934352877060801E-2</v>
      </c>
      <c r="C66" s="10">
        <v>0.01</v>
      </c>
      <c r="D66" s="2">
        <v>1.9934352877060801E-2</v>
      </c>
      <c r="E66" s="2">
        <v>3.4029300608628077E-2</v>
      </c>
      <c r="F66" s="5">
        <v>2.5000000000000001E-2</v>
      </c>
      <c r="G66" s="10">
        <v>0.02</v>
      </c>
      <c r="H66" s="2">
        <v>2.0079339235449467E-2</v>
      </c>
      <c r="I66" s="2">
        <v>2.279604088224052E-2</v>
      </c>
      <c r="K66" s="2"/>
      <c r="L66" s="13"/>
    </row>
    <row r="67" spans="1:12" x14ac:dyDescent="0.25">
      <c r="A67">
        <v>59</v>
      </c>
      <c r="B67" s="2">
        <v>1.993743096050693E-2</v>
      </c>
      <c r="C67" s="10">
        <v>0.01</v>
      </c>
      <c r="D67" s="2">
        <v>1.993743096050693E-2</v>
      </c>
      <c r="E67" s="2">
        <v>3.3876763224828244E-2</v>
      </c>
      <c r="F67" s="5">
        <v>2.5000000000000001E-2</v>
      </c>
      <c r="G67" s="10">
        <v>0.02</v>
      </c>
      <c r="H67" s="2">
        <v>2.0077994466698001E-2</v>
      </c>
      <c r="I67" s="2">
        <v>2.2754097294582998E-2</v>
      </c>
      <c r="K67" s="2"/>
      <c r="L67" s="13"/>
    </row>
    <row r="68" spans="1:12" x14ac:dyDescent="0.25">
      <c r="A68">
        <v>60</v>
      </c>
      <c r="B68" s="2">
        <v>1.9940248315165832E-2</v>
      </c>
      <c r="C68" s="10">
        <v>0.01</v>
      </c>
      <c r="D68" s="2">
        <v>1.9940248315165832E-2</v>
      </c>
      <c r="E68" s="2">
        <v>3.3719639809337787E-2</v>
      </c>
      <c r="F68" s="5">
        <v>2.5000000000000001E-2</v>
      </c>
      <c r="G68" s="10">
        <v>0.02</v>
      </c>
      <c r="H68" s="2">
        <v>2.007669452129246E-2</v>
      </c>
      <c r="I68" s="2">
        <v>2.2713035745086874E-2</v>
      </c>
      <c r="K68" s="2"/>
      <c r="L68" s="13"/>
    </row>
    <row r="69" spans="1:12" x14ac:dyDescent="0.25">
      <c r="A69">
        <v>61</v>
      </c>
      <c r="B69" s="2">
        <v>1.9942830474378948E-2</v>
      </c>
      <c r="C69" s="10">
        <v>0.01</v>
      </c>
      <c r="D69" s="2">
        <v>1.9942830474378948E-2</v>
      </c>
      <c r="E69" s="2">
        <v>3.3559205840197004E-2</v>
      </c>
      <c r="F69" s="5">
        <v>2.5000000000000001E-2</v>
      </c>
      <c r="G69" s="10">
        <v>0.02</v>
      </c>
      <c r="H69" s="2">
        <v>2.0075437195741008E-2</v>
      </c>
      <c r="I69" s="2">
        <v>2.2672861360189644E-2</v>
      </c>
      <c r="K69" s="2"/>
      <c r="L69" s="13"/>
    </row>
    <row r="70" spans="1:12" x14ac:dyDescent="0.25">
      <c r="A70">
        <v>62</v>
      </c>
      <c r="B70" s="2">
        <v>1.9945200304472666E-2</v>
      </c>
      <c r="C70" s="10">
        <v>0.01</v>
      </c>
      <c r="D70" s="2">
        <v>1.9945200304472666E-2</v>
      </c>
      <c r="E70" s="2">
        <v>3.3396548281924732E-2</v>
      </c>
      <c r="F70" s="5">
        <v>2.5000000000000001E-2</v>
      </c>
      <c r="G70" s="10">
        <v>0.02</v>
      </c>
      <c r="H70" s="2">
        <v>2.007422042845719E-2</v>
      </c>
      <c r="I70" s="2">
        <v>2.2633574403368772E-2</v>
      </c>
      <c r="K70" s="2"/>
      <c r="L70" s="13"/>
    </row>
    <row r="71" spans="1:12" x14ac:dyDescent="0.25">
      <c r="A71">
        <v>63</v>
      </c>
      <c r="B71" s="2">
        <v>1.9947378297897833E-2</v>
      </c>
      <c r="C71" s="10">
        <v>0.01</v>
      </c>
      <c r="D71" s="2">
        <v>1.9947378297897833E-2</v>
      </c>
      <c r="E71" s="2">
        <v>3.3232589661008616E-2</v>
      </c>
      <c r="F71" s="5">
        <v>2.5000000000000001E-2</v>
      </c>
      <c r="G71" s="10">
        <v>0.02</v>
      </c>
      <c r="H71" s="2">
        <v>2.0073042288563769E-2</v>
      </c>
      <c r="I71" s="2">
        <v>2.2595171080518339E-2</v>
      </c>
      <c r="K71" s="2"/>
      <c r="L71" s="13"/>
    </row>
    <row r="72" spans="1:12" x14ac:dyDescent="0.25">
      <c r="A72">
        <v>64</v>
      </c>
      <c r="B72" s="2">
        <v>1.9949382832431972E-2</v>
      </c>
      <c r="C72" s="10">
        <v>0.01</v>
      </c>
      <c r="D72" s="2">
        <v>1.9949382832431972E-2</v>
      </c>
      <c r="E72" s="2">
        <v>3.3068109466599216E-2</v>
      </c>
      <c r="F72" s="5">
        <v>2.5000000000000001E-2</v>
      </c>
      <c r="G72" s="10">
        <v>0.02</v>
      </c>
      <c r="H72" s="2">
        <v>2.0071900965729084E-2</v>
      </c>
      <c r="I72" s="2">
        <v>2.2557644231729235E-2</v>
      </c>
      <c r="K72" s="2"/>
      <c r="L72" s="13"/>
    </row>
    <row r="73" spans="1:12" x14ac:dyDescent="0.25">
      <c r="A73">
        <v>65</v>
      </c>
      <c r="B73" s="2">
        <v>1.9951230400601094E-2</v>
      </c>
      <c r="C73" s="10">
        <v>0.01</v>
      </c>
      <c r="D73" s="2">
        <v>1.9951230400601094E-2</v>
      </c>
      <c r="E73" s="2">
        <v>3.2903763091348459E-2</v>
      </c>
      <c r="F73" s="5">
        <v>2.5000000000000001E-2</v>
      </c>
      <c r="G73" s="10">
        <v>0.02</v>
      </c>
      <c r="H73" s="2">
        <v>2.0070794760930655E-2</v>
      </c>
      <c r="I73" s="2">
        <v>2.2520983925030214E-2</v>
      </c>
      <c r="K73" s="2"/>
      <c r="L73" s="13"/>
    </row>
    <row r="74" spans="1:12" x14ac:dyDescent="0.25">
      <c r="A74">
        <v>66</v>
      </c>
      <c r="B74" s="2">
        <v>1.9952935812937778E-2</v>
      </c>
      <c r="C74" s="10">
        <v>0.01</v>
      </c>
      <c r="D74" s="2">
        <v>1.9952935812937778E-2</v>
      </c>
      <c r="E74" s="2">
        <v>3.2740098531070183E-2</v>
      </c>
      <c r="F74" s="5">
        <v>2.5000000000000001E-2</v>
      </c>
      <c r="G74" s="10">
        <v>0.02</v>
      </c>
      <c r="H74" s="2">
        <v>2.0069722078047025E-2</v>
      </c>
      <c r="I74" s="2">
        <v>2.2485177965503533E-2</v>
      </c>
      <c r="K74" s="2"/>
      <c r="L74" s="13"/>
    </row>
    <row r="75" spans="1:12" x14ac:dyDescent="0.25">
      <c r="A75">
        <v>67</v>
      </c>
      <c r="B75" s="2">
        <v>1.9954512378225653E-2</v>
      </c>
      <c r="C75" s="10">
        <v>0.01</v>
      </c>
      <c r="D75" s="2">
        <v>1.9954512378225653E-2</v>
      </c>
      <c r="E75" s="2">
        <v>3.2577571058499011E-2</v>
      </c>
      <c r="F75" s="5">
        <v>2.5000000000000001E-2</v>
      </c>
      <c r="G75" s="10">
        <v>0.02</v>
      </c>
      <c r="H75" s="2">
        <v>2.0068681416197443E-2</v>
      </c>
      <c r="I75" s="2">
        <v>2.2450212331333708E-2</v>
      </c>
      <c r="K75" s="2"/>
      <c r="L75" s="13"/>
    </row>
    <row r="76" spans="1:12" x14ac:dyDescent="0.25">
      <c r="A76">
        <v>68</v>
      </c>
      <c r="B76" s="2">
        <v>1.9955972063477656E-2</v>
      </c>
      <c r="C76" s="10">
        <v>0.01</v>
      </c>
      <c r="D76" s="2">
        <v>1.9955972063477656E-2</v>
      </c>
      <c r="E76" s="2">
        <v>3.2416556078016967E-2</v>
      </c>
      <c r="F76" s="5">
        <v>2.5000000000000001E-2</v>
      </c>
      <c r="G76" s="10">
        <v>0.02</v>
      </c>
      <c r="H76" s="2">
        <v>2.0067671362752337E-2</v>
      </c>
      <c r="I76" s="2">
        <v>2.2416071546769833E-2</v>
      </c>
      <c r="K76" s="2"/>
      <c r="L76" s="13"/>
    </row>
    <row r="77" spans="1:12" x14ac:dyDescent="0.25">
      <c r="A77">
        <v>69</v>
      </c>
      <c r="B77" s="2">
        <v>1.9957325636044798E-2</v>
      </c>
      <c r="C77" s="10">
        <v>0.01</v>
      </c>
      <c r="D77" s="2">
        <v>1.9957325636044798E-2</v>
      </c>
      <c r="E77" s="2">
        <v>3.2257360356458875E-2</v>
      </c>
      <c r="F77" s="5">
        <v>2.5000000000000001E-2</v>
      </c>
      <c r="G77" s="10">
        <v>0.02</v>
      </c>
      <c r="H77" s="2">
        <v>2.0066690586948432E-2</v>
      </c>
      <c r="I77" s="2">
        <v>2.2382739000610385E-2</v>
      </c>
      <c r="K77" s="2"/>
      <c r="L77" s="13"/>
    </row>
    <row r="78" spans="1:12" x14ac:dyDescent="0.25">
      <c r="A78">
        <v>70</v>
      </c>
      <c r="B78" s="2">
        <v>1.9958582789960877E-2</v>
      </c>
      <c r="C78" s="10">
        <v>0.01</v>
      </c>
      <c r="D78" s="2">
        <v>1.9958582789960877E-2</v>
      </c>
      <c r="E78" s="2">
        <v>3.2100231811340363E-2</v>
      </c>
      <c r="F78" s="5">
        <v>2.5000000000000001E-2</v>
      </c>
      <c r="G78" s="10">
        <v>0.02</v>
      </c>
      <c r="H78" s="2">
        <v>2.0065737834047415E-2</v>
      </c>
      <c r="I78" s="2">
        <v>2.2350197217652967E-2</v>
      </c>
      <c r="K78" s="2"/>
      <c r="L78" s="13"/>
    </row>
    <row r="79" spans="1:12" x14ac:dyDescent="0.25">
      <c r="A79">
        <v>71</v>
      </c>
      <c r="B79" s="2">
        <v>1.9959752258356112E-2</v>
      </c>
      <c r="C79" s="10">
        <v>0.01</v>
      </c>
      <c r="D79" s="2">
        <v>1.9959752258356112E-2</v>
      </c>
      <c r="E79" s="2">
        <v>3.1945368023077236E-2</v>
      </c>
      <c r="F79" s="5">
        <v>2.5000000000000001E-2</v>
      </c>
      <c r="G79" s="10">
        <v>0.02</v>
      </c>
      <c r="H79" s="2">
        <v>2.0064811919988212E-2</v>
      </c>
      <c r="I79" s="2">
        <v>2.2318428089538322E-2</v>
      </c>
      <c r="K79" s="2"/>
      <c r="L79" s="13"/>
    </row>
    <row r="80" spans="1:12" x14ac:dyDescent="0.25">
      <c r="A80">
        <v>72</v>
      </c>
      <c r="B80" s="2">
        <v>1.9960841913553073E-2</v>
      </c>
      <c r="C80" s="10">
        <v>0.01</v>
      </c>
      <c r="D80" s="2">
        <v>1.9960841913553073E-2</v>
      </c>
      <c r="E80" s="2">
        <v>3.1792923622703473E-2</v>
      </c>
      <c r="F80" s="5">
        <v>2.5000000000000001E-2</v>
      </c>
      <c r="G80" s="10">
        <v>0.02</v>
      </c>
      <c r="H80" s="2">
        <v>2.0063911726481809E-2</v>
      </c>
      <c r="I80" s="2">
        <v>2.2287413070544826E-2</v>
      </c>
      <c r="K80" s="2"/>
      <c r="L80" s="13"/>
    </row>
    <row r="81" spans="1:12" x14ac:dyDescent="0.25">
      <c r="A81">
        <v>73</v>
      </c>
      <c r="B81" s="2">
        <v>1.9961858856262005E-2</v>
      </c>
      <c r="C81" s="10">
        <v>0.01</v>
      </c>
      <c r="D81" s="2">
        <v>1.9961858856262005E-2</v>
      </c>
      <c r="E81" s="2">
        <v>3.1643016691815573E-2</v>
      </c>
      <c r="F81" s="5">
        <v>2.5000000000000001E-2</v>
      </c>
      <c r="G81" s="10">
        <v>0.02</v>
      </c>
      <c r="H81" s="2">
        <v>2.0063036196508843E-2</v>
      </c>
      <c r="I81" s="2">
        <v>2.2257133343146718E-2</v>
      </c>
      <c r="K81" s="2"/>
      <c r="L81" s="13"/>
    </row>
    <row r="82" spans="1:12" x14ac:dyDescent="0.25">
      <c r="A82">
        <v>74</v>
      </c>
      <c r="B82" s="2">
        <v>1.9962809495118083E-2</v>
      </c>
      <c r="C82" s="10">
        <v>0.01</v>
      </c>
      <c r="D82" s="2">
        <v>1.9962809495118083E-2</v>
      </c>
      <c r="E82" s="2">
        <v>3.1495734297277256E-2</v>
      </c>
      <c r="F82" s="5">
        <v>2.5000000000000001E-2</v>
      </c>
      <c r="G82" s="10">
        <v>0.02</v>
      </c>
      <c r="H82" s="2">
        <v>2.0062184330182475E-2</v>
      </c>
      <c r="I82" s="2">
        <v>2.2227569957490756E-2</v>
      </c>
      <c r="K82" s="2"/>
      <c r="L82" s="13"/>
    </row>
    <row r="83" spans="1:12" x14ac:dyDescent="0.25">
      <c r="A83">
        <v>75</v>
      </c>
      <c r="B83" s="2">
        <v>1.9963699617656649E-2</v>
      </c>
      <c r="C83" s="10">
        <v>0.01</v>
      </c>
      <c r="D83" s="2">
        <v>1.9963699617656649E-2</v>
      </c>
      <c r="E83" s="2">
        <v>3.1351137269903129E-2</v>
      </c>
      <c r="F83" s="5">
        <v>2.5000000000000001E-2</v>
      </c>
      <c r="G83" s="10">
        <v>0.02</v>
      </c>
      <c r="H83" s="2">
        <v>2.0061355180940765E-2</v>
      </c>
      <c r="I83" s="2">
        <v>2.2198703948394627E-2</v>
      </c>
      <c r="K83" s="2"/>
      <c r="L83" s="13"/>
    </row>
    <row r="84" spans="1:12" x14ac:dyDescent="0.25">
      <c r="A84">
        <v>76</v>
      </c>
      <c r="B84" s="2">
        <v>1.9964534453687399E-2</v>
      </c>
      <c r="C84" s="10">
        <v>0.01</v>
      </c>
      <c r="D84" s="2">
        <v>1.9964534453687399E-2</v>
      </c>
      <c r="E84" s="2">
        <v>3.1209264323984298E-2</v>
      </c>
      <c r="F84" s="5">
        <v>2.5000000000000001E-2</v>
      </c>
      <c r="G84" s="10">
        <v>0.02</v>
      </c>
      <c r="H84" s="2">
        <v>2.0060547852038368E-2</v>
      </c>
      <c r="I84" s="2">
        <v>2.2170516432983289E-2</v>
      </c>
      <c r="K84" s="2"/>
      <c r="L84" s="13"/>
    </row>
    <row r="85" spans="1:12" x14ac:dyDescent="0.25">
      <c r="A85">
        <v>77</v>
      </c>
      <c r="B85" s="2">
        <v>1.9965318731922643E-2</v>
      </c>
      <c r="C85" s="10">
        <v>0.01</v>
      </c>
      <c r="D85" s="2">
        <v>1.9965318731922643E-2</v>
      </c>
      <c r="E85" s="2">
        <v>3.1070135603220361E-2</v>
      </c>
      <c r="F85" s="5">
        <v>2.5000000000000001E-2</v>
      </c>
      <c r="G85" s="10">
        <v>0.02</v>
      </c>
      <c r="H85" s="2">
        <v>2.005976149331401E-2</v>
      </c>
      <c r="I85" s="2">
        <v>2.2142988691660426E-2</v>
      </c>
      <c r="K85" s="2"/>
      <c r="L85" s="13"/>
    </row>
    <row r="86" spans="1:12" x14ac:dyDescent="0.25">
      <c r="A86">
        <v>78</v>
      </c>
      <c r="B86" s="2">
        <v>1.9966056730606141E-2</v>
      </c>
      <c r="C86" s="10">
        <v>0.01</v>
      </c>
      <c r="D86" s="2">
        <v>1.9966056730606141E-2</v>
      </c>
      <c r="E86" s="2">
        <v>3.0933755728370427E-2</v>
      </c>
      <c r="F86" s="5">
        <v>2.5000000000000001E-2</v>
      </c>
      <c r="G86" s="10">
        <v>0.02</v>
      </c>
      <c r="H86" s="2">
        <v>2.0058995298203763E-2</v>
      </c>
      <c r="I86" s="2">
        <v>2.2116102234753798E-2</v>
      </c>
      <c r="K86" s="2"/>
      <c r="L86" s="13"/>
    </row>
    <row r="87" spans="1:12" x14ac:dyDescent="0.25">
      <c r="A87">
        <v>79</v>
      </c>
      <c r="B87" s="2">
        <v>1.9966752322806647E-2</v>
      </c>
      <c r="C87" s="10">
        <v>0.01</v>
      </c>
      <c r="D87" s="2">
        <v>1.9966752322806647E-2</v>
      </c>
      <c r="E87" s="2">
        <v>3.0800116412710521E-2</v>
      </c>
      <c r="F87" s="5">
        <v>2.5000000000000001E-2</v>
      </c>
      <c r="G87" s="10">
        <v>0.02</v>
      </c>
      <c r="H87" s="2">
        <v>2.0058248500982145E-2</v>
      </c>
      <c r="I87" s="2">
        <v>2.2089838856854893E-2</v>
      </c>
      <c r="K87" s="2"/>
      <c r="L87" s="13"/>
    </row>
    <row r="88" spans="1:12" x14ac:dyDescent="0.25">
      <c r="A88">
        <v>80</v>
      </c>
      <c r="B88" s="2">
        <v>1.9967409016963922E-2</v>
      </c>
      <c r="C88" s="10">
        <v>0.01</v>
      </c>
      <c r="D88" s="2">
        <v>1.9967409016963922E-2</v>
      </c>
      <c r="E88" s="2">
        <v>3.0669198703146883E-2</v>
      </c>
      <c r="F88" s="5">
        <v>2.5000000000000001E-2</v>
      </c>
      <c r="G88" s="10">
        <v>0.02</v>
      </c>
      <c r="H88" s="2">
        <v>2.0057520374210602E-2</v>
      </c>
      <c r="I88" s="2">
        <v>2.2064180680605228E-2</v>
      </c>
      <c r="K88" s="2"/>
      <c r="L88" s="13"/>
    </row>
    <row r="89" spans="1:12" x14ac:dyDescent="0.25">
      <c r="A89">
        <v>81</v>
      </c>
      <c r="B89" s="2">
        <v>1.9968029993202796E-2</v>
      </c>
      <c r="C89" s="10">
        <v>0.01</v>
      </c>
      <c r="D89" s="2">
        <v>1.9968029993202796E-2</v>
      </c>
      <c r="E89" s="2">
        <v>3.0540974897492301E-2</v>
      </c>
      <c r="F89" s="5">
        <v>2.5000000000000001E-2</v>
      </c>
      <c r="G89" s="10">
        <v>0.02</v>
      </c>
      <c r="H89" s="2">
        <v>2.0056810226373178E-2</v>
      </c>
      <c r="I89" s="2">
        <v>2.2039110191449218E-2</v>
      </c>
      <c r="K89" s="2"/>
      <c r="L89" s="13"/>
    </row>
    <row r="90" spans="1:12" x14ac:dyDescent="0.25">
      <c r="A90">
        <v>82</v>
      </c>
      <c r="B90" s="2">
        <v>1.9968618135879135E-2</v>
      </c>
      <c r="C90" s="10">
        <v>0.01</v>
      </c>
      <c r="D90" s="2">
        <v>1.9968618135879135E-2</v>
      </c>
      <c r="E90" s="2">
        <v>3.0415410181937608E-2</v>
      </c>
      <c r="F90" s="5">
        <v>2.5000000000000001E-2</v>
      </c>
      <c r="G90" s="10">
        <v>0.02</v>
      </c>
      <c r="H90" s="2">
        <v>2.0056117399687379E-2</v>
      </c>
      <c r="I90" s="2">
        <v>2.2014610264662782E-2</v>
      </c>
      <c r="K90" s="2"/>
      <c r="L90" s="13"/>
    </row>
    <row r="91" spans="1:12" x14ac:dyDescent="0.25">
      <c r="A91">
        <v>83</v>
      </c>
      <c r="B91" s="2">
        <v>1.9969176062760496E-2</v>
      </c>
      <c r="C91" s="10">
        <v>0.01</v>
      </c>
      <c r="D91" s="2">
        <v>1.9969176062760496E-2</v>
      </c>
      <c r="E91" s="2">
        <v>3.0292464027015464E-2</v>
      </c>
      <c r="F91" s="5">
        <v>2.5000000000000001E-2</v>
      </c>
      <c r="G91" s="10">
        <v>0.02</v>
      </c>
      <c r="H91" s="2">
        <v>2.0055441268071572E-2</v>
      </c>
      <c r="I91" s="2">
        <v>2.1990664185795206E-2</v>
      </c>
      <c r="K91" s="2"/>
      <c r="L91" s="13"/>
    </row>
    <row r="92" spans="1:12" x14ac:dyDescent="0.25">
      <c r="A92">
        <v>84</v>
      </c>
      <c r="B92" s="2">
        <v>1.9969706151206745E-2</v>
      </c>
      <c r="C92" s="10">
        <v>0.01</v>
      </c>
      <c r="D92" s="2">
        <v>1.9969706151206745E-2</v>
      </c>
      <c r="E92" s="2">
        <v>3.0172091375338939E-2</v>
      </c>
      <c r="F92" s="5">
        <v>2.5000000000000001E-2</v>
      </c>
      <c r="G92" s="10">
        <v>0.02</v>
      </c>
      <c r="H92" s="2">
        <v>2.0054781235257613E-2</v>
      </c>
      <c r="I92" s="2">
        <v>2.19672556655095E-2</v>
      </c>
      <c r="K92" s="2"/>
      <c r="L92" s="13"/>
    </row>
    <row r="93" spans="1:12" x14ac:dyDescent="0.25">
      <c r="A93">
        <v>85</v>
      </c>
      <c r="B93" s="2">
        <v>1.9970210561670587E-2</v>
      </c>
      <c r="C93" s="10">
        <v>0.01</v>
      </c>
      <c r="D93" s="2">
        <v>1.9970210561670587E-2</v>
      </c>
      <c r="E93" s="2">
        <v>3.0054243649981327E-2</v>
      </c>
      <c r="F93" s="5">
        <v>2.5000000000000001E-2</v>
      </c>
      <c r="G93" s="10">
        <v>0.02</v>
      </c>
      <c r="H93" s="2">
        <v>2.0054136733038463E-2</v>
      </c>
      <c r="I93" s="2">
        <v>2.1944368849669438E-2</v>
      </c>
      <c r="K93" s="2"/>
      <c r="L93" s="13"/>
    </row>
    <row r="94" spans="1:12" x14ac:dyDescent="0.25">
      <c r="A94">
        <v>86</v>
      </c>
      <c r="B94" s="2">
        <v>1.9970691258801576E-2</v>
      </c>
      <c r="C94" s="10">
        <v>0.01</v>
      </c>
      <c r="D94" s="2">
        <v>1.9970691258801576E-2</v>
      </c>
      <c r="E94" s="2">
        <v>2.9938869608518548E-2</v>
      </c>
      <c r="F94" s="5">
        <v>2.5000000000000001E-2</v>
      </c>
      <c r="G94" s="10">
        <v>0.02</v>
      </c>
      <c r="H94" s="2">
        <v>2.0053507219634836E-2</v>
      </c>
      <c r="I94" s="2">
        <v>2.1921988325408925E-2</v>
      </c>
      <c r="K94" s="2"/>
      <c r="L94" s="13"/>
    </row>
    <row r="95" spans="1:12" x14ac:dyDescent="0.25">
      <c r="A95">
        <v>87</v>
      </c>
      <c r="B95" s="2">
        <v>1.9971150030408058E-2</v>
      </c>
      <c r="C95" s="10">
        <v>0.01</v>
      </c>
      <c r="D95" s="2">
        <v>1.9971150030408058E-2</v>
      </c>
      <c r="E95" s="2">
        <v>2.9825916064389002E-2</v>
      </c>
      <c r="F95" s="5">
        <v>2.5000000000000001E-2</v>
      </c>
      <c r="G95" s="10">
        <v>0.02</v>
      </c>
      <c r="H95" s="2">
        <v>2.0052892178178183E-2</v>
      </c>
      <c r="I95" s="2">
        <v>2.1900099123819627E-2</v>
      </c>
      <c r="K95" s="2"/>
      <c r="L95" s="13"/>
    </row>
    <row r="96" spans="1:12" x14ac:dyDescent="0.25">
      <c r="A96">
        <v>88</v>
      </c>
      <c r="B96" s="2">
        <v>1.9971588504506421E-2</v>
      </c>
      <c r="C96" s="10">
        <v>0.01</v>
      </c>
      <c r="D96" s="2">
        <v>1.9971588504506421E-2</v>
      </c>
      <c r="E96" s="2">
        <v>2.9715328494307247E-2</v>
      </c>
      <c r="F96" s="5">
        <v>2.5000000000000001E-2</v>
      </c>
      <c r="G96" s="10">
        <v>0.02</v>
      </c>
      <c r="H96" s="2">
        <v>2.0052291115294274E-2</v>
      </c>
      <c r="I96" s="2">
        <v>2.1878686719803309E-2</v>
      </c>
      <c r="K96" s="2"/>
      <c r="L96" s="13"/>
    </row>
    <row r="97" spans="1:12" x14ac:dyDescent="0.25">
      <c r="A97">
        <v>89</v>
      </c>
      <c r="B97" s="2">
        <v>1.9972008164650834E-2</v>
      </c>
      <c r="C97" s="10">
        <v>0.01</v>
      </c>
      <c r="D97" s="2">
        <v>1.9972008164650834E-2</v>
      </c>
      <c r="E97" s="2">
        <v>2.9607051547914542E-2</v>
      </c>
      <c r="F97" s="5">
        <v>2.5000000000000001E-2</v>
      </c>
      <c r="G97" s="10">
        <v>0.02</v>
      </c>
      <c r="H97" s="2">
        <v>2.0051703559783141E-2</v>
      </c>
      <c r="I97" s="2">
        <v>2.1857737029562507E-2</v>
      </c>
      <c r="K97" s="2"/>
      <c r="L97" s="13"/>
    </row>
    <row r="98" spans="1:12" x14ac:dyDescent="0.25">
      <c r="A98">
        <v>90</v>
      </c>
      <c r="B98" s="2">
        <v>1.9972410363730209E-2</v>
      </c>
      <c r="C98" s="10">
        <v>0.01</v>
      </c>
      <c r="D98" s="2">
        <v>1.9972410363730209E-2</v>
      </c>
      <c r="E98" s="2">
        <v>2.9501029473643747E-2</v>
      </c>
      <c r="F98" s="5">
        <v>2.5000000000000001E-2</v>
      </c>
      <c r="G98" s="10">
        <v>0.02</v>
      </c>
      <c r="H98" s="2">
        <v>2.0051129061388284E-2</v>
      </c>
      <c r="I98" s="2">
        <v>2.1837236406139438E-2</v>
      </c>
      <c r="K98" s="2"/>
      <c r="L98" s="13"/>
    </row>
    <row r="99" spans="1:12" x14ac:dyDescent="0.25">
      <c r="A99">
        <v>91</v>
      </c>
      <c r="B99" s="2">
        <v>1.9972796336387377E-2</v>
      </c>
      <c r="C99" s="10">
        <v>0.01</v>
      </c>
      <c r="D99" s="2">
        <v>1.9972796336387377E-2</v>
      </c>
      <c r="E99" s="2">
        <v>2.9397206472860038E-2</v>
      </c>
      <c r="F99" s="5">
        <v>2.5000000000000001E-2</v>
      </c>
      <c r="G99" s="10">
        <v>0.02</v>
      </c>
      <c r="H99" s="2">
        <v>2.0050567189644486E-2</v>
      </c>
      <c r="I99" s="2">
        <v>2.1817171633346399E-2</v>
      </c>
      <c r="K99" s="2"/>
      <c r="L99" s="13"/>
    </row>
    <row r="100" spans="1:12" x14ac:dyDescent="0.25">
      <c r="A100">
        <v>92</v>
      </c>
      <c r="B100" s="2">
        <v>1.9973167210205256E-2</v>
      </c>
      <c r="C100" s="10">
        <v>0.01</v>
      </c>
      <c r="D100" s="2">
        <v>1.9973167210205256E-2</v>
      </c>
      <c r="E100" s="2">
        <v>2.9295526992673793E-2</v>
      </c>
      <c r="F100" s="5">
        <v>2.5000000000000001E-2</v>
      </c>
      <c r="G100" s="10">
        <v>0.02</v>
      </c>
      <c r="H100" s="2">
        <v>2.005001753280311E-2</v>
      </c>
      <c r="I100" s="2">
        <v>2.1797529918399006E-2</v>
      </c>
      <c r="K100" s="2"/>
      <c r="L100" s="13"/>
    </row>
    <row r="101" spans="1:12" x14ac:dyDescent="0.25">
      <c r="A101">
        <v>93</v>
      </c>
      <c r="B101" s="2">
        <v>1.9973524015785227E-2</v>
      </c>
      <c r="C101" s="10">
        <v>0.01</v>
      </c>
      <c r="D101" s="2">
        <v>1.9973524015785227E-2</v>
      </c>
      <c r="E101" s="2">
        <v>2.9195935966388253E-2</v>
      </c>
      <c r="F101" s="5">
        <v>2.5000000000000001E-2</v>
      </c>
      <c r="G101" s="10">
        <v>0.02</v>
      </c>
      <c r="H101" s="2">
        <v>2.0049479696825578E-2</v>
      </c>
      <c r="I101" s="2">
        <v>2.1778298883501135E-2</v>
      </c>
      <c r="K101" s="2"/>
      <c r="L101" s="13"/>
    </row>
    <row r="102" spans="1:12" x14ac:dyDescent="0.25">
      <c r="A102">
        <v>94</v>
      </c>
      <c r="B102" s="2">
        <v>1.9973867695833203E-2</v>
      </c>
      <c r="C102" s="10">
        <v>0.01</v>
      </c>
      <c r="D102" s="2">
        <v>1.9973867695833203E-2</v>
      </c>
      <c r="E102" s="2">
        <v>2.9098379009297126E-2</v>
      </c>
      <c r="F102" s="5">
        <v>2.5000000000000001E-2</v>
      </c>
      <c r="G102" s="10">
        <v>0.02</v>
      </c>
      <c r="H102" s="2">
        <v>2.0048953304441008E-2</v>
      </c>
      <c r="I102" s="2">
        <v>2.1759466556610541E-2</v>
      </c>
      <c r="K102" s="2"/>
      <c r="L102" s="13"/>
    </row>
    <row r="103" spans="1:12" x14ac:dyDescent="0.25">
      <c r="A103">
        <v>95</v>
      </c>
      <c r="B103" s="2">
        <v>1.9974199113352853E-2</v>
      </c>
      <c r="C103" s="10">
        <v>0.01</v>
      </c>
      <c r="D103" s="2">
        <v>1.9974199113352853E-2</v>
      </c>
      <c r="E103" s="2">
        <v>2.9002802576472808E-2</v>
      </c>
      <c r="F103" s="5">
        <v>2.5000000000000001E-2</v>
      </c>
      <c r="G103" s="10">
        <v>0.02</v>
      </c>
      <c r="H103" s="2">
        <v>2.0048437994264701E-2</v>
      </c>
      <c r="I103" s="2">
        <v>2.1741021361568302E-2</v>
      </c>
      <c r="K103" s="2"/>
      <c r="L103" s="13"/>
    </row>
    <row r="104" spans="1:12" x14ac:dyDescent="0.25">
      <c r="A104">
        <v>96</v>
      </c>
      <c r="B104" s="2">
        <v>1.9974519059039242E-2</v>
      </c>
      <c r="C104" s="10">
        <v>0.01</v>
      </c>
      <c r="D104" s="2">
        <v>1.9974519059039242E-2</v>
      </c>
      <c r="E104" s="2">
        <v>2.8909154088257338E-2</v>
      </c>
      <c r="F104" s="5">
        <v>2.5000000000000001E-2</v>
      </c>
      <c r="G104" s="10">
        <v>0.02</v>
      </c>
      <c r="H104" s="2">
        <v>2.0047933419969244E-2</v>
      </c>
      <c r="I104" s="2">
        <v>2.1722952107757987E-2</v>
      </c>
      <c r="K104" s="2"/>
      <c r="L104" s="13"/>
    </row>
    <row r="105" spans="1:12" x14ac:dyDescent="0.25">
      <c r="A105">
        <v>97</v>
      </c>
      <c r="B105" s="2">
        <v>1.9974828257950827E-2</v>
      </c>
      <c r="C105" s="10">
        <v>0.01</v>
      </c>
      <c r="D105" s="2">
        <v>1.9974828257950827E-2</v>
      </c>
      <c r="E105" s="2">
        <v>2.8817382028365035E-2</v>
      </c>
      <c r="F105" s="5">
        <v>2.5000000000000001E-2</v>
      </c>
      <c r="G105" s="10">
        <v>0.02</v>
      </c>
      <c r="H105" s="2">
        <v>2.0047439249509358E-2</v>
      </c>
      <c r="I105" s="2">
        <v>2.1705247979429299E-2</v>
      </c>
      <c r="K105" s="2"/>
      <c r="L105" s="13"/>
    </row>
    <row r="106" spans="1:12" x14ac:dyDescent="0.25">
      <c r="A106">
        <v>98</v>
      </c>
      <c r="B106" s="2">
        <v>1.9975127375536861E-2</v>
      </c>
      <c r="C106" s="10">
        <v>0.01</v>
      </c>
      <c r="D106" s="2">
        <v>1.9975127375536861E-2</v>
      </c>
      <c r="E106" s="2">
        <v>2.8727436018809671E-2</v>
      </c>
      <c r="F106" s="5">
        <v>2.5000000000000001E-2</v>
      </c>
      <c r="G106" s="10">
        <v>0.02</v>
      </c>
      <c r="H106" s="2">
        <v>2.0046955164392921E-2</v>
      </c>
      <c r="I106" s="2">
        <v>2.1687898524803018E-2</v>
      </c>
      <c r="K106" s="2"/>
      <c r="L106" s="13"/>
    </row>
    <row r="107" spans="1:12" x14ac:dyDescent="0.25">
      <c r="A107">
        <v>99</v>
      </c>
      <c r="B107" s="2">
        <v>1.9975417023078812E-2</v>
      </c>
      <c r="C107" s="10">
        <v>0.01</v>
      </c>
      <c r="D107" s="2">
        <v>1.9975417023078812E-2</v>
      </c>
      <c r="E107" s="2">
        <v>2.8639266875280844E-2</v>
      </c>
      <c r="F107" s="5">
        <v>2.5000000000000001E-2</v>
      </c>
      <c r="G107" s="10">
        <v>0.02</v>
      </c>
      <c r="H107" s="2">
        <v>2.0046480858996629E-2</v>
      </c>
      <c r="I107" s="2">
        <v>2.1670893645054701E-2</v>
      </c>
      <c r="K107" s="2"/>
      <c r="L107" s="13"/>
    </row>
    <row r="108" spans="1:12" x14ac:dyDescent="0.25">
      <c r="A108">
        <v>100</v>
      </c>
      <c r="B108" s="2">
        <v>1.9975697762612432E-2</v>
      </c>
      <c r="C108" s="10">
        <v>0.01</v>
      </c>
      <c r="D108" s="2">
        <v>1.9975697762612432E-2</v>
      </c>
      <c r="E108" s="2">
        <v>2.8552826646066842E-2</v>
      </c>
      <c r="F108" s="5">
        <v>2.5000000000000001E-2</v>
      </c>
      <c r="G108" s="10">
        <v>0.02</v>
      </c>
      <c r="H108" s="2">
        <v>2.0046016039922065E-2</v>
      </c>
      <c r="I108" s="2">
        <v>2.1654223583261523E-2</v>
      </c>
      <c r="K108" s="2"/>
      <c r="L108" s="13"/>
    </row>
    <row r="109" spans="1:12" x14ac:dyDescent="0.25">
      <c r="A109">
        <v>101</v>
      </c>
      <c r="B109" s="2">
        <v>1.9975970111374863E-2</v>
      </c>
      <c r="C109" s="10">
        <v>0.01</v>
      </c>
      <c r="D109" s="2">
        <v>1.9975970111374863E-2</v>
      </c>
      <c r="E109" s="2">
        <v>2.8468068637186095E-2</v>
      </c>
      <c r="F109" s="5">
        <v>2.5000000000000001E-2</v>
      </c>
      <c r="G109" s="10">
        <v>0.02</v>
      </c>
      <c r="H109" s="2">
        <v>2.0045560425391518E-2</v>
      </c>
      <c r="I109" s="2">
        <v>2.1637878913379316E-2</v>
      </c>
      <c r="K109" s="2"/>
      <c r="L109" s="13"/>
    </row>
    <row r="110" spans="1:12" x14ac:dyDescent="0.25">
      <c r="A110">
        <v>102</v>
      </c>
      <c r="B110" s="2">
        <v>1.9976234545829197E-2</v>
      </c>
      <c r="C110" s="10">
        <v>0.01</v>
      </c>
      <c r="D110" s="2">
        <v>1.9976234545829197E-2</v>
      </c>
      <c r="E110" s="2">
        <v>2.8384947426002949E-2</v>
      </c>
      <c r="F110" s="5">
        <v>2.5000000000000001E-2</v>
      </c>
      <c r="G110" s="10">
        <v>0.02</v>
      </c>
      <c r="H110" s="2">
        <v>2.0045113744676435E-2</v>
      </c>
      <c r="I110" s="2">
        <v>2.1621850529305986E-2</v>
      </c>
      <c r="K110" s="2"/>
      <c r="L110" s="13"/>
    </row>
    <row r="111" spans="1:12" x14ac:dyDescent="0.25">
      <c r="A111">
        <v>103</v>
      </c>
      <c r="B111" s="2">
        <v>1.9976491505304672E-2</v>
      </c>
      <c r="C111" s="10">
        <v>0.01</v>
      </c>
      <c r="D111" s="2">
        <v>1.9976491505304672E-2</v>
      </c>
      <c r="E111" s="2">
        <v>2.8303418865274432E-2</v>
      </c>
      <c r="F111" s="5">
        <v>2.5000000000000001E-2</v>
      </c>
      <c r="G111" s="10">
        <v>0.02</v>
      </c>
      <c r="H111" s="2">
        <v>2.0044675737563411E-2</v>
      </c>
      <c r="I111" s="2">
        <v>2.1606129634082594E-2</v>
      </c>
      <c r="K111" s="2"/>
      <c r="L111" s="13"/>
    </row>
    <row r="112" spans="1:12" x14ac:dyDescent="0.25">
      <c r="A112">
        <v>104</v>
      </c>
      <c r="B112" s="2">
        <v>1.997674139529404E-2</v>
      </c>
      <c r="C112" s="10">
        <v>0.01</v>
      </c>
      <c r="D112" s="2">
        <v>1.997674139529404E-2</v>
      </c>
      <c r="E112" s="2">
        <v>2.8223440079288897E-2</v>
      </c>
      <c r="F112" s="5">
        <v>2.5000000000000001E-2</v>
      </c>
      <c r="G112" s="10">
        <v>0.02</v>
      </c>
      <c r="H112" s="2">
        <v>2.0044246153846812E-2</v>
      </c>
      <c r="I112" s="2">
        <v>2.1590707729266745E-2</v>
      </c>
      <c r="K112" s="2"/>
      <c r="L112" s="13"/>
    </row>
    <row r="113" spans="1:12" x14ac:dyDescent="0.25">
      <c r="A113">
        <v>105</v>
      </c>
      <c r="B113" s="2">
        <v>1.9976984590438285E-2</v>
      </c>
      <c r="C113" s="10">
        <v>0.01</v>
      </c>
      <c r="D113" s="2">
        <v>1.9976984590438285E-2</v>
      </c>
      <c r="E113" s="2">
        <v>2.8144969453520519E-2</v>
      </c>
      <c r="F113" s="5">
        <v>2.5000000000000001E-2</v>
      </c>
      <c r="G113" s="10">
        <v>0.02</v>
      </c>
      <c r="H113" s="2">
        <v>2.0043824752852935E-2</v>
      </c>
      <c r="I113" s="2">
        <v>2.1575576604510482E-2</v>
      </c>
      <c r="K113" s="2"/>
      <c r="L113" s="13"/>
    </row>
    <row r="114" spans="1:12" x14ac:dyDescent="0.25">
      <c r="A114">
        <v>106</v>
      </c>
      <c r="B114" s="2">
        <v>1.9977221437232018E-2</v>
      </c>
      <c r="C114" s="10">
        <v>0.01</v>
      </c>
      <c r="D114" s="2">
        <v>1.9977221437232018E-2</v>
      </c>
      <c r="E114" s="2">
        <v>2.8067966619000018E-2</v>
      </c>
      <c r="F114" s="5">
        <v>2.5000000000000001E-2</v>
      </c>
      <c r="G114" s="10">
        <v>0.02</v>
      </c>
      <c r="H114" s="2">
        <v>2.0043411302990366E-2</v>
      </c>
      <c r="I114" s="2">
        <v>2.1560728327368661E-2</v>
      </c>
      <c r="K114" s="2"/>
      <c r="L114" s="13"/>
    </row>
    <row r="115" spans="1:12" x14ac:dyDescent="0.25">
      <c r="A115">
        <v>107</v>
      </c>
      <c r="B115" s="2">
        <v>1.9977452256474848E-2</v>
      </c>
      <c r="C115" s="10">
        <v>0.01</v>
      </c>
      <c r="D115" s="2">
        <v>1.9977452256474848E-2</v>
      </c>
      <c r="E115" s="2">
        <v>2.7992392432437452E-2</v>
      </c>
      <c r="F115" s="5">
        <v>2.5000000000000001E-2</v>
      </c>
      <c r="G115" s="10">
        <v>0.02</v>
      </c>
      <c r="H115" s="2">
        <v>2.0043005581325435E-2</v>
      </c>
      <c r="I115" s="2">
        <v>2.154615523335468E-2</v>
      </c>
      <c r="K115" s="2"/>
      <c r="L115" s="13"/>
    </row>
    <row r="116" spans="1:12" x14ac:dyDescent="0.25">
      <c r="A116">
        <v>108</v>
      </c>
      <c r="B116" s="2">
        <v>1.9977677345495826E-2</v>
      </c>
      <c r="C116" s="10">
        <v>0.01</v>
      </c>
      <c r="D116" s="2">
        <v>1.9977677345495826E-2</v>
      </c>
      <c r="E116" s="2">
        <v>2.7918208952964596E-2</v>
      </c>
      <c r="F116" s="5">
        <v>2.5000000000000001E-2</v>
      </c>
      <c r="G116" s="10">
        <v>0.02</v>
      </c>
      <c r="H116" s="2">
        <v>2.0042607373181642E-2</v>
      </c>
      <c r="I116" s="2">
        <v>2.1531849916260226E-2</v>
      </c>
      <c r="K116" s="2"/>
      <c r="L116" s="13"/>
    </row>
    <row r="117" spans="1:12" x14ac:dyDescent="0.25">
      <c r="A117">
        <v>109</v>
      </c>
      <c r="B117" s="2">
        <v>1.9977896980169829E-2</v>
      </c>
      <c r="C117" s="10">
        <v>0.01</v>
      </c>
      <c r="D117" s="2">
        <v>1.9977896980169829E-2</v>
      </c>
      <c r="E117" s="2">
        <v>2.7845379416238325E-2</v>
      </c>
      <c r="F117" s="5">
        <v>2.5000000000000001E-2</v>
      </c>
      <c r="G117" s="10">
        <v>0.02</v>
      </c>
      <c r="H117" s="2">
        <v>2.0042216471760632E-2</v>
      </c>
      <c r="I117" s="2">
        <v>2.1517805218748576E-2</v>
      </c>
      <c r="K117" s="2"/>
      <c r="L117" s="13"/>
    </row>
    <row r="118" spans="1:12" x14ac:dyDescent="0.25">
      <c r="A118">
        <v>110</v>
      </c>
      <c r="B118" s="2">
        <v>1.9978111416748767E-2</v>
      </c>
      <c r="C118" s="10">
        <v>0.01</v>
      </c>
      <c r="D118" s="2">
        <v>1.9978111416748767E-2</v>
      </c>
      <c r="E118" s="2">
        <v>2.7773868206530272E-2</v>
      </c>
      <c r="F118" s="5">
        <v>2.5000000000000001E-2</v>
      </c>
      <c r="G118" s="10">
        <v>0.02</v>
      </c>
      <c r="H118" s="2">
        <v>2.0041832677783811E-2</v>
      </c>
      <c r="I118" s="2">
        <v>2.1504014223229007E-2</v>
      </c>
      <c r="K118" s="2"/>
      <c r="L118" s="13"/>
    </row>
    <row r="119" spans="1:12" x14ac:dyDescent="0.25">
      <c r="A119">
        <v>111</v>
      </c>
      <c r="B119" s="2">
        <v>1.9978320893523804E-2</v>
      </c>
      <c r="C119" s="10">
        <v>0.01</v>
      </c>
      <c r="D119" s="2">
        <v>1.9978320893523804E-2</v>
      </c>
      <c r="E119" s="2">
        <v>2.7703640827327458E-2</v>
      </c>
      <c r="F119" s="5">
        <v>2.5000000000000001E-2</v>
      </c>
      <c r="G119" s="10">
        <v>0.02</v>
      </c>
      <c r="H119" s="2">
        <v>2.0041455799154173E-2</v>
      </c>
      <c r="I119" s="2">
        <v>2.1490470243015203E-2</v>
      </c>
      <c r="K119" s="2"/>
      <c r="L119" s="13"/>
    </row>
    <row r="120" spans="1:12" x14ac:dyDescent="0.25">
      <c r="A120">
        <v>112</v>
      </c>
      <c r="B120" s="2">
        <v>1.9978525632336153E-2</v>
      </c>
      <c r="C120" s="10">
        <v>0.01</v>
      </c>
      <c r="D120" s="2">
        <v>1.9978525632336153E-2</v>
      </c>
      <c r="E120" s="2">
        <v>2.7634663870889753E-2</v>
      </c>
      <c r="F120" s="5">
        <v>2.5000000000000001E-2</v>
      </c>
      <c r="G120" s="10">
        <v>0.02</v>
      </c>
      <c r="H120" s="2">
        <v>2.0041085650635893E-2</v>
      </c>
      <c r="I120" s="2">
        <v>2.1477166813773652E-2</v>
      </c>
      <c r="K120" s="2"/>
      <c r="L120" s="13"/>
    </row>
    <row r="121" spans="1:12" x14ac:dyDescent="0.25">
      <c r="A121">
        <v>113</v>
      </c>
      <c r="B121" s="2">
        <v>1.9978725839948419E-2</v>
      </c>
      <c r="C121" s="10">
        <v>0.01</v>
      </c>
      <c r="D121" s="2">
        <v>1.9978725839948419E-2</v>
      </c>
      <c r="E121" s="2">
        <v>2.7566904987130769E-2</v>
      </c>
      <c r="F121" s="5">
        <v>2.5000000000000001E-2</v>
      </c>
      <c r="G121" s="10">
        <v>0.02</v>
      </c>
      <c r="H121" s="2">
        <v>2.0040722053549453E-2</v>
      </c>
      <c r="I121" s="2">
        <v>2.1464097685255812E-2</v>
      </c>
      <c r="K121" s="2"/>
      <c r="L121" s="13"/>
    </row>
    <row r="122" spans="1:12" x14ac:dyDescent="0.25">
      <c r="A122">
        <v>114</v>
      </c>
      <c r="B122" s="2">
        <v>1.9978921709294051E-2</v>
      </c>
      <c r="C122" s="10">
        <v>0.01</v>
      </c>
      <c r="D122" s="2">
        <v>1.9978921709294051E-2</v>
      </c>
      <c r="E122" s="2">
        <v>2.7500332852136822E-2</v>
      </c>
      <c r="F122" s="5">
        <v>2.5000000000000001E-2</v>
      </c>
      <c r="G122" s="10">
        <v>0.02</v>
      </c>
      <c r="H122" s="2">
        <v>2.0040364835485436E-2</v>
      </c>
      <c r="I122" s="2">
        <v>2.1451256813318054E-2</v>
      </c>
      <c r="K122" s="2"/>
      <c r="L122" s="13"/>
    </row>
    <row r="123" spans="1:12" x14ac:dyDescent="0.25">
      <c r="A123">
        <v>115</v>
      </c>
      <c r="B123" s="2">
        <v>1.9979113420610872E-2</v>
      </c>
      <c r="C123" s="10">
        <v>0.01</v>
      </c>
      <c r="D123" s="2">
        <v>1.9979113420610872E-2</v>
      </c>
      <c r="E123" s="2">
        <v>2.7434917136572867E-2</v>
      </c>
      <c r="F123" s="5">
        <v>2.5000000000000001E-2</v>
      </c>
      <c r="G123" s="10">
        <v>0.02</v>
      </c>
      <c r="H123" s="2">
        <v>2.00400138300314E-2</v>
      </c>
      <c r="I123" s="2">
        <v>2.1438638352223371E-2</v>
      </c>
      <c r="K123" s="2"/>
      <c r="L123" s="13"/>
    </row>
    <row r="124" spans="1:12" x14ac:dyDescent="0.25">
      <c r="A124">
        <v>116</v>
      </c>
      <c r="B124" s="2">
        <v>1.9979301142476258E-2</v>
      </c>
      <c r="C124" s="10">
        <v>0.01</v>
      </c>
      <c r="D124" s="2">
        <v>1.9979301142476258E-2</v>
      </c>
      <c r="E124" s="2">
        <v>2.7370628474195469E-2</v>
      </c>
      <c r="F124" s="5">
        <v>2.5000000000000001E-2</v>
      </c>
      <c r="G124" s="10">
        <v>0.02</v>
      </c>
      <c r="H124" s="2">
        <v>2.0039668876513206E-2</v>
      </c>
      <c r="I124" s="2">
        <v>2.1426236647219543E-2</v>
      </c>
      <c r="K124" s="2"/>
      <c r="L124" s="13"/>
    </row>
    <row r="125" spans="1:12" x14ac:dyDescent="0.25">
      <c r="A125">
        <v>117</v>
      </c>
      <c r="B125" s="2">
        <v>1.9979485032745492E-2</v>
      </c>
      <c r="C125" s="10">
        <v>0.01</v>
      </c>
      <c r="D125" s="2">
        <v>1.9979485032745492E-2</v>
      </c>
      <c r="E125" s="2">
        <v>2.7307438430637099E-2</v>
      </c>
      <c r="F125" s="5">
        <v>2.5000000000000001E-2</v>
      </c>
      <c r="G125" s="10">
        <v>0.02</v>
      </c>
      <c r="H125" s="2">
        <v>2.0039329819750096E-2</v>
      </c>
      <c r="I125" s="2">
        <v>2.1414046227393069E-2</v>
      </c>
      <c r="K125" s="2"/>
      <c r="L125" s="13"/>
    </row>
    <row r="126" spans="1:12" x14ac:dyDescent="0.25">
      <c r="A126">
        <v>118</v>
      </c>
      <c r="B126" s="2">
        <v>1.9979665239410194E-2</v>
      </c>
      <c r="C126" s="10">
        <v>0.01</v>
      </c>
      <c r="D126" s="2">
        <v>1.9979665239410194E-2</v>
      </c>
      <c r="E126" s="2">
        <v>2.724531947260922E-2</v>
      </c>
      <c r="F126" s="5">
        <v>2.5000000000000001E-2</v>
      </c>
      <c r="G126" s="10">
        <v>0.02</v>
      </c>
      <c r="H126" s="2">
        <v>2.0038996509821549E-2</v>
      </c>
      <c r="I126" s="2">
        <v>2.1402061798786454E-2</v>
      </c>
      <c r="K126" s="2"/>
      <c r="L126" s="13"/>
    </row>
    <row r="127" spans="1:12" x14ac:dyDescent="0.25">
      <c r="A127">
        <v>119</v>
      </c>
      <c r="B127" s="2">
        <v>1.9979841901379469E-2</v>
      </c>
      <c r="C127" s="10">
        <v>0.01</v>
      </c>
      <c r="D127" s="2">
        <v>1.9979841901379469E-2</v>
      </c>
      <c r="E127" s="2">
        <v>2.718424493763183E-2</v>
      </c>
      <c r="F127" s="5">
        <v>2.5000000000000001E-2</v>
      </c>
      <c r="G127" s="10">
        <v>0.02</v>
      </c>
      <c r="H127" s="2">
        <v>2.0038668801846571E-2</v>
      </c>
      <c r="I127" s="2">
        <v>2.1390278237778393E-2</v>
      </c>
      <c r="K127" s="2"/>
      <c r="L127" s="13"/>
    </row>
    <row r="128" spans="1:12" x14ac:dyDescent="0.25">
      <c r="A128">
        <v>120</v>
      </c>
      <c r="B128" s="2">
        <v>1.9980015149191122E-2</v>
      </c>
      <c r="C128" s="10">
        <v>0.01</v>
      </c>
      <c r="D128" s="2">
        <v>1.9980015149191122E-2</v>
      </c>
      <c r="E128" s="2">
        <v>2.7124189004383181E-2</v>
      </c>
      <c r="F128" s="5">
        <v>2.5000000000000001E-2</v>
      </c>
      <c r="G128" s="10">
        <v>0.02</v>
      </c>
      <c r="H128" s="2">
        <v>2.0038346555774078E-2</v>
      </c>
      <c r="I128" s="2">
        <v>2.1378690584716864E-2</v>
      </c>
      <c r="K128" s="2"/>
      <c r="L128" s="13"/>
    </row>
    <row r="129" spans="1:12" x14ac:dyDescent="0.25">
      <c r="A129">
        <v>121</v>
      </c>
      <c r="B129" s="2">
        <v>1.998018510566224E-2</v>
      </c>
      <c r="C129" s="10">
        <v>0.01</v>
      </c>
      <c r="D129" s="2">
        <v>1.998018510566224E-2</v>
      </c>
      <c r="E129" s="2">
        <v>2.7065126663734063E-2</v>
      </c>
      <c r="F129" s="5">
        <v>2.5000000000000001E-2</v>
      </c>
      <c r="G129" s="10">
        <v>0.02</v>
      </c>
      <c r="H129" s="2">
        <v>2.0038029636182175E-2</v>
      </c>
      <c r="I129" s="2">
        <v>2.1367294037796469E-2</v>
      </c>
      <c r="K129" s="2"/>
      <c r="L129" s="13"/>
    </row>
    <row r="130" spans="1:12" x14ac:dyDescent="0.25">
      <c r="A130">
        <v>122</v>
      </c>
      <c r="B130" s="2">
        <v>1.998035188648184E-2</v>
      </c>
      <c r="C130" s="10">
        <v>0.01</v>
      </c>
      <c r="D130" s="2">
        <v>1.998035188648184E-2</v>
      </c>
      <c r="E130" s="2">
        <v>2.7007033690522375E-2</v>
      </c>
      <c r="F130" s="5">
        <v>2.5000000000000001E-2</v>
      </c>
      <c r="G130" s="10">
        <v>0.02</v>
      </c>
      <c r="H130" s="2">
        <v>2.0037717912089414E-2</v>
      </c>
      <c r="I130" s="2">
        <v>2.1356083947177362E-2</v>
      </c>
      <c r="K130" s="2"/>
      <c r="L130" s="13"/>
    </row>
    <row r="131" spans="1:12" x14ac:dyDescent="0.25">
      <c r="A131">
        <v>123</v>
      </c>
      <c r="B131" s="2">
        <v>1.998051560075309E-2</v>
      </c>
      <c r="C131" s="10">
        <v>0.01</v>
      </c>
      <c r="D131" s="2">
        <v>1.998051560075309E-2</v>
      </c>
      <c r="E131" s="2">
        <v>2.6949886616105534E-2</v>
      </c>
      <c r="F131" s="5">
        <v>2.5000000000000001E-2</v>
      </c>
      <c r="G131" s="10">
        <v>0.02</v>
      </c>
      <c r="H131" s="2">
        <v>2.0037411256774273E-2</v>
      </c>
      <c r="I131" s="2">
        <v>2.1345055809333546E-2</v>
      </c>
      <c r="K131" s="2"/>
      <c r="L131" s="13"/>
    </row>
    <row r="132" spans="1:12" x14ac:dyDescent="0.25">
      <c r="A132">
        <v>124</v>
      </c>
      <c r="B132" s="2">
        <v>1.9980676351487592E-2</v>
      </c>
      <c r="C132" s="10">
        <v>0.01</v>
      </c>
      <c r="D132" s="2">
        <v>1.9980676351487592E-2</v>
      </c>
      <c r="E132" s="2">
        <v>2.6893662701717336E-2</v>
      </c>
      <c r="F132" s="5">
        <v>2.5000000000000001E-2</v>
      </c>
      <c r="G132" s="10">
        <v>0.02</v>
      </c>
      <c r="H132" s="2">
        <v>2.0037109547602405E-2</v>
      </c>
      <c r="I132" s="2">
        <v>2.1334205261623218E-2</v>
      </c>
      <c r="K132" s="2"/>
      <c r="L132" s="13"/>
    </row>
    <row r="133" spans="1:12" x14ac:dyDescent="0.25">
      <c r="A133">
        <v>125</v>
      </c>
      <c r="B133" s="2">
        <v>1.9980834236058564E-2</v>
      </c>
      <c r="C133" s="10">
        <v>0.01</v>
      </c>
      <c r="D133" s="2">
        <v>1.9980834236058564E-2</v>
      </c>
      <c r="E133" s="2">
        <v>2.6838339912643505E-2</v>
      </c>
      <c r="F133" s="5">
        <v>2.5000000000000001E-2</v>
      </c>
      <c r="G133" s="10">
        <v>0.02</v>
      </c>
      <c r="H133" s="2">
        <v>2.0036812665864323E-2</v>
      </c>
      <c r="I133" s="2">
        <v>2.1323528077077603E-2</v>
      </c>
      <c r="K133" s="2"/>
      <c r="L133" s="13"/>
    </row>
    <row r="134" spans="1:12" x14ac:dyDescent="0.25">
      <c r="A134">
        <v>126</v>
      </c>
      <c r="B134" s="2">
        <v>1.9980989346614964E-2</v>
      </c>
      <c r="C134" s="10">
        <v>0.01</v>
      </c>
      <c r="D134" s="2">
        <v>1.9980989346614964E-2</v>
      </c>
      <c r="E134" s="2">
        <v>2.6783896893228576E-2</v>
      </c>
      <c r="F134" s="5">
        <v>2.5000000000000001E-2</v>
      </c>
      <c r="G134" s="10">
        <v>0.02</v>
      </c>
      <c r="H134" s="2">
        <v>2.0036520496619081E-2</v>
      </c>
      <c r="I134" s="2">
        <v>2.1313020159395402E-2</v>
      </c>
      <c r="K134" s="2"/>
      <c r="L134" s="13"/>
    </row>
    <row r="135" spans="1:12" x14ac:dyDescent="0.25">
      <c r="A135">
        <v>127</v>
      </c>
      <c r="B135" s="2">
        <v>1.9981141770460731E-2</v>
      </c>
      <c r="C135" s="10">
        <v>0.01</v>
      </c>
      <c r="D135" s="2">
        <v>1.9981141770460731E-2</v>
      </c>
      <c r="E135" s="2">
        <v>2.6730312942711443E-2</v>
      </c>
      <c r="F135" s="5">
        <v>2.5000000000000001E-2</v>
      </c>
      <c r="G135" s="10">
        <v>0.02</v>
      </c>
      <c r="H135" s="2">
        <v>2.0036232928546172E-2</v>
      </c>
      <c r="I135" s="2">
        <v>2.1302677538137749E-2</v>
      </c>
      <c r="K135" s="2"/>
      <c r="L135" s="13"/>
    </row>
    <row r="136" spans="1:12" x14ac:dyDescent="0.25">
      <c r="A136">
        <v>128</v>
      </c>
      <c r="B136" s="2">
        <v>1.9981291590400518E-2</v>
      </c>
      <c r="C136" s="10">
        <v>0.01</v>
      </c>
      <c r="D136" s="2">
        <v>1.9981291590400518E-2</v>
      </c>
      <c r="E136" s="2">
        <v>2.6677567991886697E-2</v>
      </c>
      <c r="F136" s="5">
        <v>2.5000000000000001E-2</v>
      </c>
      <c r="G136" s="10">
        <v>0.02</v>
      </c>
      <c r="H136" s="2">
        <v>2.0035949853803636E-2</v>
      </c>
      <c r="I136" s="2">
        <v>2.129249636411723E-2</v>
      </c>
      <c r="K136" s="2"/>
      <c r="L136" s="13"/>
    </row>
    <row r="137" spans="1:12" x14ac:dyDescent="0.25">
      <c r="A137">
        <v>129</v>
      </c>
      <c r="B137" s="2">
        <v>1.9981438885060321E-2</v>
      </c>
      <c r="C137" s="10">
        <v>0.01</v>
      </c>
      <c r="D137" s="2">
        <v>1.9981438885060321E-2</v>
      </c>
      <c r="E137" s="2">
        <v>2.6625642580584641E-2</v>
      </c>
      <c r="F137" s="5">
        <v>2.5000000000000001E-2</v>
      </c>
      <c r="G137" s="10">
        <v>0.02</v>
      </c>
      <c r="H137" s="2">
        <v>2.003567116789351E-2</v>
      </c>
      <c r="I137" s="2">
        <v>2.128247290497054E-2</v>
      </c>
      <c r="K137" s="2"/>
      <c r="L137" s="13"/>
    </row>
    <row r="138" spans="1:12" x14ac:dyDescent="0.25">
      <c r="A138">
        <v>130</v>
      </c>
      <c r="B138" s="2">
        <v>1.9981583729177244E-2</v>
      </c>
      <c r="C138" s="10">
        <v>0.01</v>
      </c>
      <c r="D138" s="2">
        <v>1.9981583729177244E-2</v>
      </c>
      <c r="E138" s="2">
        <v>2.6574517835954659E-2</v>
      </c>
      <c r="F138" s="5">
        <v>2.5000000000000001E-2</v>
      </c>
      <c r="G138" s="10">
        <v>0.02</v>
      </c>
      <c r="H138" s="2">
        <v>2.0035396769533254E-2</v>
      </c>
      <c r="I138" s="2">
        <v>2.1272603540910762E-2</v>
      </c>
      <c r="K138" s="2"/>
      <c r="L138" s="13"/>
    </row>
    <row r="139" spans="1:12" x14ac:dyDescent="0.25">
      <c r="A139">
        <v>131</v>
      </c>
      <c r="B139" s="2">
        <v>1.9981726193868177E-2</v>
      </c>
      <c r="C139" s="10">
        <v>0.01</v>
      </c>
      <c r="D139" s="2">
        <v>1.9981726193868177E-2</v>
      </c>
      <c r="E139" s="2">
        <v>2.6524175451539955E-2</v>
      </c>
      <c r="F139" s="5">
        <v>2.5000000000000001E-2</v>
      </c>
      <c r="G139" s="10">
        <v>0.02</v>
      </c>
      <c r="H139" s="2">
        <v>2.003512656053319E-2</v>
      </c>
      <c r="I139" s="2">
        <v>2.1262884760649525E-2</v>
      </c>
      <c r="K139" s="2"/>
      <c r="L139" s="13"/>
    </row>
    <row r="140" spans="1:12" x14ac:dyDescent="0.25">
      <c r="A140">
        <v>132</v>
      </c>
      <c r="B140" s="2">
        <v>1.9981866346875821E-2</v>
      </c>
      <c r="C140" s="10">
        <v>0.01</v>
      </c>
      <c r="D140" s="2">
        <v>1.9981866346875821E-2</v>
      </c>
      <c r="E140" s="2">
        <v>2.6474597667122124E-2</v>
      </c>
      <c r="F140" s="5">
        <v>2.5000000000000001E-2</v>
      </c>
      <c r="G140" s="10">
        <v>0.02</v>
      </c>
      <c r="H140" s="2">
        <v>2.0034860445678593E-2</v>
      </c>
      <c r="I140" s="2">
        <v>2.1253313157485021E-2</v>
      </c>
      <c r="K140" s="2"/>
      <c r="L140" s="13"/>
    </row>
    <row r="141" spans="1:12" x14ac:dyDescent="0.25">
      <c r="A141">
        <v>133</v>
      </c>
      <c r="B141" s="2">
        <v>1.9982004252794283E-2</v>
      </c>
      <c r="C141" s="10">
        <v>0.01</v>
      </c>
      <c r="D141" s="2">
        <v>1.9982004252794283E-2</v>
      </c>
      <c r="E141" s="2">
        <v>2.642576724931911E-2</v>
      </c>
      <c r="F141" s="5">
        <v>2.5000000000000001E-2</v>
      </c>
      <c r="G141" s="10">
        <v>0.02</v>
      </c>
      <c r="H141" s="2">
        <v>2.0034598332619336E-2</v>
      </c>
      <c r="I141" s="2">
        <v>2.1243885425545894E-2</v>
      </c>
      <c r="K141" s="2"/>
      <c r="L141" s="13"/>
    </row>
    <row r="142" spans="1:12" x14ac:dyDescent="0.25">
      <c r="A142">
        <v>134</v>
      </c>
      <c r="B142" s="2">
        <v>1.9982139973277357E-2</v>
      </c>
      <c r="C142" s="10">
        <v>0.01</v>
      </c>
      <c r="D142" s="2">
        <v>1.9982139973277357E-2</v>
      </c>
      <c r="E142" s="2">
        <v>2.6377667472915256E-2</v>
      </c>
      <c r="F142" s="5">
        <v>2.5000000000000001E-2</v>
      </c>
      <c r="G142" s="10">
        <v>0.02</v>
      </c>
      <c r="H142" s="2">
        <v>2.0034340131760864E-2</v>
      </c>
      <c r="I142" s="2">
        <v>2.1234598356187462E-2</v>
      </c>
      <c r="K142" s="2"/>
      <c r="L142" s="13"/>
    </row>
    <row r="143" spans="1:12" x14ac:dyDescent="0.25">
      <c r="A143">
        <v>135</v>
      </c>
      <c r="B143" s="2">
        <v>1.9982273567229258E-2</v>
      </c>
      <c r="C143" s="10">
        <v>0.01</v>
      </c>
      <c r="D143" s="2">
        <v>1.9982273567229258E-2</v>
      </c>
      <c r="E143" s="2">
        <v>2.6330282102900338E-2</v>
      </c>
      <c r="F143" s="5">
        <v>2.5000000000000001E-2</v>
      </c>
      <c r="G143" s="10">
        <v>0.02</v>
      </c>
      <c r="H143" s="2">
        <v>2.0034085756164277E-2</v>
      </c>
      <c r="I143" s="2">
        <v>2.1225448834533367E-2</v>
      </c>
      <c r="K143" s="2"/>
      <c r="L143" s="13"/>
    </row>
    <row r="144" spans="1:12" x14ac:dyDescent="0.25">
      <c r="A144">
        <v>136</v>
      </c>
      <c r="B144" s="2">
        <v>1.9982405090981148E-2</v>
      </c>
      <c r="C144" s="10">
        <v>0.01</v>
      </c>
      <c r="D144" s="2">
        <v>1.9982405090981148E-2</v>
      </c>
      <c r="E144" s="2">
        <v>2.6283595377195823E-2</v>
      </c>
      <c r="F144" s="5">
        <v>2.5000000000000001E-2</v>
      </c>
      <c r="G144" s="10">
        <v>0.02</v>
      </c>
      <c r="H144" s="2">
        <v>2.0033835121447519E-2</v>
      </c>
      <c r="I144" s="2">
        <v>2.1216433836154458E-2</v>
      </c>
    </row>
    <row r="145" spans="1:9" x14ac:dyDescent="0.25">
      <c r="A145" s="71">
        <v>137</v>
      </c>
      <c r="B145" s="2">
        <v>1.9982534598453006E-2</v>
      </c>
      <c r="C145" s="10">
        <v>0.01</v>
      </c>
      <c r="D145" s="2">
        <v>1.9982534598453006E-2</v>
      </c>
      <c r="E145" s="2">
        <v>2.6237591990047715E-2</v>
      </c>
      <c r="F145" s="5">
        <v>2.5000000000000001E-2</v>
      </c>
      <c r="G145" s="10">
        <v>0.02</v>
      </c>
      <c r="H145" s="2">
        <v>2.0033588145691672E-2</v>
      </c>
      <c r="I145" s="2">
        <v>2.1207550423883115E-2</v>
      </c>
    </row>
    <row r="146" spans="1:9" x14ac:dyDescent="0.25">
      <c r="A146" s="71">
        <v>138</v>
      </c>
      <c r="B146" s="2">
        <v>1.9982662141303731E-2</v>
      </c>
      <c r="C146" s="10">
        <v>0.01</v>
      </c>
      <c r="D146" s="2">
        <v>1.9982662141303731E-2</v>
      </c>
      <c r="E146" s="2">
        <v>2.6192257076059544E-2</v>
      </c>
      <c r="F146" s="5">
        <v>2.5000000000000001E-2</v>
      </c>
      <c r="G146" s="10">
        <v>0.02</v>
      </c>
      <c r="H146" s="2">
        <v>2.0033344749353255E-2</v>
      </c>
      <c r="I146" s="2">
        <v>2.119879574475303E-2</v>
      </c>
    </row>
    <row r="147" spans="1:9" x14ac:dyDescent="0.25">
      <c r="A147" s="71">
        <v>139</v>
      </c>
      <c r="B147" s="2">
        <v>1.998278776906881E-2</v>
      </c>
      <c r="C147" s="10">
        <v>0.01</v>
      </c>
      <c r="D147" s="2">
        <v>1.998278776906881E-2</v>
      </c>
      <c r="E147" s="2">
        <v>2.6147576194845756E-2</v>
      </c>
      <c r="F147" s="5">
        <v>2.5000000000000001E-2</v>
      </c>
      <c r="G147" s="10">
        <v>0.02</v>
      </c>
      <c r="H147" s="2">
        <v>2.0033104855177397E-2</v>
      </c>
      <c r="I147" s="2">
        <v>2.1190167027062445E-2</v>
      </c>
    </row>
    <row r="148" spans="1:9" x14ac:dyDescent="0.25">
      <c r="A148" s="71">
        <v>140</v>
      </c>
      <c r="B148" s="2">
        <v>1.9982911529288661E-2</v>
      </c>
      <c r="C148" s="10">
        <v>0.01</v>
      </c>
      <c r="D148" s="2">
        <v>1.9982911529288661E-2</v>
      </c>
      <c r="E148" s="2">
        <v>2.610353531628018E-2</v>
      </c>
      <c r="F148" s="5">
        <v>2.5000000000000001E-2</v>
      </c>
      <c r="G148" s="10">
        <v>0.02</v>
      </c>
      <c r="H148" s="2">
        <v>2.0032868388116354E-2</v>
      </c>
      <c r="I148" s="2">
        <v>2.1181661577554856E-2</v>
      </c>
    </row>
    <row r="149" spans="1:9" x14ac:dyDescent="0.25">
      <c r="A149" s="71">
        <v>141</v>
      </c>
      <c r="B149" s="2">
        <v>1.9983033467625644E-2</v>
      </c>
      <c r="C149" s="10">
        <v>0.01</v>
      </c>
      <c r="D149" s="2">
        <v>1.9983033467625644E-2</v>
      </c>
      <c r="E149" s="2">
        <v>2.6060120806320697E-2</v>
      </c>
      <c r="F149" s="5">
        <v>2.5000000000000001E-2</v>
      </c>
      <c r="G149" s="10">
        <v>0.02</v>
      </c>
      <c r="H149" s="2">
        <v>2.0032635275251565E-2</v>
      </c>
      <c r="I149" s="2">
        <v>2.117327677871006E-2</v>
      </c>
    </row>
    <row r="150" spans="1:9" x14ac:dyDescent="0.25">
      <c r="A150" s="71">
        <v>142</v>
      </c>
      <c r="B150" s="2">
        <v>1.998315362797376E-2</v>
      </c>
      <c r="C150" s="10">
        <v>0.01</v>
      </c>
      <c r="D150" s="2">
        <v>1.998315362797376E-2</v>
      </c>
      <c r="E150" s="2">
        <v>2.6017319413384588E-2</v>
      </c>
      <c r="F150" s="5">
        <v>2.5000000000000001E-2</v>
      </c>
      <c r="G150" s="10">
        <v>0.02</v>
      </c>
      <c r="H150" s="2">
        <v>2.0032405445718826E-2</v>
      </c>
      <c r="I150" s="2">
        <v>2.116501008614402E-2</v>
      </c>
    </row>
    <row r="151" spans="1:9" x14ac:dyDescent="0.25">
      <c r="A151" s="71">
        <v>143</v>
      </c>
      <c r="B151" s="2">
        <v>1.9983272052559675E-2</v>
      </c>
      <c r="C151" s="10">
        <v>0.01</v>
      </c>
      <c r="D151" s="2">
        <v>1.9983272052559675E-2</v>
      </c>
      <c r="E151" s="2">
        <v>2.5975118255255891E-2</v>
      </c>
      <c r="F151" s="5">
        <v>2.5000000000000001E-2</v>
      </c>
      <c r="G151" s="10">
        <v>0.02</v>
      </c>
      <c r="H151" s="2">
        <v>2.0032178830635683E-2</v>
      </c>
      <c r="I151" s="2">
        <v>2.1156859026111086E-2</v>
      </c>
    </row>
    <row r="152" spans="1:9" x14ac:dyDescent="0.25">
      <c r="A152" s="71">
        <v>144</v>
      </c>
      <c r="B152" s="2">
        <v>1.9983388782036648E-2</v>
      </c>
      <c r="C152" s="10">
        <v>0.01</v>
      </c>
      <c r="D152" s="2">
        <v>1.9983388782036648E-2</v>
      </c>
      <c r="E152" s="2">
        <v>2.5933504806500807E-2</v>
      </c>
      <c r="F152" s="5">
        <v>2.5000000000000001E-2</v>
      </c>
      <c r="G152" s="10">
        <v>0.02</v>
      </c>
      <c r="H152" s="2">
        <v>2.0031955363033704E-2</v>
      </c>
      <c r="I152" s="2">
        <v>2.1148821193104794E-2</v>
      </c>
    </row>
    <row r="153" spans="1:9" x14ac:dyDescent="0.25">
      <c r="A153" s="71">
        <v>145</v>
      </c>
      <c r="B153" s="2">
        <v>1.9983503855570461E-2</v>
      </c>
      <c r="C153" s="10">
        <v>0.01</v>
      </c>
      <c r="D153" s="2">
        <v>1.9983503855570461E-2</v>
      </c>
      <c r="E153" s="2">
        <v>2.5892466886375587E-2</v>
      </c>
      <c r="F153" s="5">
        <v>2.5000000000000001E-2</v>
      </c>
      <c r="G153" s="10">
        <v>0.02</v>
      </c>
      <c r="H153" s="2">
        <v>2.0031734977791427E-2</v>
      </c>
      <c r="I153" s="2">
        <v>2.1140894247551278E-2</v>
      </c>
    </row>
    <row r="154" spans="1:9" x14ac:dyDescent="0.25">
      <c r="A154" s="71">
        <v>146</v>
      </c>
      <c r="B154" s="2">
        <v>1.9983617310920909E-2</v>
      </c>
      <c r="C154" s="10">
        <v>0.01</v>
      </c>
      <c r="D154" s="2">
        <v>1.9983617310920909E-2</v>
      </c>
      <c r="E154" s="2">
        <v>2.5851992647201616E-2</v>
      </c>
      <c r="F154" s="5">
        <v>2.5000000000000001E-2</v>
      </c>
      <c r="G154" s="10">
        <v>0.02</v>
      </c>
      <c r="H154" s="2">
        <v>2.0031517611571514E-2</v>
      </c>
      <c r="I154" s="2">
        <v>2.1133075913595478E-2</v>
      </c>
    </row>
    <row r="155" spans="1:9" x14ac:dyDescent="0.25">
      <c r="A155" s="71">
        <v>147</v>
      </c>
      <c r="B155" s="2">
        <v>1.9983729184517074E-2</v>
      </c>
      <c r="C155" s="10">
        <v>0.01</v>
      </c>
      <c r="D155" s="2">
        <v>1.9983729184517074E-2</v>
      </c>
      <c r="E155" s="2">
        <v>2.5812070563192568E-2</v>
      </c>
      <c r="F155" s="5">
        <v>2.5000000000000001E-2</v>
      </c>
      <c r="G155" s="10">
        <v>0.02</v>
      </c>
      <c r="H155" s="2">
        <v>2.0031303202760808E-2</v>
      </c>
      <c r="I155" s="2">
        <v>2.1125363976971512E-2</v>
      </c>
    </row>
    <row r="156" spans="1:9" x14ac:dyDescent="0.25">
      <c r="A156" s="71">
        <v>148</v>
      </c>
      <c r="B156" s="2">
        <v>1.9983839511525714E-2</v>
      </c>
      <c r="C156" s="10">
        <v>0.01</v>
      </c>
      <c r="D156" s="2">
        <v>1.9983839511525714E-2</v>
      </c>
      <c r="E156" s="2">
        <v>2.5772689419713446E-2</v>
      </c>
      <c r="F156" s="5">
        <v>2.5000000000000001E-2</v>
      </c>
      <c r="G156" s="10">
        <v>0.02</v>
      </c>
      <c r="H156" s="2">
        <v>2.0031091691410374E-2</v>
      </c>
      <c r="I156" s="2">
        <v>2.1117756282956091E-2</v>
      </c>
    </row>
    <row r="157" spans="1:9" x14ac:dyDescent="0.25">
      <c r="A157" s="71">
        <v>149</v>
      </c>
      <c r="B157" s="2">
        <v>1.9983948325916989E-2</v>
      </c>
      <c r="C157" s="10">
        <v>0.01</v>
      </c>
      <c r="D157" s="2">
        <v>1.9983948325916989E-2</v>
      </c>
      <c r="E157" s="2">
        <v>2.5733838302954393E-2</v>
      </c>
      <c r="F157" s="5">
        <v>2.5000000000000001E-2</v>
      </c>
      <c r="G157" s="10">
        <v>0.02</v>
      </c>
      <c r="H157" s="2">
        <v>2.0030883019181545E-2</v>
      </c>
      <c r="I157" s="2">
        <v>2.1110250734401648E-2</v>
      </c>
    </row>
    <row r="158" spans="1:9" x14ac:dyDescent="0.25">
      <c r="A158" s="71">
        <v>150</v>
      </c>
      <c r="B158" s="2">
        <v>1.998405566052508E-2</v>
      </c>
      <c r="C158" s="10">
        <v>0.01</v>
      </c>
      <c r="D158" s="2">
        <v>1.998405566052508E-2</v>
      </c>
      <c r="E158" s="2">
        <v>2.5695506590001749E-2</v>
      </c>
      <c r="F158" s="5">
        <v>2.5000000000000001E-2</v>
      </c>
      <c r="G158" s="10">
        <v>0.02</v>
      </c>
      <c r="H158" s="2">
        <v>2.0030677129290853E-2</v>
      </c>
      <c r="I158" s="2">
        <v>2.1102845289844741E-2</v>
      </c>
    </row>
    <row r="159" spans="1:9" x14ac:dyDescent="0.25">
      <c r="A159" s="71"/>
    </row>
  </sheetData>
  <sheetProtection sheet="1" formatCell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156"/>
  <sheetViews>
    <sheetView topLeftCell="H119" workbookViewId="0">
      <selection sqref="A1:A2"/>
    </sheetView>
  </sheetViews>
  <sheetFormatPr defaultRowHeight="15" x14ac:dyDescent="0.25"/>
  <cols>
    <col min="11" max="11" width="9.140625" customWidth="1"/>
  </cols>
  <sheetData>
    <row r="4" spans="1:32" x14ac:dyDescent="0.25">
      <c r="B4" t="s">
        <v>14</v>
      </c>
      <c r="C4" t="s">
        <v>16</v>
      </c>
      <c r="D4" t="s">
        <v>17</v>
      </c>
      <c r="F4" t="s">
        <v>14</v>
      </c>
      <c r="G4" t="s">
        <v>16</v>
      </c>
      <c r="H4" t="s">
        <v>17</v>
      </c>
      <c r="J4" t="s">
        <v>14</v>
      </c>
      <c r="K4" t="s">
        <v>16</v>
      </c>
      <c r="L4" t="s">
        <v>17</v>
      </c>
      <c r="N4" t="s">
        <v>14</v>
      </c>
      <c r="O4" t="s">
        <v>16</v>
      </c>
      <c r="P4" t="s">
        <v>17</v>
      </c>
      <c r="R4" t="s">
        <v>14</v>
      </c>
      <c r="S4" t="s">
        <v>16</v>
      </c>
      <c r="T4" t="s">
        <v>17</v>
      </c>
      <c r="V4" t="s">
        <v>14</v>
      </c>
      <c r="W4" t="s">
        <v>16</v>
      </c>
      <c r="X4" t="s">
        <v>17</v>
      </c>
      <c r="Z4" t="s">
        <v>14</v>
      </c>
      <c r="AA4" t="s">
        <v>16</v>
      </c>
      <c r="AB4" t="s">
        <v>17</v>
      </c>
      <c r="AD4" t="s">
        <v>14</v>
      </c>
      <c r="AE4" t="s">
        <v>16</v>
      </c>
      <c r="AF4" t="s">
        <v>17</v>
      </c>
    </row>
    <row r="5" spans="1:32" x14ac:dyDescent="0.25">
      <c r="A5" s="4"/>
      <c r="B5" t="s">
        <v>15</v>
      </c>
      <c r="C5" t="s">
        <v>83</v>
      </c>
      <c r="D5" t="s">
        <v>83</v>
      </c>
      <c r="F5" t="s">
        <v>15</v>
      </c>
      <c r="G5" t="s">
        <v>83</v>
      </c>
      <c r="H5" t="s">
        <v>83</v>
      </c>
      <c r="J5" t="s">
        <v>15</v>
      </c>
      <c r="K5" t="s">
        <v>83</v>
      </c>
      <c r="L5" t="s">
        <v>83</v>
      </c>
      <c r="N5" t="s">
        <v>15</v>
      </c>
      <c r="O5" t="s">
        <v>83</v>
      </c>
      <c r="P5" t="s">
        <v>83</v>
      </c>
      <c r="R5" t="s">
        <v>15</v>
      </c>
      <c r="S5" t="s">
        <v>83</v>
      </c>
      <c r="T5" t="s">
        <v>83</v>
      </c>
      <c r="V5" t="s">
        <v>15</v>
      </c>
      <c r="W5" t="s">
        <v>83</v>
      </c>
      <c r="X5" t="s">
        <v>83</v>
      </c>
      <c r="Z5" t="s">
        <v>15</v>
      </c>
      <c r="AA5" t="s">
        <v>83</v>
      </c>
      <c r="AB5" t="s">
        <v>83</v>
      </c>
      <c r="AD5" t="s">
        <v>15</v>
      </c>
      <c r="AE5" t="s">
        <v>83</v>
      </c>
      <c r="AF5" t="s">
        <v>83</v>
      </c>
    </row>
    <row r="6" spans="1:32" x14ac:dyDescent="0.25">
      <c r="A6" s="4" t="s">
        <v>12</v>
      </c>
      <c r="B6" t="s">
        <v>0</v>
      </c>
      <c r="C6" t="s">
        <v>0</v>
      </c>
      <c r="D6" t="s">
        <v>0</v>
      </c>
      <c r="F6" t="s">
        <v>82</v>
      </c>
      <c r="G6" t="s">
        <v>82</v>
      </c>
      <c r="H6" t="s">
        <v>82</v>
      </c>
      <c r="J6" t="s">
        <v>1</v>
      </c>
      <c r="K6" t="s">
        <v>1</v>
      </c>
      <c r="L6" t="s">
        <v>1</v>
      </c>
      <c r="N6" t="s">
        <v>4</v>
      </c>
      <c r="O6" t="s">
        <v>4</v>
      </c>
      <c r="P6" t="s">
        <v>4</v>
      </c>
      <c r="R6" t="s">
        <v>2</v>
      </c>
      <c r="S6" t="s">
        <v>2</v>
      </c>
      <c r="T6" t="s">
        <v>2</v>
      </c>
      <c r="V6" t="s">
        <v>18</v>
      </c>
      <c r="W6" t="s">
        <v>18</v>
      </c>
      <c r="X6" t="s">
        <v>18</v>
      </c>
      <c r="Z6" t="s">
        <v>5</v>
      </c>
      <c r="AA6" t="s">
        <v>5</v>
      </c>
      <c r="AB6" t="s">
        <v>5</v>
      </c>
      <c r="AD6" t="s">
        <v>6</v>
      </c>
      <c r="AE6" t="s">
        <v>6</v>
      </c>
      <c r="AF6" t="s">
        <v>6</v>
      </c>
    </row>
    <row r="7" spans="1:32" x14ac:dyDescent="0.25">
      <c r="A7">
        <v>1</v>
      </c>
      <c r="B7" s="1">
        <f>RFR!B9</f>
        <v>-3.0200000000000001E-3</v>
      </c>
      <c r="C7" s="11">
        <v>-35</v>
      </c>
      <c r="D7" s="2">
        <f t="shared" ref="D7:D38" si="0">ROUND(B7+$C7/10000,5)</f>
        <v>-6.5199999999999998E-3</v>
      </c>
      <c r="F7" s="2">
        <f>RFR!C9</f>
        <v>-7.6800000000000002E-3</v>
      </c>
      <c r="G7" s="12">
        <f t="shared" ref="G7:G70" si="1">(H7-F7)*10000</f>
        <v>-35.000000000000007</v>
      </c>
      <c r="H7" s="2">
        <f t="shared" ref="H7:H70" si="2">ROUND(F7+$C7/10000,5)</f>
        <v>-1.1180000000000001E-2</v>
      </c>
      <c r="J7" s="1">
        <f>RFR!D9</f>
        <v>-3.1199999999999999E-3</v>
      </c>
      <c r="K7" s="12">
        <f t="shared" ref="K7:K38" si="3">(L7-J7)*10000</f>
        <v>-35</v>
      </c>
      <c r="L7" s="2">
        <f t="shared" ref="L7:L38" si="4">ROUND(J7+$C7/10000,5)</f>
        <v>-6.62E-3</v>
      </c>
      <c r="N7" s="3">
        <f>RFR!E9</f>
        <v>3.82E-3</v>
      </c>
      <c r="O7" s="12">
        <f t="shared" ref="O7:O38" si="5">(P7-N7)*10000</f>
        <v>-35</v>
      </c>
      <c r="P7" s="2">
        <f t="shared" ref="P7:P38" si="6">ROUND(N7+$C7/10000,5)</f>
        <v>3.2000000000000003E-4</v>
      </c>
      <c r="R7" s="2">
        <f>RFR!F9</f>
        <v>4.8710000000000003E-2</v>
      </c>
      <c r="S7" s="12">
        <f t="shared" ref="S7:S38" si="7">(T7-R7)*10000</f>
        <v>-35.000000000000028</v>
      </c>
      <c r="T7" s="2">
        <f t="shared" ref="T7:T38" si="8">ROUND(R7+$C7/10000,5)</f>
        <v>4.521E-2</v>
      </c>
      <c r="V7" s="2">
        <f>RFR!G9</f>
        <v>1.005E-2</v>
      </c>
      <c r="W7" s="12">
        <f t="shared" ref="W7:W38" si="9">(X7-V7)*10000</f>
        <v>-34.999999999999993</v>
      </c>
      <c r="X7" s="2">
        <f t="shared" ref="X7:X38" si="10">ROUND(V7+$C7/10000,5)</f>
        <v>6.5500000000000003E-3</v>
      </c>
      <c r="Z7" s="2">
        <f>RFR!H9</f>
        <v>-5.8199999999999997E-3</v>
      </c>
      <c r="AA7" s="12">
        <f t="shared" ref="AA7:AA38" si="11">(AB7-Z7)*10000</f>
        <v>-35.000000000000007</v>
      </c>
      <c r="AB7" s="2">
        <f t="shared" ref="AB7:AB38" si="12">ROUND(Z7+$C7/10000,5)</f>
        <v>-9.3200000000000002E-3</v>
      </c>
      <c r="AD7" s="3">
        <f>RFR!I9</f>
        <v>1.044E-2</v>
      </c>
      <c r="AE7" s="12">
        <f t="shared" ref="AE7:AE38" si="13">(AF7-AD7)*10000</f>
        <v>-34.999999999999993</v>
      </c>
      <c r="AF7" s="2">
        <f t="shared" ref="AF7:AF38" si="14">ROUND(AD7+$C7/10000,5)</f>
        <v>6.94E-3</v>
      </c>
    </row>
    <row r="8" spans="1:32" x14ac:dyDescent="0.25">
      <c r="A8">
        <v>2</v>
      </c>
      <c r="B8" s="1">
        <f>RFR!B10</f>
        <v>-2.6099999999999999E-3</v>
      </c>
      <c r="C8" s="11">
        <v>-50</v>
      </c>
      <c r="D8" s="2">
        <f t="shared" si="0"/>
        <v>-7.6099999999999996E-3</v>
      </c>
      <c r="F8" s="2">
        <f>RFR!C10</f>
        <v>-7.0299999999999998E-3</v>
      </c>
      <c r="G8" s="12">
        <f t="shared" si="1"/>
        <v>-50.000000000000007</v>
      </c>
      <c r="H8" s="2">
        <f t="shared" si="2"/>
        <v>-1.2030000000000001E-2</v>
      </c>
      <c r="J8" s="1">
        <f>RFR!D10</f>
        <v>-2.7100000000000002E-3</v>
      </c>
      <c r="K8" s="12">
        <f t="shared" si="3"/>
        <v>-49.999999999999993</v>
      </c>
      <c r="L8" s="2">
        <f t="shared" si="4"/>
        <v>-7.7099999999999998E-3</v>
      </c>
      <c r="N8" s="3">
        <f>RFR!E10</f>
        <v>4.3899999999999998E-3</v>
      </c>
      <c r="O8" s="12">
        <f t="shared" si="5"/>
        <v>-50</v>
      </c>
      <c r="P8" s="2">
        <f t="shared" si="6"/>
        <v>-6.0999999999999997E-4</v>
      </c>
      <c r="R8" s="2">
        <f>RFR!F10</f>
        <v>4.8899999999999999E-2</v>
      </c>
      <c r="S8" s="12">
        <f t="shared" si="7"/>
        <v>-49.999999999999972</v>
      </c>
      <c r="T8" s="2">
        <f t="shared" si="8"/>
        <v>4.3900000000000002E-2</v>
      </c>
      <c r="V8" s="2">
        <f>RFR!G10</f>
        <v>1.1860000000000001E-2</v>
      </c>
      <c r="W8" s="12">
        <f t="shared" si="9"/>
        <v>-50.000000000000007</v>
      </c>
      <c r="X8" s="2">
        <f t="shared" si="10"/>
        <v>6.8599999999999998E-3</v>
      </c>
      <c r="Z8" s="2">
        <f>RFR!H10</f>
        <v>-4.45E-3</v>
      </c>
      <c r="AA8" s="12">
        <f t="shared" si="11"/>
        <v>-50</v>
      </c>
      <c r="AB8" s="2">
        <f t="shared" si="12"/>
        <v>-9.4500000000000001E-3</v>
      </c>
      <c r="AD8" s="3">
        <f>RFR!I10</f>
        <v>1.3089999999999999E-2</v>
      </c>
      <c r="AE8" s="12">
        <f t="shared" si="13"/>
        <v>-49.999999999999993</v>
      </c>
      <c r="AF8" s="2">
        <f t="shared" si="14"/>
        <v>8.09E-3</v>
      </c>
    </row>
    <row r="9" spans="1:32" x14ac:dyDescent="0.25">
      <c r="A9">
        <v>3</v>
      </c>
      <c r="B9" s="1">
        <f>RFR!B11</f>
        <v>-2.0799999999999998E-3</v>
      </c>
      <c r="C9" s="11">
        <v>-55</v>
      </c>
      <c r="D9" s="2">
        <f t="shared" si="0"/>
        <v>-7.5799999999999999E-3</v>
      </c>
      <c r="F9" s="2">
        <f>RFR!C11</f>
        <v>-6.2599999999999999E-3</v>
      </c>
      <c r="G9" s="12">
        <f t="shared" si="1"/>
        <v>-55</v>
      </c>
      <c r="H9" s="2">
        <f t="shared" si="2"/>
        <v>-1.176E-2</v>
      </c>
      <c r="J9" s="1">
        <f>RFR!D11</f>
        <v>-2.1800000000000001E-3</v>
      </c>
      <c r="K9" s="12">
        <f t="shared" si="3"/>
        <v>-55</v>
      </c>
      <c r="L9" s="2">
        <f t="shared" si="4"/>
        <v>-7.6800000000000002E-3</v>
      </c>
      <c r="N9" s="3">
        <f>RFR!E11</f>
        <v>5.1999999999999998E-3</v>
      </c>
      <c r="O9" s="12">
        <f t="shared" si="5"/>
        <v>-55</v>
      </c>
      <c r="P9" s="2">
        <f t="shared" si="6"/>
        <v>-2.9999999999999997E-4</v>
      </c>
      <c r="R9" s="2">
        <f>RFR!F11</f>
        <v>4.9099999999999998E-2</v>
      </c>
      <c r="S9" s="12">
        <f t="shared" si="7"/>
        <v>-54.999999999999979</v>
      </c>
      <c r="T9" s="2">
        <f t="shared" si="8"/>
        <v>4.36E-2</v>
      </c>
      <c r="V9" s="2">
        <f>RFR!G11</f>
        <v>1.257E-2</v>
      </c>
      <c r="W9" s="12">
        <f t="shared" si="9"/>
        <v>-55</v>
      </c>
      <c r="X9" s="2">
        <f t="shared" si="10"/>
        <v>7.0699999999999999E-3</v>
      </c>
      <c r="Z9" s="2">
        <f>RFR!H11</f>
        <v>-2.5000000000000001E-3</v>
      </c>
      <c r="AA9" s="12">
        <f t="shared" si="11"/>
        <v>-55</v>
      </c>
      <c r="AB9" s="2">
        <f t="shared" si="12"/>
        <v>-8.0000000000000002E-3</v>
      </c>
      <c r="AD9" s="3">
        <f>RFR!I11</f>
        <v>1.5509999999999999E-2</v>
      </c>
      <c r="AE9" s="12">
        <f t="shared" si="13"/>
        <v>-55</v>
      </c>
      <c r="AF9" s="2">
        <f t="shared" si="14"/>
        <v>1.001E-2</v>
      </c>
    </row>
    <row r="10" spans="1:32" x14ac:dyDescent="0.25">
      <c r="A10">
        <v>4</v>
      </c>
      <c r="B10" s="1">
        <f>RFR!B12</f>
        <v>-1.23E-3</v>
      </c>
      <c r="C10" s="12">
        <f>C9+(C11-C9)/2</f>
        <v>-54.5</v>
      </c>
      <c r="D10" s="2">
        <f t="shared" si="0"/>
        <v>-6.6800000000000002E-3</v>
      </c>
      <c r="F10" s="2">
        <f>RFR!C12</f>
        <v>-5.2900000000000004E-3</v>
      </c>
      <c r="G10" s="12">
        <f t="shared" si="1"/>
        <v>-54.499999999999993</v>
      </c>
      <c r="H10" s="2">
        <f t="shared" si="2"/>
        <v>-1.074E-2</v>
      </c>
      <c r="J10" s="1">
        <f>RFR!D12</f>
        <v>-1.33E-3</v>
      </c>
      <c r="K10" s="12">
        <f t="shared" si="3"/>
        <v>-54.5</v>
      </c>
      <c r="L10" s="2">
        <f t="shared" si="4"/>
        <v>-6.7799999999999996E-3</v>
      </c>
      <c r="N10" s="3">
        <f>RFR!E12</f>
        <v>6.0699999999999999E-3</v>
      </c>
      <c r="O10" s="12">
        <f t="shared" si="5"/>
        <v>-54.5</v>
      </c>
      <c r="P10" s="2">
        <f t="shared" si="6"/>
        <v>6.2E-4</v>
      </c>
      <c r="R10" s="2">
        <f>RFR!F12</f>
        <v>4.9059999999999999E-2</v>
      </c>
      <c r="S10" s="12">
        <f t="shared" si="7"/>
        <v>-54.499999999999964</v>
      </c>
      <c r="T10" s="2">
        <f t="shared" si="8"/>
        <v>4.3610000000000003E-2</v>
      </c>
      <c r="V10" s="2">
        <f>RFR!G12</f>
        <v>1.358E-2</v>
      </c>
      <c r="W10" s="12">
        <f t="shared" si="9"/>
        <v>-54.5</v>
      </c>
      <c r="X10" s="2">
        <f t="shared" si="10"/>
        <v>8.1300000000000001E-3</v>
      </c>
      <c r="Z10" s="2">
        <f>RFR!H12</f>
        <v>-5.0000000000000001E-4</v>
      </c>
      <c r="AA10" s="12">
        <f t="shared" si="11"/>
        <v>-54.5</v>
      </c>
      <c r="AB10" s="2">
        <f t="shared" si="12"/>
        <v>-5.9500000000000004E-3</v>
      </c>
      <c r="AD10" s="3">
        <f>RFR!I12</f>
        <v>1.7160000000000002E-2</v>
      </c>
      <c r="AE10" s="12">
        <f t="shared" si="13"/>
        <v>-54.500000000000014</v>
      </c>
      <c r="AF10" s="2">
        <f t="shared" si="14"/>
        <v>1.171E-2</v>
      </c>
    </row>
    <row r="11" spans="1:32" x14ac:dyDescent="0.25">
      <c r="A11">
        <v>5</v>
      </c>
      <c r="B11" s="1">
        <f>RFR!B13</f>
        <v>-2.4000000000000001E-4</v>
      </c>
      <c r="C11" s="11">
        <v>-54</v>
      </c>
      <c r="D11" s="2">
        <f t="shared" si="0"/>
        <v>-5.64E-3</v>
      </c>
      <c r="F11" s="2">
        <f>RFR!C13</f>
        <v>-4.2100000000000002E-3</v>
      </c>
      <c r="G11" s="12">
        <f t="shared" si="1"/>
        <v>-54</v>
      </c>
      <c r="H11" s="2">
        <f t="shared" si="2"/>
        <v>-9.6100000000000005E-3</v>
      </c>
      <c r="J11" s="1">
        <f>RFR!D13</f>
        <v>-3.4000000000000002E-4</v>
      </c>
      <c r="K11" s="12">
        <f t="shared" si="3"/>
        <v>-54</v>
      </c>
      <c r="L11" s="2">
        <f t="shared" si="4"/>
        <v>-5.7400000000000003E-3</v>
      </c>
      <c r="N11" s="3">
        <f>RFR!E13</f>
        <v>6.94E-3</v>
      </c>
      <c r="O11" s="12">
        <f t="shared" si="5"/>
        <v>-54</v>
      </c>
      <c r="P11" s="2">
        <f t="shared" si="6"/>
        <v>1.5399999999999999E-3</v>
      </c>
      <c r="R11" s="2">
        <f>RFR!F13</f>
        <v>4.8919999999999998E-2</v>
      </c>
      <c r="S11" s="12">
        <f t="shared" si="7"/>
        <v>-53.99999999999995</v>
      </c>
      <c r="T11" s="2">
        <f t="shared" si="8"/>
        <v>4.3520000000000003E-2</v>
      </c>
      <c r="V11" s="2">
        <f>RFR!G13</f>
        <v>1.461E-2</v>
      </c>
      <c r="W11" s="12">
        <f t="shared" si="9"/>
        <v>-54</v>
      </c>
      <c r="X11" s="2">
        <f t="shared" si="10"/>
        <v>9.2099999999999994E-3</v>
      </c>
      <c r="Z11" s="2">
        <f>RFR!H13</f>
        <v>1.5900000000000001E-3</v>
      </c>
      <c r="AA11" s="12">
        <f t="shared" si="11"/>
        <v>-54</v>
      </c>
      <c r="AB11" s="2">
        <f t="shared" si="12"/>
        <v>-3.81E-3</v>
      </c>
      <c r="AD11" s="3">
        <f>RFR!I13</f>
        <v>1.8460000000000001E-2</v>
      </c>
      <c r="AE11" s="12">
        <f t="shared" si="13"/>
        <v>-54</v>
      </c>
      <c r="AF11" s="2">
        <f t="shared" si="14"/>
        <v>1.306E-2</v>
      </c>
    </row>
    <row r="12" spans="1:32" x14ac:dyDescent="0.25">
      <c r="A12">
        <v>6</v>
      </c>
      <c r="B12" s="1">
        <f>RFR!B14</f>
        <v>9.2000000000000003E-4</v>
      </c>
      <c r="C12" s="12">
        <f>C11+(C13-C11)/2</f>
        <v>-53.5</v>
      </c>
      <c r="D12" s="2">
        <f t="shared" si="0"/>
        <v>-4.4299999999999999E-3</v>
      </c>
      <c r="F12" s="2">
        <f>RFR!C14</f>
        <v>-2.97E-3</v>
      </c>
      <c r="G12" s="12">
        <f t="shared" si="1"/>
        <v>-53.499999999999986</v>
      </c>
      <c r="H12" s="2">
        <f t="shared" si="2"/>
        <v>-8.3199999999999993E-3</v>
      </c>
      <c r="J12" s="1">
        <f>RFR!D14</f>
        <v>8.0999999999999996E-4</v>
      </c>
      <c r="K12" s="12">
        <f t="shared" si="3"/>
        <v>-53.5</v>
      </c>
      <c r="L12" s="2">
        <f t="shared" si="4"/>
        <v>-4.5399999999999998E-3</v>
      </c>
      <c r="N12" s="3">
        <f>RFR!E14</f>
        <v>7.8100000000000001E-3</v>
      </c>
      <c r="O12" s="12">
        <f t="shared" si="5"/>
        <v>-53.500000000000007</v>
      </c>
      <c r="P12" s="2">
        <f t="shared" si="6"/>
        <v>2.4599999999999999E-3</v>
      </c>
      <c r="R12" s="2">
        <f>RFR!F14</f>
        <v>4.8800000000000003E-2</v>
      </c>
      <c r="S12" s="12">
        <f t="shared" si="7"/>
        <v>-53.500000000000007</v>
      </c>
      <c r="T12" s="2">
        <f t="shared" si="8"/>
        <v>4.3450000000000003E-2</v>
      </c>
      <c r="V12" s="2">
        <f>RFR!G14</f>
        <v>1.5640000000000001E-2</v>
      </c>
      <c r="W12" s="12">
        <f t="shared" si="9"/>
        <v>-53.500000000000007</v>
      </c>
      <c r="X12" s="2">
        <f t="shared" si="10"/>
        <v>1.0290000000000001E-2</v>
      </c>
      <c r="Z12" s="2">
        <f>RFR!H14</f>
        <v>3.62E-3</v>
      </c>
      <c r="AA12" s="12">
        <f t="shared" si="11"/>
        <v>-53.5</v>
      </c>
      <c r="AB12" s="2">
        <f t="shared" si="12"/>
        <v>-1.73E-3</v>
      </c>
      <c r="AD12" s="3">
        <f>RFR!I14</f>
        <v>1.9539999999999998E-2</v>
      </c>
      <c r="AE12" s="12">
        <f t="shared" si="13"/>
        <v>-53.499999999999986</v>
      </c>
      <c r="AF12" s="2">
        <f t="shared" si="14"/>
        <v>1.4189999999999999E-2</v>
      </c>
    </row>
    <row r="13" spans="1:32" x14ac:dyDescent="0.25">
      <c r="A13">
        <v>7</v>
      </c>
      <c r="B13" s="1">
        <f>RFR!B15</f>
        <v>2.15E-3</v>
      </c>
      <c r="C13" s="11">
        <v>-53</v>
      </c>
      <c r="D13" s="2">
        <f t="shared" si="0"/>
        <v>-3.15E-3</v>
      </c>
      <c r="F13" s="2">
        <f>RFR!C15</f>
        <v>-1.92E-3</v>
      </c>
      <c r="G13" s="12">
        <f t="shared" si="1"/>
        <v>-53</v>
      </c>
      <c r="H13" s="2">
        <f t="shared" si="2"/>
        <v>-7.2199999999999999E-3</v>
      </c>
      <c r="J13" s="1">
        <f>RFR!D15</f>
        <v>2.0500000000000002E-3</v>
      </c>
      <c r="K13" s="12">
        <f t="shared" si="3"/>
        <v>-53</v>
      </c>
      <c r="L13" s="2">
        <f t="shared" si="4"/>
        <v>-3.2499999999999999E-3</v>
      </c>
      <c r="N13" s="3">
        <f>RFR!E15</f>
        <v>8.7299999999999999E-3</v>
      </c>
      <c r="O13" s="12">
        <f t="shared" si="5"/>
        <v>-53</v>
      </c>
      <c r="P13" s="2">
        <f t="shared" si="6"/>
        <v>3.4299999999999999E-3</v>
      </c>
      <c r="R13" s="2">
        <f>RFR!F15</f>
        <v>4.8719999999999999E-2</v>
      </c>
      <c r="S13" s="12">
        <f t="shared" si="7"/>
        <v>-52.999999999999993</v>
      </c>
      <c r="T13" s="2">
        <f t="shared" si="8"/>
        <v>4.342E-2</v>
      </c>
      <c r="V13" s="2">
        <f>RFR!G15</f>
        <v>1.6580000000000001E-2</v>
      </c>
      <c r="W13" s="12">
        <f t="shared" si="9"/>
        <v>-53.000000000000007</v>
      </c>
      <c r="X13" s="2">
        <f t="shared" si="10"/>
        <v>1.128E-2</v>
      </c>
      <c r="Z13" s="2">
        <f>RFR!H15</f>
        <v>5.5700000000000003E-3</v>
      </c>
      <c r="AA13" s="12">
        <f t="shared" si="11"/>
        <v>-53</v>
      </c>
      <c r="AB13" s="2">
        <f t="shared" si="12"/>
        <v>2.7E-4</v>
      </c>
      <c r="AD13" s="3">
        <f>RFR!I15</f>
        <v>2.0410000000000001E-2</v>
      </c>
      <c r="AE13" s="12">
        <f t="shared" si="13"/>
        <v>-53.000000000000007</v>
      </c>
      <c r="AF13" s="2">
        <f t="shared" si="14"/>
        <v>1.511E-2</v>
      </c>
    </row>
    <row r="14" spans="1:32" x14ac:dyDescent="0.25">
      <c r="A14">
        <v>8</v>
      </c>
      <c r="B14" s="1">
        <f>RFR!B16</f>
        <v>3.4099999999999998E-3</v>
      </c>
      <c r="C14" s="12">
        <f>C13+(C$16-C$13)/3</f>
        <v>-52.333333333333336</v>
      </c>
      <c r="D14" s="2">
        <f t="shared" si="0"/>
        <v>-1.82E-3</v>
      </c>
      <c r="F14" s="2">
        <f>RFR!C16</f>
        <v>-1.1900000000000001E-3</v>
      </c>
      <c r="G14" s="12">
        <f t="shared" si="1"/>
        <v>-52.300000000000004</v>
      </c>
      <c r="H14" s="2">
        <f t="shared" si="2"/>
        <v>-6.4200000000000004E-3</v>
      </c>
      <c r="J14" s="1">
        <f>RFR!D16</f>
        <v>3.3E-3</v>
      </c>
      <c r="K14" s="12">
        <f t="shared" si="3"/>
        <v>-52.300000000000004</v>
      </c>
      <c r="L14" s="2">
        <f t="shared" si="4"/>
        <v>-1.9300000000000001E-3</v>
      </c>
      <c r="N14" s="3">
        <f>RFR!E16</f>
        <v>9.4800000000000006E-3</v>
      </c>
      <c r="O14" s="12">
        <f t="shared" si="5"/>
        <v>-52.300000000000004</v>
      </c>
      <c r="P14" s="2">
        <f t="shared" si="6"/>
        <v>4.2500000000000003E-3</v>
      </c>
      <c r="R14" s="2">
        <f>RFR!F16</f>
        <v>4.8649999999999999E-2</v>
      </c>
      <c r="S14" s="12">
        <f t="shared" si="7"/>
        <v>-52.299999999999983</v>
      </c>
      <c r="T14" s="2">
        <f t="shared" si="8"/>
        <v>4.342E-2</v>
      </c>
      <c r="V14" s="2">
        <f>RFR!G16</f>
        <v>1.7469999999999999E-2</v>
      </c>
      <c r="W14" s="12">
        <f t="shared" si="9"/>
        <v>-52.300000000000004</v>
      </c>
      <c r="X14" s="2">
        <f t="shared" si="10"/>
        <v>1.2239999999999999E-2</v>
      </c>
      <c r="Z14" s="2">
        <f>RFR!H16</f>
        <v>7.3499999999999998E-3</v>
      </c>
      <c r="AA14" s="12">
        <f t="shared" si="11"/>
        <v>-52.300000000000004</v>
      </c>
      <c r="AB14" s="2">
        <f t="shared" si="12"/>
        <v>2.1199999999999999E-3</v>
      </c>
      <c r="AD14" s="3">
        <f>RFR!I16</f>
        <v>2.1149999999999999E-2</v>
      </c>
      <c r="AE14" s="12">
        <f t="shared" si="13"/>
        <v>-52.299999999999983</v>
      </c>
      <c r="AF14" s="2">
        <f t="shared" si="14"/>
        <v>1.592E-2</v>
      </c>
    </row>
    <row r="15" spans="1:32" x14ac:dyDescent="0.25">
      <c r="A15">
        <v>9</v>
      </c>
      <c r="B15" s="1">
        <f>RFR!B17</f>
        <v>4.6100000000000004E-3</v>
      </c>
      <c r="C15" s="12">
        <f>C14+(C$16-C$13)/3</f>
        <v>-51.666666666666671</v>
      </c>
      <c r="D15" s="2">
        <f t="shared" si="0"/>
        <v>-5.5999999999999995E-4</v>
      </c>
      <c r="F15" s="2">
        <f>RFR!C17</f>
        <v>-1.2999999999999999E-4</v>
      </c>
      <c r="G15" s="12">
        <f t="shared" si="1"/>
        <v>-51.7</v>
      </c>
      <c r="H15" s="2">
        <f t="shared" si="2"/>
        <v>-5.3E-3</v>
      </c>
      <c r="J15" s="1">
        <f>RFR!D17</f>
        <v>4.5100000000000001E-3</v>
      </c>
      <c r="K15" s="12">
        <f t="shared" si="3"/>
        <v>-51.7</v>
      </c>
      <c r="L15" s="2">
        <f t="shared" si="4"/>
        <v>-6.6E-4</v>
      </c>
      <c r="N15" s="3">
        <f>RFR!E17</f>
        <v>1.017E-2</v>
      </c>
      <c r="O15" s="12">
        <f t="shared" si="5"/>
        <v>-51.7</v>
      </c>
      <c r="P15" s="2">
        <f t="shared" si="6"/>
        <v>5.0000000000000001E-3</v>
      </c>
      <c r="R15" s="2">
        <f>RFR!F17</f>
        <v>4.8550000000000003E-2</v>
      </c>
      <c r="S15" s="12">
        <f t="shared" si="7"/>
        <v>-51.70000000000001</v>
      </c>
      <c r="T15" s="2">
        <f t="shared" si="8"/>
        <v>4.3380000000000002E-2</v>
      </c>
      <c r="V15" s="2">
        <f>RFR!G17</f>
        <v>1.8159999999999999E-2</v>
      </c>
      <c r="W15" s="12">
        <f t="shared" si="9"/>
        <v>-51.699999999999996</v>
      </c>
      <c r="X15" s="2">
        <f t="shared" si="10"/>
        <v>1.299E-2</v>
      </c>
      <c r="Z15" s="2">
        <f>RFR!H17</f>
        <v>8.8900000000000003E-3</v>
      </c>
      <c r="AA15" s="12">
        <f t="shared" si="11"/>
        <v>-51.7</v>
      </c>
      <c r="AB15" s="2">
        <f t="shared" si="12"/>
        <v>3.7200000000000002E-3</v>
      </c>
      <c r="AD15" s="3">
        <f>RFR!I17</f>
        <v>2.1760000000000002E-2</v>
      </c>
      <c r="AE15" s="12">
        <f t="shared" si="13"/>
        <v>-51.70000000000001</v>
      </c>
      <c r="AF15" s="2">
        <f t="shared" si="14"/>
        <v>1.6590000000000001E-2</v>
      </c>
    </row>
    <row r="16" spans="1:32" x14ac:dyDescent="0.25">
      <c r="A16">
        <v>10</v>
      </c>
      <c r="B16" s="1">
        <f>RFR!B18</f>
        <v>5.7099999999999998E-3</v>
      </c>
      <c r="C16" s="11">
        <v>-51</v>
      </c>
      <c r="D16" s="2">
        <f t="shared" si="0"/>
        <v>6.0999999999999997E-4</v>
      </c>
      <c r="F16" s="2">
        <f>RFR!C18</f>
        <v>4.8999999999999998E-4</v>
      </c>
      <c r="G16" s="12">
        <f t="shared" si="1"/>
        <v>-51.000000000000007</v>
      </c>
      <c r="H16" s="2">
        <f t="shared" si="2"/>
        <v>-4.6100000000000004E-3</v>
      </c>
      <c r="J16" s="1">
        <f>RFR!D18</f>
        <v>5.6100000000000004E-3</v>
      </c>
      <c r="K16" s="12">
        <f t="shared" si="3"/>
        <v>-51.000000000000007</v>
      </c>
      <c r="L16" s="2">
        <f t="shared" si="4"/>
        <v>5.1000000000000004E-4</v>
      </c>
      <c r="N16" s="3">
        <f>RFR!E18</f>
        <v>1.0789999999999999E-2</v>
      </c>
      <c r="O16" s="12">
        <f t="shared" si="5"/>
        <v>-50.999999999999993</v>
      </c>
      <c r="P16" s="2">
        <f t="shared" si="6"/>
        <v>5.6899999999999997E-3</v>
      </c>
      <c r="R16" s="2">
        <f>RFR!F18</f>
        <v>4.8430000000000001E-2</v>
      </c>
      <c r="S16" s="12">
        <f t="shared" si="7"/>
        <v>-51.000000000000007</v>
      </c>
      <c r="T16" s="2">
        <f t="shared" si="8"/>
        <v>4.333E-2</v>
      </c>
      <c r="V16" s="2">
        <f>RFR!G18</f>
        <v>1.874E-2</v>
      </c>
      <c r="W16" s="12">
        <f t="shared" si="9"/>
        <v>-51.000000000000007</v>
      </c>
      <c r="X16" s="2">
        <f t="shared" si="10"/>
        <v>1.3639999999999999E-2</v>
      </c>
      <c r="Z16" s="2">
        <f>RFR!H18</f>
        <v>1.026E-2</v>
      </c>
      <c r="AA16" s="12">
        <f t="shared" si="11"/>
        <v>-51.000000000000007</v>
      </c>
      <c r="AB16" s="2">
        <f t="shared" si="12"/>
        <v>5.1599999999999997E-3</v>
      </c>
      <c r="AD16" s="3">
        <f>RFR!I18</f>
        <v>2.2290000000000001E-2</v>
      </c>
      <c r="AE16" s="12">
        <f t="shared" si="13"/>
        <v>-51.000000000000007</v>
      </c>
      <c r="AF16" s="2">
        <f t="shared" si="14"/>
        <v>1.719E-2</v>
      </c>
    </row>
    <row r="17" spans="1:32" x14ac:dyDescent="0.25">
      <c r="A17">
        <v>11</v>
      </c>
      <c r="B17" s="1">
        <f>RFR!B19</f>
        <v>6.7099999999999998E-3</v>
      </c>
      <c r="C17" s="12">
        <f>C16+(C$26-C$16)/10</f>
        <v>-50.5</v>
      </c>
      <c r="D17" s="2">
        <f t="shared" si="0"/>
        <v>1.66E-3</v>
      </c>
      <c r="F17" s="2">
        <f>RFR!C19</f>
        <v>1.3500000000000001E-3</v>
      </c>
      <c r="G17" s="12">
        <f t="shared" si="1"/>
        <v>-50.500000000000007</v>
      </c>
      <c r="H17" s="2">
        <f t="shared" si="2"/>
        <v>-3.7000000000000002E-3</v>
      </c>
      <c r="J17" s="1">
        <f>RFR!D19</f>
        <v>6.6E-3</v>
      </c>
      <c r="K17" s="12">
        <f t="shared" si="3"/>
        <v>-50.5</v>
      </c>
      <c r="L17" s="2">
        <f t="shared" si="4"/>
        <v>1.5499999999999999E-3</v>
      </c>
      <c r="N17" s="3">
        <f>RFR!E19</f>
        <v>1.1350000000000001E-2</v>
      </c>
      <c r="O17" s="12">
        <f t="shared" si="5"/>
        <v>-50.500000000000007</v>
      </c>
      <c r="P17" s="2">
        <f t="shared" si="6"/>
        <v>6.3E-3</v>
      </c>
      <c r="R17" s="2">
        <f>RFR!F19</f>
        <v>4.8300000000000003E-2</v>
      </c>
      <c r="S17" s="12">
        <f t="shared" si="7"/>
        <v>-50.500000000000057</v>
      </c>
      <c r="T17" s="2">
        <f t="shared" si="8"/>
        <v>4.3249999999999997E-2</v>
      </c>
      <c r="V17" s="2">
        <f>RFR!G19</f>
        <v>1.9369999999999998E-2</v>
      </c>
      <c r="W17" s="12">
        <f t="shared" si="9"/>
        <v>-50.499999999999986</v>
      </c>
      <c r="X17" s="2">
        <f t="shared" si="10"/>
        <v>1.4319999999999999E-2</v>
      </c>
      <c r="Z17" s="2">
        <f>RFR!H19</f>
        <v>1.196E-2</v>
      </c>
      <c r="AA17" s="12">
        <f t="shared" si="11"/>
        <v>-50.5</v>
      </c>
      <c r="AB17" s="2">
        <f t="shared" si="12"/>
        <v>6.9100000000000003E-3</v>
      </c>
      <c r="AD17" s="3">
        <f>RFR!I19</f>
        <v>2.274E-2</v>
      </c>
      <c r="AE17" s="12">
        <f t="shared" si="13"/>
        <v>-50.499999999999986</v>
      </c>
      <c r="AF17" s="2">
        <f t="shared" si="14"/>
        <v>1.7690000000000001E-2</v>
      </c>
    </row>
    <row r="18" spans="1:32" x14ac:dyDescent="0.25">
      <c r="A18">
        <v>12</v>
      </c>
      <c r="B18" s="1">
        <f>RFR!B20</f>
        <v>7.6E-3</v>
      </c>
      <c r="C18" s="12">
        <f t="shared" ref="C18:C25" si="15">C17+(C$26-C$16)/10</f>
        <v>-50</v>
      </c>
      <c r="D18" s="2">
        <f t="shared" si="0"/>
        <v>2.5999999999999999E-3</v>
      </c>
      <c r="F18" s="2">
        <f>RFR!C20</f>
        <v>2.0400000000000001E-3</v>
      </c>
      <c r="G18" s="12">
        <f t="shared" si="1"/>
        <v>-50</v>
      </c>
      <c r="H18" s="2">
        <f t="shared" si="2"/>
        <v>-2.96E-3</v>
      </c>
      <c r="J18" s="1">
        <f>RFR!D20</f>
        <v>7.4999999999999997E-3</v>
      </c>
      <c r="K18" s="12">
        <f t="shared" si="3"/>
        <v>-49.999999999999993</v>
      </c>
      <c r="L18" s="2">
        <f t="shared" si="4"/>
        <v>2.5000000000000001E-3</v>
      </c>
      <c r="N18" s="3">
        <f>RFR!E20</f>
        <v>1.17E-2</v>
      </c>
      <c r="O18" s="12">
        <f t="shared" si="5"/>
        <v>-50</v>
      </c>
      <c r="P18" s="2">
        <f t="shared" si="6"/>
        <v>6.7000000000000002E-3</v>
      </c>
      <c r="R18" s="2">
        <f>RFR!F20</f>
        <v>4.8160000000000001E-2</v>
      </c>
      <c r="S18" s="12">
        <f t="shared" si="7"/>
        <v>-50.000000000000043</v>
      </c>
      <c r="T18" s="2">
        <f t="shared" si="8"/>
        <v>4.3159999999999997E-2</v>
      </c>
      <c r="V18" s="2">
        <f>RFR!G20</f>
        <v>2.0039999999999999E-2</v>
      </c>
      <c r="W18" s="12">
        <f t="shared" si="9"/>
        <v>-49.999999999999993</v>
      </c>
      <c r="X18" s="2">
        <f t="shared" si="10"/>
        <v>1.504E-2</v>
      </c>
      <c r="Z18" s="2">
        <f>RFR!H20</f>
        <v>1.379E-2</v>
      </c>
      <c r="AA18" s="12">
        <f t="shared" si="11"/>
        <v>-50.000000000000007</v>
      </c>
      <c r="AB18" s="2">
        <f t="shared" si="12"/>
        <v>8.7899999999999992E-3</v>
      </c>
      <c r="AD18" s="3">
        <f>RFR!I20</f>
        <v>2.315E-2</v>
      </c>
      <c r="AE18" s="12">
        <f t="shared" si="13"/>
        <v>-50.000000000000007</v>
      </c>
      <c r="AF18" s="2">
        <f t="shared" si="14"/>
        <v>1.8149999999999999E-2</v>
      </c>
    </row>
    <row r="19" spans="1:32" x14ac:dyDescent="0.25">
      <c r="A19">
        <v>13</v>
      </c>
      <c r="B19" s="1">
        <f>RFR!B21</f>
        <v>8.4100000000000008E-3</v>
      </c>
      <c r="C19" s="12">
        <f t="shared" si="15"/>
        <v>-49.5</v>
      </c>
      <c r="D19" s="2">
        <f t="shared" si="0"/>
        <v>3.46E-3</v>
      </c>
      <c r="F19" s="2">
        <f>RFR!C21</f>
        <v>2.48E-3</v>
      </c>
      <c r="G19" s="12">
        <f t="shared" si="1"/>
        <v>-49.499999999999993</v>
      </c>
      <c r="H19" s="2">
        <f t="shared" si="2"/>
        <v>-2.47E-3</v>
      </c>
      <c r="J19" s="1">
        <f>RFR!D21</f>
        <v>8.3000000000000001E-3</v>
      </c>
      <c r="K19" s="12">
        <f t="shared" si="3"/>
        <v>-49.499999999999993</v>
      </c>
      <c r="L19" s="2">
        <f t="shared" si="4"/>
        <v>3.3500000000000001E-3</v>
      </c>
      <c r="N19" s="3">
        <f>RFR!E21</f>
        <v>1.209E-2</v>
      </c>
      <c r="O19" s="12">
        <f t="shared" si="5"/>
        <v>-49.500000000000007</v>
      </c>
      <c r="P19" s="2">
        <f t="shared" si="6"/>
        <v>7.1399999999999996E-3</v>
      </c>
      <c r="R19" s="2">
        <f>RFR!F21</f>
        <v>4.8009999999999997E-2</v>
      </c>
      <c r="S19" s="12">
        <f t="shared" si="7"/>
        <v>-49.499999999999957</v>
      </c>
      <c r="T19" s="2">
        <f t="shared" si="8"/>
        <v>4.3060000000000001E-2</v>
      </c>
      <c r="V19" s="2">
        <f>RFR!G21</f>
        <v>2.0719999999999999E-2</v>
      </c>
      <c r="W19" s="12">
        <f t="shared" si="9"/>
        <v>-49.499999999999993</v>
      </c>
      <c r="X19" s="2">
        <f t="shared" si="10"/>
        <v>1.5769999999999999E-2</v>
      </c>
      <c r="Z19" s="2">
        <f>RFR!H21</f>
        <v>1.559E-2</v>
      </c>
      <c r="AA19" s="12">
        <f t="shared" si="11"/>
        <v>-49.499999999999993</v>
      </c>
      <c r="AB19" s="2">
        <f t="shared" si="12"/>
        <v>1.064E-2</v>
      </c>
      <c r="AD19" s="3">
        <f>RFR!I21</f>
        <v>2.35E-2</v>
      </c>
      <c r="AE19" s="12">
        <f t="shared" si="13"/>
        <v>-49.499999999999993</v>
      </c>
      <c r="AF19" s="2">
        <f t="shared" si="14"/>
        <v>1.8550000000000001E-2</v>
      </c>
    </row>
    <row r="20" spans="1:32" x14ac:dyDescent="0.25">
      <c r="A20">
        <v>14</v>
      </c>
      <c r="B20" s="1">
        <f>RFR!B22</f>
        <v>9.0799999999999995E-3</v>
      </c>
      <c r="C20" s="12">
        <f t="shared" si="15"/>
        <v>-49</v>
      </c>
      <c r="D20" s="2">
        <f t="shared" si="0"/>
        <v>4.1799999999999997E-3</v>
      </c>
      <c r="F20" s="2">
        <f>RFR!C22</f>
        <v>2.7599999999999999E-3</v>
      </c>
      <c r="G20" s="12">
        <f t="shared" si="1"/>
        <v>-49</v>
      </c>
      <c r="H20" s="2">
        <f t="shared" si="2"/>
        <v>-2.14E-3</v>
      </c>
      <c r="J20" s="1">
        <f>RFR!D22</f>
        <v>8.9700000000000005E-3</v>
      </c>
      <c r="K20" s="12">
        <f t="shared" si="3"/>
        <v>-49.000000000000007</v>
      </c>
      <c r="L20" s="2">
        <f t="shared" si="4"/>
        <v>4.0699999999999998E-3</v>
      </c>
      <c r="N20" s="3">
        <f>RFR!E22</f>
        <v>1.24E-2</v>
      </c>
      <c r="O20" s="12">
        <f t="shared" si="5"/>
        <v>-49</v>
      </c>
      <c r="P20" s="2">
        <f t="shared" si="6"/>
        <v>7.4999999999999997E-3</v>
      </c>
      <c r="R20" s="2">
        <f>RFR!F22</f>
        <v>4.786E-2</v>
      </c>
      <c r="S20" s="12">
        <f t="shared" si="7"/>
        <v>-49.000000000000014</v>
      </c>
      <c r="T20" s="2">
        <f t="shared" si="8"/>
        <v>4.2959999999999998E-2</v>
      </c>
      <c r="V20" s="2">
        <f>RFR!G22</f>
        <v>2.1409999999999998E-2</v>
      </c>
      <c r="W20" s="12">
        <f t="shared" si="9"/>
        <v>-48.999999999999979</v>
      </c>
      <c r="X20" s="2">
        <f t="shared" si="10"/>
        <v>1.651E-2</v>
      </c>
      <c r="Z20" s="2">
        <f>RFR!H22</f>
        <v>1.7250000000000001E-2</v>
      </c>
      <c r="AA20" s="12">
        <f t="shared" si="11"/>
        <v>-49.000000000000014</v>
      </c>
      <c r="AB20" s="2">
        <f t="shared" si="12"/>
        <v>1.235E-2</v>
      </c>
      <c r="AD20" s="3">
        <f>RFR!I22</f>
        <v>2.3779999999999999E-2</v>
      </c>
      <c r="AE20" s="12">
        <f t="shared" si="13"/>
        <v>-48.999999999999979</v>
      </c>
      <c r="AF20" s="2">
        <f t="shared" si="14"/>
        <v>1.8880000000000001E-2</v>
      </c>
    </row>
    <row r="21" spans="1:32" x14ac:dyDescent="0.25">
      <c r="A21">
        <v>15</v>
      </c>
      <c r="B21" s="1">
        <f>RFR!B23</f>
        <v>9.58E-3</v>
      </c>
      <c r="C21" s="12">
        <f t="shared" si="15"/>
        <v>-48.5</v>
      </c>
      <c r="D21" s="2">
        <f t="shared" si="0"/>
        <v>4.7299999999999998E-3</v>
      </c>
      <c r="F21" s="2">
        <f>RFR!C23</f>
        <v>3.3800000000000002E-3</v>
      </c>
      <c r="G21" s="12">
        <f t="shared" si="1"/>
        <v>-48.5</v>
      </c>
      <c r="H21" s="2">
        <f t="shared" si="2"/>
        <v>-1.47E-3</v>
      </c>
      <c r="J21" s="1">
        <f>RFR!D23</f>
        <v>9.4800000000000006E-3</v>
      </c>
      <c r="K21" s="12">
        <f t="shared" si="3"/>
        <v>-48.500000000000007</v>
      </c>
      <c r="L21" s="2">
        <f t="shared" si="4"/>
        <v>4.6299999999999996E-3</v>
      </c>
      <c r="N21" s="3">
        <f>RFR!E23</f>
        <v>1.2630000000000001E-2</v>
      </c>
      <c r="O21" s="12">
        <f t="shared" si="5"/>
        <v>-48.500000000000007</v>
      </c>
      <c r="P21" s="2">
        <f t="shared" si="6"/>
        <v>7.7799999999999996E-3</v>
      </c>
      <c r="R21" s="2">
        <f>RFR!F23</f>
        <v>4.7719999999999999E-2</v>
      </c>
      <c r="S21" s="12">
        <f t="shared" si="7"/>
        <v>-48.5</v>
      </c>
      <c r="T21" s="2">
        <f t="shared" si="8"/>
        <v>4.2869999999999998E-2</v>
      </c>
      <c r="V21" s="2">
        <f>RFR!G23</f>
        <v>2.2079999999999999E-2</v>
      </c>
      <c r="W21" s="12">
        <f t="shared" si="9"/>
        <v>-48.5</v>
      </c>
      <c r="X21" s="2">
        <f t="shared" si="10"/>
        <v>1.7229999999999999E-2</v>
      </c>
      <c r="Z21" s="2">
        <f>RFR!H23</f>
        <v>1.8780000000000002E-2</v>
      </c>
      <c r="AA21" s="12">
        <f t="shared" si="11"/>
        <v>-48.500000000000021</v>
      </c>
      <c r="AB21" s="2">
        <f t="shared" si="12"/>
        <v>1.393E-2</v>
      </c>
      <c r="AD21" s="3">
        <f>RFR!I23</f>
        <v>2.402E-2</v>
      </c>
      <c r="AE21" s="12">
        <f t="shared" si="13"/>
        <v>-48.5</v>
      </c>
      <c r="AF21" s="2">
        <f t="shared" si="14"/>
        <v>1.917E-2</v>
      </c>
    </row>
    <row r="22" spans="1:32" x14ac:dyDescent="0.25">
      <c r="A22">
        <v>16</v>
      </c>
      <c r="B22" s="1">
        <f>RFR!B24</f>
        <v>9.9299999999999996E-3</v>
      </c>
      <c r="C22" s="12">
        <f t="shared" si="15"/>
        <v>-48</v>
      </c>
      <c r="D22" s="2">
        <f t="shared" si="0"/>
        <v>5.13E-3</v>
      </c>
      <c r="F22" s="2">
        <f>RFR!C24</f>
        <v>3.8899999999999998E-3</v>
      </c>
      <c r="G22" s="12">
        <f t="shared" si="1"/>
        <v>-47.999999999999993</v>
      </c>
      <c r="H22" s="2">
        <f t="shared" si="2"/>
        <v>-9.1E-4</v>
      </c>
      <c r="J22" s="1">
        <f>RFR!D24</f>
        <v>9.8200000000000006E-3</v>
      </c>
      <c r="K22" s="12">
        <f t="shared" si="3"/>
        <v>-48.000000000000007</v>
      </c>
      <c r="L22" s="2">
        <f t="shared" si="4"/>
        <v>5.0200000000000002E-3</v>
      </c>
      <c r="N22" s="3">
        <f>RFR!E24</f>
        <v>1.282E-2</v>
      </c>
      <c r="O22" s="12">
        <f t="shared" si="5"/>
        <v>-48.000000000000007</v>
      </c>
      <c r="P22" s="2">
        <f t="shared" si="6"/>
        <v>8.0199999999999994E-3</v>
      </c>
      <c r="R22" s="2">
        <f>RFR!F24</f>
        <v>4.7570000000000001E-2</v>
      </c>
      <c r="S22" s="12">
        <f t="shared" si="7"/>
        <v>-47.999999999999986</v>
      </c>
      <c r="T22" s="2">
        <f t="shared" si="8"/>
        <v>4.2770000000000002E-2</v>
      </c>
      <c r="V22" s="2">
        <f>RFR!G24</f>
        <v>2.273E-2</v>
      </c>
      <c r="W22" s="12">
        <f t="shared" si="9"/>
        <v>-47.999999999999986</v>
      </c>
      <c r="X22" s="2">
        <f t="shared" si="10"/>
        <v>1.7930000000000001E-2</v>
      </c>
      <c r="Z22" s="2">
        <f>RFR!H24</f>
        <v>2.0150000000000001E-2</v>
      </c>
      <c r="AA22" s="12">
        <f t="shared" si="11"/>
        <v>-48.000000000000007</v>
      </c>
      <c r="AB22" s="2">
        <f t="shared" si="12"/>
        <v>1.5350000000000001E-2</v>
      </c>
      <c r="AD22" s="3">
        <f>RFR!I24</f>
        <v>2.4219999999999998E-2</v>
      </c>
      <c r="AE22" s="12">
        <f t="shared" si="13"/>
        <v>-47.999999999999986</v>
      </c>
      <c r="AF22" s="2">
        <f t="shared" si="14"/>
        <v>1.942E-2</v>
      </c>
    </row>
    <row r="23" spans="1:32" x14ac:dyDescent="0.25">
      <c r="A23">
        <v>17</v>
      </c>
      <c r="B23" s="1">
        <f>RFR!B25</f>
        <v>1.0189999999999999E-2</v>
      </c>
      <c r="C23" s="12">
        <f t="shared" si="15"/>
        <v>-47.5</v>
      </c>
      <c r="D23" s="2">
        <f t="shared" si="0"/>
        <v>5.4400000000000004E-3</v>
      </c>
      <c r="F23" s="2">
        <f>RFR!C25</f>
        <v>4.1999999999999997E-3</v>
      </c>
      <c r="G23" s="12">
        <f t="shared" si="1"/>
        <v>-47.5</v>
      </c>
      <c r="H23" s="2">
        <f t="shared" si="2"/>
        <v>-5.5000000000000003E-4</v>
      </c>
      <c r="J23" s="1">
        <f>RFR!D25</f>
        <v>1.009E-2</v>
      </c>
      <c r="K23" s="12">
        <f t="shared" si="3"/>
        <v>-47.5</v>
      </c>
      <c r="L23" s="2">
        <f t="shared" si="4"/>
        <v>5.3400000000000001E-3</v>
      </c>
      <c r="N23" s="3">
        <f>RFR!E25</f>
        <v>1.295E-2</v>
      </c>
      <c r="O23" s="12">
        <f t="shared" si="5"/>
        <v>-47.499999999999993</v>
      </c>
      <c r="P23" s="2">
        <f t="shared" si="6"/>
        <v>8.2000000000000007E-3</v>
      </c>
      <c r="R23" s="2">
        <f>RFR!F25</f>
        <v>4.743E-2</v>
      </c>
      <c r="S23" s="12">
        <f t="shared" si="7"/>
        <v>-47.499999999999972</v>
      </c>
      <c r="T23" s="2">
        <f t="shared" si="8"/>
        <v>4.2680000000000003E-2</v>
      </c>
      <c r="V23" s="2">
        <f>RFR!G25</f>
        <v>2.3369999999999998E-2</v>
      </c>
      <c r="W23" s="12">
        <f t="shared" si="9"/>
        <v>-47.499999999999972</v>
      </c>
      <c r="X23" s="2">
        <f t="shared" si="10"/>
        <v>1.8620000000000001E-2</v>
      </c>
      <c r="Z23" s="2">
        <f>RFR!H25</f>
        <v>2.1389999999999999E-2</v>
      </c>
      <c r="AA23" s="12">
        <f t="shared" si="11"/>
        <v>-47.500000000000007</v>
      </c>
      <c r="AB23" s="2">
        <f t="shared" si="12"/>
        <v>1.6639999999999999E-2</v>
      </c>
      <c r="AD23" s="3">
        <f>RFR!I25</f>
        <v>2.4379999999999999E-2</v>
      </c>
      <c r="AE23" s="12">
        <f t="shared" si="13"/>
        <v>-47.499999999999972</v>
      </c>
      <c r="AF23" s="2">
        <f t="shared" si="14"/>
        <v>1.9630000000000002E-2</v>
      </c>
    </row>
    <row r="24" spans="1:32" x14ac:dyDescent="0.25">
      <c r="A24">
        <v>18</v>
      </c>
      <c r="B24" s="1">
        <f>RFR!B26</f>
        <v>1.0460000000000001E-2</v>
      </c>
      <c r="C24" s="12">
        <f t="shared" si="15"/>
        <v>-47</v>
      </c>
      <c r="D24" s="2">
        <f t="shared" si="0"/>
        <v>5.7600000000000004E-3</v>
      </c>
      <c r="F24" s="2">
        <f>RFR!C26</f>
        <v>4.3899999999999998E-3</v>
      </c>
      <c r="G24" s="12">
        <f t="shared" si="1"/>
        <v>-47</v>
      </c>
      <c r="H24" s="2">
        <f t="shared" si="2"/>
        <v>-3.1E-4</v>
      </c>
      <c r="J24" s="1">
        <f>RFR!D26</f>
        <v>1.035E-2</v>
      </c>
      <c r="K24" s="12">
        <f t="shared" si="3"/>
        <v>-47</v>
      </c>
      <c r="L24" s="2">
        <f t="shared" si="4"/>
        <v>5.6499999999999996E-3</v>
      </c>
      <c r="N24" s="3">
        <f>RFR!E26</f>
        <v>1.302E-2</v>
      </c>
      <c r="O24" s="12">
        <f t="shared" si="5"/>
        <v>-47.000000000000007</v>
      </c>
      <c r="P24" s="2">
        <f t="shared" si="6"/>
        <v>8.3199999999999993E-3</v>
      </c>
      <c r="R24" s="2">
        <f>RFR!F26</f>
        <v>4.7289999999999999E-2</v>
      </c>
      <c r="S24" s="12">
        <f t="shared" si="7"/>
        <v>-46.999999999999957</v>
      </c>
      <c r="T24" s="2">
        <f t="shared" si="8"/>
        <v>4.2590000000000003E-2</v>
      </c>
      <c r="V24" s="2">
        <f>RFR!G26</f>
        <v>2.3980000000000001E-2</v>
      </c>
      <c r="W24" s="12">
        <f t="shared" si="9"/>
        <v>-47.000000000000028</v>
      </c>
      <c r="X24" s="2">
        <f t="shared" si="10"/>
        <v>1.9279999999999999E-2</v>
      </c>
      <c r="Z24" s="2">
        <f>RFR!H26</f>
        <v>2.2499999999999999E-2</v>
      </c>
      <c r="AA24" s="12">
        <f t="shared" si="11"/>
        <v>-46.999999999999993</v>
      </c>
      <c r="AB24" s="2">
        <f t="shared" si="12"/>
        <v>1.78E-2</v>
      </c>
      <c r="AD24" s="3">
        <f>RFR!I26</f>
        <v>2.452E-2</v>
      </c>
      <c r="AE24" s="12">
        <f t="shared" si="13"/>
        <v>-46.999999999999993</v>
      </c>
      <c r="AF24" s="2">
        <f t="shared" si="14"/>
        <v>1.9820000000000001E-2</v>
      </c>
    </row>
    <row r="25" spans="1:32" x14ac:dyDescent="0.25">
      <c r="A25">
        <v>19</v>
      </c>
      <c r="B25" s="1">
        <f>RFR!B27</f>
        <v>1.077E-2</v>
      </c>
      <c r="C25" s="12">
        <f t="shared" si="15"/>
        <v>-46.5</v>
      </c>
      <c r="D25" s="2">
        <f t="shared" si="0"/>
        <v>6.1199999999999996E-3</v>
      </c>
      <c r="F25" s="2">
        <f>RFR!C27</f>
        <v>4.4999999999999997E-3</v>
      </c>
      <c r="G25" s="12">
        <f t="shared" si="1"/>
        <v>-46.499999999999993</v>
      </c>
      <c r="H25" s="2">
        <f t="shared" si="2"/>
        <v>-1.4999999999999999E-4</v>
      </c>
      <c r="J25" s="1">
        <f>RFR!D27</f>
        <v>1.0659999999999999E-2</v>
      </c>
      <c r="K25" s="12">
        <f t="shared" si="3"/>
        <v>-46.499999999999993</v>
      </c>
      <c r="L25" s="2">
        <f t="shared" si="4"/>
        <v>6.0099999999999997E-3</v>
      </c>
      <c r="N25" s="3">
        <f>RFR!E27</f>
        <v>1.307E-2</v>
      </c>
      <c r="O25" s="12">
        <f t="shared" si="5"/>
        <v>-46.499999999999993</v>
      </c>
      <c r="P25" s="2">
        <f t="shared" si="6"/>
        <v>8.4200000000000004E-3</v>
      </c>
      <c r="R25" s="2">
        <f>RFR!F27</f>
        <v>4.7149999999999997E-2</v>
      </c>
      <c r="S25" s="12">
        <f t="shared" si="7"/>
        <v>-46.499999999999943</v>
      </c>
      <c r="T25" s="2">
        <f t="shared" si="8"/>
        <v>4.2500000000000003E-2</v>
      </c>
      <c r="V25" s="2">
        <f>RFR!G27</f>
        <v>2.4570000000000002E-2</v>
      </c>
      <c r="W25" s="12">
        <f t="shared" si="9"/>
        <v>-46.500000000000014</v>
      </c>
      <c r="X25" s="2">
        <f t="shared" si="10"/>
        <v>1.992E-2</v>
      </c>
      <c r="Z25" s="2">
        <f>RFR!H27</f>
        <v>2.351E-2</v>
      </c>
      <c r="AA25" s="12">
        <f t="shared" si="11"/>
        <v>-46.500000000000014</v>
      </c>
      <c r="AB25" s="2">
        <f t="shared" si="12"/>
        <v>1.8859999999999998E-2</v>
      </c>
      <c r="AD25" s="3">
        <f>RFR!I27</f>
        <v>2.4629999999999999E-2</v>
      </c>
      <c r="AE25" s="12">
        <f t="shared" si="13"/>
        <v>-46.499999999999979</v>
      </c>
      <c r="AF25" s="2">
        <f t="shared" si="14"/>
        <v>1.9980000000000001E-2</v>
      </c>
    </row>
    <row r="26" spans="1:32" x14ac:dyDescent="0.25">
      <c r="A26">
        <v>20</v>
      </c>
      <c r="B26" s="1">
        <f>RFR!B28</f>
        <v>1.1169999999999999E-2</v>
      </c>
      <c r="C26" s="11">
        <v>-46</v>
      </c>
      <c r="D26" s="2">
        <f t="shared" si="0"/>
        <v>6.5700000000000003E-3</v>
      </c>
      <c r="F26" s="2">
        <f>RFR!C28</f>
        <v>4.5700000000000003E-3</v>
      </c>
      <c r="G26" s="12">
        <f t="shared" si="1"/>
        <v>-46</v>
      </c>
      <c r="H26" s="2">
        <f t="shared" si="2"/>
        <v>-3.0000000000000001E-5</v>
      </c>
      <c r="J26" s="1">
        <f>RFR!D28</f>
        <v>1.107E-2</v>
      </c>
      <c r="K26" s="12">
        <f t="shared" si="3"/>
        <v>-46</v>
      </c>
      <c r="L26" s="2">
        <f t="shared" si="4"/>
        <v>6.4700000000000001E-3</v>
      </c>
      <c r="N26" s="3">
        <f>RFR!E28</f>
        <v>1.316E-2</v>
      </c>
      <c r="O26" s="12">
        <f t="shared" si="5"/>
        <v>-46</v>
      </c>
      <c r="P26" s="2">
        <f t="shared" si="6"/>
        <v>8.5599999999999999E-3</v>
      </c>
      <c r="R26" s="2">
        <f>RFR!F28</f>
        <v>4.7019999999999999E-2</v>
      </c>
      <c r="S26" s="12">
        <f t="shared" si="7"/>
        <v>-46</v>
      </c>
      <c r="T26" s="2">
        <f t="shared" si="8"/>
        <v>4.2419999999999999E-2</v>
      </c>
      <c r="V26" s="2">
        <f>RFR!G28</f>
        <v>2.513E-2</v>
      </c>
      <c r="W26" s="12">
        <f t="shared" si="9"/>
        <v>-46</v>
      </c>
      <c r="X26" s="2">
        <f t="shared" si="10"/>
        <v>2.053E-2</v>
      </c>
      <c r="Z26" s="2">
        <f>RFR!H28</f>
        <v>2.4420000000000001E-2</v>
      </c>
      <c r="AA26" s="12">
        <f t="shared" si="11"/>
        <v>-46</v>
      </c>
      <c r="AB26" s="2">
        <f t="shared" si="12"/>
        <v>1.9820000000000001E-2</v>
      </c>
      <c r="AD26" s="3">
        <f>RFR!I28</f>
        <v>2.4719999999999999E-2</v>
      </c>
      <c r="AE26" s="12">
        <f t="shared" si="13"/>
        <v>-46</v>
      </c>
      <c r="AF26" s="2">
        <f t="shared" si="14"/>
        <v>2.0119999999999999E-2</v>
      </c>
    </row>
    <row r="27" spans="1:32" x14ac:dyDescent="0.25">
      <c r="A27">
        <v>21</v>
      </c>
      <c r="B27" s="1">
        <f>RFR!B29</f>
        <v>1.167E-2</v>
      </c>
      <c r="C27" s="12">
        <f>C26+(C$36-C$26)/10</f>
        <v>-46.1</v>
      </c>
      <c r="D27" s="2">
        <f t="shared" si="0"/>
        <v>7.0600000000000003E-3</v>
      </c>
      <c r="F27" s="2">
        <f>RFR!C29</f>
        <v>4.6299999999999996E-3</v>
      </c>
      <c r="G27" s="12">
        <f t="shared" si="1"/>
        <v>-46.099999999999994</v>
      </c>
      <c r="H27" s="2">
        <f t="shared" si="2"/>
        <v>2.0000000000000002E-5</v>
      </c>
      <c r="J27" s="1">
        <f>RFR!D29</f>
        <v>1.157E-2</v>
      </c>
      <c r="K27" s="12">
        <f t="shared" si="3"/>
        <v>-46.1</v>
      </c>
      <c r="L27" s="2">
        <f t="shared" si="4"/>
        <v>6.96E-3</v>
      </c>
      <c r="N27" s="3">
        <f>RFR!E29</f>
        <v>1.3180000000000001E-2</v>
      </c>
      <c r="O27" s="12">
        <f t="shared" si="5"/>
        <v>-46.100000000000016</v>
      </c>
      <c r="P27" s="2">
        <f t="shared" si="6"/>
        <v>8.5699999999999995E-3</v>
      </c>
      <c r="R27" s="2">
        <f>RFR!F29</f>
        <v>4.6890000000000001E-2</v>
      </c>
      <c r="S27" s="12">
        <f t="shared" si="7"/>
        <v>-46.10000000000003</v>
      </c>
      <c r="T27" s="2">
        <f t="shared" si="8"/>
        <v>4.2279999999999998E-2</v>
      </c>
      <c r="V27" s="2">
        <f>RFR!G29</f>
        <v>2.5669999999999998E-2</v>
      </c>
      <c r="W27" s="12">
        <f t="shared" si="9"/>
        <v>-46.099999999999994</v>
      </c>
      <c r="X27" s="2">
        <f t="shared" si="10"/>
        <v>2.1059999999999999E-2</v>
      </c>
      <c r="Z27" s="2">
        <f>RFR!H29</f>
        <v>2.5239999999999999E-2</v>
      </c>
      <c r="AA27" s="12">
        <f t="shared" si="11"/>
        <v>-46.099999999999994</v>
      </c>
      <c r="AB27" s="2">
        <f t="shared" si="12"/>
        <v>2.0629999999999999E-2</v>
      </c>
      <c r="AD27" s="3">
        <f>RFR!I29</f>
        <v>2.479E-2</v>
      </c>
      <c r="AE27" s="12">
        <f t="shared" si="13"/>
        <v>-46.099999999999994</v>
      </c>
      <c r="AF27" s="2">
        <f t="shared" si="14"/>
        <v>2.018E-2</v>
      </c>
    </row>
    <row r="28" spans="1:32" x14ac:dyDescent="0.25">
      <c r="A28">
        <v>22</v>
      </c>
      <c r="B28" s="1">
        <f>RFR!B30</f>
        <v>1.226E-2</v>
      </c>
      <c r="C28" s="12">
        <f t="shared" ref="C28:C35" si="16">C27+(C$36-C$26)/10</f>
        <v>-46.2</v>
      </c>
      <c r="D28" s="2">
        <f t="shared" si="0"/>
        <v>7.6400000000000001E-3</v>
      </c>
      <c r="F28" s="2">
        <f>RFR!C30</f>
        <v>4.7000000000000002E-3</v>
      </c>
      <c r="G28" s="12">
        <f t="shared" si="1"/>
        <v>-46.2</v>
      </c>
      <c r="H28" s="2">
        <f t="shared" si="2"/>
        <v>8.0000000000000007E-5</v>
      </c>
      <c r="J28" s="1">
        <f>RFR!D30</f>
        <v>1.2160000000000001E-2</v>
      </c>
      <c r="K28" s="12">
        <f t="shared" si="3"/>
        <v>-46.20000000000001</v>
      </c>
      <c r="L28" s="2">
        <f t="shared" si="4"/>
        <v>7.5399999999999998E-3</v>
      </c>
      <c r="N28" s="3">
        <f>RFR!E30</f>
        <v>1.3140000000000001E-2</v>
      </c>
      <c r="O28" s="12">
        <f t="shared" si="5"/>
        <v>-46.20000000000001</v>
      </c>
      <c r="P28" s="2">
        <f t="shared" si="6"/>
        <v>8.5199999999999998E-3</v>
      </c>
      <c r="R28" s="2">
        <f>RFR!F30</f>
        <v>4.6769999999999999E-2</v>
      </c>
      <c r="S28" s="12">
        <f t="shared" si="7"/>
        <v>-46.199999999999989</v>
      </c>
      <c r="T28" s="2">
        <f t="shared" si="8"/>
        <v>4.215E-2</v>
      </c>
      <c r="V28" s="2">
        <f>RFR!G30</f>
        <v>2.6179999999999998E-2</v>
      </c>
      <c r="W28" s="12">
        <f t="shared" si="9"/>
        <v>-46.199999999999989</v>
      </c>
      <c r="X28" s="2">
        <f t="shared" si="10"/>
        <v>2.1559999999999999E-2</v>
      </c>
      <c r="Z28" s="2">
        <f>RFR!H30</f>
        <v>2.5999999999999999E-2</v>
      </c>
      <c r="AA28" s="12">
        <f t="shared" si="11"/>
        <v>-46.199999999999989</v>
      </c>
      <c r="AB28" s="2">
        <f t="shared" si="12"/>
        <v>2.138E-2</v>
      </c>
      <c r="AD28" s="3">
        <f>RFR!I30</f>
        <v>2.4840000000000001E-2</v>
      </c>
      <c r="AE28" s="12">
        <f t="shared" si="13"/>
        <v>-46.200000000000024</v>
      </c>
      <c r="AF28" s="2">
        <f t="shared" si="14"/>
        <v>2.0219999999999998E-2</v>
      </c>
    </row>
    <row r="29" spans="1:32" x14ac:dyDescent="0.25">
      <c r="A29">
        <v>23</v>
      </c>
      <c r="B29" s="1">
        <f>RFR!B31</f>
        <v>1.289E-2</v>
      </c>
      <c r="C29" s="12">
        <f t="shared" si="16"/>
        <v>-46.300000000000004</v>
      </c>
      <c r="D29" s="2">
        <f t="shared" si="0"/>
        <v>8.26E-3</v>
      </c>
      <c r="F29" s="2">
        <f>RFR!C31</f>
        <v>4.8199999999999996E-3</v>
      </c>
      <c r="G29" s="12">
        <f t="shared" si="1"/>
        <v>-46.3</v>
      </c>
      <c r="H29" s="2">
        <f t="shared" si="2"/>
        <v>1.9000000000000001E-4</v>
      </c>
      <c r="J29" s="1">
        <f>RFR!D31</f>
        <v>1.2789999999999999E-2</v>
      </c>
      <c r="K29" s="12">
        <f t="shared" si="3"/>
        <v>-46.29999999999999</v>
      </c>
      <c r="L29" s="2">
        <f t="shared" si="4"/>
        <v>8.1600000000000006E-3</v>
      </c>
      <c r="N29" s="3">
        <f>RFR!E31</f>
        <v>1.307E-2</v>
      </c>
      <c r="O29" s="12">
        <f t="shared" si="5"/>
        <v>-46.300000000000004</v>
      </c>
      <c r="P29" s="2">
        <f t="shared" si="6"/>
        <v>8.4399999999999996E-3</v>
      </c>
      <c r="R29" s="2">
        <f>RFR!F31</f>
        <v>4.6649999999999997E-2</v>
      </c>
      <c r="S29" s="12">
        <f t="shared" si="7"/>
        <v>-46.299999999999955</v>
      </c>
      <c r="T29" s="2">
        <f t="shared" si="8"/>
        <v>4.2020000000000002E-2</v>
      </c>
      <c r="V29" s="2">
        <f>RFR!G31</f>
        <v>2.6669999999999999E-2</v>
      </c>
      <c r="W29" s="12">
        <f t="shared" si="9"/>
        <v>-46.29999999999999</v>
      </c>
      <c r="X29" s="2">
        <f t="shared" si="10"/>
        <v>2.2040000000000001E-2</v>
      </c>
      <c r="Z29" s="2">
        <f>RFR!H31</f>
        <v>2.6689999999999998E-2</v>
      </c>
      <c r="AA29" s="12">
        <f t="shared" si="11"/>
        <v>-46.29999999999999</v>
      </c>
      <c r="AB29" s="2">
        <f t="shared" si="12"/>
        <v>2.206E-2</v>
      </c>
      <c r="AD29" s="3">
        <f>RFR!I31</f>
        <v>2.4879999999999999E-2</v>
      </c>
      <c r="AE29" s="12">
        <f t="shared" si="13"/>
        <v>-46.29999999999999</v>
      </c>
      <c r="AF29" s="2">
        <f t="shared" si="14"/>
        <v>2.0250000000000001E-2</v>
      </c>
    </row>
    <row r="30" spans="1:32" x14ac:dyDescent="0.25">
      <c r="A30">
        <v>24</v>
      </c>
      <c r="B30" s="1">
        <f>RFR!B32</f>
        <v>1.355E-2</v>
      </c>
      <c r="C30" s="12">
        <f t="shared" si="16"/>
        <v>-46.400000000000006</v>
      </c>
      <c r="D30" s="2">
        <f t="shared" si="0"/>
        <v>8.9099999999999995E-3</v>
      </c>
      <c r="F30" s="2">
        <f>RFR!C32</f>
        <v>5.0000000000000001E-3</v>
      </c>
      <c r="G30" s="12">
        <f t="shared" si="1"/>
        <v>-46.4</v>
      </c>
      <c r="H30" s="2">
        <f t="shared" si="2"/>
        <v>3.6000000000000002E-4</v>
      </c>
      <c r="J30" s="1">
        <f>RFR!D32</f>
        <v>1.346E-2</v>
      </c>
      <c r="K30" s="12">
        <f t="shared" si="3"/>
        <v>-46.4</v>
      </c>
      <c r="L30" s="2">
        <f t="shared" si="4"/>
        <v>8.8199999999999997E-3</v>
      </c>
      <c r="N30" s="3">
        <f>RFR!E32</f>
        <v>1.298E-2</v>
      </c>
      <c r="O30" s="12">
        <f t="shared" si="5"/>
        <v>-46.4</v>
      </c>
      <c r="P30" s="2">
        <f t="shared" si="6"/>
        <v>8.3400000000000002E-3</v>
      </c>
      <c r="R30" s="2">
        <f>RFR!F32</f>
        <v>4.6530000000000002E-2</v>
      </c>
      <c r="S30" s="12">
        <f t="shared" si="7"/>
        <v>-46.400000000000055</v>
      </c>
      <c r="T30" s="2">
        <f t="shared" si="8"/>
        <v>4.1889999999999997E-2</v>
      </c>
      <c r="V30" s="2">
        <f>RFR!G32</f>
        <v>2.7140000000000001E-2</v>
      </c>
      <c r="W30" s="12">
        <f t="shared" si="9"/>
        <v>-46.40000000000002</v>
      </c>
      <c r="X30" s="2">
        <f t="shared" si="10"/>
        <v>2.2499999999999999E-2</v>
      </c>
      <c r="Z30" s="2">
        <f>RFR!H32</f>
        <v>2.7320000000000001E-2</v>
      </c>
      <c r="AA30" s="12">
        <f t="shared" si="11"/>
        <v>-46.40000000000002</v>
      </c>
      <c r="AB30" s="2">
        <f t="shared" si="12"/>
        <v>2.2679999999999999E-2</v>
      </c>
      <c r="AD30" s="3">
        <f>RFR!I32</f>
        <v>2.4910000000000002E-2</v>
      </c>
      <c r="AE30" s="12">
        <f t="shared" si="13"/>
        <v>-46.40000000000002</v>
      </c>
      <c r="AF30" s="2">
        <f t="shared" si="14"/>
        <v>2.027E-2</v>
      </c>
    </row>
    <row r="31" spans="1:32" x14ac:dyDescent="0.25">
      <c r="A31">
        <v>25</v>
      </c>
      <c r="B31" s="1">
        <f>RFR!B33</f>
        <v>1.423E-2</v>
      </c>
      <c r="C31" s="12">
        <f t="shared" si="16"/>
        <v>-46.500000000000007</v>
      </c>
      <c r="D31" s="2">
        <f t="shared" si="0"/>
        <v>9.58E-3</v>
      </c>
      <c r="F31" s="2">
        <f>RFR!C33</f>
        <v>5.2500000000000003E-3</v>
      </c>
      <c r="G31" s="12">
        <f t="shared" si="1"/>
        <v>-46.500000000000007</v>
      </c>
      <c r="H31" s="2">
        <f t="shared" si="2"/>
        <v>5.9999999999999995E-4</v>
      </c>
      <c r="J31" s="1">
        <f>RFR!D33</f>
        <v>1.414E-2</v>
      </c>
      <c r="K31" s="12">
        <f t="shared" si="3"/>
        <v>-46.499999999999993</v>
      </c>
      <c r="L31" s="2">
        <f t="shared" si="4"/>
        <v>9.4900000000000002E-3</v>
      </c>
      <c r="N31" s="3">
        <f>RFR!E33</f>
        <v>1.29E-2</v>
      </c>
      <c r="O31" s="12">
        <f t="shared" si="5"/>
        <v>-46.499999999999993</v>
      </c>
      <c r="P31" s="2">
        <f t="shared" si="6"/>
        <v>8.2500000000000004E-3</v>
      </c>
      <c r="R31" s="2">
        <f>RFR!F33</f>
        <v>4.6420000000000003E-2</v>
      </c>
      <c r="S31" s="12">
        <f t="shared" si="7"/>
        <v>-46.500000000000014</v>
      </c>
      <c r="T31" s="2">
        <f t="shared" si="8"/>
        <v>4.1770000000000002E-2</v>
      </c>
      <c r="V31" s="2">
        <f>RFR!G33</f>
        <v>2.758E-2</v>
      </c>
      <c r="W31" s="12">
        <f t="shared" si="9"/>
        <v>-46.500000000000014</v>
      </c>
      <c r="X31" s="2">
        <f t="shared" si="10"/>
        <v>2.2929999999999999E-2</v>
      </c>
      <c r="Z31" s="2">
        <f>RFR!H33</f>
        <v>2.7900000000000001E-2</v>
      </c>
      <c r="AA31" s="12">
        <f t="shared" si="11"/>
        <v>-46.500000000000014</v>
      </c>
      <c r="AB31" s="2">
        <f t="shared" si="12"/>
        <v>2.325E-2</v>
      </c>
      <c r="AD31" s="3">
        <f>RFR!I33</f>
        <v>2.494E-2</v>
      </c>
      <c r="AE31" s="12">
        <f t="shared" si="13"/>
        <v>-46.500000000000014</v>
      </c>
      <c r="AF31" s="2">
        <f t="shared" si="14"/>
        <v>2.0289999999999999E-2</v>
      </c>
    </row>
    <row r="32" spans="1:32" x14ac:dyDescent="0.25">
      <c r="A32">
        <v>26</v>
      </c>
      <c r="B32" s="1">
        <f>RFR!B34</f>
        <v>1.4919999999999999E-2</v>
      </c>
      <c r="C32" s="12">
        <f t="shared" si="16"/>
        <v>-46.600000000000009</v>
      </c>
      <c r="D32" s="2">
        <f t="shared" si="0"/>
        <v>1.026E-2</v>
      </c>
      <c r="F32" s="2">
        <f>RFR!C34</f>
        <v>5.5900000000000004E-3</v>
      </c>
      <c r="G32" s="12">
        <f t="shared" si="1"/>
        <v>-46.6</v>
      </c>
      <c r="H32" s="2">
        <f t="shared" si="2"/>
        <v>9.3000000000000005E-4</v>
      </c>
      <c r="J32" s="1">
        <f>RFR!D34</f>
        <v>1.482E-2</v>
      </c>
      <c r="K32" s="12">
        <f t="shared" si="3"/>
        <v>-46.599999999999994</v>
      </c>
      <c r="L32" s="2">
        <f t="shared" si="4"/>
        <v>1.0160000000000001E-2</v>
      </c>
      <c r="N32" s="3">
        <f>RFR!E34</f>
        <v>1.2829999999999999E-2</v>
      </c>
      <c r="O32" s="12">
        <f t="shared" si="5"/>
        <v>-46.599999999999994</v>
      </c>
      <c r="P32" s="2">
        <f t="shared" si="6"/>
        <v>8.1700000000000002E-3</v>
      </c>
      <c r="R32" s="2">
        <f>RFR!F34</f>
        <v>4.6309999999999997E-2</v>
      </c>
      <c r="S32" s="12">
        <f t="shared" si="7"/>
        <v>-46.599999999999973</v>
      </c>
      <c r="T32" s="2">
        <f t="shared" si="8"/>
        <v>4.165E-2</v>
      </c>
      <c r="V32" s="2">
        <f>RFR!G34</f>
        <v>2.801E-2</v>
      </c>
      <c r="W32" s="12">
        <f t="shared" si="9"/>
        <v>-46.600000000000009</v>
      </c>
      <c r="X32" s="2">
        <f t="shared" si="10"/>
        <v>2.3349999999999999E-2</v>
      </c>
      <c r="Z32" s="2">
        <f>RFR!H34</f>
        <v>2.844E-2</v>
      </c>
      <c r="AA32" s="12">
        <f t="shared" si="11"/>
        <v>-46.600000000000009</v>
      </c>
      <c r="AB32" s="2">
        <f t="shared" si="12"/>
        <v>2.3779999999999999E-2</v>
      </c>
      <c r="AD32" s="3">
        <f>RFR!I34</f>
        <v>2.495E-2</v>
      </c>
      <c r="AE32" s="12">
        <f t="shared" si="13"/>
        <v>-46.600000000000009</v>
      </c>
      <c r="AF32" s="2">
        <f t="shared" si="14"/>
        <v>2.0289999999999999E-2</v>
      </c>
    </row>
    <row r="33" spans="1:32" x14ac:dyDescent="0.25">
      <c r="A33">
        <v>27</v>
      </c>
      <c r="B33" s="1">
        <f>RFR!B35</f>
        <v>1.559E-2</v>
      </c>
      <c r="C33" s="12">
        <f t="shared" si="16"/>
        <v>-46.70000000000001</v>
      </c>
      <c r="D33" s="2">
        <f t="shared" si="0"/>
        <v>1.0919999999999999E-2</v>
      </c>
      <c r="F33" s="2">
        <f>RFR!C35</f>
        <v>5.9800000000000001E-3</v>
      </c>
      <c r="G33" s="12">
        <f t="shared" si="1"/>
        <v>-46.7</v>
      </c>
      <c r="H33" s="2">
        <f t="shared" si="2"/>
        <v>1.31E-3</v>
      </c>
      <c r="J33" s="1">
        <f>RFR!D35</f>
        <v>1.55E-2</v>
      </c>
      <c r="K33" s="12">
        <f t="shared" si="3"/>
        <v>-46.7</v>
      </c>
      <c r="L33" s="2">
        <f t="shared" si="4"/>
        <v>1.0829999999999999E-2</v>
      </c>
      <c r="N33" s="3">
        <f>RFR!E35</f>
        <v>1.277E-2</v>
      </c>
      <c r="O33" s="12">
        <f t="shared" si="5"/>
        <v>-46.7</v>
      </c>
      <c r="P33" s="2">
        <f t="shared" si="6"/>
        <v>8.0999999999999996E-3</v>
      </c>
      <c r="R33" s="2">
        <f>RFR!F35</f>
        <v>4.6199999999999998E-2</v>
      </c>
      <c r="S33" s="12">
        <f t="shared" si="7"/>
        <v>-46.7</v>
      </c>
      <c r="T33" s="2">
        <f t="shared" si="8"/>
        <v>4.1529999999999997E-2</v>
      </c>
      <c r="V33" s="2">
        <f>RFR!G35</f>
        <v>2.8410000000000001E-2</v>
      </c>
      <c r="W33" s="12">
        <f t="shared" si="9"/>
        <v>-46.7</v>
      </c>
      <c r="X33" s="2">
        <f t="shared" si="10"/>
        <v>2.3740000000000001E-2</v>
      </c>
      <c r="Z33" s="2">
        <f>RFR!H35</f>
        <v>2.894E-2</v>
      </c>
      <c r="AA33" s="12">
        <f t="shared" si="11"/>
        <v>-46.7</v>
      </c>
      <c r="AB33" s="2">
        <f t="shared" si="12"/>
        <v>2.427E-2</v>
      </c>
      <c r="AD33" s="3">
        <f>RFR!I35</f>
        <v>2.4969999999999999E-2</v>
      </c>
      <c r="AE33" s="12">
        <f t="shared" si="13"/>
        <v>-46.7</v>
      </c>
      <c r="AF33" s="2">
        <f t="shared" si="14"/>
        <v>2.0299999999999999E-2</v>
      </c>
    </row>
    <row r="34" spans="1:32" x14ac:dyDescent="0.25">
      <c r="A34">
        <v>28</v>
      </c>
      <c r="B34" s="1">
        <f>RFR!B36</f>
        <v>1.626E-2</v>
      </c>
      <c r="C34" s="12">
        <f t="shared" si="16"/>
        <v>-46.800000000000011</v>
      </c>
      <c r="D34" s="2">
        <f t="shared" si="0"/>
        <v>1.158E-2</v>
      </c>
      <c r="F34" s="2">
        <f>RFR!C36</f>
        <v>6.43E-3</v>
      </c>
      <c r="G34" s="12">
        <f t="shared" si="1"/>
        <v>-46.800000000000004</v>
      </c>
      <c r="H34" s="2">
        <f t="shared" si="2"/>
        <v>1.75E-3</v>
      </c>
      <c r="J34" s="1">
        <f>RFR!D36</f>
        <v>1.618E-2</v>
      </c>
      <c r="K34" s="12">
        <f t="shared" si="3"/>
        <v>-46.800000000000004</v>
      </c>
      <c r="L34" s="2">
        <f t="shared" si="4"/>
        <v>1.15E-2</v>
      </c>
      <c r="N34" s="3">
        <f>RFR!E36</f>
        <v>1.272E-2</v>
      </c>
      <c r="O34" s="12">
        <f t="shared" si="5"/>
        <v>-46.800000000000004</v>
      </c>
      <c r="P34" s="2">
        <f t="shared" si="6"/>
        <v>8.0400000000000003E-3</v>
      </c>
      <c r="R34" s="2">
        <f>RFR!F36</f>
        <v>4.6100000000000002E-2</v>
      </c>
      <c r="S34" s="12">
        <f t="shared" si="7"/>
        <v>-46.800000000000033</v>
      </c>
      <c r="T34" s="2">
        <f t="shared" si="8"/>
        <v>4.1419999999999998E-2</v>
      </c>
      <c r="V34" s="2">
        <f>RFR!G36</f>
        <v>2.8799999999999999E-2</v>
      </c>
      <c r="W34" s="12">
        <f t="shared" si="9"/>
        <v>-46.800000000000004</v>
      </c>
      <c r="X34" s="2">
        <f t="shared" si="10"/>
        <v>2.4119999999999999E-2</v>
      </c>
      <c r="Z34" s="2">
        <f>RFR!H36</f>
        <v>2.9399999999999999E-2</v>
      </c>
      <c r="AA34" s="12">
        <f t="shared" si="11"/>
        <v>-46.800000000000004</v>
      </c>
      <c r="AB34" s="2">
        <f t="shared" si="12"/>
        <v>2.4719999999999999E-2</v>
      </c>
      <c r="AD34" s="3">
        <f>RFR!I36</f>
        <v>2.4979999999999999E-2</v>
      </c>
      <c r="AE34" s="12">
        <f t="shared" si="13"/>
        <v>-46.800000000000004</v>
      </c>
      <c r="AF34" s="2">
        <f t="shared" si="14"/>
        <v>2.0299999999999999E-2</v>
      </c>
    </row>
    <row r="35" spans="1:32" x14ac:dyDescent="0.25">
      <c r="A35">
        <v>29</v>
      </c>
      <c r="B35" s="1">
        <f>RFR!B37</f>
        <v>1.6920000000000001E-2</v>
      </c>
      <c r="C35" s="12">
        <f t="shared" si="16"/>
        <v>-46.900000000000013</v>
      </c>
      <c r="D35" s="2">
        <f t="shared" si="0"/>
        <v>1.223E-2</v>
      </c>
      <c r="F35" s="2">
        <f>RFR!C37</f>
        <v>6.8999999999999999E-3</v>
      </c>
      <c r="G35" s="12">
        <f t="shared" si="1"/>
        <v>-46.9</v>
      </c>
      <c r="H35" s="2">
        <f t="shared" si="2"/>
        <v>2.2100000000000002E-3</v>
      </c>
      <c r="J35" s="1">
        <f>RFR!D37</f>
        <v>1.6830000000000001E-2</v>
      </c>
      <c r="K35" s="12">
        <f t="shared" si="3"/>
        <v>-46.900000000000013</v>
      </c>
      <c r="L35" s="2">
        <f t="shared" si="4"/>
        <v>1.214E-2</v>
      </c>
      <c r="N35" s="3">
        <f>RFR!E37</f>
        <v>1.2670000000000001E-2</v>
      </c>
      <c r="O35" s="12">
        <f t="shared" si="5"/>
        <v>-46.900000000000013</v>
      </c>
      <c r="P35" s="2">
        <f t="shared" si="6"/>
        <v>7.9799999999999992E-3</v>
      </c>
      <c r="R35" s="2">
        <f>RFR!F37</f>
        <v>4.5999999999999999E-2</v>
      </c>
      <c r="S35" s="12">
        <f t="shared" si="7"/>
        <v>-46.9</v>
      </c>
      <c r="T35" s="2">
        <f t="shared" si="8"/>
        <v>4.1309999999999999E-2</v>
      </c>
      <c r="V35" s="2">
        <f>RFR!G37</f>
        <v>2.9170000000000001E-2</v>
      </c>
      <c r="W35" s="12">
        <f t="shared" si="9"/>
        <v>-46.900000000000034</v>
      </c>
      <c r="X35" s="2">
        <f t="shared" si="10"/>
        <v>2.4479999999999998E-2</v>
      </c>
      <c r="Z35" s="2">
        <f>RFR!H37</f>
        <v>2.9829999999999999E-2</v>
      </c>
      <c r="AA35" s="12">
        <f t="shared" si="11"/>
        <v>-46.9</v>
      </c>
      <c r="AB35" s="2">
        <f t="shared" si="12"/>
        <v>2.5139999999999999E-2</v>
      </c>
      <c r="AD35" s="3">
        <f>RFR!I37</f>
        <v>2.4979999999999999E-2</v>
      </c>
      <c r="AE35" s="12">
        <f t="shared" si="13"/>
        <v>-46.9</v>
      </c>
      <c r="AF35" s="2">
        <f t="shared" si="14"/>
        <v>2.0289999999999999E-2</v>
      </c>
    </row>
    <row r="36" spans="1:32" x14ac:dyDescent="0.25">
      <c r="A36">
        <v>30</v>
      </c>
      <c r="B36" s="1">
        <f>RFR!B38</f>
        <v>1.7559999999999999E-2</v>
      </c>
      <c r="C36" s="11">
        <v>-47</v>
      </c>
      <c r="D36" s="2">
        <f t="shared" si="0"/>
        <v>1.286E-2</v>
      </c>
      <c r="F36" s="2">
        <f>RFR!C38</f>
        <v>7.3899999999999999E-3</v>
      </c>
      <c r="G36" s="12">
        <f t="shared" si="1"/>
        <v>-46.999999999999993</v>
      </c>
      <c r="H36" s="2">
        <f t="shared" si="2"/>
        <v>2.6900000000000001E-3</v>
      </c>
      <c r="J36" s="1">
        <f>RFR!D38</f>
        <v>1.7479999999999999E-2</v>
      </c>
      <c r="K36" s="12">
        <f t="shared" si="3"/>
        <v>-46.999999999999993</v>
      </c>
      <c r="L36" s="2">
        <f t="shared" si="4"/>
        <v>1.278E-2</v>
      </c>
      <c r="N36" s="3">
        <f>RFR!E38</f>
        <v>1.264E-2</v>
      </c>
      <c r="O36" s="12">
        <f t="shared" si="5"/>
        <v>-47.000000000000007</v>
      </c>
      <c r="P36" s="2">
        <f t="shared" si="6"/>
        <v>7.9399999999999991E-3</v>
      </c>
      <c r="R36" s="2">
        <f>RFR!F38</f>
        <v>4.5909999999999999E-2</v>
      </c>
      <c r="S36" s="12">
        <f t="shared" si="7"/>
        <v>-47.000000000000028</v>
      </c>
      <c r="T36" s="2">
        <f t="shared" si="8"/>
        <v>4.1209999999999997E-2</v>
      </c>
      <c r="V36" s="2">
        <f>RFR!G38</f>
        <v>2.9520000000000001E-2</v>
      </c>
      <c r="W36" s="12">
        <f t="shared" si="9"/>
        <v>-47.000000000000028</v>
      </c>
      <c r="X36" s="2">
        <f t="shared" si="10"/>
        <v>2.4819999999999998E-2</v>
      </c>
      <c r="Z36" s="2">
        <f>RFR!H38</f>
        <v>3.024E-2</v>
      </c>
      <c r="AA36" s="12">
        <f t="shared" si="11"/>
        <v>-46.999999999999993</v>
      </c>
      <c r="AB36" s="2">
        <f t="shared" si="12"/>
        <v>2.554E-2</v>
      </c>
      <c r="AD36" s="3">
        <f>RFR!I38</f>
        <v>2.4979999999999999E-2</v>
      </c>
      <c r="AE36" s="12">
        <f t="shared" si="13"/>
        <v>-46.999999999999993</v>
      </c>
      <c r="AF36" s="2">
        <f t="shared" si="14"/>
        <v>2.0279999999999999E-2</v>
      </c>
    </row>
    <row r="37" spans="1:32" x14ac:dyDescent="0.25">
      <c r="A37">
        <v>31</v>
      </c>
      <c r="B37" s="1">
        <f>RFR!B39</f>
        <v>1.8180000000000002E-2</v>
      </c>
      <c r="C37">
        <f>C36</f>
        <v>-47</v>
      </c>
      <c r="D37" s="2">
        <f t="shared" si="0"/>
        <v>1.3480000000000001E-2</v>
      </c>
      <c r="F37" s="2">
        <f>RFR!C39</f>
        <v>7.8899999999999994E-3</v>
      </c>
      <c r="G37" s="12">
        <f t="shared" si="1"/>
        <v>-46.999999999999993</v>
      </c>
      <c r="H37" s="2">
        <f t="shared" si="2"/>
        <v>3.1900000000000001E-3</v>
      </c>
      <c r="J37" s="1">
        <f>RFR!D39</f>
        <v>1.8100000000000002E-2</v>
      </c>
      <c r="K37" s="12">
        <f t="shared" si="3"/>
        <v>-47.000000000000007</v>
      </c>
      <c r="L37" s="2">
        <f t="shared" si="4"/>
        <v>1.34E-2</v>
      </c>
      <c r="N37" s="3">
        <f>RFR!E39</f>
        <v>1.26E-2</v>
      </c>
      <c r="O37" s="12">
        <f t="shared" si="5"/>
        <v>-46.999999999999993</v>
      </c>
      <c r="P37" s="2">
        <f t="shared" si="6"/>
        <v>7.9000000000000008E-3</v>
      </c>
      <c r="R37" s="2">
        <f>RFR!F39</f>
        <v>4.5809999999999997E-2</v>
      </c>
      <c r="S37" s="12">
        <f t="shared" si="7"/>
        <v>-46.999999999999957</v>
      </c>
      <c r="T37" s="2">
        <f t="shared" si="8"/>
        <v>4.1110000000000001E-2</v>
      </c>
      <c r="V37" s="2">
        <f>RFR!G39</f>
        <v>2.9860000000000001E-2</v>
      </c>
      <c r="W37" s="12">
        <f t="shared" si="9"/>
        <v>-47.000000000000028</v>
      </c>
      <c r="X37" s="2">
        <f t="shared" si="10"/>
        <v>2.5159999999999998E-2</v>
      </c>
      <c r="Z37" s="2">
        <f>RFR!H39</f>
        <v>3.0609999999999998E-2</v>
      </c>
      <c r="AA37" s="12">
        <f t="shared" si="11"/>
        <v>-46.999999999999993</v>
      </c>
      <c r="AB37" s="2">
        <f t="shared" si="12"/>
        <v>2.5909999999999999E-2</v>
      </c>
      <c r="AD37" s="3">
        <f>RFR!I39</f>
        <v>2.4979999999999999E-2</v>
      </c>
      <c r="AE37" s="12">
        <f t="shared" si="13"/>
        <v>-46.999999999999993</v>
      </c>
      <c r="AF37" s="2">
        <f t="shared" si="14"/>
        <v>2.0279999999999999E-2</v>
      </c>
    </row>
    <row r="38" spans="1:32" x14ac:dyDescent="0.25">
      <c r="A38">
        <v>32</v>
      </c>
      <c r="B38" s="1">
        <f>RFR!B40</f>
        <v>1.8780000000000002E-2</v>
      </c>
      <c r="C38">
        <f t="shared" ref="C38:C101" si="17">C37</f>
        <v>-47</v>
      </c>
      <c r="D38" s="2">
        <f t="shared" si="0"/>
        <v>1.4080000000000001E-2</v>
      </c>
      <c r="F38" s="2">
        <f>RFR!C40</f>
        <v>8.3999999999999995E-3</v>
      </c>
      <c r="G38" s="12">
        <f t="shared" si="1"/>
        <v>-46.999999999999993</v>
      </c>
      <c r="H38" s="2">
        <f t="shared" si="2"/>
        <v>3.7000000000000002E-3</v>
      </c>
      <c r="J38" s="1">
        <f>RFR!D40</f>
        <v>1.8710000000000001E-2</v>
      </c>
      <c r="K38" s="12">
        <f t="shared" si="3"/>
        <v>-47.000000000000007</v>
      </c>
      <c r="L38" s="2">
        <f t="shared" si="4"/>
        <v>1.401E-2</v>
      </c>
      <c r="N38" s="3">
        <f>RFR!E40</f>
        <v>1.255E-2</v>
      </c>
      <c r="O38" s="12">
        <f t="shared" si="5"/>
        <v>-47.000000000000007</v>
      </c>
      <c r="P38" s="2">
        <f t="shared" si="6"/>
        <v>7.8499999999999993E-3</v>
      </c>
      <c r="R38" s="2">
        <f>RFR!F40</f>
        <v>4.573E-2</v>
      </c>
      <c r="S38" s="12">
        <f t="shared" si="7"/>
        <v>-47.000000000000028</v>
      </c>
      <c r="T38" s="2">
        <f t="shared" si="8"/>
        <v>4.1029999999999997E-2</v>
      </c>
      <c r="V38" s="2">
        <f>RFR!G40</f>
        <v>3.0179999999999998E-2</v>
      </c>
      <c r="W38" s="12">
        <f t="shared" si="9"/>
        <v>-46.999999999999993</v>
      </c>
      <c r="X38" s="2">
        <f t="shared" si="10"/>
        <v>2.5479999999999999E-2</v>
      </c>
      <c r="Z38" s="2">
        <f>RFR!H40</f>
        <v>3.0970000000000001E-2</v>
      </c>
      <c r="AA38" s="12">
        <f t="shared" si="11"/>
        <v>-46.999999999999993</v>
      </c>
      <c r="AB38" s="2">
        <f t="shared" si="12"/>
        <v>2.6270000000000002E-2</v>
      </c>
      <c r="AD38" s="3">
        <f>RFR!I40</f>
        <v>2.4969999999999999E-2</v>
      </c>
      <c r="AE38" s="12">
        <f t="shared" si="13"/>
        <v>-46.999999999999993</v>
      </c>
      <c r="AF38" s="2">
        <f t="shared" si="14"/>
        <v>2.027E-2</v>
      </c>
    </row>
    <row r="39" spans="1:32" x14ac:dyDescent="0.25">
      <c r="A39">
        <v>33</v>
      </c>
      <c r="B39" s="1">
        <f>RFR!B41</f>
        <v>1.9369999999999998E-2</v>
      </c>
      <c r="C39">
        <f t="shared" si="17"/>
        <v>-47</v>
      </c>
      <c r="D39" s="2">
        <f t="shared" ref="D39:D70" si="18">ROUND(B39+$C39/10000,5)</f>
        <v>1.4670000000000001E-2</v>
      </c>
      <c r="F39" s="2">
        <f>RFR!C41</f>
        <v>8.8999999999999999E-3</v>
      </c>
      <c r="G39" s="12">
        <f t="shared" si="1"/>
        <v>-47</v>
      </c>
      <c r="H39" s="2">
        <f t="shared" si="2"/>
        <v>4.1999999999999997E-3</v>
      </c>
      <c r="J39" s="1">
        <f>RFR!D41</f>
        <v>1.9290000000000002E-2</v>
      </c>
      <c r="K39" s="12">
        <f t="shared" ref="K39:K70" si="19">(L39-J39)*10000</f>
        <v>-47.000000000000007</v>
      </c>
      <c r="L39" s="2">
        <f t="shared" ref="L39:L70" si="20">ROUND(J39+$C39/10000,5)</f>
        <v>1.4590000000000001E-2</v>
      </c>
      <c r="N39" s="3">
        <f>RFR!E41</f>
        <v>1.248E-2</v>
      </c>
      <c r="O39" s="12">
        <f t="shared" ref="O39:O70" si="21">(P39-N39)*10000</f>
        <v>-47</v>
      </c>
      <c r="P39" s="2">
        <f t="shared" ref="P39:P70" si="22">ROUND(N39+$C39/10000,5)</f>
        <v>7.7799999999999996E-3</v>
      </c>
      <c r="R39" s="2">
        <f>RFR!F41</f>
        <v>4.564E-2</v>
      </c>
      <c r="S39" s="12">
        <f t="shared" ref="S39:S70" si="23">(T39-R39)*10000</f>
        <v>-47.000000000000028</v>
      </c>
      <c r="T39" s="2">
        <f t="shared" ref="T39:T70" si="24">ROUND(R39+$C39/10000,5)</f>
        <v>4.0939999999999997E-2</v>
      </c>
      <c r="V39" s="2">
        <f>RFR!G41</f>
        <v>3.049E-2</v>
      </c>
      <c r="W39" s="12">
        <f t="shared" ref="W39:W70" si="25">(X39-V39)*10000</f>
        <v>-46.999999999999993</v>
      </c>
      <c r="X39" s="2">
        <f t="shared" ref="X39:X70" si="26">ROUND(V39+$C39/10000,5)</f>
        <v>2.579E-2</v>
      </c>
      <c r="Z39" s="2">
        <f>RFR!H41</f>
        <v>3.1300000000000001E-2</v>
      </c>
      <c r="AA39" s="12">
        <f t="shared" ref="AA39:AA70" si="27">(AB39-Z39)*10000</f>
        <v>-47.000000000000028</v>
      </c>
      <c r="AB39" s="2">
        <f t="shared" ref="AB39:AB70" si="28">ROUND(Z39+$C39/10000,5)</f>
        <v>2.6599999999999999E-2</v>
      </c>
      <c r="AD39" s="3">
        <f>RFR!I41</f>
        <v>2.495E-2</v>
      </c>
      <c r="AE39" s="12">
        <f t="shared" ref="AE39:AE70" si="29">(AF39-AD39)*10000</f>
        <v>-46.999999999999993</v>
      </c>
      <c r="AF39" s="2">
        <f t="shared" ref="AF39:AF70" si="30">ROUND(AD39+$C39/10000,5)</f>
        <v>2.0250000000000001E-2</v>
      </c>
    </row>
    <row r="40" spans="1:32" x14ac:dyDescent="0.25">
      <c r="A40">
        <v>34</v>
      </c>
      <c r="B40" s="1">
        <f>RFR!B42</f>
        <v>1.993E-2</v>
      </c>
      <c r="C40">
        <f t="shared" si="17"/>
        <v>-47</v>
      </c>
      <c r="D40" s="2">
        <f t="shared" si="18"/>
        <v>1.523E-2</v>
      </c>
      <c r="F40" s="2">
        <f>RFR!C42</f>
        <v>9.4000000000000004E-3</v>
      </c>
      <c r="G40" s="12">
        <f t="shared" si="1"/>
        <v>-47</v>
      </c>
      <c r="H40" s="2">
        <f t="shared" si="2"/>
        <v>4.7000000000000002E-3</v>
      </c>
      <c r="J40" s="1">
        <f>RFR!D42</f>
        <v>1.985E-2</v>
      </c>
      <c r="K40" s="12">
        <f t="shared" si="19"/>
        <v>-46.999999999999993</v>
      </c>
      <c r="L40" s="2">
        <f t="shared" si="20"/>
        <v>1.515E-2</v>
      </c>
      <c r="N40" s="3">
        <f>RFR!E42</f>
        <v>1.239E-2</v>
      </c>
      <c r="O40" s="12">
        <f t="shared" si="21"/>
        <v>-47</v>
      </c>
      <c r="P40" s="2">
        <f t="shared" si="22"/>
        <v>7.6899999999999998E-3</v>
      </c>
      <c r="R40" s="2">
        <f>RFR!F42</f>
        <v>4.5560000000000003E-2</v>
      </c>
      <c r="S40" s="12">
        <f t="shared" si="23"/>
        <v>-47.000000000000028</v>
      </c>
      <c r="T40" s="2">
        <f t="shared" si="24"/>
        <v>4.086E-2</v>
      </c>
      <c r="V40" s="2">
        <f>RFR!G42</f>
        <v>3.0779999999999998E-2</v>
      </c>
      <c r="W40" s="12">
        <f t="shared" si="25"/>
        <v>-46.999999999999993</v>
      </c>
      <c r="X40" s="2">
        <f t="shared" si="26"/>
        <v>2.6079999999999999E-2</v>
      </c>
      <c r="Z40" s="2">
        <f>RFR!H42</f>
        <v>3.1609999999999999E-2</v>
      </c>
      <c r="AA40" s="12">
        <f t="shared" si="27"/>
        <v>-46.999999999999993</v>
      </c>
      <c r="AB40" s="2">
        <f t="shared" si="28"/>
        <v>2.691E-2</v>
      </c>
      <c r="AD40" s="3">
        <f>RFR!I42</f>
        <v>2.494E-2</v>
      </c>
      <c r="AE40" s="12">
        <f t="shared" si="29"/>
        <v>-46.999999999999993</v>
      </c>
      <c r="AF40" s="2">
        <f t="shared" si="30"/>
        <v>2.0240000000000001E-2</v>
      </c>
    </row>
    <row r="41" spans="1:32" x14ac:dyDescent="0.25">
      <c r="A41">
        <v>35</v>
      </c>
      <c r="B41" s="1">
        <f>RFR!B43</f>
        <v>2.0469999999999999E-2</v>
      </c>
      <c r="C41">
        <f t="shared" si="17"/>
        <v>-47</v>
      </c>
      <c r="D41" s="2">
        <f t="shared" si="18"/>
        <v>1.5769999999999999E-2</v>
      </c>
      <c r="F41" s="2">
        <f>RFR!C43</f>
        <v>9.8899999999999995E-3</v>
      </c>
      <c r="G41" s="12">
        <f t="shared" si="1"/>
        <v>-46.999999999999993</v>
      </c>
      <c r="H41" s="2">
        <f t="shared" si="2"/>
        <v>5.1900000000000002E-3</v>
      </c>
      <c r="J41" s="1">
        <f>RFR!D43</f>
        <v>2.0400000000000001E-2</v>
      </c>
      <c r="K41" s="12">
        <f t="shared" si="19"/>
        <v>-47.000000000000028</v>
      </c>
      <c r="L41" s="2">
        <f t="shared" si="20"/>
        <v>1.5699999999999999E-2</v>
      </c>
      <c r="N41" s="3">
        <f>RFR!E43</f>
        <v>1.227E-2</v>
      </c>
      <c r="O41" s="12">
        <f t="shared" si="21"/>
        <v>-46.999999999999993</v>
      </c>
      <c r="P41" s="2">
        <f t="shared" si="22"/>
        <v>7.5700000000000003E-3</v>
      </c>
      <c r="R41" s="2">
        <f>RFR!F43</f>
        <v>4.548E-2</v>
      </c>
      <c r="S41" s="12">
        <f t="shared" si="23"/>
        <v>-47.000000000000028</v>
      </c>
      <c r="T41" s="2">
        <f t="shared" si="24"/>
        <v>4.0779999999999997E-2</v>
      </c>
      <c r="V41" s="2">
        <f>RFR!G43</f>
        <v>3.1060000000000001E-2</v>
      </c>
      <c r="W41" s="12">
        <f t="shared" si="25"/>
        <v>-46.999999999999993</v>
      </c>
      <c r="X41" s="2">
        <f t="shared" si="26"/>
        <v>2.6360000000000001E-2</v>
      </c>
      <c r="Z41" s="2">
        <f>RFR!H43</f>
        <v>3.1910000000000001E-2</v>
      </c>
      <c r="AA41" s="12">
        <f t="shared" si="27"/>
        <v>-46.999999999999993</v>
      </c>
      <c r="AB41" s="2">
        <f t="shared" si="28"/>
        <v>2.7210000000000002E-2</v>
      </c>
      <c r="AD41" s="3">
        <f>RFR!I43</f>
        <v>2.4910000000000002E-2</v>
      </c>
      <c r="AE41" s="12">
        <f t="shared" si="29"/>
        <v>-47.000000000000028</v>
      </c>
      <c r="AF41" s="2">
        <f t="shared" si="30"/>
        <v>2.0209999999999999E-2</v>
      </c>
    </row>
    <row r="42" spans="1:32" x14ac:dyDescent="0.25">
      <c r="A42">
        <v>36</v>
      </c>
      <c r="B42" s="1">
        <f>RFR!B44</f>
        <v>2.0990000000000002E-2</v>
      </c>
      <c r="C42">
        <f t="shared" si="17"/>
        <v>-47</v>
      </c>
      <c r="D42" s="2">
        <f t="shared" si="18"/>
        <v>1.6289999999999999E-2</v>
      </c>
      <c r="F42" s="2">
        <f>RFR!C44</f>
        <v>1.0370000000000001E-2</v>
      </c>
      <c r="G42" s="12">
        <f t="shared" si="1"/>
        <v>-47.000000000000007</v>
      </c>
      <c r="H42" s="2">
        <f t="shared" si="2"/>
        <v>5.6699999999999997E-3</v>
      </c>
      <c r="J42" s="1">
        <f>RFR!D44</f>
        <v>2.0920000000000001E-2</v>
      </c>
      <c r="K42" s="12">
        <f t="shared" si="19"/>
        <v>-47.000000000000028</v>
      </c>
      <c r="L42" s="2">
        <f t="shared" si="20"/>
        <v>1.6219999999999998E-2</v>
      </c>
      <c r="N42" s="3">
        <f>RFR!E44</f>
        <v>1.2109999999999999E-2</v>
      </c>
      <c r="O42" s="12">
        <f t="shared" si="21"/>
        <v>-46.999999999999993</v>
      </c>
      <c r="P42" s="2">
        <f t="shared" si="22"/>
        <v>7.4099999999999999E-3</v>
      </c>
      <c r="R42" s="2">
        <f>RFR!F44</f>
        <v>4.5400000000000003E-2</v>
      </c>
      <c r="S42" s="12">
        <f t="shared" si="23"/>
        <v>-47.000000000000028</v>
      </c>
      <c r="T42" s="2">
        <f t="shared" si="24"/>
        <v>4.07E-2</v>
      </c>
      <c r="V42" s="2">
        <f>RFR!G44</f>
        <v>3.1329999999999997E-2</v>
      </c>
      <c r="W42" s="12">
        <f t="shared" si="25"/>
        <v>-46.999999999999957</v>
      </c>
      <c r="X42" s="2">
        <f t="shared" si="26"/>
        <v>2.6630000000000001E-2</v>
      </c>
      <c r="Z42" s="2">
        <f>RFR!H44</f>
        <v>3.2190000000000003E-2</v>
      </c>
      <c r="AA42" s="12">
        <f t="shared" si="27"/>
        <v>-47.000000000000028</v>
      </c>
      <c r="AB42" s="2">
        <f t="shared" si="28"/>
        <v>2.7490000000000001E-2</v>
      </c>
      <c r="AD42" s="3">
        <f>RFR!I44</f>
        <v>2.4889999999999999E-2</v>
      </c>
      <c r="AE42" s="12">
        <f t="shared" si="29"/>
        <v>-46.999999999999993</v>
      </c>
      <c r="AF42" s="2">
        <f t="shared" si="30"/>
        <v>2.019E-2</v>
      </c>
    </row>
    <row r="43" spans="1:32" x14ac:dyDescent="0.25">
      <c r="A43">
        <v>37</v>
      </c>
      <c r="B43" s="1">
        <f>RFR!B45</f>
        <v>2.1489999999999999E-2</v>
      </c>
      <c r="C43">
        <f t="shared" si="17"/>
        <v>-47</v>
      </c>
      <c r="D43" s="2">
        <f t="shared" si="18"/>
        <v>1.6789999999999999E-2</v>
      </c>
      <c r="F43" s="2">
        <f>RFR!C45</f>
        <v>1.0840000000000001E-2</v>
      </c>
      <c r="G43" s="12">
        <f t="shared" si="1"/>
        <v>-47.000000000000007</v>
      </c>
      <c r="H43" s="2">
        <f t="shared" si="2"/>
        <v>6.1399999999999996E-3</v>
      </c>
      <c r="J43" s="1">
        <f>RFR!D45</f>
        <v>2.1430000000000001E-2</v>
      </c>
      <c r="K43" s="12">
        <f t="shared" si="19"/>
        <v>-47.000000000000028</v>
      </c>
      <c r="L43" s="2">
        <f t="shared" si="20"/>
        <v>1.6729999999999998E-2</v>
      </c>
      <c r="N43" s="3">
        <f>RFR!E45</f>
        <v>1.1939999999999999E-2</v>
      </c>
      <c r="O43" s="12">
        <f t="shared" si="21"/>
        <v>-46.999999999999993</v>
      </c>
      <c r="P43" s="2">
        <f t="shared" si="22"/>
        <v>7.2399999999999999E-3</v>
      </c>
      <c r="R43" s="2">
        <f>RFR!F45</f>
        <v>4.5330000000000002E-2</v>
      </c>
      <c r="S43" s="12">
        <f t="shared" si="23"/>
        <v>-47.000000000000028</v>
      </c>
      <c r="T43" s="2">
        <f t="shared" si="24"/>
        <v>4.0629999999999999E-2</v>
      </c>
      <c r="V43" s="2">
        <f>RFR!G45</f>
        <v>3.159E-2</v>
      </c>
      <c r="W43" s="12">
        <f t="shared" si="25"/>
        <v>-46.999999999999993</v>
      </c>
      <c r="X43" s="2">
        <f t="shared" si="26"/>
        <v>2.6890000000000001E-2</v>
      </c>
      <c r="Z43" s="2">
        <f>RFR!H45</f>
        <v>3.245E-2</v>
      </c>
      <c r="AA43" s="12">
        <f t="shared" si="27"/>
        <v>-46.999999999999993</v>
      </c>
      <c r="AB43" s="2">
        <f t="shared" si="28"/>
        <v>2.775E-2</v>
      </c>
      <c r="AD43" s="3">
        <f>RFR!I45</f>
        <v>2.4850000000000001E-2</v>
      </c>
      <c r="AE43" s="12">
        <f t="shared" si="29"/>
        <v>-46.999999999999993</v>
      </c>
      <c r="AF43" s="2">
        <f t="shared" si="30"/>
        <v>2.0150000000000001E-2</v>
      </c>
    </row>
    <row r="44" spans="1:32" x14ac:dyDescent="0.25">
      <c r="A44">
        <v>38</v>
      </c>
      <c r="B44" s="1">
        <f>RFR!B46</f>
        <v>2.198E-2</v>
      </c>
      <c r="C44">
        <f t="shared" si="17"/>
        <v>-47</v>
      </c>
      <c r="D44" s="2">
        <f t="shared" si="18"/>
        <v>1.728E-2</v>
      </c>
      <c r="F44" s="2">
        <f>RFR!C46</f>
        <v>1.1299999999999999E-2</v>
      </c>
      <c r="G44" s="12">
        <f t="shared" si="1"/>
        <v>-46.999999999999993</v>
      </c>
      <c r="H44" s="2">
        <f t="shared" si="2"/>
        <v>6.6E-3</v>
      </c>
      <c r="J44" s="1">
        <f>RFR!D46</f>
        <v>2.1909999999999999E-2</v>
      </c>
      <c r="K44" s="12">
        <f t="shared" si="19"/>
        <v>-46.999999999999993</v>
      </c>
      <c r="L44" s="2">
        <f t="shared" si="20"/>
        <v>1.721E-2</v>
      </c>
      <c r="N44" s="3">
        <f>RFR!E46</f>
        <v>1.179E-2</v>
      </c>
      <c r="O44" s="12">
        <f t="shared" si="21"/>
        <v>-47</v>
      </c>
      <c r="P44" s="2">
        <f t="shared" si="22"/>
        <v>7.0899999999999999E-3</v>
      </c>
      <c r="R44" s="2">
        <f>RFR!F46</f>
        <v>4.5260000000000002E-2</v>
      </c>
      <c r="S44" s="12">
        <f t="shared" si="23"/>
        <v>-47.000000000000028</v>
      </c>
      <c r="T44" s="2">
        <f t="shared" si="24"/>
        <v>4.0559999999999999E-2</v>
      </c>
      <c r="V44" s="2">
        <f>RFR!G46</f>
        <v>3.184E-2</v>
      </c>
      <c r="W44" s="12">
        <f t="shared" si="25"/>
        <v>-46.999999999999993</v>
      </c>
      <c r="X44" s="2">
        <f t="shared" si="26"/>
        <v>2.7140000000000001E-2</v>
      </c>
      <c r="Z44" s="2">
        <f>RFR!H46</f>
        <v>3.27E-2</v>
      </c>
      <c r="AA44" s="12">
        <f t="shared" si="27"/>
        <v>-46.999999999999993</v>
      </c>
      <c r="AB44" s="2">
        <f t="shared" si="28"/>
        <v>2.8000000000000001E-2</v>
      </c>
      <c r="AD44" s="3">
        <f>RFR!I46</f>
        <v>2.4819999999999998E-2</v>
      </c>
      <c r="AE44" s="12">
        <f t="shared" si="29"/>
        <v>-46.999999999999993</v>
      </c>
      <c r="AF44" s="2">
        <f t="shared" si="30"/>
        <v>2.0119999999999999E-2</v>
      </c>
    </row>
    <row r="45" spans="1:32" x14ac:dyDescent="0.25">
      <c r="A45">
        <v>39</v>
      </c>
      <c r="B45" s="1">
        <f>RFR!B47</f>
        <v>2.2440000000000002E-2</v>
      </c>
      <c r="C45">
        <f t="shared" si="17"/>
        <v>-47</v>
      </c>
      <c r="D45" s="2">
        <f t="shared" si="18"/>
        <v>1.7739999999999999E-2</v>
      </c>
      <c r="F45" s="2">
        <f>RFR!C47</f>
        <v>1.175E-2</v>
      </c>
      <c r="G45" s="12">
        <f t="shared" si="1"/>
        <v>-47</v>
      </c>
      <c r="H45" s="2">
        <f t="shared" si="2"/>
        <v>7.0499999999999998E-3</v>
      </c>
      <c r="J45" s="1">
        <f>RFR!D47</f>
        <v>2.2380000000000001E-2</v>
      </c>
      <c r="K45" s="12">
        <f t="shared" si="19"/>
        <v>-46.999999999999993</v>
      </c>
      <c r="L45" s="2">
        <f t="shared" si="20"/>
        <v>1.7680000000000001E-2</v>
      </c>
      <c r="N45" s="3">
        <f>RFR!E47</f>
        <v>1.166E-2</v>
      </c>
      <c r="O45" s="12">
        <f t="shared" si="21"/>
        <v>-47</v>
      </c>
      <c r="P45" s="2">
        <f t="shared" si="22"/>
        <v>6.96E-3</v>
      </c>
      <c r="R45" s="2">
        <f>RFR!F47</f>
        <v>4.5190000000000001E-2</v>
      </c>
      <c r="S45" s="12">
        <f t="shared" si="23"/>
        <v>-47.000000000000028</v>
      </c>
      <c r="T45" s="2">
        <f t="shared" si="24"/>
        <v>4.0489999999999998E-2</v>
      </c>
      <c r="V45" s="2">
        <f>RFR!G47</f>
        <v>3.2079999999999997E-2</v>
      </c>
      <c r="W45" s="12">
        <f t="shared" si="25"/>
        <v>-46.999999999999957</v>
      </c>
      <c r="X45" s="2">
        <f t="shared" si="26"/>
        <v>2.7380000000000002E-2</v>
      </c>
      <c r="Z45" s="2">
        <f>RFR!H47</f>
        <v>3.2939999999999997E-2</v>
      </c>
      <c r="AA45" s="12">
        <f t="shared" si="27"/>
        <v>-46.999999999999957</v>
      </c>
      <c r="AB45" s="2">
        <f t="shared" si="28"/>
        <v>2.8240000000000001E-2</v>
      </c>
      <c r="AD45" s="3">
        <f>RFR!I47</f>
        <v>2.477E-2</v>
      </c>
      <c r="AE45" s="12">
        <f t="shared" si="29"/>
        <v>-46.999999999999993</v>
      </c>
      <c r="AF45" s="2">
        <f t="shared" si="30"/>
        <v>2.0070000000000001E-2</v>
      </c>
    </row>
    <row r="46" spans="1:32" x14ac:dyDescent="0.25">
      <c r="A46">
        <v>40</v>
      </c>
      <c r="B46" s="1">
        <f>RFR!B48</f>
        <v>2.2890000000000001E-2</v>
      </c>
      <c r="C46">
        <f t="shared" si="17"/>
        <v>-47</v>
      </c>
      <c r="D46" s="2">
        <f t="shared" si="18"/>
        <v>1.8190000000000001E-2</v>
      </c>
      <c r="F46" s="2">
        <f>RFR!C48</f>
        <v>1.2189999999999999E-2</v>
      </c>
      <c r="G46" s="12">
        <f t="shared" si="1"/>
        <v>-46.999999999999993</v>
      </c>
      <c r="H46" s="2">
        <f t="shared" si="2"/>
        <v>7.4900000000000001E-3</v>
      </c>
      <c r="J46" s="1">
        <f>RFR!D48</f>
        <v>2.283E-2</v>
      </c>
      <c r="K46" s="12">
        <f t="shared" si="19"/>
        <v>-46.999999999999993</v>
      </c>
      <c r="L46" s="2">
        <f t="shared" si="20"/>
        <v>1.813E-2</v>
      </c>
      <c r="N46" s="3">
        <f>RFR!E48</f>
        <v>1.157E-2</v>
      </c>
      <c r="O46" s="12">
        <f t="shared" si="21"/>
        <v>-47</v>
      </c>
      <c r="P46" s="2">
        <f t="shared" si="22"/>
        <v>6.8700000000000002E-3</v>
      </c>
      <c r="R46" s="2">
        <f>RFR!F48</f>
        <v>4.512E-2</v>
      </c>
      <c r="S46" s="12">
        <f t="shared" si="23"/>
        <v>-47.000000000000028</v>
      </c>
      <c r="T46" s="2">
        <f t="shared" si="24"/>
        <v>4.0419999999999998E-2</v>
      </c>
      <c r="V46" s="2">
        <f>RFR!G48</f>
        <v>3.2300000000000002E-2</v>
      </c>
      <c r="W46" s="12">
        <f t="shared" si="25"/>
        <v>-47.000000000000028</v>
      </c>
      <c r="X46" s="2">
        <f t="shared" si="26"/>
        <v>2.76E-2</v>
      </c>
      <c r="Z46" s="2">
        <f>RFR!H48</f>
        <v>3.3169999999999998E-2</v>
      </c>
      <c r="AA46" s="12">
        <f t="shared" si="27"/>
        <v>-46.999999999999993</v>
      </c>
      <c r="AB46" s="2">
        <f t="shared" si="28"/>
        <v>2.8469999999999999E-2</v>
      </c>
      <c r="AD46" s="3">
        <f>RFR!I48</f>
        <v>2.4719999999999999E-2</v>
      </c>
      <c r="AE46" s="12">
        <f t="shared" si="29"/>
        <v>-46.999999999999993</v>
      </c>
      <c r="AF46" s="2">
        <f t="shared" si="30"/>
        <v>2.002E-2</v>
      </c>
    </row>
    <row r="47" spans="1:32" x14ac:dyDescent="0.25">
      <c r="A47">
        <v>41</v>
      </c>
      <c r="B47" s="1">
        <f>RFR!B49</f>
        <v>2.332E-2</v>
      </c>
      <c r="C47">
        <f t="shared" si="17"/>
        <v>-47</v>
      </c>
      <c r="D47" s="2">
        <f t="shared" si="18"/>
        <v>1.8620000000000001E-2</v>
      </c>
      <c r="F47" s="2">
        <f>RFR!C49</f>
        <v>1.261E-2</v>
      </c>
      <c r="G47" s="12">
        <f t="shared" si="1"/>
        <v>-46.999999999999993</v>
      </c>
      <c r="H47" s="2">
        <f t="shared" si="2"/>
        <v>7.9100000000000004E-3</v>
      </c>
      <c r="J47" s="1">
        <f>RFR!D49</f>
        <v>2.3259999999999999E-2</v>
      </c>
      <c r="K47" s="12">
        <f t="shared" si="19"/>
        <v>-46.999999999999993</v>
      </c>
      <c r="L47" s="2">
        <f t="shared" si="20"/>
        <v>1.856E-2</v>
      </c>
      <c r="N47" s="3">
        <f>RFR!E49</f>
        <v>1.1520000000000001E-2</v>
      </c>
      <c r="O47" s="12">
        <f t="shared" si="21"/>
        <v>-47.000000000000007</v>
      </c>
      <c r="P47" s="2">
        <f t="shared" si="22"/>
        <v>6.8199999999999997E-3</v>
      </c>
      <c r="R47" s="2">
        <f>RFR!F49</f>
        <v>4.5060000000000003E-2</v>
      </c>
      <c r="S47" s="12">
        <f t="shared" si="23"/>
        <v>-47.000000000000028</v>
      </c>
      <c r="T47" s="2">
        <f t="shared" si="24"/>
        <v>4.036E-2</v>
      </c>
      <c r="V47" s="2">
        <f>RFR!G49</f>
        <v>3.252E-2</v>
      </c>
      <c r="W47" s="12">
        <f t="shared" si="25"/>
        <v>-46.999999999999993</v>
      </c>
      <c r="X47" s="2">
        <f t="shared" si="26"/>
        <v>2.7820000000000001E-2</v>
      </c>
      <c r="Z47" s="2">
        <f>RFR!H49</f>
        <v>3.338E-2</v>
      </c>
      <c r="AA47" s="12">
        <f t="shared" si="27"/>
        <v>-46.999999999999993</v>
      </c>
      <c r="AB47" s="2">
        <f t="shared" si="28"/>
        <v>2.8680000000000001E-2</v>
      </c>
      <c r="AD47" s="3">
        <f>RFR!I49</f>
        <v>2.4649999999999998E-2</v>
      </c>
      <c r="AE47" s="12">
        <f t="shared" si="29"/>
        <v>-46.999999999999993</v>
      </c>
      <c r="AF47" s="2">
        <f t="shared" si="30"/>
        <v>1.9949999999999999E-2</v>
      </c>
    </row>
    <row r="48" spans="1:32" x14ac:dyDescent="0.25">
      <c r="A48">
        <v>42</v>
      </c>
      <c r="B48" s="1">
        <f>RFR!B50</f>
        <v>2.3730000000000001E-2</v>
      </c>
      <c r="C48">
        <f t="shared" si="17"/>
        <v>-47</v>
      </c>
      <c r="D48" s="2">
        <f t="shared" si="18"/>
        <v>1.9029999999999998E-2</v>
      </c>
      <c r="F48" s="2">
        <f>RFR!C50</f>
        <v>1.302E-2</v>
      </c>
      <c r="G48" s="12">
        <f t="shared" si="1"/>
        <v>-47.000000000000007</v>
      </c>
      <c r="H48" s="2">
        <f t="shared" si="2"/>
        <v>8.3199999999999993E-3</v>
      </c>
      <c r="J48" s="1">
        <f>RFR!D50</f>
        <v>2.367E-2</v>
      </c>
      <c r="K48" s="12">
        <f t="shared" si="19"/>
        <v>-46.999999999999993</v>
      </c>
      <c r="L48" s="2">
        <f t="shared" si="20"/>
        <v>1.8970000000000001E-2</v>
      </c>
      <c r="N48" s="3">
        <f>RFR!E50</f>
        <v>1.1480000000000001E-2</v>
      </c>
      <c r="O48" s="12">
        <f t="shared" si="21"/>
        <v>-47.000000000000007</v>
      </c>
      <c r="P48" s="2">
        <f t="shared" si="22"/>
        <v>6.7799999999999996E-3</v>
      </c>
      <c r="R48" s="2">
        <f>RFR!F50</f>
        <v>4.4990000000000002E-2</v>
      </c>
      <c r="S48" s="12">
        <f t="shared" si="23"/>
        <v>-47.000000000000028</v>
      </c>
      <c r="T48" s="2">
        <f t="shared" si="24"/>
        <v>4.0289999999999999E-2</v>
      </c>
      <c r="V48" s="2">
        <f>RFR!G50</f>
        <v>3.2730000000000002E-2</v>
      </c>
      <c r="W48" s="12">
        <f t="shared" si="25"/>
        <v>-47.000000000000028</v>
      </c>
      <c r="X48" s="2">
        <f t="shared" si="26"/>
        <v>2.8029999999999999E-2</v>
      </c>
      <c r="Z48" s="2">
        <f>RFR!H50</f>
        <v>3.3579999999999999E-2</v>
      </c>
      <c r="AA48" s="12">
        <f t="shared" si="27"/>
        <v>-46.999999999999993</v>
      </c>
      <c r="AB48" s="2">
        <f t="shared" si="28"/>
        <v>2.8879999999999999E-2</v>
      </c>
      <c r="AD48" s="3">
        <f>RFR!I50</f>
        <v>2.4590000000000001E-2</v>
      </c>
      <c r="AE48" s="12">
        <f t="shared" si="29"/>
        <v>-46.999999999999993</v>
      </c>
      <c r="AF48" s="2">
        <f t="shared" si="30"/>
        <v>1.9890000000000001E-2</v>
      </c>
    </row>
    <row r="49" spans="1:32" x14ac:dyDescent="0.25">
      <c r="A49">
        <v>43</v>
      </c>
      <c r="B49" s="1">
        <f>RFR!B51</f>
        <v>2.4129999999999999E-2</v>
      </c>
      <c r="C49">
        <f t="shared" si="17"/>
        <v>-47</v>
      </c>
      <c r="D49" s="2">
        <f t="shared" si="18"/>
        <v>1.9429999999999999E-2</v>
      </c>
      <c r="F49" s="2">
        <f>RFR!C51</f>
        <v>1.341E-2</v>
      </c>
      <c r="G49" s="12">
        <f t="shared" si="1"/>
        <v>-46.999999999999993</v>
      </c>
      <c r="H49" s="2">
        <f t="shared" si="2"/>
        <v>8.7100000000000007E-3</v>
      </c>
      <c r="J49" s="1">
        <f>RFR!D51</f>
        <v>2.4070000000000001E-2</v>
      </c>
      <c r="K49" s="12">
        <f t="shared" si="19"/>
        <v>-47.000000000000028</v>
      </c>
      <c r="L49" s="2">
        <f t="shared" si="20"/>
        <v>1.9369999999999998E-2</v>
      </c>
      <c r="N49" s="3">
        <f>RFR!E51</f>
        <v>1.1440000000000001E-2</v>
      </c>
      <c r="O49" s="12">
        <f t="shared" si="21"/>
        <v>-47</v>
      </c>
      <c r="P49" s="2">
        <f t="shared" si="22"/>
        <v>6.7400000000000003E-3</v>
      </c>
      <c r="R49" s="2">
        <f>RFR!F51</f>
        <v>4.4929999999999998E-2</v>
      </c>
      <c r="S49" s="12">
        <f t="shared" si="23"/>
        <v>-46.999999999999957</v>
      </c>
      <c r="T49" s="2">
        <f t="shared" si="24"/>
        <v>4.0230000000000002E-2</v>
      </c>
      <c r="V49" s="2">
        <f>RFR!G51</f>
        <v>3.2930000000000001E-2</v>
      </c>
      <c r="W49" s="12">
        <f t="shared" si="25"/>
        <v>-46.999999999999993</v>
      </c>
      <c r="X49" s="2">
        <f t="shared" si="26"/>
        <v>2.8230000000000002E-2</v>
      </c>
      <c r="Z49" s="2">
        <f>RFR!H51</f>
        <v>3.3779999999999998E-2</v>
      </c>
      <c r="AA49" s="12">
        <f t="shared" si="27"/>
        <v>-46.999999999999957</v>
      </c>
      <c r="AB49" s="2">
        <f t="shared" si="28"/>
        <v>2.9080000000000002E-2</v>
      </c>
      <c r="AD49" s="3">
        <f>RFR!I51</f>
        <v>2.453E-2</v>
      </c>
      <c r="AE49" s="12">
        <f t="shared" si="29"/>
        <v>-46.999999999999993</v>
      </c>
      <c r="AF49" s="2">
        <f t="shared" si="30"/>
        <v>1.983E-2</v>
      </c>
    </row>
    <row r="50" spans="1:32" x14ac:dyDescent="0.25">
      <c r="A50">
        <v>44</v>
      </c>
      <c r="B50" s="1">
        <f>RFR!B52</f>
        <v>2.4510000000000001E-2</v>
      </c>
      <c r="C50">
        <f t="shared" si="17"/>
        <v>-47</v>
      </c>
      <c r="D50" s="2">
        <f t="shared" si="18"/>
        <v>1.9810000000000001E-2</v>
      </c>
      <c r="F50" s="2">
        <f>RFR!C52</f>
        <v>1.379E-2</v>
      </c>
      <c r="G50" s="12">
        <f t="shared" si="1"/>
        <v>-46.999999999999993</v>
      </c>
      <c r="H50" s="2">
        <f t="shared" si="2"/>
        <v>9.0900000000000009E-3</v>
      </c>
      <c r="J50" s="1">
        <f>RFR!D52</f>
        <v>2.4459999999999999E-2</v>
      </c>
      <c r="K50" s="12">
        <f t="shared" si="19"/>
        <v>-46.999999999999993</v>
      </c>
      <c r="L50" s="2">
        <f t="shared" si="20"/>
        <v>1.976E-2</v>
      </c>
      <c r="N50" s="3">
        <f>RFR!E52</f>
        <v>1.1379999999999999E-2</v>
      </c>
      <c r="O50" s="12">
        <f t="shared" si="21"/>
        <v>-46.999999999999993</v>
      </c>
      <c r="P50" s="2">
        <f t="shared" si="22"/>
        <v>6.6800000000000002E-3</v>
      </c>
      <c r="R50" s="2">
        <f>RFR!F52</f>
        <v>4.4880000000000003E-2</v>
      </c>
      <c r="S50" s="12">
        <f t="shared" si="23"/>
        <v>-47.000000000000028</v>
      </c>
      <c r="T50" s="2">
        <f t="shared" si="24"/>
        <v>4.018E-2</v>
      </c>
      <c r="V50" s="2">
        <f>RFR!G52</f>
        <v>3.3119999999999997E-2</v>
      </c>
      <c r="W50" s="12">
        <f t="shared" si="25"/>
        <v>-46.999999999999957</v>
      </c>
      <c r="X50" s="2">
        <f t="shared" si="26"/>
        <v>2.8420000000000001E-2</v>
      </c>
      <c r="Z50" s="2">
        <f>RFR!H52</f>
        <v>3.397E-2</v>
      </c>
      <c r="AA50" s="12">
        <f t="shared" si="27"/>
        <v>-46.999999999999993</v>
      </c>
      <c r="AB50" s="2">
        <f t="shared" si="28"/>
        <v>2.9270000000000001E-2</v>
      </c>
      <c r="AD50" s="3">
        <f>RFR!I52</f>
        <v>2.4479999999999998E-2</v>
      </c>
      <c r="AE50" s="12">
        <f t="shared" si="29"/>
        <v>-46.999999999999993</v>
      </c>
      <c r="AF50" s="2">
        <f t="shared" si="30"/>
        <v>1.9779999999999999E-2</v>
      </c>
    </row>
    <row r="51" spans="1:32" x14ac:dyDescent="0.25">
      <c r="A51">
        <v>45</v>
      </c>
      <c r="B51" s="1">
        <f>RFR!B53</f>
        <v>2.4879999999999999E-2</v>
      </c>
      <c r="C51">
        <f t="shared" si="17"/>
        <v>-47</v>
      </c>
      <c r="D51" s="2">
        <f t="shared" si="18"/>
        <v>2.018E-2</v>
      </c>
      <c r="F51" s="2">
        <f>RFR!C53</f>
        <v>1.4160000000000001E-2</v>
      </c>
      <c r="G51" s="12">
        <f t="shared" si="1"/>
        <v>-47.000000000000007</v>
      </c>
      <c r="H51" s="2">
        <f t="shared" si="2"/>
        <v>9.4599999999999997E-3</v>
      </c>
      <c r="J51" s="1">
        <f>RFR!D53</f>
        <v>2.4830000000000001E-2</v>
      </c>
      <c r="K51" s="12">
        <f t="shared" si="19"/>
        <v>-47.000000000000028</v>
      </c>
      <c r="L51" s="2">
        <f t="shared" si="20"/>
        <v>2.0129999999999999E-2</v>
      </c>
      <c r="N51" s="3">
        <f>RFR!E53</f>
        <v>1.129E-2</v>
      </c>
      <c r="O51" s="12">
        <f t="shared" si="21"/>
        <v>-46.999999999999993</v>
      </c>
      <c r="P51" s="2">
        <f t="shared" si="22"/>
        <v>6.5900000000000004E-3</v>
      </c>
      <c r="R51" s="2">
        <f>RFR!F53</f>
        <v>4.4819999999999999E-2</v>
      </c>
      <c r="S51" s="12">
        <f t="shared" si="23"/>
        <v>-46.999999999999957</v>
      </c>
      <c r="T51" s="2">
        <f t="shared" si="24"/>
        <v>4.0120000000000003E-2</v>
      </c>
      <c r="V51" s="2">
        <f>RFR!G53</f>
        <v>3.3309999999999999E-2</v>
      </c>
      <c r="W51" s="12">
        <f t="shared" si="25"/>
        <v>-46.999999999999993</v>
      </c>
      <c r="X51" s="2">
        <f t="shared" si="26"/>
        <v>2.861E-2</v>
      </c>
      <c r="Z51" s="2">
        <f>RFR!H53</f>
        <v>3.4139999999999997E-2</v>
      </c>
      <c r="AA51" s="12">
        <f t="shared" si="27"/>
        <v>-46.999999999999957</v>
      </c>
      <c r="AB51" s="2">
        <f t="shared" si="28"/>
        <v>2.9440000000000001E-2</v>
      </c>
      <c r="AD51" s="3">
        <f>RFR!I53</f>
        <v>2.445E-2</v>
      </c>
      <c r="AE51" s="12">
        <f t="shared" si="29"/>
        <v>-46.999999999999993</v>
      </c>
      <c r="AF51" s="2">
        <f t="shared" si="30"/>
        <v>1.975E-2</v>
      </c>
    </row>
    <row r="52" spans="1:32" x14ac:dyDescent="0.25">
      <c r="A52">
        <v>46</v>
      </c>
      <c r="B52" s="1">
        <f>RFR!B54</f>
        <v>2.5239999999999999E-2</v>
      </c>
      <c r="C52">
        <f t="shared" si="17"/>
        <v>-47</v>
      </c>
      <c r="D52" s="2">
        <f t="shared" si="18"/>
        <v>2.0539999999999999E-2</v>
      </c>
      <c r="F52" s="2">
        <f>RFR!C54</f>
        <v>1.452E-2</v>
      </c>
      <c r="G52" s="12">
        <f t="shared" si="1"/>
        <v>-46.999999999999993</v>
      </c>
      <c r="H52" s="2">
        <f t="shared" si="2"/>
        <v>9.8200000000000006E-3</v>
      </c>
      <c r="J52" s="1">
        <f>RFR!D54</f>
        <v>2.5180000000000001E-2</v>
      </c>
      <c r="K52" s="12">
        <f t="shared" si="19"/>
        <v>-46.999999999999993</v>
      </c>
      <c r="L52" s="2">
        <f t="shared" si="20"/>
        <v>2.0480000000000002E-2</v>
      </c>
      <c r="N52" s="3">
        <f>RFR!E54</f>
        <v>1.115E-2</v>
      </c>
      <c r="O52" s="12">
        <f t="shared" si="21"/>
        <v>-47</v>
      </c>
      <c r="P52" s="2">
        <f t="shared" si="22"/>
        <v>6.45E-3</v>
      </c>
      <c r="R52" s="2">
        <f>RFR!F54</f>
        <v>4.4769999999999997E-2</v>
      </c>
      <c r="S52" s="12">
        <f t="shared" si="23"/>
        <v>-46.999999999999957</v>
      </c>
      <c r="T52" s="2">
        <f t="shared" si="24"/>
        <v>4.0070000000000001E-2</v>
      </c>
      <c r="V52" s="2">
        <f>RFR!G54</f>
        <v>3.3489999999999999E-2</v>
      </c>
      <c r="W52" s="12">
        <f t="shared" si="25"/>
        <v>-46.999999999999993</v>
      </c>
      <c r="X52" s="2">
        <f t="shared" si="26"/>
        <v>2.879E-2</v>
      </c>
      <c r="Z52" s="2">
        <f>RFR!H54</f>
        <v>3.431E-2</v>
      </c>
      <c r="AA52" s="12">
        <f t="shared" si="27"/>
        <v>-46.999999999999993</v>
      </c>
      <c r="AB52" s="2">
        <f t="shared" si="28"/>
        <v>2.9610000000000001E-2</v>
      </c>
      <c r="AD52" s="3">
        <f>RFR!I54</f>
        <v>2.444E-2</v>
      </c>
      <c r="AE52" s="12">
        <f t="shared" si="29"/>
        <v>-46.999999999999993</v>
      </c>
      <c r="AF52" s="2">
        <f t="shared" si="30"/>
        <v>1.9740000000000001E-2</v>
      </c>
    </row>
    <row r="53" spans="1:32" x14ac:dyDescent="0.25">
      <c r="A53">
        <v>47</v>
      </c>
      <c r="B53" s="1">
        <f>RFR!B55</f>
        <v>2.5579999999999999E-2</v>
      </c>
      <c r="C53">
        <f t="shared" si="17"/>
        <v>-47</v>
      </c>
      <c r="D53" s="2">
        <f t="shared" si="18"/>
        <v>2.0879999999999999E-2</v>
      </c>
      <c r="F53" s="2">
        <f>RFR!C55</f>
        <v>1.487E-2</v>
      </c>
      <c r="G53" s="12">
        <f t="shared" si="1"/>
        <v>-46.999999999999993</v>
      </c>
      <c r="H53" s="2">
        <f t="shared" si="2"/>
        <v>1.017E-2</v>
      </c>
      <c r="J53" s="1">
        <f>RFR!D55</f>
        <v>2.5520000000000001E-2</v>
      </c>
      <c r="K53" s="12">
        <f t="shared" si="19"/>
        <v>-46.999999999999993</v>
      </c>
      <c r="L53" s="2">
        <f t="shared" si="20"/>
        <v>2.0820000000000002E-2</v>
      </c>
      <c r="N53" s="3">
        <f>RFR!E55</f>
        <v>1.0999999999999999E-2</v>
      </c>
      <c r="O53" s="12">
        <f t="shared" si="21"/>
        <v>-46.999999999999993</v>
      </c>
      <c r="P53" s="2">
        <f t="shared" si="22"/>
        <v>6.3E-3</v>
      </c>
      <c r="R53" s="2">
        <f>RFR!F55</f>
        <v>4.471E-2</v>
      </c>
      <c r="S53" s="12">
        <f t="shared" si="23"/>
        <v>-47.000000000000028</v>
      </c>
      <c r="T53" s="2">
        <f t="shared" si="24"/>
        <v>4.0009999999999997E-2</v>
      </c>
      <c r="V53" s="2">
        <f>RFR!G55</f>
        <v>3.3660000000000002E-2</v>
      </c>
      <c r="W53" s="12">
        <f t="shared" si="25"/>
        <v>-47.000000000000028</v>
      </c>
      <c r="X53" s="2">
        <f t="shared" si="26"/>
        <v>2.896E-2</v>
      </c>
      <c r="Z53" s="2">
        <f>RFR!H55</f>
        <v>3.4479999999999997E-2</v>
      </c>
      <c r="AA53" s="12">
        <f t="shared" si="27"/>
        <v>-46.999999999999957</v>
      </c>
      <c r="AB53" s="2">
        <f t="shared" si="28"/>
        <v>2.9780000000000001E-2</v>
      </c>
      <c r="AD53" s="3">
        <f>RFR!I55</f>
        <v>2.445E-2</v>
      </c>
      <c r="AE53" s="12">
        <f t="shared" si="29"/>
        <v>-46.999999999999993</v>
      </c>
      <c r="AF53" s="2">
        <f t="shared" si="30"/>
        <v>1.975E-2</v>
      </c>
    </row>
    <row r="54" spans="1:32" x14ac:dyDescent="0.25">
      <c r="A54">
        <v>48</v>
      </c>
      <c r="B54" s="1">
        <f>RFR!B56</f>
        <v>2.5909999999999999E-2</v>
      </c>
      <c r="C54">
        <f t="shared" si="17"/>
        <v>-47</v>
      </c>
      <c r="D54" s="2">
        <f t="shared" si="18"/>
        <v>2.121E-2</v>
      </c>
      <c r="F54" s="2">
        <f>RFR!C56</f>
        <v>1.52E-2</v>
      </c>
      <c r="G54" s="12">
        <f t="shared" si="1"/>
        <v>-46.999999999999993</v>
      </c>
      <c r="H54" s="2">
        <f t="shared" si="2"/>
        <v>1.0500000000000001E-2</v>
      </c>
      <c r="J54" s="1">
        <f>RFR!D56</f>
        <v>2.5850000000000001E-2</v>
      </c>
      <c r="K54" s="12">
        <f t="shared" si="19"/>
        <v>-47.000000000000028</v>
      </c>
      <c r="L54" s="2">
        <f t="shared" si="20"/>
        <v>2.1149999999999999E-2</v>
      </c>
      <c r="N54" s="3">
        <f>RFR!E56</f>
        <v>1.0880000000000001E-2</v>
      </c>
      <c r="O54" s="12">
        <f t="shared" si="21"/>
        <v>-47.000000000000007</v>
      </c>
      <c r="P54" s="2">
        <f t="shared" si="22"/>
        <v>6.1799999999999997E-3</v>
      </c>
      <c r="R54" s="2">
        <f>RFR!F56</f>
        <v>4.4659999999999998E-2</v>
      </c>
      <c r="S54" s="12">
        <f t="shared" si="23"/>
        <v>-46.999999999999957</v>
      </c>
      <c r="T54" s="2">
        <f t="shared" si="24"/>
        <v>3.9960000000000002E-2</v>
      </c>
      <c r="V54" s="2">
        <f>RFR!G56</f>
        <v>3.3829999999999999E-2</v>
      </c>
      <c r="W54" s="12">
        <f t="shared" si="25"/>
        <v>-46.999999999999993</v>
      </c>
      <c r="X54" s="2">
        <f t="shared" si="26"/>
        <v>2.913E-2</v>
      </c>
      <c r="Z54" s="2">
        <f>RFR!H56</f>
        <v>3.4630000000000001E-2</v>
      </c>
      <c r="AA54" s="12">
        <f t="shared" si="27"/>
        <v>-47.000000000000028</v>
      </c>
      <c r="AB54" s="2">
        <f t="shared" si="28"/>
        <v>2.9929999999999998E-2</v>
      </c>
      <c r="AD54" s="3">
        <f>RFR!I56</f>
        <v>2.4479999999999998E-2</v>
      </c>
      <c r="AE54" s="12">
        <f t="shared" si="29"/>
        <v>-46.999999999999993</v>
      </c>
      <c r="AF54" s="2">
        <f t="shared" si="30"/>
        <v>1.9779999999999999E-2</v>
      </c>
    </row>
    <row r="55" spans="1:32" x14ac:dyDescent="0.25">
      <c r="A55">
        <v>49</v>
      </c>
      <c r="B55" s="1">
        <f>RFR!B57</f>
        <v>2.622E-2</v>
      </c>
      <c r="C55">
        <f t="shared" si="17"/>
        <v>-47</v>
      </c>
      <c r="D55" s="2">
        <f t="shared" si="18"/>
        <v>2.1520000000000001E-2</v>
      </c>
      <c r="F55" s="2">
        <f>RFR!C57</f>
        <v>1.5520000000000001E-2</v>
      </c>
      <c r="G55" s="12">
        <f t="shared" si="1"/>
        <v>-47.000000000000007</v>
      </c>
      <c r="H55" s="2">
        <f t="shared" si="2"/>
        <v>1.082E-2</v>
      </c>
      <c r="J55" s="1">
        <f>RFR!D57</f>
        <v>2.6169999999999999E-2</v>
      </c>
      <c r="K55" s="12">
        <f t="shared" si="19"/>
        <v>-46.999999999999993</v>
      </c>
      <c r="L55" s="2">
        <f t="shared" si="20"/>
        <v>2.147E-2</v>
      </c>
      <c r="N55" s="3">
        <f>RFR!E57</f>
        <v>1.081E-2</v>
      </c>
      <c r="O55" s="12">
        <f t="shared" si="21"/>
        <v>-47</v>
      </c>
      <c r="P55" s="2">
        <f t="shared" si="22"/>
        <v>6.11E-3</v>
      </c>
      <c r="R55" s="2">
        <f>RFR!F57</f>
        <v>4.4609999999999997E-2</v>
      </c>
      <c r="S55" s="12">
        <f t="shared" si="23"/>
        <v>-46.999999999999957</v>
      </c>
      <c r="T55" s="2">
        <f t="shared" si="24"/>
        <v>3.9910000000000001E-2</v>
      </c>
      <c r="V55" s="2">
        <f>RFR!G57</f>
        <v>3.3980000000000003E-2</v>
      </c>
      <c r="W55" s="12">
        <f t="shared" si="25"/>
        <v>-47.000000000000028</v>
      </c>
      <c r="X55" s="2">
        <f t="shared" si="26"/>
        <v>2.928E-2</v>
      </c>
      <c r="Z55" s="2">
        <f>RFR!H57</f>
        <v>3.4779999999999998E-2</v>
      </c>
      <c r="AA55" s="12">
        <f t="shared" si="27"/>
        <v>-46.999999999999993</v>
      </c>
      <c r="AB55" s="2">
        <f t="shared" si="28"/>
        <v>3.0079999999999999E-2</v>
      </c>
      <c r="AD55" s="3">
        <f>RFR!I57</f>
        <v>2.453E-2</v>
      </c>
      <c r="AE55" s="12">
        <f t="shared" si="29"/>
        <v>-46.999999999999993</v>
      </c>
      <c r="AF55" s="2">
        <f t="shared" si="30"/>
        <v>1.983E-2</v>
      </c>
    </row>
    <row r="56" spans="1:32" x14ac:dyDescent="0.25">
      <c r="A56">
        <v>50</v>
      </c>
      <c r="B56" s="1">
        <f>RFR!B58</f>
        <v>2.6530000000000001E-2</v>
      </c>
      <c r="C56">
        <f t="shared" si="17"/>
        <v>-47</v>
      </c>
      <c r="D56" s="2">
        <f t="shared" si="18"/>
        <v>2.1829999999999999E-2</v>
      </c>
      <c r="F56" s="2">
        <f>RFR!C58</f>
        <v>1.584E-2</v>
      </c>
      <c r="G56" s="12">
        <f t="shared" si="1"/>
        <v>-46.999999999999993</v>
      </c>
      <c r="H56" s="2">
        <f t="shared" si="2"/>
        <v>1.1140000000000001E-2</v>
      </c>
      <c r="J56" s="1">
        <f>RFR!D58</f>
        <v>2.648E-2</v>
      </c>
      <c r="K56" s="12">
        <f t="shared" si="19"/>
        <v>-46.999999999999993</v>
      </c>
      <c r="L56" s="2">
        <f t="shared" si="20"/>
        <v>2.1780000000000001E-2</v>
      </c>
      <c r="N56" s="3">
        <f>RFR!E58</f>
        <v>1.082E-2</v>
      </c>
      <c r="O56" s="12">
        <f t="shared" si="21"/>
        <v>-47</v>
      </c>
      <c r="P56" s="2">
        <f t="shared" si="22"/>
        <v>6.1199999999999996E-3</v>
      </c>
      <c r="R56" s="2">
        <f>RFR!F58</f>
        <v>4.4569999999999999E-2</v>
      </c>
      <c r="S56" s="12">
        <f t="shared" si="23"/>
        <v>-46.999999999999957</v>
      </c>
      <c r="T56" s="2">
        <f t="shared" si="24"/>
        <v>3.9870000000000003E-2</v>
      </c>
      <c r="V56" s="2">
        <f>RFR!G58</f>
        <v>3.4139999999999997E-2</v>
      </c>
      <c r="W56" s="12">
        <f t="shared" si="25"/>
        <v>-46.999999999999957</v>
      </c>
      <c r="X56" s="2">
        <f t="shared" si="26"/>
        <v>2.9440000000000001E-2</v>
      </c>
      <c r="Z56" s="2">
        <f>RFR!H58</f>
        <v>3.4930000000000003E-2</v>
      </c>
      <c r="AA56" s="12">
        <f t="shared" si="27"/>
        <v>-47.000000000000028</v>
      </c>
      <c r="AB56" s="2">
        <f t="shared" si="28"/>
        <v>3.023E-2</v>
      </c>
      <c r="AD56" s="3">
        <f>RFR!I58</f>
        <v>2.462E-2</v>
      </c>
      <c r="AE56" s="12">
        <f t="shared" si="29"/>
        <v>-46.999999999999993</v>
      </c>
      <c r="AF56" s="2">
        <f t="shared" si="30"/>
        <v>1.992E-2</v>
      </c>
    </row>
    <row r="57" spans="1:32" x14ac:dyDescent="0.25">
      <c r="A57">
        <v>51</v>
      </c>
      <c r="B57" s="1">
        <f>RFR!B59</f>
        <v>2.682E-2</v>
      </c>
      <c r="C57">
        <f t="shared" si="17"/>
        <v>-47</v>
      </c>
      <c r="D57" s="2">
        <f t="shared" si="18"/>
        <v>2.2120000000000001E-2</v>
      </c>
      <c r="F57" s="2">
        <f>RFR!C59</f>
        <v>1.6140000000000002E-2</v>
      </c>
      <c r="G57" s="12">
        <f t="shared" si="1"/>
        <v>-47.000000000000007</v>
      </c>
      <c r="H57" s="2">
        <f t="shared" si="2"/>
        <v>1.1440000000000001E-2</v>
      </c>
      <c r="J57" s="1">
        <f>RFR!D59</f>
        <v>2.6769999999999999E-2</v>
      </c>
      <c r="K57" s="12">
        <f t="shared" si="19"/>
        <v>-46.999999999999993</v>
      </c>
      <c r="L57" s="2">
        <f t="shared" si="20"/>
        <v>2.2069999999999999E-2</v>
      </c>
      <c r="N57" s="3">
        <f>RFR!E59</f>
        <v>1.091E-2</v>
      </c>
      <c r="O57" s="12">
        <f t="shared" si="21"/>
        <v>-46.999999999999993</v>
      </c>
      <c r="P57" s="2">
        <f t="shared" si="22"/>
        <v>6.2100000000000002E-3</v>
      </c>
      <c r="R57" s="2">
        <f>RFR!F59</f>
        <v>4.4519999999999997E-2</v>
      </c>
      <c r="S57" s="12">
        <f t="shared" si="23"/>
        <v>-46.999999999999957</v>
      </c>
      <c r="T57" s="2">
        <f t="shared" si="24"/>
        <v>3.9820000000000001E-2</v>
      </c>
      <c r="V57" s="2">
        <f>RFR!G59</f>
        <v>3.4290000000000001E-2</v>
      </c>
      <c r="W57" s="12">
        <f t="shared" si="25"/>
        <v>-46.999999999999993</v>
      </c>
      <c r="X57" s="2">
        <f t="shared" si="26"/>
        <v>2.9590000000000002E-2</v>
      </c>
      <c r="Z57" s="2">
        <f>RFR!H59</f>
        <v>3.5060000000000001E-2</v>
      </c>
      <c r="AA57" s="12">
        <f t="shared" si="27"/>
        <v>-46.999999999999993</v>
      </c>
      <c r="AB57" s="2">
        <f t="shared" si="28"/>
        <v>3.0360000000000002E-2</v>
      </c>
      <c r="AD57" s="3">
        <f>RFR!I59</f>
        <v>2.4729999999999999E-2</v>
      </c>
      <c r="AE57" s="12">
        <f t="shared" si="29"/>
        <v>-46.999999999999993</v>
      </c>
      <c r="AF57" s="2">
        <f t="shared" si="30"/>
        <v>2.0029999999999999E-2</v>
      </c>
    </row>
    <row r="58" spans="1:32" x14ac:dyDescent="0.25">
      <c r="A58">
        <v>52</v>
      </c>
      <c r="B58" s="1">
        <f>RFR!B60</f>
        <v>2.7109999999999999E-2</v>
      </c>
      <c r="C58">
        <f t="shared" si="17"/>
        <v>-47</v>
      </c>
      <c r="D58" s="2">
        <f t="shared" si="18"/>
        <v>2.2409999999999999E-2</v>
      </c>
      <c r="F58" s="2">
        <f>RFR!C60</f>
        <v>1.643E-2</v>
      </c>
      <c r="G58" s="12">
        <f t="shared" si="1"/>
        <v>-46.999999999999993</v>
      </c>
      <c r="H58" s="2">
        <f t="shared" si="2"/>
        <v>1.1730000000000001E-2</v>
      </c>
      <c r="J58" s="1">
        <f>RFR!D60</f>
        <v>2.7060000000000001E-2</v>
      </c>
      <c r="K58" s="12">
        <f t="shared" si="19"/>
        <v>-46.999999999999993</v>
      </c>
      <c r="L58" s="2">
        <f t="shared" si="20"/>
        <v>2.2360000000000001E-2</v>
      </c>
      <c r="N58" s="3">
        <f>RFR!E60</f>
        <v>1.107E-2</v>
      </c>
      <c r="O58" s="12">
        <f t="shared" si="21"/>
        <v>-47</v>
      </c>
      <c r="P58" s="2">
        <f t="shared" si="22"/>
        <v>6.3699999999999998E-3</v>
      </c>
      <c r="R58" s="2">
        <f>RFR!F60</f>
        <v>4.4479999999999999E-2</v>
      </c>
      <c r="S58" s="12">
        <f t="shared" si="23"/>
        <v>-46.999999999999957</v>
      </c>
      <c r="T58" s="2">
        <f t="shared" si="24"/>
        <v>3.9780000000000003E-2</v>
      </c>
      <c r="V58" s="2">
        <f>RFR!G60</f>
        <v>3.4430000000000002E-2</v>
      </c>
      <c r="W58" s="12">
        <f t="shared" si="25"/>
        <v>-47.000000000000028</v>
      </c>
      <c r="X58" s="2">
        <f t="shared" si="26"/>
        <v>2.9729999999999999E-2</v>
      </c>
      <c r="Z58" s="2">
        <f>RFR!H60</f>
        <v>3.5200000000000002E-2</v>
      </c>
      <c r="AA58" s="12">
        <f t="shared" si="27"/>
        <v>-47.000000000000028</v>
      </c>
      <c r="AB58" s="2">
        <f t="shared" si="28"/>
        <v>3.0499999999999999E-2</v>
      </c>
      <c r="AD58" s="3">
        <f>RFR!I60</f>
        <v>2.486E-2</v>
      </c>
      <c r="AE58" s="12">
        <f t="shared" si="29"/>
        <v>-46.999999999999993</v>
      </c>
      <c r="AF58" s="2">
        <f t="shared" si="30"/>
        <v>2.0160000000000001E-2</v>
      </c>
    </row>
    <row r="59" spans="1:32" x14ac:dyDescent="0.25">
      <c r="A59">
        <v>53</v>
      </c>
      <c r="B59" s="1">
        <f>RFR!B61</f>
        <v>2.7380000000000002E-2</v>
      </c>
      <c r="C59">
        <f t="shared" si="17"/>
        <v>-47</v>
      </c>
      <c r="D59" s="2">
        <f t="shared" si="18"/>
        <v>2.2679999999999999E-2</v>
      </c>
      <c r="F59" s="2">
        <f>RFR!C61</f>
        <v>1.6709999999999999E-2</v>
      </c>
      <c r="G59" s="12">
        <f t="shared" si="1"/>
        <v>-46.999999999999993</v>
      </c>
      <c r="H59" s="2">
        <f t="shared" si="2"/>
        <v>1.201E-2</v>
      </c>
      <c r="J59" s="1">
        <f>RFR!D61</f>
        <v>2.733E-2</v>
      </c>
      <c r="K59" s="12">
        <f t="shared" si="19"/>
        <v>-46.999999999999993</v>
      </c>
      <c r="L59" s="2">
        <f t="shared" si="20"/>
        <v>2.2630000000000001E-2</v>
      </c>
      <c r="N59" s="3">
        <f>RFR!E61</f>
        <v>1.129E-2</v>
      </c>
      <c r="O59" s="12">
        <f t="shared" si="21"/>
        <v>-46.999999999999993</v>
      </c>
      <c r="P59" s="2">
        <f t="shared" si="22"/>
        <v>6.5900000000000004E-3</v>
      </c>
      <c r="R59" s="2">
        <f>RFR!F61</f>
        <v>4.4429999999999997E-2</v>
      </c>
      <c r="S59" s="12">
        <f t="shared" si="23"/>
        <v>-46.999999999999957</v>
      </c>
      <c r="T59" s="2">
        <f t="shared" si="24"/>
        <v>3.9730000000000001E-2</v>
      </c>
      <c r="V59" s="2">
        <f>RFR!G61</f>
        <v>3.4569999999999997E-2</v>
      </c>
      <c r="W59" s="12">
        <f t="shared" si="25"/>
        <v>-46.999999999999957</v>
      </c>
      <c r="X59" s="2">
        <f t="shared" si="26"/>
        <v>2.9870000000000001E-2</v>
      </c>
      <c r="Z59" s="2">
        <f>RFR!H61</f>
        <v>3.533E-2</v>
      </c>
      <c r="AA59" s="12">
        <f t="shared" si="27"/>
        <v>-46.999999999999993</v>
      </c>
      <c r="AB59" s="2">
        <f t="shared" si="28"/>
        <v>3.0630000000000001E-2</v>
      </c>
      <c r="AD59" s="3">
        <f>RFR!I61</f>
        <v>2.5010000000000001E-2</v>
      </c>
      <c r="AE59" s="12">
        <f t="shared" si="29"/>
        <v>-46.999999999999993</v>
      </c>
      <c r="AF59" s="2">
        <f t="shared" si="30"/>
        <v>2.0310000000000002E-2</v>
      </c>
    </row>
    <row r="60" spans="1:32" x14ac:dyDescent="0.25">
      <c r="A60">
        <v>54</v>
      </c>
      <c r="B60" s="1">
        <f>RFR!B62</f>
        <v>2.7640000000000001E-2</v>
      </c>
      <c r="C60">
        <f t="shared" si="17"/>
        <v>-47</v>
      </c>
      <c r="D60" s="2">
        <f t="shared" si="18"/>
        <v>2.2939999999999999E-2</v>
      </c>
      <c r="F60" s="2">
        <f>RFR!C62</f>
        <v>1.6979999999999999E-2</v>
      </c>
      <c r="G60" s="12">
        <f t="shared" si="1"/>
        <v>-46.999999999999993</v>
      </c>
      <c r="H60" s="2">
        <f t="shared" si="2"/>
        <v>1.2279999999999999E-2</v>
      </c>
      <c r="J60" s="1">
        <f>RFR!D62</f>
        <v>2.76E-2</v>
      </c>
      <c r="K60" s="12">
        <f t="shared" si="19"/>
        <v>-46.999999999999993</v>
      </c>
      <c r="L60" s="2">
        <f t="shared" si="20"/>
        <v>2.29E-2</v>
      </c>
      <c r="N60" s="3">
        <f>RFR!E62</f>
        <v>1.155E-2</v>
      </c>
      <c r="O60" s="12">
        <f t="shared" si="21"/>
        <v>-46.999999999999993</v>
      </c>
      <c r="P60" s="2">
        <f t="shared" si="22"/>
        <v>6.8500000000000002E-3</v>
      </c>
      <c r="R60" s="2">
        <f>RFR!F62</f>
        <v>4.4389999999999999E-2</v>
      </c>
      <c r="S60" s="12">
        <f t="shared" si="23"/>
        <v>-46.999999999999957</v>
      </c>
      <c r="T60" s="2">
        <f t="shared" si="24"/>
        <v>3.9690000000000003E-2</v>
      </c>
      <c r="V60" s="2">
        <f>RFR!G62</f>
        <v>3.4700000000000002E-2</v>
      </c>
      <c r="W60" s="12">
        <f t="shared" si="25"/>
        <v>-47.000000000000028</v>
      </c>
      <c r="X60" s="2">
        <f t="shared" si="26"/>
        <v>0.03</v>
      </c>
      <c r="Z60" s="2">
        <f>RFR!H62</f>
        <v>3.5450000000000002E-2</v>
      </c>
      <c r="AA60" s="12">
        <f t="shared" si="27"/>
        <v>-47.000000000000028</v>
      </c>
      <c r="AB60" s="2">
        <f t="shared" si="28"/>
        <v>3.075E-2</v>
      </c>
      <c r="AD60" s="3">
        <f>RFR!I62</f>
        <v>2.5180000000000001E-2</v>
      </c>
      <c r="AE60" s="12">
        <f t="shared" si="29"/>
        <v>-46.999999999999993</v>
      </c>
      <c r="AF60" s="2">
        <f t="shared" si="30"/>
        <v>2.0480000000000002E-2</v>
      </c>
    </row>
    <row r="61" spans="1:32" x14ac:dyDescent="0.25">
      <c r="A61">
        <v>55</v>
      </c>
      <c r="B61" s="1">
        <f>RFR!B63</f>
        <v>2.7900000000000001E-2</v>
      </c>
      <c r="C61">
        <f t="shared" si="17"/>
        <v>-47</v>
      </c>
      <c r="D61" s="2">
        <f t="shared" si="18"/>
        <v>2.3199999999999998E-2</v>
      </c>
      <c r="F61" s="2">
        <f>RFR!C63</f>
        <v>1.7250000000000001E-2</v>
      </c>
      <c r="G61" s="12">
        <f t="shared" si="1"/>
        <v>-47.000000000000007</v>
      </c>
      <c r="H61" s="2">
        <f t="shared" si="2"/>
        <v>1.255E-2</v>
      </c>
      <c r="J61" s="1">
        <f>RFR!D63</f>
        <v>2.785E-2</v>
      </c>
      <c r="K61" s="12">
        <f t="shared" si="19"/>
        <v>-46.999999999999993</v>
      </c>
      <c r="L61" s="2">
        <f t="shared" si="20"/>
        <v>2.315E-2</v>
      </c>
      <c r="N61" s="3">
        <f>RFR!E63</f>
        <v>1.184E-2</v>
      </c>
      <c r="O61" s="12">
        <f t="shared" si="21"/>
        <v>-47</v>
      </c>
      <c r="P61" s="2">
        <f t="shared" si="22"/>
        <v>7.1399999999999996E-3</v>
      </c>
      <c r="R61" s="2">
        <f>RFR!F63</f>
        <v>4.4350000000000001E-2</v>
      </c>
      <c r="S61" s="12">
        <f t="shared" si="23"/>
        <v>-47.000000000000028</v>
      </c>
      <c r="T61" s="2">
        <f t="shared" si="24"/>
        <v>3.9649999999999998E-2</v>
      </c>
      <c r="V61" s="2">
        <f>RFR!G63</f>
        <v>3.483E-2</v>
      </c>
      <c r="W61" s="12">
        <f t="shared" si="25"/>
        <v>-46.999999999999993</v>
      </c>
      <c r="X61" s="2">
        <f t="shared" si="26"/>
        <v>3.0130000000000001E-2</v>
      </c>
      <c r="Z61" s="2">
        <f>RFR!H63</f>
        <v>3.5569999999999997E-2</v>
      </c>
      <c r="AA61" s="12">
        <f t="shared" si="27"/>
        <v>-46.999999999999957</v>
      </c>
      <c r="AB61" s="2">
        <f t="shared" si="28"/>
        <v>3.0870000000000002E-2</v>
      </c>
      <c r="AD61" s="3">
        <f>RFR!I63</f>
        <v>2.5350000000000001E-2</v>
      </c>
      <c r="AE61" s="12">
        <f t="shared" si="29"/>
        <v>-46.999999999999993</v>
      </c>
      <c r="AF61" s="2">
        <f t="shared" si="30"/>
        <v>2.0650000000000002E-2</v>
      </c>
    </row>
    <row r="62" spans="1:32" x14ac:dyDescent="0.25">
      <c r="A62">
        <v>56</v>
      </c>
      <c r="B62" s="1">
        <f>RFR!B64</f>
        <v>2.8150000000000001E-2</v>
      </c>
      <c r="C62">
        <f t="shared" si="17"/>
        <v>-47</v>
      </c>
      <c r="D62" s="2">
        <f t="shared" si="18"/>
        <v>2.3449999999999999E-2</v>
      </c>
      <c r="F62" s="2">
        <f>RFR!C64</f>
        <v>1.7500000000000002E-2</v>
      </c>
      <c r="G62" s="12">
        <f t="shared" si="1"/>
        <v>-47.000000000000007</v>
      </c>
      <c r="H62" s="2">
        <f t="shared" si="2"/>
        <v>1.2800000000000001E-2</v>
      </c>
      <c r="J62" s="1">
        <f>RFR!D64</f>
        <v>2.81E-2</v>
      </c>
      <c r="K62" s="12">
        <f t="shared" si="19"/>
        <v>-46.999999999999993</v>
      </c>
      <c r="L62" s="2">
        <f t="shared" si="20"/>
        <v>2.3400000000000001E-2</v>
      </c>
      <c r="N62" s="3">
        <f>RFR!E64</f>
        <v>1.2149999999999999E-2</v>
      </c>
      <c r="O62" s="12">
        <f t="shared" si="21"/>
        <v>-46.999999999999993</v>
      </c>
      <c r="P62" s="2">
        <f t="shared" si="22"/>
        <v>7.45E-3</v>
      </c>
      <c r="R62" s="2">
        <f>RFR!F64</f>
        <v>4.4310000000000002E-2</v>
      </c>
      <c r="S62" s="12">
        <f t="shared" si="23"/>
        <v>-47.000000000000028</v>
      </c>
      <c r="T62" s="2">
        <f t="shared" si="24"/>
        <v>3.9609999999999999E-2</v>
      </c>
      <c r="V62" s="2">
        <f>RFR!G64</f>
        <v>3.4959999999999998E-2</v>
      </c>
      <c r="W62" s="12">
        <f t="shared" si="25"/>
        <v>-46.999999999999993</v>
      </c>
      <c r="X62" s="2">
        <f t="shared" si="26"/>
        <v>3.0259999999999999E-2</v>
      </c>
      <c r="Z62" s="2">
        <f>RFR!H64</f>
        <v>3.5680000000000003E-2</v>
      </c>
      <c r="AA62" s="12">
        <f t="shared" si="27"/>
        <v>-47.000000000000028</v>
      </c>
      <c r="AB62" s="2">
        <f t="shared" si="28"/>
        <v>3.0980000000000001E-2</v>
      </c>
      <c r="AD62" s="3">
        <f>RFR!I64</f>
        <v>2.554E-2</v>
      </c>
      <c r="AE62" s="12">
        <f t="shared" si="29"/>
        <v>-46.999999999999993</v>
      </c>
      <c r="AF62" s="2">
        <f t="shared" si="30"/>
        <v>2.0840000000000001E-2</v>
      </c>
    </row>
    <row r="63" spans="1:32" x14ac:dyDescent="0.25">
      <c r="A63">
        <v>57</v>
      </c>
      <c r="B63" s="1">
        <f>RFR!B65</f>
        <v>2.8389999999999999E-2</v>
      </c>
      <c r="C63">
        <f t="shared" si="17"/>
        <v>-47</v>
      </c>
      <c r="D63" s="2">
        <f t="shared" si="18"/>
        <v>2.3689999999999999E-2</v>
      </c>
      <c r="F63" s="2">
        <f>RFR!C65</f>
        <v>1.7749999999999998E-2</v>
      </c>
      <c r="G63" s="12">
        <f t="shared" si="1"/>
        <v>-46.999999999999979</v>
      </c>
      <c r="H63" s="2">
        <f t="shared" si="2"/>
        <v>1.3050000000000001E-2</v>
      </c>
      <c r="J63" s="1">
        <f>RFR!D65</f>
        <v>2.8340000000000001E-2</v>
      </c>
      <c r="K63" s="12">
        <f t="shared" si="19"/>
        <v>-46.999999999999993</v>
      </c>
      <c r="L63" s="2">
        <f t="shared" si="20"/>
        <v>2.3640000000000001E-2</v>
      </c>
      <c r="N63" s="3">
        <f>RFR!E65</f>
        <v>1.2489999999999999E-2</v>
      </c>
      <c r="O63" s="12">
        <f t="shared" si="21"/>
        <v>-46.999999999999993</v>
      </c>
      <c r="P63" s="2">
        <f t="shared" si="22"/>
        <v>7.79E-3</v>
      </c>
      <c r="R63" s="2">
        <f>RFR!F65</f>
        <v>4.4269999999999997E-2</v>
      </c>
      <c r="S63" s="12">
        <f t="shared" si="23"/>
        <v>-46.999999999999957</v>
      </c>
      <c r="T63" s="2">
        <f t="shared" si="24"/>
        <v>3.9570000000000001E-2</v>
      </c>
      <c r="V63" s="2">
        <f>RFR!G65</f>
        <v>3.508E-2</v>
      </c>
      <c r="W63" s="12">
        <f t="shared" si="25"/>
        <v>-46.999999999999993</v>
      </c>
      <c r="X63" s="2">
        <f t="shared" si="26"/>
        <v>3.0380000000000001E-2</v>
      </c>
      <c r="Z63" s="2">
        <f>RFR!H65</f>
        <v>3.5790000000000002E-2</v>
      </c>
      <c r="AA63" s="12">
        <f t="shared" si="27"/>
        <v>-47.000000000000028</v>
      </c>
      <c r="AB63" s="2">
        <f t="shared" si="28"/>
        <v>3.109E-2</v>
      </c>
      <c r="AD63" s="3">
        <f>RFR!I65</f>
        <v>2.5729999999999999E-2</v>
      </c>
      <c r="AE63" s="12">
        <f t="shared" si="29"/>
        <v>-46.999999999999993</v>
      </c>
      <c r="AF63" s="2">
        <f t="shared" si="30"/>
        <v>2.103E-2</v>
      </c>
    </row>
    <row r="64" spans="1:32" x14ac:dyDescent="0.25">
      <c r="A64">
        <v>58</v>
      </c>
      <c r="B64" s="1">
        <f>RFR!B66</f>
        <v>2.862E-2</v>
      </c>
      <c r="C64">
        <f t="shared" si="17"/>
        <v>-47</v>
      </c>
      <c r="D64" s="2">
        <f t="shared" si="18"/>
        <v>2.392E-2</v>
      </c>
      <c r="F64" s="2">
        <f>RFR!C66</f>
        <v>1.7989999999999999E-2</v>
      </c>
      <c r="G64" s="12">
        <f t="shared" si="1"/>
        <v>-46.999999999999993</v>
      </c>
      <c r="H64" s="2">
        <f t="shared" si="2"/>
        <v>1.329E-2</v>
      </c>
      <c r="J64" s="1">
        <f>RFR!D66</f>
        <v>2.8570000000000002E-2</v>
      </c>
      <c r="K64" s="12">
        <f t="shared" si="19"/>
        <v>-47.000000000000028</v>
      </c>
      <c r="L64" s="2">
        <f t="shared" si="20"/>
        <v>2.3869999999999999E-2</v>
      </c>
      <c r="N64" s="3">
        <f>RFR!E66</f>
        <v>1.2829999999999999E-2</v>
      </c>
      <c r="O64" s="12">
        <f t="shared" si="21"/>
        <v>-46.999999999999993</v>
      </c>
      <c r="P64" s="2">
        <f t="shared" si="22"/>
        <v>8.1300000000000001E-3</v>
      </c>
      <c r="R64" s="2">
        <f>RFR!F66</f>
        <v>4.4240000000000002E-2</v>
      </c>
      <c r="S64" s="12">
        <f t="shared" si="23"/>
        <v>-47.000000000000028</v>
      </c>
      <c r="T64" s="2">
        <f t="shared" si="24"/>
        <v>3.9539999999999999E-2</v>
      </c>
      <c r="V64" s="2">
        <f>RFR!G66</f>
        <v>3.5189999999999999E-2</v>
      </c>
      <c r="W64" s="12">
        <f t="shared" si="25"/>
        <v>-46.999999999999993</v>
      </c>
      <c r="X64" s="2">
        <f t="shared" si="26"/>
        <v>3.049E-2</v>
      </c>
      <c r="Z64" s="2">
        <f>RFR!H66</f>
        <v>3.5900000000000001E-2</v>
      </c>
      <c r="AA64" s="12">
        <f t="shared" si="27"/>
        <v>-47.000000000000028</v>
      </c>
      <c r="AB64" s="2">
        <f t="shared" si="28"/>
        <v>3.1199999999999999E-2</v>
      </c>
      <c r="AD64" s="3">
        <f>RFR!I66</f>
        <v>2.5919999999999999E-2</v>
      </c>
      <c r="AE64" s="12">
        <f t="shared" si="29"/>
        <v>-46.999999999999993</v>
      </c>
      <c r="AF64" s="2">
        <f t="shared" si="30"/>
        <v>2.1219999999999999E-2</v>
      </c>
    </row>
    <row r="65" spans="1:32" x14ac:dyDescent="0.25">
      <c r="A65">
        <v>59</v>
      </c>
      <c r="B65" s="1">
        <f>RFR!B67</f>
        <v>2.8840000000000001E-2</v>
      </c>
      <c r="C65">
        <f t="shared" si="17"/>
        <v>-47</v>
      </c>
      <c r="D65" s="2">
        <f t="shared" si="18"/>
        <v>2.4140000000000002E-2</v>
      </c>
      <c r="F65" s="2">
        <f>RFR!C67</f>
        <v>1.822E-2</v>
      </c>
      <c r="G65" s="12">
        <f t="shared" si="1"/>
        <v>-46.999999999999993</v>
      </c>
      <c r="H65" s="2">
        <f t="shared" si="2"/>
        <v>1.3520000000000001E-2</v>
      </c>
      <c r="J65" s="1">
        <f>RFR!D67</f>
        <v>2.8799999999999999E-2</v>
      </c>
      <c r="K65" s="12">
        <f t="shared" si="19"/>
        <v>-46.999999999999993</v>
      </c>
      <c r="L65" s="2">
        <f t="shared" si="20"/>
        <v>2.41E-2</v>
      </c>
      <c r="N65" s="3">
        <f>RFR!E67</f>
        <v>1.319E-2</v>
      </c>
      <c r="O65" s="12">
        <f t="shared" si="21"/>
        <v>-47.000000000000007</v>
      </c>
      <c r="P65" s="2">
        <f t="shared" si="22"/>
        <v>8.4899999999999993E-3</v>
      </c>
      <c r="R65" s="2">
        <f>RFR!F67</f>
        <v>4.4200000000000003E-2</v>
      </c>
      <c r="S65" s="12">
        <f t="shared" si="23"/>
        <v>-47.000000000000028</v>
      </c>
      <c r="T65" s="2">
        <f t="shared" si="24"/>
        <v>3.95E-2</v>
      </c>
      <c r="V65" s="2">
        <f>RFR!G67</f>
        <v>3.5310000000000001E-2</v>
      </c>
      <c r="W65" s="12">
        <f t="shared" si="25"/>
        <v>-47.000000000000028</v>
      </c>
      <c r="X65" s="2">
        <f t="shared" si="26"/>
        <v>3.0609999999999998E-2</v>
      </c>
      <c r="Z65" s="2">
        <f>RFR!H67</f>
        <v>3.5999999999999997E-2</v>
      </c>
      <c r="AA65" s="12">
        <f t="shared" si="27"/>
        <v>-46.999999999999957</v>
      </c>
      <c r="AB65" s="2">
        <f t="shared" si="28"/>
        <v>3.1300000000000001E-2</v>
      </c>
      <c r="AD65" s="3">
        <f>RFR!I67</f>
        <v>2.6120000000000001E-2</v>
      </c>
      <c r="AE65" s="12">
        <f t="shared" si="29"/>
        <v>-46.999999999999993</v>
      </c>
      <c r="AF65" s="2">
        <f t="shared" si="30"/>
        <v>2.1420000000000002E-2</v>
      </c>
    </row>
    <row r="66" spans="1:32" x14ac:dyDescent="0.25">
      <c r="A66">
        <v>60</v>
      </c>
      <c r="B66" s="1">
        <f>RFR!B68</f>
        <v>2.9059999999999999E-2</v>
      </c>
      <c r="C66">
        <f t="shared" si="17"/>
        <v>-47</v>
      </c>
      <c r="D66" s="2">
        <f t="shared" si="18"/>
        <v>2.436E-2</v>
      </c>
      <c r="F66" s="2">
        <f>RFR!C68</f>
        <v>1.8450000000000001E-2</v>
      </c>
      <c r="G66" s="12">
        <f t="shared" si="1"/>
        <v>-47.000000000000007</v>
      </c>
      <c r="H66" s="2">
        <f t="shared" si="2"/>
        <v>1.375E-2</v>
      </c>
      <c r="J66" s="1">
        <f>RFR!D68</f>
        <v>2.9010000000000001E-2</v>
      </c>
      <c r="K66" s="12">
        <f t="shared" si="19"/>
        <v>-47.000000000000028</v>
      </c>
      <c r="L66" s="2">
        <f t="shared" si="20"/>
        <v>2.4309999999999998E-2</v>
      </c>
      <c r="N66" s="3">
        <f>RFR!E68</f>
        <v>1.355E-2</v>
      </c>
      <c r="O66" s="12">
        <f t="shared" si="21"/>
        <v>-46.999999999999993</v>
      </c>
      <c r="P66" s="2">
        <f t="shared" si="22"/>
        <v>8.8500000000000002E-3</v>
      </c>
      <c r="R66" s="2">
        <f>RFR!F68</f>
        <v>4.4159999999999998E-2</v>
      </c>
      <c r="S66" s="12">
        <f t="shared" si="23"/>
        <v>-46.999999999999957</v>
      </c>
      <c r="T66" s="2">
        <f t="shared" si="24"/>
        <v>3.9460000000000002E-2</v>
      </c>
      <c r="V66" s="2">
        <f>RFR!G68</f>
        <v>3.542E-2</v>
      </c>
      <c r="W66" s="12">
        <f t="shared" si="25"/>
        <v>-46.999999999999993</v>
      </c>
      <c r="X66" s="2">
        <f t="shared" si="26"/>
        <v>3.0720000000000001E-2</v>
      </c>
      <c r="Z66" s="2">
        <f>RFR!H68</f>
        <v>3.61E-2</v>
      </c>
      <c r="AA66" s="12">
        <f t="shared" si="27"/>
        <v>-47.000000000000028</v>
      </c>
      <c r="AB66" s="2">
        <f t="shared" si="28"/>
        <v>3.1399999999999997E-2</v>
      </c>
      <c r="AD66" s="3">
        <f>RFR!I68</f>
        <v>2.632E-2</v>
      </c>
      <c r="AE66" s="12">
        <f t="shared" si="29"/>
        <v>-46.999999999999993</v>
      </c>
      <c r="AF66" s="2">
        <f t="shared" si="30"/>
        <v>2.162E-2</v>
      </c>
    </row>
    <row r="67" spans="1:32" x14ac:dyDescent="0.25">
      <c r="A67">
        <v>61</v>
      </c>
      <c r="B67" s="1">
        <f>RFR!B69</f>
        <v>2.9270000000000001E-2</v>
      </c>
      <c r="C67">
        <f t="shared" si="17"/>
        <v>-47</v>
      </c>
      <c r="D67" s="2">
        <f t="shared" si="18"/>
        <v>2.4570000000000002E-2</v>
      </c>
      <c r="F67" s="2">
        <f>RFR!C69</f>
        <v>1.866E-2</v>
      </c>
      <c r="G67" s="12">
        <f t="shared" si="1"/>
        <v>-46.999999999999993</v>
      </c>
      <c r="H67" s="2">
        <f t="shared" si="2"/>
        <v>1.396E-2</v>
      </c>
      <c r="J67" s="1">
        <f>RFR!D69</f>
        <v>2.9219999999999999E-2</v>
      </c>
      <c r="K67" s="12">
        <f t="shared" si="19"/>
        <v>-46.999999999999993</v>
      </c>
      <c r="L67" s="2">
        <f t="shared" si="20"/>
        <v>2.452E-2</v>
      </c>
      <c r="N67" s="3">
        <f>RFR!E69</f>
        <v>1.391E-2</v>
      </c>
      <c r="O67" s="12">
        <f t="shared" si="21"/>
        <v>-47.000000000000007</v>
      </c>
      <c r="P67" s="2">
        <f t="shared" si="22"/>
        <v>9.2099999999999994E-3</v>
      </c>
      <c r="R67" s="2">
        <f>RFR!F69</f>
        <v>4.4130000000000003E-2</v>
      </c>
      <c r="S67" s="12">
        <f t="shared" si="23"/>
        <v>-47.000000000000028</v>
      </c>
      <c r="T67" s="2">
        <f t="shared" si="24"/>
        <v>3.943E-2</v>
      </c>
      <c r="V67" s="2">
        <f>RFR!G69</f>
        <v>3.5520000000000003E-2</v>
      </c>
      <c r="W67" s="12">
        <f t="shared" si="25"/>
        <v>-47.000000000000028</v>
      </c>
      <c r="X67" s="2">
        <f t="shared" si="26"/>
        <v>3.082E-2</v>
      </c>
      <c r="Z67" s="2">
        <f>RFR!H69</f>
        <v>3.6200000000000003E-2</v>
      </c>
      <c r="AA67" s="12">
        <f t="shared" si="27"/>
        <v>-47.000000000000028</v>
      </c>
      <c r="AB67" s="2">
        <f t="shared" si="28"/>
        <v>3.15E-2</v>
      </c>
      <c r="AD67" s="3">
        <f>RFR!I69</f>
        <v>2.6519999999999998E-2</v>
      </c>
      <c r="AE67" s="12">
        <f t="shared" si="29"/>
        <v>-46.999999999999993</v>
      </c>
      <c r="AF67" s="2">
        <f t="shared" si="30"/>
        <v>2.1819999999999999E-2</v>
      </c>
    </row>
    <row r="68" spans="1:32" x14ac:dyDescent="0.25">
      <c r="A68">
        <v>62</v>
      </c>
      <c r="B68" s="1">
        <f>RFR!B70</f>
        <v>2.947E-2</v>
      </c>
      <c r="C68">
        <f t="shared" si="17"/>
        <v>-47</v>
      </c>
      <c r="D68" s="2">
        <f t="shared" si="18"/>
        <v>2.477E-2</v>
      </c>
      <c r="F68" s="2">
        <f>RFR!C70</f>
        <v>1.8880000000000001E-2</v>
      </c>
      <c r="G68" s="12">
        <f t="shared" si="1"/>
        <v>-47.000000000000007</v>
      </c>
      <c r="H68" s="2">
        <f t="shared" si="2"/>
        <v>1.418E-2</v>
      </c>
      <c r="J68" s="1">
        <f>RFR!D70</f>
        <v>2.9430000000000001E-2</v>
      </c>
      <c r="K68" s="12">
        <f t="shared" si="19"/>
        <v>-47.000000000000028</v>
      </c>
      <c r="L68" s="2">
        <f t="shared" si="20"/>
        <v>2.4729999999999999E-2</v>
      </c>
      <c r="N68" s="3">
        <f>RFR!E70</f>
        <v>1.4279999999999999E-2</v>
      </c>
      <c r="O68" s="12">
        <f t="shared" si="21"/>
        <v>-46.999999999999993</v>
      </c>
      <c r="P68" s="2">
        <f t="shared" si="22"/>
        <v>9.58E-3</v>
      </c>
      <c r="R68" s="2">
        <f>RFR!F70</f>
        <v>4.41E-2</v>
      </c>
      <c r="S68" s="12">
        <f t="shared" si="23"/>
        <v>-47.000000000000028</v>
      </c>
      <c r="T68" s="2">
        <f t="shared" si="24"/>
        <v>3.9399999999999998E-2</v>
      </c>
      <c r="V68" s="2">
        <f>RFR!G70</f>
        <v>3.5619999999999999E-2</v>
      </c>
      <c r="W68" s="12">
        <f t="shared" si="25"/>
        <v>-46.999999999999993</v>
      </c>
      <c r="X68" s="2">
        <f t="shared" si="26"/>
        <v>3.092E-2</v>
      </c>
      <c r="Z68" s="2">
        <f>RFR!H70</f>
        <v>3.6290000000000003E-2</v>
      </c>
      <c r="AA68" s="12">
        <f t="shared" si="27"/>
        <v>-47.000000000000028</v>
      </c>
      <c r="AB68" s="2">
        <f t="shared" si="28"/>
        <v>3.159E-2</v>
      </c>
      <c r="AD68" s="3">
        <f>RFR!I70</f>
        <v>2.6720000000000001E-2</v>
      </c>
      <c r="AE68" s="12">
        <f t="shared" si="29"/>
        <v>-46.999999999999993</v>
      </c>
      <c r="AF68" s="2">
        <f t="shared" si="30"/>
        <v>2.2020000000000001E-2</v>
      </c>
    </row>
    <row r="69" spans="1:32" x14ac:dyDescent="0.25">
      <c r="A69">
        <v>63</v>
      </c>
      <c r="B69" s="1">
        <f>RFR!B71</f>
        <v>2.9659999999999999E-2</v>
      </c>
      <c r="C69">
        <f t="shared" si="17"/>
        <v>-47</v>
      </c>
      <c r="D69" s="2">
        <f t="shared" si="18"/>
        <v>2.496E-2</v>
      </c>
      <c r="F69" s="2">
        <f>RFR!C71</f>
        <v>1.908E-2</v>
      </c>
      <c r="G69" s="12">
        <f t="shared" si="1"/>
        <v>-46.999999999999993</v>
      </c>
      <c r="H69" s="2">
        <f t="shared" si="2"/>
        <v>1.438E-2</v>
      </c>
      <c r="J69" s="1">
        <f>RFR!D71</f>
        <v>2.962E-2</v>
      </c>
      <c r="K69" s="12">
        <f t="shared" si="19"/>
        <v>-46.999999999999993</v>
      </c>
      <c r="L69" s="2">
        <f t="shared" si="20"/>
        <v>2.4920000000000001E-2</v>
      </c>
      <c r="N69" s="3">
        <f>RFR!E71</f>
        <v>1.464E-2</v>
      </c>
      <c r="O69" s="12">
        <f t="shared" si="21"/>
        <v>-47.000000000000007</v>
      </c>
      <c r="P69" s="2">
        <f t="shared" si="22"/>
        <v>9.9399999999999992E-3</v>
      </c>
      <c r="R69" s="2">
        <f>RFR!F71</f>
        <v>4.4069999999999998E-2</v>
      </c>
      <c r="S69" s="12">
        <f t="shared" si="23"/>
        <v>-46.999999999999957</v>
      </c>
      <c r="T69" s="2">
        <f t="shared" si="24"/>
        <v>3.9370000000000002E-2</v>
      </c>
      <c r="V69" s="2">
        <f>RFR!G71</f>
        <v>3.5720000000000002E-2</v>
      </c>
      <c r="W69" s="12">
        <f t="shared" si="25"/>
        <v>-47.000000000000028</v>
      </c>
      <c r="X69" s="2">
        <f t="shared" si="26"/>
        <v>3.1019999999999999E-2</v>
      </c>
      <c r="Z69" s="2">
        <f>RFR!H71</f>
        <v>3.6380000000000003E-2</v>
      </c>
      <c r="AA69" s="12">
        <f t="shared" si="27"/>
        <v>-47.000000000000028</v>
      </c>
      <c r="AB69" s="2">
        <f t="shared" si="28"/>
        <v>3.168E-2</v>
      </c>
      <c r="AD69" s="3">
        <f>RFR!I71</f>
        <v>2.6919999999999999E-2</v>
      </c>
      <c r="AE69" s="12">
        <f t="shared" si="29"/>
        <v>-46.999999999999993</v>
      </c>
      <c r="AF69" s="2">
        <f t="shared" si="30"/>
        <v>2.222E-2</v>
      </c>
    </row>
    <row r="70" spans="1:32" x14ac:dyDescent="0.25">
      <c r="A70">
        <v>64</v>
      </c>
      <c r="B70" s="1">
        <f>RFR!B72</f>
        <v>2.9860000000000001E-2</v>
      </c>
      <c r="C70">
        <f t="shared" si="17"/>
        <v>-47</v>
      </c>
      <c r="D70" s="2">
        <f t="shared" si="18"/>
        <v>2.5159999999999998E-2</v>
      </c>
      <c r="F70" s="2">
        <f>RFR!C72</f>
        <v>1.9279999999999999E-2</v>
      </c>
      <c r="G70" s="12">
        <f t="shared" si="1"/>
        <v>-46.999999999999993</v>
      </c>
      <c r="H70" s="2">
        <f t="shared" si="2"/>
        <v>1.4579999999999999E-2</v>
      </c>
      <c r="J70" s="1">
        <f>RFR!D72</f>
        <v>2.9819999999999999E-2</v>
      </c>
      <c r="K70" s="12">
        <f t="shared" si="19"/>
        <v>-46.999999999999993</v>
      </c>
      <c r="L70" s="2">
        <f t="shared" si="20"/>
        <v>2.512E-2</v>
      </c>
      <c r="N70" s="3">
        <f>RFR!E72</f>
        <v>1.4999999999999999E-2</v>
      </c>
      <c r="O70" s="12">
        <f t="shared" si="21"/>
        <v>-46.999999999999993</v>
      </c>
      <c r="P70" s="2">
        <f t="shared" si="22"/>
        <v>1.03E-2</v>
      </c>
      <c r="R70" s="2">
        <f>RFR!F72</f>
        <v>4.403E-2</v>
      </c>
      <c r="S70" s="12">
        <f t="shared" si="23"/>
        <v>-47.000000000000028</v>
      </c>
      <c r="T70" s="2">
        <f t="shared" si="24"/>
        <v>3.9329999999999997E-2</v>
      </c>
      <c r="V70" s="2">
        <f>RFR!G72</f>
        <v>3.5819999999999998E-2</v>
      </c>
      <c r="W70" s="12">
        <f t="shared" si="25"/>
        <v>-46.999999999999993</v>
      </c>
      <c r="X70" s="2">
        <f t="shared" si="26"/>
        <v>3.1119999999999998E-2</v>
      </c>
      <c r="Z70" s="2">
        <f>RFR!H72</f>
        <v>3.6470000000000002E-2</v>
      </c>
      <c r="AA70" s="12">
        <f t="shared" si="27"/>
        <v>-47.000000000000028</v>
      </c>
      <c r="AB70" s="2">
        <f t="shared" si="28"/>
        <v>3.177E-2</v>
      </c>
      <c r="AD70" s="3">
        <f>RFR!I72</f>
        <v>2.7109999999999999E-2</v>
      </c>
      <c r="AE70" s="12">
        <f t="shared" si="29"/>
        <v>-46.999999999999993</v>
      </c>
      <c r="AF70" s="2">
        <f t="shared" si="30"/>
        <v>2.2409999999999999E-2</v>
      </c>
    </row>
    <row r="71" spans="1:32" x14ac:dyDescent="0.25">
      <c r="A71">
        <v>65</v>
      </c>
      <c r="B71" s="1">
        <f>RFR!B73</f>
        <v>3.0040000000000001E-2</v>
      </c>
      <c r="C71">
        <f t="shared" si="17"/>
        <v>-47</v>
      </c>
      <c r="D71" s="2">
        <f t="shared" ref="D71:D102" si="31">ROUND(B71+$C71/10000,5)</f>
        <v>2.5340000000000001E-2</v>
      </c>
      <c r="F71" s="2">
        <f>RFR!C73</f>
        <v>1.9470000000000001E-2</v>
      </c>
      <c r="G71" s="12">
        <f t="shared" ref="G71:G134" si="32">(H71-F71)*10000</f>
        <v>-47.000000000000007</v>
      </c>
      <c r="H71" s="2">
        <f t="shared" ref="H71:H134" si="33">ROUND(F71+$C71/10000,5)</f>
        <v>1.477E-2</v>
      </c>
      <c r="J71" s="1">
        <f>RFR!D73</f>
        <v>0.03</v>
      </c>
      <c r="K71" s="12">
        <f t="shared" ref="K71:K102" si="34">(L71-J71)*10000</f>
        <v>-46.999999999999993</v>
      </c>
      <c r="L71" s="2">
        <f t="shared" ref="L71:L102" si="35">ROUND(J71+$C71/10000,5)</f>
        <v>2.53E-2</v>
      </c>
      <c r="N71" s="3">
        <f>RFR!E73</f>
        <v>1.536E-2</v>
      </c>
      <c r="O71" s="12">
        <f t="shared" ref="O71:O102" si="36">(P71-N71)*10000</f>
        <v>-47.000000000000007</v>
      </c>
      <c r="P71" s="2">
        <f t="shared" ref="P71:P102" si="37">ROUND(N71+$C71/10000,5)</f>
        <v>1.0659999999999999E-2</v>
      </c>
      <c r="R71" s="2">
        <f>RFR!F73</f>
        <v>4.3999999999999997E-2</v>
      </c>
      <c r="S71" s="12">
        <f t="shared" ref="S71:S102" si="38">(T71-R71)*10000</f>
        <v>-46.999999999999957</v>
      </c>
      <c r="T71" s="2">
        <f t="shared" ref="T71:T102" si="39">ROUND(R71+$C71/10000,5)</f>
        <v>3.9300000000000002E-2</v>
      </c>
      <c r="V71" s="2">
        <f>RFR!G73</f>
        <v>3.5909999999999997E-2</v>
      </c>
      <c r="W71" s="12">
        <f t="shared" ref="W71:W102" si="40">(X71-V71)*10000</f>
        <v>-46.999999999999957</v>
      </c>
      <c r="X71" s="2">
        <f t="shared" ref="X71:X102" si="41">ROUND(V71+$C71/10000,5)</f>
        <v>3.1210000000000002E-2</v>
      </c>
      <c r="Z71" s="2">
        <f>RFR!H73</f>
        <v>3.6549999999999999E-2</v>
      </c>
      <c r="AA71" s="12">
        <f t="shared" ref="AA71:AA102" si="42">(AB71-Z71)*10000</f>
        <v>-46.999999999999957</v>
      </c>
      <c r="AB71" s="2">
        <f t="shared" ref="AB71:AB102" si="43">ROUND(Z71+$C71/10000,5)</f>
        <v>3.1850000000000003E-2</v>
      </c>
      <c r="AD71" s="3">
        <f>RFR!I73</f>
        <v>2.7310000000000001E-2</v>
      </c>
      <c r="AE71" s="12">
        <f t="shared" ref="AE71:AE102" si="44">(AF71-AD71)*10000</f>
        <v>-46.999999999999993</v>
      </c>
      <c r="AF71" s="2">
        <f t="shared" ref="AF71:AF102" si="45">ROUND(AD71+$C71/10000,5)</f>
        <v>2.2610000000000002E-2</v>
      </c>
    </row>
    <row r="72" spans="1:32" x14ac:dyDescent="0.25">
      <c r="A72">
        <v>66</v>
      </c>
      <c r="B72" s="1">
        <f>RFR!B74</f>
        <v>3.022E-2</v>
      </c>
      <c r="C72">
        <f t="shared" si="17"/>
        <v>-47</v>
      </c>
      <c r="D72" s="2">
        <f t="shared" si="31"/>
        <v>2.5520000000000001E-2</v>
      </c>
      <c r="F72" s="2">
        <f>RFR!C74</f>
        <v>1.966E-2</v>
      </c>
      <c r="G72" s="12">
        <f t="shared" si="32"/>
        <v>-47.000000000000007</v>
      </c>
      <c r="H72" s="2">
        <f t="shared" si="33"/>
        <v>1.4959999999999999E-2</v>
      </c>
      <c r="J72" s="1">
        <f>RFR!D74</f>
        <v>3.0179999999999998E-2</v>
      </c>
      <c r="K72" s="12">
        <f t="shared" si="34"/>
        <v>-46.999999999999993</v>
      </c>
      <c r="L72" s="2">
        <f t="shared" si="35"/>
        <v>2.5479999999999999E-2</v>
      </c>
      <c r="N72" s="3">
        <f>RFR!E74</f>
        <v>1.5720000000000001E-2</v>
      </c>
      <c r="O72" s="12">
        <f t="shared" si="36"/>
        <v>-47.000000000000007</v>
      </c>
      <c r="P72" s="2">
        <f t="shared" si="37"/>
        <v>1.102E-2</v>
      </c>
      <c r="R72" s="2">
        <f>RFR!F74</f>
        <v>4.3970000000000002E-2</v>
      </c>
      <c r="S72" s="12">
        <f t="shared" si="38"/>
        <v>-47.000000000000028</v>
      </c>
      <c r="T72" s="2">
        <f t="shared" si="39"/>
        <v>3.9269999999999999E-2</v>
      </c>
      <c r="V72" s="2">
        <f>RFR!G74</f>
        <v>3.601E-2</v>
      </c>
      <c r="W72" s="12">
        <f t="shared" si="40"/>
        <v>-47.000000000000028</v>
      </c>
      <c r="X72" s="2">
        <f t="shared" si="41"/>
        <v>3.1309999999999998E-2</v>
      </c>
      <c r="Z72" s="2">
        <f>RFR!H74</f>
        <v>3.6639999999999999E-2</v>
      </c>
      <c r="AA72" s="12">
        <f t="shared" si="42"/>
        <v>-46.999999999999957</v>
      </c>
      <c r="AB72" s="2">
        <f t="shared" si="43"/>
        <v>3.1940000000000003E-2</v>
      </c>
      <c r="AD72" s="3">
        <f>RFR!I74</f>
        <v>2.75E-2</v>
      </c>
      <c r="AE72" s="12">
        <f t="shared" si="44"/>
        <v>-46.999999999999993</v>
      </c>
      <c r="AF72" s="2">
        <f t="shared" si="45"/>
        <v>2.2800000000000001E-2</v>
      </c>
    </row>
    <row r="73" spans="1:32" x14ac:dyDescent="0.25">
      <c r="A73">
        <v>67</v>
      </c>
      <c r="B73" s="1">
        <f>RFR!B75</f>
        <v>3.039E-2</v>
      </c>
      <c r="C73">
        <f t="shared" si="17"/>
        <v>-47</v>
      </c>
      <c r="D73" s="2">
        <f t="shared" si="31"/>
        <v>2.5690000000000001E-2</v>
      </c>
      <c r="F73" s="2">
        <f>RFR!C75</f>
        <v>1.984E-2</v>
      </c>
      <c r="G73" s="12">
        <f t="shared" si="32"/>
        <v>-46.999999999999993</v>
      </c>
      <c r="H73" s="2">
        <f t="shared" si="33"/>
        <v>1.5140000000000001E-2</v>
      </c>
      <c r="J73" s="1">
        <f>RFR!D75</f>
        <v>3.0360000000000002E-2</v>
      </c>
      <c r="K73" s="12">
        <f t="shared" si="34"/>
        <v>-47.000000000000028</v>
      </c>
      <c r="L73" s="2">
        <f t="shared" si="35"/>
        <v>2.5659999999999999E-2</v>
      </c>
      <c r="N73" s="3">
        <f>RFR!E75</f>
        <v>1.6070000000000001E-2</v>
      </c>
      <c r="O73" s="12">
        <f t="shared" si="36"/>
        <v>-47.000000000000007</v>
      </c>
      <c r="P73" s="2">
        <f t="shared" si="37"/>
        <v>1.137E-2</v>
      </c>
      <c r="R73" s="2">
        <f>RFR!F75</f>
        <v>4.3950000000000003E-2</v>
      </c>
      <c r="S73" s="12">
        <f t="shared" si="38"/>
        <v>-47.000000000000028</v>
      </c>
      <c r="T73" s="2">
        <f t="shared" si="39"/>
        <v>3.925E-2</v>
      </c>
      <c r="V73" s="2">
        <f>RFR!G75</f>
        <v>3.6089999999999997E-2</v>
      </c>
      <c r="W73" s="12">
        <f t="shared" si="40"/>
        <v>-46.999999999999957</v>
      </c>
      <c r="X73" s="2">
        <f t="shared" si="41"/>
        <v>3.1390000000000001E-2</v>
      </c>
      <c r="Z73" s="2">
        <f>RFR!H75</f>
        <v>3.6720000000000003E-2</v>
      </c>
      <c r="AA73" s="12">
        <f t="shared" si="42"/>
        <v>-47.000000000000028</v>
      </c>
      <c r="AB73" s="2">
        <f t="shared" si="43"/>
        <v>3.202E-2</v>
      </c>
      <c r="AD73" s="3">
        <f>RFR!I75</f>
        <v>2.7689999999999999E-2</v>
      </c>
      <c r="AE73" s="12">
        <f t="shared" si="44"/>
        <v>-46.999999999999993</v>
      </c>
      <c r="AF73" s="2">
        <f t="shared" si="45"/>
        <v>2.299E-2</v>
      </c>
    </row>
    <row r="74" spans="1:32" x14ac:dyDescent="0.25">
      <c r="A74">
        <v>68</v>
      </c>
      <c r="B74" s="1">
        <f>RFR!B76</f>
        <v>3.056E-2</v>
      </c>
      <c r="C74">
        <f t="shared" si="17"/>
        <v>-47</v>
      </c>
      <c r="D74" s="2">
        <f t="shared" si="31"/>
        <v>2.5860000000000001E-2</v>
      </c>
      <c r="F74" s="2">
        <f>RFR!C76</f>
        <v>2.002E-2</v>
      </c>
      <c r="G74" s="12">
        <f t="shared" si="32"/>
        <v>-46.999999999999993</v>
      </c>
      <c r="H74" s="2">
        <f t="shared" si="33"/>
        <v>1.532E-2</v>
      </c>
      <c r="J74" s="1">
        <f>RFR!D76</f>
        <v>3.0530000000000002E-2</v>
      </c>
      <c r="K74" s="12">
        <f t="shared" si="34"/>
        <v>-47.000000000000028</v>
      </c>
      <c r="L74" s="2">
        <f t="shared" si="35"/>
        <v>2.5829999999999999E-2</v>
      </c>
      <c r="N74" s="3">
        <f>RFR!E76</f>
        <v>1.6410000000000001E-2</v>
      </c>
      <c r="O74" s="12">
        <f t="shared" si="36"/>
        <v>-47.000000000000007</v>
      </c>
      <c r="P74" s="2">
        <f t="shared" si="37"/>
        <v>1.171E-2</v>
      </c>
      <c r="R74" s="2">
        <f>RFR!F76</f>
        <v>4.3920000000000001E-2</v>
      </c>
      <c r="S74" s="12">
        <f t="shared" si="38"/>
        <v>-47.000000000000028</v>
      </c>
      <c r="T74" s="2">
        <f t="shared" si="39"/>
        <v>3.9219999999999998E-2</v>
      </c>
      <c r="V74" s="2">
        <f>RFR!G76</f>
        <v>3.6179999999999997E-2</v>
      </c>
      <c r="W74" s="12">
        <f t="shared" si="40"/>
        <v>-46.999999999999957</v>
      </c>
      <c r="X74" s="2">
        <f t="shared" si="41"/>
        <v>3.1480000000000001E-2</v>
      </c>
      <c r="Z74" s="2">
        <f>RFR!H76</f>
        <v>3.6790000000000003E-2</v>
      </c>
      <c r="AA74" s="12">
        <f t="shared" si="42"/>
        <v>-47.000000000000028</v>
      </c>
      <c r="AB74" s="2">
        <f t="shared" si="43"/>
        <v>3.209E-2</v>
      </c>
      <c r="AD74" s="3">
        <f>RFR!I76</f>
        <v>2.7879999999999999E-2</v>
      </c>
      <c r="AE74" s="12">
        <f t="shared" si="44"/>
        <v>-46.999999999999993</v>
      </c>
      <c r="AF74" s="2">
        <f t="shared" si="45"/>
        <v>2.3179999999999999E-2</v>
      </c>
    </row>
    <row r="75" spans="1:32" x14ac:dyDescent="0.25">
      <c r="A75">
        <v>69</v>
      </c>
      <c r="B75" s="1">
        <f>RFR!B77</f>
        <v>3.073E-2</v>
      </c>
      <c r="C75">
        <f t="shared" si="17"/>
        <v>-47</v>
      </c>
      <c r="D75" s="2">
        <f t="shared" si="31"/>
        <v>2.6030000000000001E-2</v>
      </c>
      <c r="F75" s="2">
        <f>RFR!C77</f>
        <v>2.019E-2</v>
      </c>
      <c r="G75" s="12">
        <f t="shared" si="32"/>
        <v>-46.999999999999993</v>
      </c>
      <c r="H75" s="2">
        <f t="shared" si="33"/>
        <v>1.549E-2</v>
      </c>
      <c r="J75" s="1">
        <f>RFR!D77</f>
        <v>3.0689999999999999E-2</v>
      </c>
      <c r="K75" s="12">
        <f t="shared" si="34"/>
        <v>-46.999999999999993</v>
      </c>
      <c r="L75" s="2">
        <f t="shared" si="35"/>
        <v>2.5989999999999999E-2</v>
      </c>
      <c r="N75" s="3">
        <f>RFR!E77</f>
        <v>1.6750000000000001E-2</v>
      </c>
      <c r="O75" s="12">
        <f t="shared" si="36"/>
        <v>-47.000000000000007</v>
      </c>
      <c r="P75" s="2">
        <f t="shared" si="37"/>
        <v>1.205E-2</v>
      </c>
      <c r="R75" s="2">
        <f>RFR!F77</f>
        <v>4.3889999999999998E-2</v>
      </c>
      <c r="S75" s="12">
        <f t="shared" si="38"/>
        <v>-46.999999999999957</v>
      </c>
      <c r="T75" s="2">
        <f t="shared" si="39"/>
        <v>3.9190000000000003E-2</v>
      </c>
      <c r="V75" s="2">
        <f>RFR!G77</f>
        <v>3.6260000000000001E-2</v>
      </c>
      <c r="W75" s="12">
        <f t="shared" si="40"/>
        <v>-47.000000000000028</v>
      </c>
      <c r="X75" s="2">
        <f t="shared" si="41"/>
        <v>3.1559999999999998E-2</v>
      </c>
      <c r="Z75" s="2">
        <f>RFR!H77</f>
        <v>3.687E-2</v>
      </c>
      <c r="AA75" s="12">
        <f t="shared" si="42"/>
        <v>-47.000000000000028</v>
      </c>
      <c r="AB75" s="2">
        <f t="shared" si="43"/>
        <v>3.2169999999999997E-2</v>
      </c>
      <c r="AD75" s="3">
        <f>RFR!I77</f>
        <v>2.8060000000000002E-2</v>
      </c>
      <c r="AE75" s="12">
        <f t="shared" si="44"/>
        <v>-47.000000000000028</v>
      </c>
      <c r="AF75" s="2">
        <f t="shared" si="45"/>
        <v>2.3359999999999999E-2</v>
      </c>
    </row>
    <row r="76" spans="1:32" x14ac:dyDescent="0.25">
      <c r="A76">
        <v>70</v>
      </c>
      <c r="B76" s="1">
        <f>RFR!B78</f>
        <v>3.0890000000000001E-2</v>
      </c>
      <c r="C76">
        <f t="shared" si="17"/>
        <v>-47</v>
      </c>
      <c r="D76" s="2">
        <f t="shared" si="31"/>
        <v>2.6190000000000001E-2</v>
      </c>
      <c r="F76" s="2">
        <f>RFR!C78</f>
        <v>2.036E-2</v>
      </c>
      <c r="G76" s="12">
        <f t="shared" si="32"/>
        <v>-46.999999999999993</v>
      </c>
      <c r="H76" s="2">
        <f t="shared" si="33"/>
        <v>1.566E-2</v>
      </c>
      <c r="J76" s="1">
        <f>RFR!D78</f>
        <v>3.0849999999999999E-2</v>
      </c>
      <c r="K76" s="12">
        <f t="shared" si="34"/>
        <v>-46.999999999999993</v>
      </c>
      <c r="L76" s="2">
        <f t="shared" si="35"/>
        <v>2.615E-2</v>
      </c>
      <c r="N76" s="3">
        <f>RFR!E78</f>
        <v>1.7080000000000001E-2</v>
      </c>
      <c r="O76" s="12">
        <f t="shared" si="36"/>
        <v>-47.000000000000007</v>
      </c>
      <c r="P76" s="2">
        <f t="shared" si="37"/>
        <v>1.238E-2</v>
      </c>
      <c r="R76" s="2">
        <f>RFR!F78</f>
        <v>4.3869999999999999E-2</v>
      </c>
      <c r="S76" s="12">
        <f t="shared" si="38"/>
        <v>-46.999999999999957</v>
      </c>
      <c r="T76" s="2">
        <f t="shared" si="39"/>
        <v>3.9170000000000003E-2</v>
      </c>
      <c r="V76" s="2">
        <f>RFR!G78</f>
        <v>3.6339999999999997E-2</v>
      </c>
      <c r="W76" s="12">
        <f t="shared" si="40"/>
        <v>-46.999999999999957</v>
      </c>
      <c r="X76" s="2">
        <f t="shared" si="41"/>
        <v>3.1640000000000001E-2</v>
      </c>
      <c r="Z76" s="2">
        <f>RFR!H78</f>
        <v>3.6940000000000001E-2</v>
      </c>
      <c r="AA76" s="12">
        <f t="shared" si="42"/>
        <v>-47.000000000000028</v>
      </c>
      <c r="AB76" s="2">
        <f t="shared" si="43"/>
        <v>3.2239999999999998E-2</v>
      </c>
      <c r="AD76" s="3">
        <f>RFR!I78</f>
        <v>2.8250000000000001E-2</v>
      </c>
      <c r="AE76" s="12">
        <f t="shared" si="44"/>
        <v>-46.999999999999993</v>
      </c>
      <c r="AF76" s="2">
        <f t="shared" si="45"/>
        <v>2.3550000000000001E-2</v>
      </c>
    </row>
    <row r="77" spans="1:32" x14ac:dyDescent="0.25">
      <c r="A77">
        <v>71</v>
      </c>
      <c r="B77" s="1">
        <f>RFR!B79</f>
        <v>3.1040000000000002E-2</v>
      </c>
      <c r="C77">
        <f t="shared" si="17"/>
        <v>-47</v>
      </c>
      <c r="D77" s="2">
        <f t="shared" si="31"/>
        <v>2.6339999999999999E-2</v>
      </c>
      <c r="F77" s="2">
        <f>RFR!C79</f>
        <v>2.052E-2</v>
      </c>
      <c r="G77" s="12">
        <f t="shared" si="32"/>
        <v>-46.999999999999993</v>
      </c>
      <c r="H77" s="2">
        <f t="shared" si="33"/>
        <v>1.5820000000000001E-2</v>
      </c>
      <c r="J77" s="1">
        <f>RFR!D79</f>
        <v>3.1009999999999999E-2</v>
      </c>
      <c r="K77" s="12">
        <f t="shared" si="34"/>
        <v>-46.999999999999993</v>
      </c>
      <c r="L77" s="2">
        <f t="shared" si="35"/>
        <v>2.631E-2</v>
      </c>
      <c r="N77" s="3">
        <f>RFR!E79</f>
        <v>1.7409999999999998E-2</v>
      </c>
      <c r="O77" s="12">
        <f t="shared" si="36"/>
        <v>-46.999999999999979</v>
      </c>
      <c r="P77" s="2">
        <f t="shared" si="37"/>
        <v>1.2710000000000001E-2</v>
      </c>
      <c r="R77" s="2">
        <f>RFR!F79</f>
        <v>4.3839999999999997E-2</v>
      </c>
      <c r="S77" s="12">
        <f t="shared" si="38"/>
        <v>-46.999999999999957</v>
      </c>
      <c r="T77" s="2">
        <f t="shared" si="39"/>
        <v>3.9140000000000001E-2</v>
      </c>
      <c r="V77" s="2">
        <f>RFR!G79</f>
        <v>3.6420000000000001E-2</v>
      </c>
      <c r="W77" s="12">
        <f t="shared" si="40"/>
        <v>-47.000000000000028</v>
      </c>
      <c r="X77" s="2">
        <f t="shared" si="41"/>
        <v>3.1719999999999998E-2</v>
      </c>
      <c r="Z77" s="2">
        <f>RFR!H79</f>
        <v>3.7010000000000001E-2</v>
      </c>
      <c r="AA77" s="12">
        <f t="shared" si="42"/>
        <v>-47.000000000000028</v>
      </c>
      <c r="AB77" s="2">
        <f t="shared" si="43"/>
        <v>3.2309999999999998E-2</v>
      </c>
      <c r="AD77" s="3">
        <f>RFR!I79</f>
        <v>2.8420000000000001E-2</v>
      </c>
      <c r="AE77" s="12">
        <f t="shared" si="44"/>
        <v>-46.999999999999993</v>
      </c>
      <c r="AF77" s="2">
        <f t="shared" si="45"/>
        <v>2.3720000000000001E-2</v>
      </c>
    </row>
    <row r="78" spans="1:32" x14ac:dyDescent="0.25">
      <c r="A78">
        <v>72</v>
      </c>
      <c r="B78" s="1">
        <f>RFR!B80</f>
        <v>3.1189999999999999E-2</v>
      </c>
      <c r="C78">
        <f t="shared" si="17"/>
        <v>-47</v>
      </c>
      <c r="D78" s="2">
        <f t="shared" si="31"/>
        <v>2.649E-2</v>
      </c>
      <c r="F78" s="2">
        <f>RFR!C80</f>
        <v>2.068E-2</v>
      </c>
      <c r="G78" s="12">
        <f t="shared" si="32"/>
        <v>-46.999999999999993</v>
      </c>
      <c r="H78" s="2">
        <f t="shared" si="33"/>
        <v>1.5980000000000001E-2</v>
      </c>
      <c r="J78" s="1">
        <f>RFR!D80</f>
        <v>3.116E-2</v>
      </c>
      <c r="K78" s="12">
        <f t="shared" si="34"/>
        <v>-46.999999999999993</v>
      </c>
      <c r="L78" s="2">
        <f t="shared" si="35"/>
        <v>2.6460000000000001E-2</v>
      </c>
      <c r="N78" s="3">
        <f>RFR!E80</f>
        <v>1.7729999999999999E-2</v>
      </c>
      <c r="O78" s="12">
        <f t="shared" si="36"/>
        <v>-46.999999999999993</v>
      </c>
      <c r="P78" s="2">
        <f t="shared" si="37"/>
        <v>1.303E-2</v>
      </c>
      <c r="R78" s="2">
        <f>RFR!F80</f>
        <v>4.3810000000000002E-2</v>
      </c>
      <c r="S78" s="12">
        <f t="shared" si="38"/>
        <v>-47.000000000000028</v>
      </c>
      <c r="T78" s="2">
        <f t="shared" si="39"/>
        <v>3.9109999999999999E-2</v>
      </c>
      <c r="V78" s="2">
        <f>RFR!G80</f>
        <v>3.6499999999999998E-2</v>
      </c>
      <c r="W78" s="12">
        <f t="shared" si="40"/>
        <v>-46.999999999999957</v>
      </c>
      <c r="X78" s="2">
        <f t="shared" si="41"/>
        <v>3.1800000000000002E-2</v>
      </c>
      <c r="Z78" s="2">
        <f>RFR!H80</f>
        <v>3.7080000000000002E-2</v>
      </c>
      <c r="AA78" s="12">
        <f t="shared" si="42"/>
        <v>-47.000000000000028</v>
      </c>
      <c r="AB78" s="2">
        <f t="shared" si="43"/>
        <v>3.2379999999999999E-2</v>
      </c>
      <c r="AD78" s="3">
        <f>RFR!I80</f>
        <v>2.86E-2</v>
      </c>
      <c r="AE78" s="12">
        <f t="shared" si="44"/>
        <v>-46.999999999999993</v>
      </c>
      <c r="AF78" s="2">
        <f t="shared" si="45"/>
        <v>2.3900000000000001E-2</v>
      </c>
    </row>
    <row r="79" spans="1:32" x14ac:dyDescent="0.25">
      <c r="A79">
        <v>73</v>
      </c>
      <c r="B79" s="1">
        <f>RFR!B81</f>
        <v>3.134E-2</v>
      </c>
      <c r="C79">
        <f t="shared" si="17"/>
        <v>-47</v>
      </c>
      <c r="D79" s="2">
        <f t="shared" si="31"/>
        <v>2.664E-2</v>
      </c>
      <c r="F79" s="2">
        <f>RFR!C81</f>
        <v>2.0830000000000001E-2</v>
      </c>
      <c r="G79" s="12">
        <f t="shared" si="32"/>
        <v>-47.000000000000028</v>
      </c>
      <c r="H79" s="2">
        <f t="shared" si="33"/>
        <v>1.6129999999999999E-2</v>
      </c>
      <c r="J79" s="1">
        <f>RFR!D81</f>
        <v>3.1309999999999998E-2</v>
      </c>
      <c r="K79" s="12">
        <f t="shared" si="34"/>
        <v>-46.999999999999957</v>
      </c>
      <c r="L79" s="2">
        <f t="shared" si="35"/>
        <v>2.6610000000000002E-2</v>
      </c>
      <c r="N79" s="3">
        <f>RFR!E81</f>
        <v>1.804E-2</v>
      </c>
      <c r="O79" s="12">
        <f t="shared" si="36"/>
        <v>-47.000000000000007</v>
      </c>
      <c r="P79" s="2">
        <f t="shared" si="37"/>
        <v>1.3339999999999999E-2</v>
      </c>
      <c r="R79" s="2">
        <f>RFR!F81</f>
        <v>4.3790000000000003E-2</v>
      </c>
      <c r="S79" s="12">
        <f t="shared" si="38"/>
        <v>-47.000000000000028</v>
      </c>
      <c r="T79" s="2">
        <f t="shared" si="39"/>
        <v>3.909E-2</v>
      </c>
      <c r="V79" s="2">
        <f>RFR!G81</f>
        <v>3.6569999999999998E-2</v>
      </c>
      <c r="W79" s="12">
        <f t="shared" si="40"/>
        <v>-46.999999999999957</v>
      </c>
      <c r="X79" s="2">
        <f t="shared" si="41"/>
        <v>3.1870000000000002E-2</v>
      </c>
      <c r="Z79" s="2">
        <f>RFR!H81</f>
        <v>3.7150000000000002E-2</v>
      </c>
      <c r="AA79" s="12">
        <f t="shared" si="42"/>
        <v>-47.000000000000028</v>
      </c>
      <c r="AB79" s="2">
        <f t="shared" si="43"/>
        <v>3.245E-2</v>
      </c>
      <c r="AD79" s="3">
        <f>RFR!I81</f>
        <v>2.877E-2</v>
      </c>
      <c r="AE79" s="12">
        <f t="shared" si="44"/>
        <v>-46.999999999999993</v>
      </c>
      <c r="AF79" s="2">
        <f t="shared" si="45"/>
        <v>2.4070000000000001E-2</v>
      </c>
    </row>
    <row r="80" spans="1:32" x14ac:dyDescent="0.25">
      <c r="A80">
        <v>74</v>
      </c>
      <c r="B80" s="1">
        <f>RFR!B82</f>
        <v>3.1480000000000001E-2</v>
      </c>
      <c r="C80">
        <f t="shared" si="17"/>
        <v>-47</v>
      </c>
      <c r="D80" s="2">
        <f t="shared" si="31"/>
        <v>2.6780000000000002E-2</v>
      </c>
      <c r="F80" s="2">
        <f>RFR!C82</f>
        <v>2.0979999999999999E-2</v>
      </c>
      <c r="G80" s="12">
        <f t="shared" si="32"/>
        <v>-46.999999999999993</v>
      </c>
      <c r="H80" s="2">
        <f t="shared" si="33"/>
        <v>1.6279999999999999E-2</v>
      </c>
      <c r="J80" s="1">
        <f>RFR!D82</f>
        <v>3.1449999999999999E-2</v>
      </c>
      <c r="K80" s="12">
        <f t="shared" si="34"/>
        <v>-46.999999999999993</v>
      </c>
      <c r="L80" s="2">
        <f t="shared" si="35"/>
        <v>2.6749999999999999E-2</v>
      </c>
      <c r="N80" s="3">
        <f>RFR!E82</f>
        <v>1.8350000000000002E-2</v>
      </c>
      <c r="O80" s="12">
        <f t="shared" si="36"/>
        <v>-47.000000000000007</v>
      </c>
      <c r="P80" s="2">
        <f t="shared" si="37"/>
        <v>1.3650000000000001E-2</v>
      </c>
      <c r="R80" s="2">
        <f>RFR!F82</f>
        <v>4.3770000000000003E-2</v>
      </c>
      <c r="S80" s="12">
        <f t="shared" si="38"/>
        <v>-47.000000000000028</v>
      </c>
      <c r="T80" s="2">
        <f t="shared" si="39"/>
        <v>3.9070000000000001E-2</v>
      </c>
      <c r="V80" s="2">
        <f>RFR!G82</f>
        <v>3.6650000000000002E-2</v>
      </c>
      <c r="W80" s="12">
        <f t="shared" si="40"/>
        <v>-47.000000000000028</v>
      </c>
      <c r="X80" s="2">
        <f t="shared" si="41"/>
        <v>3.1949999999999999E-2</v>
      </c>
      <c r="Z80" s="2">
        <f>RFR!H82</f>
        <v>3.7220000000000003E-2</v>
      </c>
      <c r="AA80" s="12">
        <f t="shared" si="42"/>
        <v>-47.000000000000028</v>
      </c>
      <c r="AB80" s="2">
        <f t="shared" si="43"/>
        <v>3.252E-2</v>
      </c>
      <c r="AD80" s="3">
        <f>RFR!I82</f>
        <v>2.894E-2</v>
      </c>
      <c r="AE80" s="12">
        <f t="shared" si="44"/>
        <v>-46.999999999999993</v>
      </c>
      <c r="AF80" s="2">
        <f t="shared" si="45"/>
        <v>2.4240000000000001E-2</v>
      </c>
    </row>
    <row r="81" spans="1:32" x14ac:dyDescent="0.25">
      <c r="A81">
        <v>75</v>
      </c>
      <c r="B81" s="1">
        <f>RFR!B83</f>
        <v>3.1620000000000002E-2</v>
      </c>
      <c r="C81">
        <f t="shared" si="17"/>
        <v>-47</v>
      </c>
      <c r="D81" s="2">
        <f t="shared" si="31"/>
        <v>2.6919999999999999E-2</v>
      </c>
      <c r="F81" s="2">
        <f>RFR!C83</f>
        <v>2.1129999999999999E-2</v>
      </c>
      <c r="G81" s="12">
        <f t="shared" si="32"/>
        <v>-46.999999999999993</v>
      </c>
      <c r="H81" s="2">
        <f t="shared" si="33"/>
        <v>1.643E-2</v>
      </c>
      <c r="J81" s="1">
        <f>RFR!D83</f>
        <v>3.159E-2</v>
      </c>
      <c r="K81" s="12">
        <f t="shared" si="34"/>
        <v>-46.999999999999993</v>
      </c>
      <c r="L81" s="2">
        <f t="shared" si="35"/>
        <v>2.6890000000000001E-2</v>
      </c>
      <c r="N81" s="3">
        <f>RFR!E83</f>
        <v>1.865E-2</v>
      </c>
      <c r="O81" s="12">
        <f t="shared" si="36"/>
        <v>-46.999999999999993</v>
      </c>
      <c r="P81" s="2">
        <f t="shared" si="37"/>
        <v>1.3950000000000001E-2</v>
      </c>
      <c r="R81" s="2">
        <f>RFR!F83</f>
        <v>4.3740000000000001E-2</v>
      </c>
      <c r="S81" s="12">
        <f t="shared" si="38"/>
        <v>-47.000000000000028</v>
      </c>
      <c r="T81" s="2">
        <f t="shared" si="39"/>
        <v>3.9039999999999998E-2</v>
      </c>
      <c r="V81" s="2">
        <f>RFR!G83</f>
        <v>3.6720000000000003E-2</v>
      </c>
      <c r="W81" s="12">
        <f t="shared" si="40"/>
        <v>-47.000000000000028</v>
      </c>
      <c r="X81" s="2">
        <f t="shared" si="41"/>
        <v>3.202E-2</v>
      </c>
      <c r="Z81" s="2">
        <f>RFR!H83</f>
        <v>3.7280000000000001E-2</v>
      </c>
      <c r="AA81" s="12">
        <f t="shared" si="42"/>
        <v>-47.000000000000028</v>
      </c>
      <c r="AB81" s="2">
        <f t="shared" si="43"/>
        <v>3.2579999999999998E-2</v>
      </c>
      <c r="AD81" s="3">
        <f>RFR!I83</f>
        <v>2.9100000000000001E-2</v>
      </c>
      <c r="AE81" s="12">
        <f t="shared" si="44"/>
        <v>-46.999999999999993</v>
      </c>
      <c r="AF81" s="2">
        <f t="shared" si="45"/>
        <v>2.4400000000000002E-2</v>
      </c>
    </row>
    <row r="82" spans="1:32" x14ac:dyDescent="0.25">
      <c r="A82">
        <v>76</v>
      </c>
      <c r="B82" s="1">
        <f>RFR!B84</f>
        <v>3.1759999999999997E-2</v>
      </c>
      <c r="C82">
        <f t="shared" si="17"/>
        <v>-47</v>
      </c>
      <c r="D82" s="2">
        <f t="shared" si="31"/>
        <v>2.7060000000000001E-2</v>
      </c>
      <c r="F82" s="2">
        <f>RFR!C84</f>
        <v>2.1270000000000001E-2</v>
      </c>
      <c r="G82" s="12">
        <f t="shared" si="32"/>
        <v>-46.999999999999993</v>
      </c>
      <c r="H82" s="2">
        <f t="shared" si="33"/>
        <v>1.6570000000000001E-2</v>
      </c>
      <c r="J82" s="1">
        <f>RFR!D84</f>
        <v>3.1719999999999998E-2</v>
      </c>
      <c r="K82" s="12">
        <f t="shared" si="34"/>
        <v>-46.999999999999993</v>
      </c>
      <c r="L82" s="2">
        <f t="shared" si="35"/>
        <v>2.7019999999999999E-2</v>
      </c>
      <c r="N82" s="3">
        <f>RFR!E84</f>
        <v>1.8939999999999999E-2</v>
      </c>
      <c r="O82" s="12">
        <f t="shared" si="36"/>
        <v>-46.999999999999993</v>
      </c>
      <c r="P82" s="2">
        <f t="shared" si="37"/>
        <v>1.4239999999999999E-2</v>
      </c>
      <c r="R82" s="2">
        <f>RFR!F84</f>
        <v>4.3720000000000002E-2</v>
      </c>
      <c r="S82" s="12">
        <f t="shared" si="38"/>
        <v>-47.000000000000028</v>
      </c>
      <c r="T82" s="2">
        <f t="shared" si="39"/>
        <v>3.9019999999999999E-2</v>
      </c>
      <c r="V82" s="2">
        <f>RFR!G84</f>
        <v>3.6790000000000003E-2</v>
      </c>
      <c r="W82" s="12">
        <f t="shared" si="40"/>
        <v>-47.000000000000028</v>
      </c>
      <c r="X82" s="2">
        <f t="shared" si="41"/>
        <v>3.209E-2</v>
      </c>
      <c r="Z82" s="2">
        <f>RFR!H84</f>
        <v>3.7339999999999998E-2</v>
      </c>
      <c r="AA82" s="12">
        <f t="shared" si="42"/>
        <v>-46.999999999999957</v>
      </c>
      <c r="AB82" s="2">
        <f t="shared" si="43"/>
        <v>3.2640000000000002E-2</v>
      </c>
      <c r="AD82" s="3">
        <f>RFR!I84</f>
        <v>2.9260000000000001E-2</v>
      </c>
      <c r="AE82" s="12">
        <f t="shared" si="44"/>
        <v>-47.000000000000028</v>
      </c>
      <c r="AF82" s="2">
        <f t="shared" si="45"/>
        <v>2.4559999999999998E-2</v>
      </c>
    </row>
    <row r="83" spans="1:32" x14ac:dyDescent="0.25">
      <c r="A83">
        <v>77</v>
      </c>
      <c r="B83" s="1">
        <f>RFR!B85</f>
        <v>3.1890000000000002E-2</v>
      </c>
      <c r="C83">
        <f t="shared" si="17"/>
        <v>-47</v>
      </c>
      <c r="D83" s="2">
        <f t="shared" si="31"/>
        <v>2.7189999999999999E-2</v>
      </c>
      <c r="F83" s="2">
        <f>RFR!C85</f>
        <v>2.1409999999999998E-2</v>
      </c>
      <c r="G83" s="12">
        <f t="shared" si="32"/>
        <v>-46.999999999999993</v>
      </c>
      <c r="H83" s="2">
        <f t="shared" si="33"/>
        <v>1.6709999999999999E-2</v>
      </c>
      <c r="J83" s="1">
        <f>RFR!D85</f>
        <v>3.1859999999999999E-2</v>
      </c>
      <c r="K83" s="12">
        <f t="shared" si="34"/>
        <v>-46.999999999999993</v>
      </c>
      <c r="L83" s="2">
        <f t="shared" si="35"/>
        <v>2.716E-2</v>
      </c>
      <c r="N83" s="3">
        <f>RFR!E85</f>
        <v>1.9230000000000001E-2</v>
      </c>
      <c r="O83" s="12">
        <f t="shared" si="36"/>
        <v>-47.000000000000007</v>
      </c>
      <c r="P83" s="2">
        <f t="shared" si="37"/>
        <v>1.453E-2</v>
      </c>
      <c r="R83" s="2">
        <f>RFR!F85</f>
        <v>4.3700000000000003E-2</v>
      </c>
      <c r="S83" s="12">
        <f t="shared" si="38"/>
        <v>-47.000000000000028</v>
      </c>
      <c r="T83" s="2">
        <f t="shared" si="39"/>
        <v>3.9E-2</v>
      </c>
      <c r="V83" s="2">
        <f>RFR!G85</f>
        <v>3.6850000000000001E-2</v>
      </c>
      <c r="W83" s="12">
        <f t="shared" si="40"/>
        <v>-47.000000000000028</v>
      </c>
      <c r="X83" s="2">
        <f t="shared" si="41"/>
        <v>3.2149999999999998E-2</v>
      </c>
      <c r="Z83" s="2">
        <f>RFR!H85</f>
        <v>3.7400000000000003E-2</v>
      </c>
      <c r="AA83" s="12">
        <f t="shared" si="42"/>
        <v>-47.000000000000028</v>
      </c>
      <c r="AB83" s="2">
        <f t="shared" si="43"/>
        <v>3.27E-2</v>
      </c>
      <c r="AD83" s="3">
        <f>RFR!I85</f>
        <v>2.9420000000000002E-2</v>
      </c>
      <c r="AE83" s="12">
        <f t="shared" si="44"/>
        <v>-47.000000000000028</v>
      </c>
      <c r="AF83" s="2">
        <f t="shared" si="45"/>
        <v>2.4719999999999999E-2</v>
      </c>
    </row>
    <row r="84" spans="1:32" x14ac:dyDescent="0.25">
      <c r="A84">
        <v>78</v>
      </c>
      <c r="B84" s="1">
        <f>RFR!B86</f>
        <v>3.202E-2</v>
      </c>
      <c r="C84">
        <f t="shared" si="17"/>
        <v>-47</v>
      </c>
      <c r="D84" s="2">
        <f t="shared" si="31"/>
        <v>2.7320000000000001E-2</v>
      </c>
      <c r="F84" s="2">
        <f>RFR!C86</f>
        <v>2.154E-2</v>
      </c>
      <c r="G84" s="12">
        <f t="shared" si="32"/>
        <v>-46.999999999999993</v>
      </c>
      <c r="H84" s="2">
        <f t="shared" si="33"/>
        <v>1.6840000000000001E-2</v>
      </c>
      <c r="J84" s="1">
        <f>RFR!D86</f>
        <v>3.1989999999999998E-2</v>
      </c>
      <c r="K84" s="12">
        <f t="shared" si="34"/>
        <v>-46.999999999999993</v>
      </c>
      <c r="L84" s="2">
        <f t="shared" si="35"/>
        <v>2.7289999999999998E-2</v>
      </c>
      <c r="N84" s="3">
        <f>RFR!E86</f>
        <v>1.951E-2</v>
      </c>
      <c r="O84" s="12">
        <f t="shared" si="36"/>
        <v>-46.999999999999993</v>
      </c>
      <c r="P84" s="2">
        <f t="shared" si="37"/>
        <v>1.481E-2</v>
      </c>
      <c r="R84" s="2">
        <f>RFR!F86</f>
        <v>4.3679999999999997E-2</v>
      </c>
      <c r="S84" s="12">
        <f t="shared" si="38"/>
        <v>-46.999999999999957</v>
      </c>
      <c r="T84" s="2">
        <f t="shared" si="39"/>
        <v>3.8980000000000001E-2</v>
      </c>
      <c r="V84" s="2">
        <f>RFR!G86</f>
        <v>3.6920000000000001E-2</v>
      </c>
      <c r="W84" s="12">
        <f t="shared" si="40"/>
        <v>-47.000000000000028</v>
      </c>
      <c r="X84" s="2">
        <f t="shared" si="41"/>
        <v>3.2219999999999999E-2</v>
      </c>
      <c r="Z84" s="2">
        <f>RFR!H86</f>
        <v>3.746E-2</v>
      </c>
      <c r="AA84" s="12">
        <f t="shared" si="42"/>
        <v>-47.000000000000028</v>
      </c>
      <c r="AB84" s="2">
        <f t="shared" si="43"/>
        <v>3.2759999999999997E-2</v>
      </c>
      <c r="AD84" s="3">
        <f>RFR!I86</f>
        <v>2.9579999999999999E-2</v>
      </c>
      <c r="AE84" s="12">
        <f t="shared" si="44"/>
        <v>-46.999999999999993</v>
      </c>
      <c r="AF84" s="2">
        <f t="shared" si="45"/>
        <v>2.4879999999999999E-2</v>
      </c>
    </row>
    <row r="85" spans="1:32" x14ac:dyDescent="0.25">
      <c r="A85">
        <v>79</v>
      </c>
      <c r="B85" s="1">
        <f>RFR!B87</f>
        <v>3.2149999999999998E-2</v>
      </c>
      <c r="C85">
        <f t="shared" si="17"/>
        <v>-47</v>
      </c>
      <c r="D85" s="2">
        <f t="shared" si="31"/>
        <v>2.7449999999999999E-2</v>
      </c>
      <c r="F85" s="2">
        <f>RFR!C87</f>
        <v>2.1669999999999998E-2</v>
      </c>
      <c r="G85" s="12">
        <f t="shared" si="32"/>
        <v>-46.999999999999993</v>
      </c>
      <c r="H85" s="2">
        <f t="shared" si="33"/>
        <v>1.6969999999999999E-2</v>
      </c>
      <c r="J85" s="1">
        <f>RFR!D87</f>
        <v>3.211E-2</v>
      </c>
      <c r="K85" s="12">
        <f t="shared" si="34"/>
        <v>-46.999999999999993</v>
      </c>
      <c r="L85" s="2">
        <f t="shared" si="35"/>
        <v>2.741E-2</v>
      </c>
      <c r="N85" s="3">
        <f>RFR!E87</f>
        <v>1.9789999999999999E-2</v>
      </c>
      <c r="O85" s="12">
        <f t="shared" si="36"/>
        <v>-46.999999999999993</v>
      </c>
      <c r="P85" s="2">
        <f t="shared" si="37"/>
        <v>1.5089999999999999E-2</v>
      </c>
      <c r="R85" s="2">
        <f>RFR!F87</f>
        <v>4.3659999999999997E-2</v>
      </c>
      <c r="S85" s="12">
        <f t="shared" si="38"/>
        <v>-46.999999999999957</v>
      </c>
      <c r="T85" s="2">
        <f t="shared" si="39"/>
        <v>3.8960000000000002E-2</v>
      </c>
      <c r="V85" s="2">
        <f>RFR!G87</f>
        <v>3.6979999999999999E-2</v>
      </c>
      <c r="W85" s="12">
        <f t="shared" si="40"/>
        <v>-46.999999999999957</v>
      </c>
      <c r="X85" s="2">
        <f t="shared" si="41"/>
        <v>3.2280000000000003E-2</v>
      </c>
      <c r="Z85" s="2">
        <f>RFR!H87</f>
        <v>3.7519999999999998E-2</v>
      </c>
      <c r="AA85" s="12">
        <f t="shared" si="42"/>
        <v>-46.999999999999957</v>
      </c>
      <c r="AB85" s="2">
        <f t="shared" si="43"/>
        <v>3.2820000000000002E-2</v>
      </c>
      <c r="AD85" s="3">
        <f>RFR!I87</f>
        <v>2.9729999999999999E-2</v>
      </c>
      <c r="AE85" s="12">
        <f t="shared" si="44"/>
        <v>-46.999999999999993</v>
      </c>
      <c r="AF85" s="2">
        <f t="shared" si="45"/>
        <v>2.503E-2</v>
      </c>
    </row>
    <row r="86" spans="1:32" x14ac:dyDescent="0.25">
      <c r="A86">
        <v>80</v>
      </c>
      <c r="B86" s="1">
        <f>RFR!B88</f>
        <v>3.227E-2</v>
      </c>
      <c r="C86">
        <f t="shared" si="17"/>
        <v>-47</v>
      </c>
      <c r="D86" s="2">
        <f t="shared" si="31"/>
        <v>2.7570000000000001E-2</v>
      </c>
      <c r="F86" s="2">
        <f>RFR!C88</f>
        <v>2.18E-2</v>
      </c>
      <c r="G86" s="12">
        <f t="shared" si="32"/>
        <v>-46.999999999999993</v>
      </c>
      <c r="H86" s="2">
        <f t="shared" si="33"/>
        <v>1.7100000000000001E-2</v>
      </c>
      <c r="J86" s="1">
        <f>RFR!D88</f>
        <v>3.2239999999999998E-2</v>
      </c>
      <c r="K86" s="12">
        <f t="shared" si="34"/>
        <v>-46.999999999999993</v>
      </c>
      <c r="L86" s="2">
        <f t="shared" si="35"/>
        <v>2.7539999999999999E-2</v>
      </c>
      <c r="N86" s="3">
        <f>RFR!E88</f>
        <v>2.0060000000000001E-2</v>
      </c>
      <c r="O86" s="12">
        <f t="shared" si="36"/>
        <v>-47.000000000000007</v>
      </c>
      <c r="P86" s="2">
        <f t="shared" si="37"/>
        <v>1.536E-2</v>
      </c>
      <c r="R86" s="2">
        <f>RFR!F88</f>
        <v>4.3639999999999998E-2</v>
      </c>
      <c r="S86" s="12">
        <f t="shared" si="38"/>
        <v>-46.999999999999957</v>
      </c>
      <c r="T86" s="2">
        <f t="shared" si="39"/>
        <v>3.8940000000000002E-2</v>
      </c>
      <c r="V86" s="2">
        <f>RFR!G88</f>
        <v>3.705E-2</v>
      </c>
      <c r="W86" s="12">
        <f t="shared" si="40"/>
        <v>-47.000000000000028</v>
      </c>
      <c r="X86" s="2">
        <f t="shared" si="41"/>
        <v>3.2349999999999997E-2</v>
      </c>
      <c r="Z86" s="2">
        <f>RFR!H88</f>
        <v>3.7569999999999999E-2</v>
      </c>
      <c r="AA86" s="12">
        <f t="shared" si="42"/>
        <v>-46.999999999999957</v>
      </c>
      <c r="AB86" s="2">
        <f t="shared" si="43"/>
        <v>3.2870000000000003E-2</v>
      </c>
      <c r="AD86" s="3">
        <f>RFR!I88</f>
        <v>2.9870000000000001E-2</v>
      </c>
      <c r="AE86" s="12">
        <f t="shared" si="44"/>
        <v>-46.999999999999993</v>
      </c>
      <c r="AF86" s="2">
        <f t="shared" si="45"/>
        <v>2.5170000000000001E-2</v>
      </c>
    </row>
    <row r="87" spans="1:32" x14ac:dyDescent="0.25">
      <c r="A87">
        <v>81</v>
      </c>
      <c r="B87" s="1">
        <f>RFR!B89</f>
        <v>3.2390000000000002E-2</v>
      </c>
      <c r="C87">
        <f t="shared" si="17"/>
        <v>-47</v>
      </c>
      <c r="D87" s="2">
        <f t="shared" si="31"/>
        <v>2.7689999999999999E-2</v>
      </c>
      <c r="F87" s="2">
        <f>RFR!C89</f>
        <v>2.1930000000000002E-2</v>
      </c>
      <c r="G87" s="12">
        <f t="shared" si="32"/>
        <v>-47.000000000000028</v>
      </c>
      <c r="H87" s="2">
        <f t="shared" si="33"/>
        <v>1.7229999999999999E-2</v>
      </c>
      <c r="J87" s="1">
        <f>RFR!D89</f>
        <v>3.236E-2</v>
      </c>
      <c r="K87" s="12">
        <f t="shared" si="34"/>
        <v>-46.999999999999993</v>
      </c>
      <c r="L87" s="2">
        <f t="shared" si="35"/>
        <v>2.7660000000000001E-2</v>
      </c>
      <c r="N87" s="3">
        <f>RFR!E89</f>
        <v>2.0320000000000001E-2</v>
      </c>
      <c r="O87" s="12">
        <f t="shared" si="36"/>
        <v>-47.000000000000007</v>
      </c>
      <c r="P87" s="2">
        <f t="shared" si="37"/>
        <v>1.562E-2</v>
      </c>
      <c r="R87" s="2">
        <f>RFR!F89</f>
        <v>4.3619999999999999E-2</v>
      </c>
      <c r="S87" s="12">
        <f t="shared" si="38"/>
        <v>-46.999999999999957</v>
      </c>
      <c r="T87" s="2">
        <f t="shared" si="39"/>
        <v>3.8920000000000003E-2</v>
      </c>
      <c r="V87" s="2">
        <f>RFR!G89</f>
        <v>3.7109999999999997E-2</v>
      </c>
      <c r="W87" s="12">
        <f t="shared" si="40"/>
        <v>-46.999999999999957</v>
      </c>
      <c r="X87" s="2">
        <f t="shared" si="41"/>
        <v>3.2410000000000001E-2</v>
      </c>
      <c r="Z87" s="2">
        <f>RFR!H89</f>
        <v>3.7629999999999997E-2</v>
      </c>
      <c r="AA87" s="12">
        <f t="shared" si="42"/>
        <v>-46.999999999999957</v>
      </c>
      <c r="AB87" s="2">
        <f t="shared" si="43"/>
        <v>3.2930000000000001E-2</v>
      </c>
      <c r="AD87" s="3">
        <f>RFR!I89</f>
        <v>3.0020000000000002E-2</v>
      </c>
      <c r="AE87" s="12">
        <f t="shared" si="44"/>
        <v>-47.000000000000028</v>
      </c>
      <c r="AF87" s="2">
        <f t="shared" si="45"/>
        <v>2.5319999999999999E-2</v>
      </c>
    </row>
    <row r="88" spans="1:32" x14ac:dyDescent="0.25">
      <c r="A88">
        <v>82</v>
      </c>
      <c r="B88" s="1">
        <f>RFR!B90</f>
        <v>3.2500000000000001E-2</v>
      </c>
      <c r="C88">
        <f t="shared" si="17"/>
        <v>-47</v>
      </c>
      <c r="D88" s="2">
        <f t="shared" si="31"/>
        <v>2.7799999999999998E-2</v>
      </c>
      <c r="F88" s="2">
        <f>RFR!C90</f>
        <v>2.205E-2</v>
      </c>
      <c r="G88" s="12">
        <f t="shared" si="32"/>
        <v>-46.999999999999993</v>
      </c>
      <c r="H88" s="2">
        <f t="shared" si="33"/>
        <v>1.7350000000000001E-2</v>
      </c>
      <c r="J88" s="1">
        <f>RFR!D90</f>
        <v>3.2469999999999999E-2</v>
      </c>
      <c r="K88" s="12">
        <f t="shared" si="34"/>
        <v>-46.999999999999993</v>
      </c>
      <c r="L88" s="2">
        <f t="shared" si="35"/>
        <v>2.777E-2</v>
      </c>
      <c r="N88" s="3">
        <f>RFR!E90</f>
        <v>2.0580000000000001E-2</v>
      </c>
      <c r="O88" s="12">
        <f t="shared" si="36"/>
        <v>-47.000000000000028</v>
      </c>
      <c r="P88" s="2">
        <f t="shared" si="37"/>
        <v>1.5879999999999998E-2</v>
      </c>
      <c r="R88" s="2">
        <f>RFR!F90</f>
        <v>4.36E-2</v>
      </c>
      <c r="S88" s="12">
        <f t="shared" si="38"/>
        <v>-47.000000000000028</v>
      </c>
      <c r="T88" s="2">
        <f t="shared" si="39"/>
        <v>3.8899999999999997E-2</v>
      </c>
      <c r="V88" s="2">
        <f>RFR!G90</f>
        <v>3.7170000000000002E-2</v>
      </c>
      <c r="W88" s="12">
        <f t="shared" si="40"/>
        <v>-47.000000000000028</v>
      </c>
      <c r="X88" s="2">
        <f t="shared" si="41"/>
        <v>3.2469999999999999E-2</v>
      </c>
      <c r="Z88" s="2">
        <f>RFR!H90</f>
        <v>3.7679999999999998E-2</v>
      </c>
      <c r="AA88" s="12">
        <f t="shared" si="42"/>
        <v>-46.999999999999957</v>
      </c>
      <c r="AB88" s="2">
        <f t="shared" si="43"/>
        <v>3.2980000000000002E-2</v>
      </c>
      <c r="AD88" s="3">
        <f>RFR!I90</f>
        <v>3.0159999999999999E-2</v>
      </c>
      <c r="AE88" s="12">
        <f t="shared" si="44"/>
        <v>-46.999999999999993</v>
      </c>
      <c r="AF88" s="2">
        <f t="shared" si="45"/>
        <v>2.546E-2</v>
      </c>
    </row>
    <row r="89" spans="1:32" x14ac:dyDescent="0.25">
      <c r="A89">
        <v>83</v>
      </c>
      <c r="B89" s="1">
        <f>RFR!B91</f>
        <v>3.2620000000000003E-2</v>
      </c>
      <c r="C89">
        <f t="shared" si="17"/>
        <v>-47</v>
      </c>
      <c r="D89" s="2">
        <f t="shared" si="31"/>
        <v>2.792E-2</v>
      </c>
      <c r="F89" s="2">
        <f>RFR!C91</f>
        <v>2.2169999999999999E-2</v>
      </c>
      <c r="G89" s="12">
        <f t="shared" si="32"/>
        <v>-46.999999999999993</v>
      </c>
      <c r="H89" s="2">
        <f t="shared" si="33"/>
        <v>1.7469999999999999E-2</v>
      </c>
      <c r="J89" s="1">
        <f>RFR!D91</f>
        <v>3.2590000000000001E-2</v>
      </c>
      <c r="K89" s="12">
        <f t="shared" si="34"/>
        <v>-46.999999999999993</v>
      </c>
      <c r="L89" s="2">
        <f t="shared" si="35"/>
        <v>2.7890000000000002E-2</v>
      </c>
      <c r="N89" s="3">
        <f>RFR!E91</f>
        <v>2.0830000000000001E-2</v>
      </c>
      <c r="O89" s="12">
        <f t="shared" si="36"/>
        <v>-47.000000000000028</v>
      </c>
      <c r="P89" s="2">
        <f t="shared" si="37"/>
        <v>1.6129999999999999E-2</v>
      </c>
      <c r="R89" s="2">
        <f>RFR!F91</f>
        <v>4.3580000000000001E-2</v>
      </c>
      <c r="S89" s="12">
        <f t="shared" si="38"/>
        <v>-47.000000000000028</v>
      </c>
      <c r="T89" s="2">
        <f t="shared" si="39"/>
        <v>3.8879999999999998E-2</v>
      </c>
      <c r="V89" s="2">
        <f>RFR!G91</f>
        <v>3.7220000000000003E-2</v>
      </c>
      <c r="W89" s="12">
        <f t="shared" si="40"/>
        <v>-47.000000000000028</v>
      </c>
      <c r="X89" s="2">
        <f t="shared" si="41"/>
        <v>3.252E-2</v>
      </c>
      <c r="Z89" s="2">
        <f>RFR!H91</f>
        <v>3.773E-2</v>
      </c>
      <c r="AA89" s="12">
        <f t="shared" si="42"/>
        <v>-47.000000000000028</v>
      </c>
      <c r="AB89" s="2">
        <f t="shared" si="43"/>
        <v>3.3029999999999997E-2</v>
      </c>
      <c r="AD89" s="3">
        <f>RFR!I91</f>
        <v>3.0300000000000001E-2</v>
      </c>
      <c r="AE89" s="12">
        <f t="shared" si="44"/>
        <v>-46.999999999999993</v>
      </c>
      <c r="AF89" s="2">
        <f t="shared" si="45"/>
        <v>2.5600000000000001E-2</v>
      </c>
    </row>
    <row r="90" spans="1:32" x14ac:dyDescent="0.25">
      <c r="A90">
        <v>84</v>
      </c>
      <c r="B90" s="1">
        <f>RFR!B92</f>
        <v>3.2730000000000002E-2</v>
      </c>
      <c r="C90">
        <f t="shared" si="17"/>
        <v>-47</v>
      </c>
      <c r="D90" s="2">
        <f t="shared" si="31"/>
        <v>2.8029999999999999E-2</v>
      </c>
      <c r="F90" s="2">
        <f>RFR!C92</f>
        <v>2.2280000000000001E-2</v>
      </c>
      <c r="G90" s="12">
        <f t="shared" si="32"/>
        <v>-47.000000000000028</v>
      </c>
      <c r="H90" s="2">
        <f t="shared" si="33"/>
        <v>1.7579999999999998E-2</v>
      </c>
      <c r="J90" s="1">
        <f>RFR!D92</f>
        <v>3.27E-2</v>
      </c>
      <c r="K90" s="12">
        <f t="shared" si="34"/>
        <v>-46.999999999999993</v>
      </c>
      <c r="L90" s="2">
        <f t="shared" si="35"/>
        <v>2.8000000000000001E-2</v>
      </c>
      <c r="N90" s="3">
        <f>RFR!E92</f>
        <v>2.1080000000000002E-2</v>
      </c>
      <c r="O90" s="12">
        <f t="shared" si="36"/>
        <v>-47.000000000000028</v>
      </c>
      <c r="P90" s="2">
        <f t="shared" si="37"/>
        <v>1.6379999999999999E-2</v>
      </c>
      <c r="R90" s="2">
        <f>RFR!F92</f>
        <v>4.3560000000000001E-2</v>
      </c>
      <c r="S90" s="12">
        <f t="shared" si="38"/>
        <v>-47.000000000000028</v>
      </c>
      <c r="T90" s="2">
        <f t="shared" si="39"/>
        <v>3.8859999999999999E-2</v>
      </c>
      <c r="V90" s="2">
        <f>RFR!G92</f>
        <v>3.7280000000000001E-2</v>
      </c>
      <c r="W90" s="12">
        <f t="shared" si="40"/>
        <v>-47.000000000000028</v>
      </c>
      <c r="X90" s="2">
        <f t="shared" si="41"/>
        <v>3.2579999999999998E-2</v>
      </c>
      <c r="Z90" s="2">
        <f>RFR!H92</f>
        <v>3.7780000000000001E-2</v>
      </c>
      <c r="AA90" s="12">
        <f t="shared" si="42"/>
        <v>-47.000000000000028</v>
      </c>
      <c r="AB90" s="2">
        <f t="shared" si="43"/>
        <v>3.3079999999999998E-2</v>
      </c>
      <c r="AD90" s="3">
        <f>RFR!I92</f>
        <v>3.0439999999999998E-2</v>
      </c>
      <c r="AE90" s="12">
        <f t="shared" si="44"/>
        <v>-46.999999999999993</v>
      </c>
      <c r="AF90" s="2">
        <f t="shared" si="45"/>
        <v>2.5739999999999999E-2</v>
      </c>
    </row>
    <row r="91" spans="1:32" x14ac:dyDescent="0.25">
      <c r="A91">
        <v>85</v>
      </c>
      <c r="B91" s="1">
        <f>RFR!B93</f>
        <v>3.2840000000000001E-2</v>
      </c>
      <c r="C91">
        <f t="shared" si="17"/>
        <v>-47</v>
      </c>
      <c r="D91" s="2">
        <f t="shared" si="31"/>
        <v>2.8139999999999998E-2</v>
      </c>
      <c r="F91" s="2">
        <f>RFR!C93</f>
        <v>2.24E-2</v>
      </c>
      <c r="G91" s="12">
        <f t="shared" si="32"/>
        <v>-46.999999999999993</v>
      </c>
      <c r="H91" s="2">
        <f t="shared" si="33"/>
        <v>1.77E-2</v>
      </c>
      <c r="J91" s="1">
        <f>RFR!D93</f>
        <v>3.2809999999999999E-2</v>
      </c>
      <c r="K91" s="12">
        <f t="shared" si="34"/>
        <v>-46.999999999999993</v>
      </c>
      <c r="L91" s="2">
        <f t="shared" si="35"/>
        <v>2.811E-2</v>
      </c>
      <c r="N91" s="3">
        <f>RFR!E93</f>
        <v>2.1319999999999999E-2</v>
      </c>
      <c r="O91" s="12">
        <f t="shared" si="36"/>
        <v>-46.999999999999993</v>
      </c>
      <c r="P91" s="2">
        <f t="shared" si="37"/>
        <v>1.6619999999999999E-2</v>
      </c>
      <c r="R91" s="2">
        <f>RFR!F93</f>
        <v>4.3540000000000002E-2</v>
      </c>
      <c r="S91" s="12">
        <f t="shared" si="38"/>
        <v>-47.000000000000028</v>
      </c>
      <c r="T91" s="2">
        <f t="shared" si="39"/>
        <v>3.884E-2</v>
      </c>
      <c r="V91" s="2">
        <f>RFR!G93</f>
        <v>3.7339999999999998E-2</v>
      </c>
      <c r="W91" s="12">
        <f t="shared" si="40"/>
        <v>-46.999999999999957</v>
      </c>
      <c r="X91" s="2">
        <f t="shared" si="41"/>
        <v>3.2640000000000002E-2</v>
      </c>
      <c r="Z91" s="2">
        <f>RFR!H93</f>
        <v>3.7830000000000003E-2</v>
      </c>
      <c r="AA91" s="12">
        <f t="shared" si="42"/>
        <v>-47.000000000000028</v>
      </c>
      <c r="AB91" s="2">
        <f t="shared" si="43"/>
        <v>3.313E-2</v>
      </c>
      <c r="AD91" s="3">
        <f>RFR!I93</f>
        <v>3.057E-2</v>
      </c>
      <c r="AE91" s="12">
        <f t="shared" si="44"/>
        <v>-46.999999999999993</v>
      </c>
      <c r="AF91" s="2">
        <f t="shared" si="45"/>
        <v>2.5870000000000001E-2</v>
      </c>
    </row>
    <row r="92" spans="1:32" x14ac:dyDescent="0.25">
      <c r="A92">
        <v>86</v>
      </c>
      <c r="B92" s="1">
        <f>RFR!B94</f>
        <v>3.2939999999999997E-2</v>
      </c>
      <c r="C92">
        <f t="shared" si="17"/>
        <v>-47</v>
      </c>
      <c r="D92" s="2">
        <f t="shared" si="31"/>
        <v>2.8240000000000001E-2</v>
      </c>
      <c r="F92" s="2">
        <f>RFR!C94</f>
        <v>2.2509999999999999E-2</v>
      </c>
      <c r="G92" s="12">
        <f t="shared" si="32"/>
        <v>-46.999999999999993</v>
      </c>
      <c r="H92" s="2">
        <f t="shared" si="33"/>
        <v>1.7809999999999999E-2</v>
      </c>
      <c r="J92" s="1">
        <f>RFR!D94</f>
        <v>3.2910000000000002E-2</v>
      </c>
      <c r="K92" s="12">
        <f t="shared" si="34"/>
        <v>-47.000000000000028</v>
      </c>
      <c r="L92" s="2">
        <f t="shared" si="35"/>
        <v>2.8209999999999999E-2</v>
      </c>
      <c r="N92" s="3">
        <f>RFR!E94</f>
        <v>2.155E-2</v>
      </c>
      <c r="O92" s="12">
        <f t="shared" si="36"/>
        <v>-46.999999999999993</v>
      </c>
      <c r="P92" s="2">
        <f t="shared" si="37"/>
        <v>1.685E-2</v>
      </c>
      <c r="R92" s="2">
        <f>RFR!F94</f>
        <v>4.3520000000000003E-2</v>
      </c>
      <c r="S92" s="12">
        <f t="shared" si="38"/>
        <v>-47.000000000000028</v>
      </c>
      <c r="T92" s="2">
        <f t="shared" si="39"/>
        <v>3.882E-2</v>
      </c>
      <c r="V92" s="2">
        <f>RFR!G94</f>
        <v>3.739E-2</v>
      </c>
      <c r="W92" s="12">
        <f t="shared" si="40"/>
        <v>-47.000000000000028</v>
      </c>
      <c r="X92" s="2">
        <f t="shared" si="41"/>
        <v>3.2689999999999997E-2</v>
      </c>
      <c r="Z92" s="2">
        <f>RFR!H94</f>
        <v>3.7879999999999997E-2</v>
      </c>
      <c r="AA92" s="12">
        <f t="shared" si="42"/>
        <v>-46.999999999999957</v>
      </c>
      <c r="AB92" s="2">
        <f t="shared" si="43"/>
        <v>3.3180000000000001E-2</v>
      </c>
      <c r="AD92" s="3">
        <f>RFR!I94</f>
        <v>3.0700000000000002E-2</v>
      </c>
      <c r="AE92" s="12">
        <f t="shared" si="44"/>
        <v>-47.000000000000028</v>
      </c>
      <c r="AF92" s="2">
        <f t="shared" si="45"/>
        <v>2.5999999999999999E-2</v>
      </c>
    </row>
    <row r="93" spans="1:32" x14ac:dyDescent="0.25">
      <c r="A93">
        <v>87</v>
      </c>
      <c r="B93" s="1">
        <f>RFR!B95</f>
        <v>3.3050000000000003E-2</v>
      </c>
      <c r="C93">
        <f t="shared" si="17"/>
        <v>-47</v>
      </c>
      <c r="D93" s="2">
        <f t="shared" si="31"/>
        <v>2.835E-2</v>
      </c>
      <c r="F93" s="2">
        <f>RFR!C95</f>
        <v>2.2620000000000001E-2</v>
      </c>
      <c r="G93" s="12">
        <f t="shared" si="32"/>
        <v>-47.000000000000028</v>
      </c>
      <c r="H93" s="2">
        <f t="shared" si="33"/>
        <v>1.7919999999999998E-2</v>
      </c>
      <c r="J93" s="1">
        <f>RFR!D95</f>
        <v>3.3020000000000001E-2</v>
      </c>
      <c r="K93" s="12">
        <f t="shared" si="34"/>
        <v>-46.999999999999993</v>
      </c>
      <c r="L93" s="2">
        <f t="shared" si="35"/>
        <v>2.8320000000000001E-2</v>
      </c>
      <c r="N93" s="3">
        <f>RFR!E95</f>
        <v>2.1780000000000001E-2</v>
      </c>
      <c r="O93" s="12">
        <f t="shared" si="36"/>
        <v>-46.999999999999993</v>
      </c>
      <c r="P93" s="2">
        <f t="shared" si="37"/>
        <v>1.7080000000000001E-2</v>
      </c>
      <c r="R93" s="2">
        <f>RFR!F95</f>
        <v>4.351E-2</v>
      </c>
      <c r="S93" s="12">
        <f t="shared" si="38"/>
        <v>-47.000000000000028</v>
      </c>
      <c r="T93" s="2">
        <f t="shared" si="39"/>
        <v>3.8809999999999997E-2</v>
      </c>
      <c r="V93" s="2">
        <f>RFR!G95</f>
        <v>3.7440000000000001E-2</v>
      </c>
      <c r="W93" s="12">
        <f t="shared" si="40"/>
        <v>-47.000000000000028</v>
      </c>
      <c r="X93" s="2">
        <f t="shared" si="41"/>
        <v>3.2739999999999998E-2</v>
      </c>
      <c r="Z93" s="2">
        <f>RFR!H95</f>
        <v>3.7929999999999998E-2</v>
      </c>
      <c r="AA93" s="12">
        <f t="shared" si="42"/>
        <v>-46.999999999999957</v>
      </c>
      <c r="AB93" s="2">
        <f t="shared" si="43"/>
        <v>3.3230000000000003E-2</v>
      </c>
      <c r="AD93" s="3">
        <f>RFR!I95</f>
        <v>3.083E-2</v>
      </c>
      <c r="AE93" s="12">
        <f t="shared" si="44"/>
        <v>-46.999999999999993</v>
      </c>
      <c r="AF93" s="2">
        <f t="shared" si="45"/>
        <v>2.613E-2</v>
      </c>
    </row>
    <row r="94" spans="1:32" x14ac:dyDescent="0.25">
      <c r="A94">
        <v>88</v>
      </c>
      <c r="B94" s="1">
        <f>RFR!B96</f>
        <v>3.3149999999999999E-2</v>
      </c>
      <c r="C94">
        <f t="shared" si="17"/>
        <v>-47</v>
      </c>
      <c r="D94" s="2">
        <f t="shared" si="31"/>
        <v>2.845E-2</v>
      </c>
      <c r="F94" s="2">
        <f>RFR!C96</f>
        <v>2.2720000000000001E-2</v>
      </c>
      <c r="G94" s="12">
        <f t="shared" si="32"/>
        <v>-46.999999999999993</v>
      </c>
      <c r="H94" s="2">
        <f t="shared" si="33"/>
        <v>1.8020000000000001E-2</v>
      </c>
      <c r="J94" s="1">
        <f>RFR!D96</f>
        <v>3.3119999999999997E-2</v>
      </c>
      <c r="K94" s="12">
        <f t="shared" si="34"/>
        <v>-46.999999999999957</v>
      </c>
      <c r="L94" s="2">
        <f t="shared" si="35"/>
        <v>2.8420000000000001E-2</v>
      </c>
      <c r="N94" s="3">
        <f>RFR!E96</f>
        <v>2.2009999999999998E-2</v>
      </c>
      <c r="O94" s="12">
        <f t="shared" si="36"/>
        <v>-46.999999999999993</v>
      </c>
      <c r="P94" s="2">
        <f t="shared" si="37"/>
        <v>1.7309999999999999E-2</v>
      </c>
      <c r="R94" s="2">
        <f>RFR!F96</f>
        <v>4.3490000000000001E-2</v>
      </c>
      <c r="S94" s="12">
        <f t="shared" si="38"/>
        <v>-47.000000000000028</v>
      </c>
      <c r="T94" s="2">
        <f t="shared" si="39"/>
        <v>3.8789999999999998E-2</v>
      </c>
      <c r="V94" s="2">
        <f>RFR!G96</f>
        <v>3.7490000000000002E-2</v>
      </c>
      <c r="W94" s="12">
        <f t="shared" si="40"/>
        <v>-47.000000000000028</v>
      </c>
      <c r="X94" s="2">
        <f t="shared" si="41"/>
        <v>3.279E-2</v>
      </c>
      <c r="Z94" s="2">
        <f>RFR!H96</f>
        <v>3.7969999999999997E-2</v>
      </c>
      <c r="AA94" s="12">
        <f t="shared" si="42"/>
        <v>-46.999999999999957</v>
      </c>
      <c r="AB94" s="2">
        <f t="shared" si="43"/>
        <v>3.3270000000000001E-2</v>
      </c>
      <c r="AD94" s="3">
        <f>RFR!I96</f>
        <v>3.0949999999999998E-2</v>
      </c>
      <c r="AE94" s="12">
        <f t="shared" si="44"/>
        <v>-46.999999999999993</v>
      </c>
      <c r="AF94" s="2">
        <f t="shared" si="45"/>
        <v>2.6249999999999999E-2</v>
      </c>
    </row>
    <row r="95" spans="1:32" x14ac:dyDescent="0.25">
      <c r="A95">
        <v>89</v>
      </c>
      <c r="B95" s="1">
        <f>RFR!B97</f>
        <v>3.3250000000000002E-2</v>
      </c>
      <c r="C95">
        <f t="shared" si="17"/>
        <v>-47</v>
      </c>
      <c r="D95" s="2">
        <f t="shared" si="31"/>
        <v>2.8549999999999999E-2</v>
      </c>
      <c r="F95" s="2">
        <f>RFR!C97</f>
        <v>2.283E-2</v>
      </c>
      <c r="G95" s="12">
        <f t="shared" si="32"/>
        <v>-46.999999999999993</v>
      </c>
      <c r="H95" s="2">
        <f t="shared" si="33"/>
        <v>1.813E-2</v>
      </c>
      <c r="J95" s="1">
        <f>RFR!D97</f>
        <v>3.322E-2</v>
      </c>
      <c r="K95" s="12">
        <f t="shared" si="34"/>
        <v>-46.999999999999993</v>
      </c>
      <c r="L95" s="2">
        <f t="shared" si="35"/>
        <v>2.852E-2</v>
      </c>
      <c r="N95" s="3">
        <f>RFR!E97</f>
        <v>2.223E-2</v>
      </c>
      <c r="O95" s="12">
        <f t="shared" si="36"/>
        <v>-46.999999999999993</v>
      </c>
      <c r="P95" s="2">
        <f t="shared" si="37"/>
        <v>1.753E-2</v>
      </c>
      <c r="R95" s="2">
        <f>RFR!F97</f>
        <v>4.3470000000000002E-2</v>
      </c>
      <c r="S95" s="12">
        <f t="shared" si="38"/>
        <v>-47.000000000000028</v>
      </c>
      <c r="T95" s="2">
        <f t="shared" si="39"/>
        <v>3.8769999999999999E-2</v>
      </c>
      <c r="V95" s="2">
        <f>RFR!G97</f>
        <v>3.755E-2</v>
      </c>
      <c r="W95" s="12">
        <f t="shared" si="40"/>
        <v>-47.000000000000028</v>
      </c>
      <c r="X95" s="2">
        <f t="shared" si="41"/>
        <v>3.2849999999999997E-2</v>
      </c>
      <c r="Z95" s="2">
        <f>RFR!H97</f>
        <v>3.8019999999999998E-2</v>
      </c>
      <c r="AA95" s="12">
        <f t="shared" si="42"/>
        <v>-46.999999999999957</v>
      </c>
      <c r="AB95" s="2">
        <f t="shared" si="43"/>
        <v>3.3320000000000002E-2</v>
      </c>
      <c r="AD95" s="3">
        <f>RFR!I97</f>
        <v>3.107E-2</v>
      </c>
      <c r="AE95" s="12">
        <f t="shared" si="44"/>
        <v>-46.999999999999993</v>
      </c>
      <c r="AF95" s="2">
        <f t="shared" si="45"/>
        <v>2.6370000000000001E-2</v>
      </c>
    </row>
    <row r="96" spans="1:32" x14ac:dyDescent="0.25">
      <c r="A96">
        <v>90</v>
      </c>
      <c r="B96" s="1">
        <f>RFR!B98</f>
        <v>3.3340000000000002E-2</v>
      </c>
      <c r="C96">
        <f t="shared" si="17"/>
        <v>-47</v>
      </c>
      <c r="D96" s="2">
        <f t="shared" si="31"/>
        <v>2.8639999999999999E-2</v>
      </c>
      <c r="F96" s="2">
        <f>RFR!C98</f>
        <v>2.2929999999999999E-2</v>
      </c>
      <c r="G96" s="12">
        <f t="shared" si="32"/>
        <v>-46.999999999999993</v>
      </c>
      <c r="H96" s="2">
        <f t="shared" si="33"/>
        <v>1.823E-2</v>
      </c>
      <c r="J96" s="1">
        <f>RFR!D98</f>
        <v>3.3320000000000002E-2</v>
      </c>
      <c r="K96" s="12">
        <f t="shared" si="34"/>
        <v>-47.000000000000028</v>
      </c>
      <c r="L96" s="2">
        <f t="shared" si="35"/>
        <v>2.862E-2</v>
      </c>
      <c r="N96" s="3">
        <f>RFR!E98</f>
        <v>2.2450000000000001E-2</v>
      </c>
      <c r="O96" s="12">
        <f t="shared" si="36"/>
        <v>-47.000000000000028</v>
      </c>
      <c r="P96" s="2">
        <f t="shared" si="37"/>
        <v>1.7749999999999998E-2</v>
      </c>
      <c r="R96" s="2">
        <f>RFR!F98</f>
        <v>4.3459999999999999E-2</v>
      </c>
      <c r="S96" s="12">
        <f t="shared" si="38"/>
        <v>-46.999999999999957</v>
      </c>
      <c r="T96" s="2">
        <f t="shared" si="39"/>
        <v>3.8760000000000003E-2</v>
      </c>
      <c r="V96" s="2">
        <f>RFR!G98</f>
        <v>3.7589999999999998E-2</v>
      </c>
      <c r="W96" s="12">
        <f t="shared" si="40"/>
        <v>-46.999999999999957</v>
      </c>
      <c r="X96" s="2">
        <f t="shared" si="41"/>
        <v>3.2890000000000003E-2</v>
      </c>
      <c r="Z96" s="2">
        <f>RFR!H98</f>
        <v>3.8059999999999997E-2</v>
      </c>
      <c r="AA96" s="12">
        <f t="shared" si="42"/>
        <v>-46.999999999999957</v>
      </c>
      <c r="AB96" s="2">
        <f t="shared" si="43"/>
        <v>3.3360000000000001E-2</v>
      </c>
      <c r="AD96" s="3">
        <f>RFR!I98</f>
        <v>3.1189999999999999E-2</v>
      </c>
      <c r="AE96" s="12">
        <f t="shared" si="44"/>
        <v>-46.999999999999993</v>
      </c>
      <c r="AF96" s="2">
        <f t="shared" si="45"/>
        <v>2.649E-2</v>
      </c>
    </row>
    <row r="97" spans="1:32" x14ac:dyDescent="0.25">
      <c r="A97">
        <v>91</v>
      </c>
      <c r="B97" s="1">
        <f>RFR!B99</f>
        <v>3.3439999999999998E-2</v>
      </c>
      <c r="C97">
        <f t="shared" si="17"/>
        <v>-47</v>
      </c>
      <c r="D97" s="2">
        <f t="shared" si="31"/>
        <v>2.8740000000000002E-2</v>
      </c>
      <c r="F97" s="2">
        <f>RFR!C99</f>
        <v>2.3029999999999998E-2</v>
      </c>
      <c r="G97" s="12">
        <f t="shared" si="32"/>
        <v>-46.999999999999993</v>
      </c>
      <c r="H97" s="2">
        <f t="shared" si="33"/>
        <v>1.8329999999999999E-2</v>
      </c>
      <c r="J97" s="1">
        <f>RFR!D99</f>
        <v>3.3410000000000002E-2</v>
      </c>
      <c r="K97" s="12">
        <f t="shared" si="34"/>
        <v>-47.000000000000028</v>
      </c>
      <c r="L97" s="2">
        <f t="shared" si="35"/>
        <v>2.8709999999999999E-2</v>
      </c>
      <c r="N97" s="3">
        <f>RFR!E99</f>
        <v>2.266E-2</v>
      </c>
      <c r="O97" s="12">
        <f t="shared" si="36"/>
        <v>-46.999999999999993</v>
      </c>
      <c r="P97" s="2">
        <f t="shared" si="37"/>
        <v>1.796E-2</v>
      </c>
      <c r="R97" s="2">
        <f>RFR!F99</f>
        <v>4.3439999999999999E-2</v>
      </c>
      <c r="S97" s="12">
        <f t="shared" si="38"/>
        <v>-47.000000000000028</v>
      </c>
      <c r="T97" s="2">
        <f t="shared" si="39"/>
        <v>3.8739999999999997E-2</v>
      </c>
      <c r="V97" s="2">
        <f>RFR!G99</f>
        <v>3.764E-2</v>
      </c>
      <c r="W97" s="12">
        <f t="shared" si="40"/>
        <v>-47.000000000000028</v>
      </c>
      <c r="X97" s="2">
        <f t="shared" si="41"/>
        <v>3.2939999999999997E-2</v>
      </c>
      <c r="Z97" s="2">
        <f>RFR!H99</f>
        <v>3.8109999999999998E-2</v>
      </c>
      <c r="AA97" s="12">
        <f t="shared" si="42"/>
        <v>-46.999999999999957</v>
      </c>
      <c r="AB97" s="2">
        <f t="shared" si="43"/>
        <v>3.3410000000000002E-2</v>
      </c>
      <c r="AD97" s="3">
        <f>RFR!I99</f>
        <v>3.1309999999999998E-2</v>
      </c>
      <c r="AE97" s="12">
        <f t="shared" si="44"/>
        <v>-46.999999999999957</v>
      </c>
      <c r="AF97" s="2">
        <f t="shared" si="45"/>
        <v>2.6610000000000002E-2</v>
      </c>
    </row>
    <row r="98" spans="1:32" x14ac:dyDescent="0.25">
      <c r="A98">
        <v>92</v>
      </c>
      <c r="B98" s="1">
        <f>RFR!B100</f>
        <v>3.3529999999999997E-2</v>
      </c>
      <c r="C98">
        <f t="shared" si="17"/>
        <v>-47</v>
      </c>
      <c r="D98" s="2">
        <f t="shared" si="31"/>
        <v>2.8830000000000001E-2</v>
      </c>
      <c r="F98" s="2">
        <f>RFR!C100</f>
        <v>2.3120000000000002E-2</v>
      </c>
      <c r="G98" s="12">
        <f t="shared" si="32"/>
        <v>-47.000000000000028</v>
      </c>
      <c r="H98" s="2">
        <f t="shared" si="33"/>
        <v>1.8419999999999999E-2</v>
      </c>
      <c r="J98" s="1">
        <f>RFR!D100</f>
        <v>3.3500000000000002E-2</v>
      </c>
      <c r="K98" s="12">
        <f t="shared" si="34"/>
        <v>-47.000000000000028</v>
      </c>
      <c r="L98" s="2">
        <f t="shared" si="35"/>
        <v>2.8799999999999999E-2</v>
      </c>
      <c r="N98" s="3">
        <f>RFR!E100</f>
        <v>2.2870000000000001E-2</v>
      </c>
      <c r="O98" s="12">
        <f t="shared" si="36"/>
        <v>-47.000000000000028</v>
      </c>
      <c r="P98" s="2">
        <f t="shared" si="37"/>
        <v>1.8169999999999999E-2</v>
      </c>
      <c r="R98" s="2">
        <f>RFR!F100</f>
        <v>4.342E-2</v>
      </c>
      <c r="S98" s="12">
        <f t="shared" si="38"/>
        <v>-47.000000000000028</v>
      </c>
      <c r="T98" s="2">
        <f t="shared" si="39"/>
        <v>3.8719999999999997E-2</v>
      </c>
      <c r="V98" s="2">
        <f>RFR!G100</f>
        <v>3.7690000000000001E-2</v>
      </c>
      <c r="W98" s="12">
        <f t="shared" si="40"/>
        <v>-47.000000000000028</v>
      </c>
      <c r="X98" s="2">
        <f t="shared" si="41"/>
        <v>3.2989999999999998E-2</v>
      </c>
      <c r="Z98" s="2">
        <f>RFR!H100</f>
        <v>3.8150000000000003E-2</v>
      </c>
      <c r="AA98" s="12">
        <f t="shared" si="42"/>
        <v>-47.000000000000028</v>
      </c>
      <c r="AB98" s="2">
        <f t="shared" si="43"/>
        <v>3.3450000000000001E-2</v>
      </c>
      <c r="AD98" s="3">
        <f>RFR!I100</f>
        <v>3.1419999999999997E-2</v>
      </c>
      <c r="AE98" s="12">
        <f t="shared" si="44"/>
        <v>-46.999999999999957</v>
      </c>
      <c r="AF98" s="2">
        <f t="shared" si="45"/>
        <v>2.6720000000000001E-2</v>
      </c>
    </row>
    <row r="99" spans="1:32" x14ac:dyDescent="0.25">
      <c r="A99">
        <v>93</v>
      </c>
      <c r="B99" s="1">
        <f>RFR!B101</f>
        <v>3.3619999999999997E-2</v>
      </c>
      <c r="C99">
        <f t="shared" si="17"/>
        <v>-47</v>
      </c>
      <c r="D99" s="2">
        <f t="shared" si="31"/>
        <v>2.8920000000000001E-2</v>
      </c>
      <c r="F99" s="2">
        <f>RFR!C101</f>
        <v>2.3220000000000001E-2</v>
      </c>
      <c r="G99" s="12">
        <f t="shared" si="32"/>
        <v>-47.000000000000028</v>
      </c>
      <c r="H99" s="2">
        <f t="shared" si="33"/>
        <v>1.8519999999999998E-2</v>
      </c>
      <c r="J99" s="1">
        <f>RFR!D101</f>
        <v>3.3590000000000002E-2</v>
      </c>
      <c r="K99" s="12">
        <f t="shared" si="34"/>
        <v>-47.000000000000028</v>
      </c>
      <c r="L99" s="2">
        <f t="shared" si="35"/>
        <v>2.8889999999999999E-2</v>
      </c>
      <c r="N99" s="3">
        <f>RFR!E101</f>
        <v>2.307E-2</v>
      </c>
      <c r="O99" s="12">
        <f t="shared" si="36"/>
        <v>-46.999999999999993</v>
      </c>
      <c r="P99" s="2">
        <f t="shared" si="37"/>
        <v>1.8370000000000001E-2</v>
      </c>
      <c r="R99" s="2">
        <f>RFR!F101</f>
        <v>4.3409999999999997E-2</v>
      </c>
      <c r="S99" s="12">
        <f t="shared" si="38"/>
        <v>-46.999999999999957</v>
      </c>
      <c r="T99" s="2">
        <f t="shared" si="39"/>
        <v>3.8710000000000001E-2</v>
      </c>
      <c r="V99" s="2">
        <f>RFR!G101</f>
        <v>3.7740000000000003E-2</v>
      </c>
      <c r="W99" s="12">
        <f t="shared" si="40"/>
        <v>-47.000000000000028</v>
      </c>
      <c r="X99" s="2">
        <f t="shared" si="41"/>
        <v>3.304E-2</v>
      </c>
      <c r="Z99" s="2">
        <f>RFR!H101</f>
        <v>3.8190000000000002E-2</v>
      </c>
      <c r="AA99" s="12">
        <f t="shared" si="42"/>
        <v>-47.000000000000028</v>
      </c>
      <c r="AB99" s="2">
        <f t="shared" si="43"/>
        <v>3.3489999999999999E-2</v>
      </c>
      <c r="AD99" s="3">
        <f>RFR!I101</f>
        <v>3.1539999999999999E-2</v>
      </c>
      <c r="AE99" s="12">
        <f t="shared" si="44"/>
        <v>-46.999999999999993</v>
      </c>
      <c r="AF99" s="2">
        <f t="shared" si="45"/>
        <v>2.6839999999999999E-2</v>
      </c>
    </row>
    <row r="100" spans="1:32" x14ac:dyDescent="0.25">
      <c r="A100">
        <v>94</v>
      </c>
      <c r="B100" s="1">
        <f>RFR!B102</f>
        <v>3.3709999999999997E-2</v>
      </c>
      <c r="C100">
        <f t="shared" si="17"/>
        <v>-47</v>
      </c>
      <c r="D100" s="2">
        <f t="shared" si="31"/>
        <v>2.9010000000000001E-2</v>
      </c>
      <c r="F100" s="2">
        <f>RFR!C102</f>
        <v>2.3310000000000001E-2</v>
      </c>
      <c r="G100" s="12">
        <f t="shared" si="32"/>
        <v>-46.999999999999993</v>
      </c>
      <c r="H100" s="2">
        <f t="shared" si="33"/>
        <v>1.8610000000000002E-2</v>
      </c>
      <c r="J100" s="1">
        <f>RFR!D102</f>
        <v>3.3680000000000002E-2</v>
      </c>
      <c r="K100" s="12">
        <f t="shared" si="34"/>
        <v>-47.000000000000028</v>
      </c>
      <c r="L100" s="2">
        <f t="shared" si="35"/>
        <v>2.8979999999999999E-2</v>
      </c>
      <c r="N100" s="3">
        <f>RFR!E102</f>
        <v>2.3269999999999999E-2</v>
      </c>
      <c r="O100" s="12">
        <f t="shared" si="36"/>
        <v>-46.999999999999993</v>
      </c>
      <c r="P100" s="2">
        <f t="shared" si="37"/>
        <v>1.857E-2</v>
      </c>
      <c r="R100" s="2">
        <f>RFR!F102</f>
        <v>4.3389999999999998E-2</v>
      </c>
      <c r="S100" s="12">
        <f t="shared" si="38"/>
        <v>-46.999999999999957</v>
      </c>
      <c r="T100" s="2">
        <f t="shared" si="39"/>
        <v>3.8690000000000002E-2</v>
      </c>
      <c r="V100" s="2">
        <f>RFR!G102</f>
        <v>3.7780000000000001E-2</v>
      </c>
      <c r="W100" s="12">
        <f t="shared" si="40"/>
        <v>-47.000000000000028</v>
      </c>
      <c r="X100" s="2">
        <f t="shared" si="41"/>
        <v>3.3079999999999998E-2</v>
      </c>
      <c r="Z100" s="2">
        <f>RFR!H102</f>
        <v>3.823E-2</v>
      </c>
      <c r="AA100" s="12">
        <f t="shared" si="42"/>
        <v>-47.000000000000028</v>
      </c>
      <c r="AB100" s="2">
        <f t="shared" si="43"/>
        <v>3.3529999999999997E-2</v>
      </c>
      <c r="AD100" s="3">
        <f>RFR!I102</f>
        <v>3.1649999999999998E-2</v>
      </c>
      <c r="AE100" s="12">
        <f t="shared" si="44"/>
        <v>-46.999999999999957</v>
      </c>
      <c r="AF100" s="2">
        <f t="shared" si="45"/>
        <v>2.6950000000000002E-2</v>
      </c>
    </row>
    <row r="101" spans="1:32" x14ac:dyDescent="0.25">
      <c r="A101">
        <v>95</v>
      </c>
      <c r="B101" s="1">
        <f>RFR!B103</f>
        <v>3.3799999999999997E-2</v>
      </c>
      <c r="C101">
        <f t="shared" si="17"/>
        <v>-47</v>
      </c>
      <c r="D101" s="2">
        <f t="shared" si="31"/>
        <v>2.9100000000000001E-2</v>
      </c>
      <c r="F101" s="2">
        <f>RFR!C103</f>
        <v>2.3400000000000001E-2</v>
      </c>
      <c r="G101" s="12">
        <f t="shared" si="32"/>
        <v>-46.999999999999993</v>
      </c>
      <c r="H101" s="2">
        <f t="shared" si="33"/>
        <v>1.8700000000000001E-2</v>
      </c>
      <c r="J101" s="1">
        <f>RFR!D103</f>
        <v>3.3770000000000001E-2</v>
      </c>
      <c r="K101" s="12">
        <f t="shared" si="34"/>
        <v>-47.000000000000028</v>
      </c>
      <c r="L101" s="2">
        <f t="shared" si="35"/>
        <v>2.9069999999999999E-2</v>
      </c>
      <c r="N101" s="3">
        <f>RFR!E103</f>
        <v>2.3460000000000002E-2</v>
      </c>
      <c r="O101" s="12">
        <f t="shared" si="36"/>
        <v>-47.000000000000028</v>
      </c>
      <c r="P101" s="2">
        <f t="shared" si="37"/>
        <v>1.8759999999999999E-2</v>
      </c>
      <c r="R101" s="2">
        <f>RFR!F103</f>
        <v>4.3380000000000002E-2</v>
      </c>
      <c r="S101" s="12">
        <f t="shared" si="38"/>
        <v>-47.000000000000028</v>
      </c>
      <c r="T101" s="2">
        <f t="shared" si="39"/>
        <v>3.8679999999999999E-2</v>
      </c>
      <c r="V101" s="2">
        <f>RFR!G103</f>
        <v>3.7830000000000003E-2</v>
      </c>
      <c r="W101" s="12">
        <f t="shared" si="40"/>
        <v>-47.000000000000028</v>
      </c>
      <c r="X101" s="2">
        <f t="shared" si="41"/>
        <v>3.313E-2</v>
      </c>
      <c r="Z101" s="2">
        <f>RFR!H103</f>
        <v>3.8269999999999998E-2</v>
      </c>
      <c r="AA101" s="12">
        <f t="shared" si="42"/>
        <v>-46.999999999999957</v>
      </c>
      <c r="AB101" s="2">
        <f t="shared" si="43"/>
        <v>3.3570000000000003E-2</v>
      </c>
      <c r="AD101" s="3">
        <f>RFR!I103</f>
        <v>3.1759999999999997E-2</v>
      </c>
      <c r="AE101" s="12">
        <f t="shared" si="44"/>
        <v>-46.999999999999957</v>
      </c>
      <c r="AF101" s="2">
        <f t="shared" si="45"/>
        <v>2.7060000000000001E-2</v>
      </c>
    </row>
    <row r="102" spans="1:32" x14ac:dyDescent="0.25">
      <c r="A102">
        <v>96</v>
      </c>
      <c r="B102" s="1">
        <f>RFR!B104</f>
        <v>3.388E-2</v>
      </c>
      <c r="C102">
        <f t="shared" ref="C102:C156" si="46">C101</f>
        <v>-47</v>
      </c>
      <c r="D102" s="2">
        <f t="shared" si="31"/>
        <v>2.9180000000000001E-2</v>
      </c>
      <c r="F102" s="2">
        <f>RFR!C104</f>
        <v>2.349E-2</v>
      </c>
      <c r="G102" s="12">
        <f t="shared" si="32"/>
        <v>-46.999999999999993</v>
      </c>
      <c r="H102" s="2">
        <f t="shared" si="33"/>
        <v>1.8790000000000001E-2</v>
      </c>
      <c r="J102" s="1">
        <f>RFR!D104</f>
        <v>3.3860000000000001E-2</v>
      </c>
      <c r="K102" s="12">
        <f t="shared" si="34"/>
        <v>-47.000000000000028</v>
      </c>
      <c r="L102" s="2">
        <f t="shared" si="35"/>
        <v>2.9159999999999998E-2</v>
      </c>
      <c r="N102" s="3">
        <f>RFR!E104</f>
        <v>2.3650000000000001E-2</v>
      </c>
      <c r="O102" s="12">
        <f t="shared" si="36"/>
        <v>-46.999999999999993</v>
      </c>
      <c r="P102" s="2">
        <f t="shared" si="37"/>
        <v>1.8950000000000002E-2</v>
      </c>
      <c r="R102" s="2">
        <f>RFR!F104</f>
        <v>4.3369999999999999E-2</v>
      </c>
      <c r="S102" s="12">
        <f t="shared" si="38"/>
        <v>-46.999999999999957</v>
      </c>
      <c r="T102" s="2">
        <f t="shared" si="39"/>
        <v>3.8670000000000003E-2</v>
      </c>
      <c r="V102" s="2">
        <f>RFR!G104</f>
        <v>3.7870000000000001E-2</v>
      </c>
      <c r="W102" s="12">
        <f t="shared" si="40"/>
        <v>-47.000000000000028</v>
      </c>
      <c r="X102" s="2">
        <f t="shared" si="41"/>
        <v>3.3169999999999998E-2</v>
      </c>
      <c r="Z102" s="2">
        <f>RFR!H104</f>
        <v>3.8309999999999997E-2</v>
      </c>
      <c r="AA102" s="12">
        <f t="shared" si="42"/>
        <v>-46.999999999999957</v>
      </c>
      <c r="AB102" s="2">
        <f t="shared" si="43"/>
        <v>3.3610000000000001E-2</v>
      </c>
      <c r="AD102" s="3">
        <f>RFR!I104</f>
        <v>3.1859999999999999E-2</v>
      </c>
      <c r="AE102" s="12">
        <f t="shared" si="44"/>
        <v>-46.999999999999993</v>
      </c>
      <c r="AF102" s="2">
        <f t="shared" si="45"/>
        <v>2.716E-2</v>
      </c>
    </row>
    <row r="103" spans="1:32" x14ac:dyDescent="0.25">
      <c r="A103">
        <v>97</v>
      </c>
      <c r="B103" s="1">
        <f>RFR!B105</f>
        <v>3.397E-2</v>
      </c>
      <c r="C103">
        <f t="shared" si="46"/>
        <v>-47</v>
      </c>
      <c r="D103" s="2">
        <f t="shared" ref="D103:D134" si="47">ROUND(B103+$C103/10000,5)</f>
        <v>2.9270000000000001E-2</v>
      </c>
      <c r="F103" s="2">
        <f>RFR!C105</f>
        <v>2.358E-2</v>
      </c>
      <c r="G103" s="12">
        <f t="shared" si="32"/>
        <v>-46.999999999999993</v>
      </c>
      <c r="H103" s="2">
        <f t="shared" si="33"/>
        <v>1.8880000000000001E-2</v>
      </c>
      <c r="J103" s="1">
        <f>RFR!D105</f>
        <v>3.3939999999999998E-2</v>
      </c>
      <c r="K103" s="12">
        <f t="shared" ref="K103:K134" si="48">(L103-J103)*10000</f>
        <v>-46.999999999999993</v>
      </c>
      <c r="L103" s="2">
        <f t="shared" ref="L103:L134" si="49">ROUND(J103+$C103/10000,5)</f>
        <v>2.9239999999999999E-2</v>
      </c>
      <c r="N103" s="3">
        <f>RFR!E105</f>
        <v>2.384E-2</v>
      </c>
      <c r="O103" s="12">
        <f t="shared" ref="O103:O134" si="50">(P103-N103)*10000</f>
        <v>-46.999999999999993</v>
      </c>
      <c r="P103" s="2">
        <f t="shared" ref="P103:P134" si="51">ROUND(N103+$C103/10000,5)</f>
        <v>1.9140000000000001E-2</v>
      </c>
      <c r="R103" s="2">
        <f>RFR!F105</f>
        <v>4.335E-2</v>
      </c>
      <c r="S103" s="12">
        <f t="shared" ref="S103:S134" si="52">(T103-R103)*10000</f>
        <v>-47.000000000000028</v>
      </c>
      <c r="T103" s="2">
        <f t="shared" ref="T103:T134" si="53">ROUND(R103+$C103/10000,5)</f>
        <v>3.8649999999999997E-2</v>
      </c>
      <c r="V103" s="2">
        <f>RFR!G105</f>
        <v>3.7909999999999999E-2</v>
      </c>
      <c r="W103" s="12">
        <f t="shared" ref="W103:W134" si="54">(X103-V103)*10000</f>
        <v>-46.999999999999957</v>
      </c>
      <c r="X103" s="2">
        <f t="shared" ref="X103:X134" si="55">ROUND(V103+$C103/10000,5)</f>
        <v>3.3210000000000003E-2</v>
      </c>
      <c r="Z103" s="2">
        <f>RFR!H105</f>
        <v>3.8350000000000002E-2</v>
      </c>
      <c r="AA103" s="12">
        <f t="shared" ref="AA103:AA134" si="56">(AB103-Z103)*10000</f>
        <v>-47.000000000000028</v>
      </c>
      <c r="AB103" s="2">
        <f t="shared" ref="AB103:AB134" si="57">ROUND(Z103+$C103/10000,5)</f>
        <v>3.3649999999999999E-2</v>
      </c>
      <c r="AD103" s="3">
        <f>RFR!I105</f>
        <v>3.1960000000000002E-2</v>
      </c>
      <c r="AE103" s="12">
        <f t="shared" ref="AE103:AE134" si="58">(AF103-AD103)*10000</f>
        <v>-47.000000000000028</v>
      </c>
      <c r="AF103" s="2">
        <f t="shared" ref="AF103:AF134" si="59">ROUND(AD103+$C103/10000,5)</f>
        <v>2.726E-2</v>
      </c>
    </row>
    <row r="104" spans="1:32" x14ac:dyDescent="0.25">
      <c r="A104">
        <v>98</v>
      </c>
      <c r="B104" s="1">
        <f>RFR!B106</f>
        <v>3.4049999999999997E-2</v>
      </c>
      <c r="C104">
        <f t="shared" si="46"/>
        <v>-47</v>
      </c>
      <c r="D104" s="2">
        <f t="shared" si="47"/>
        <v>2.9350000000000001E-2</v>
      </c>
      <c r="F104" s="2">
        <f>RFR!C106</f>
        <v>2.367E-2</v>
      </c>
      <c r="G104" s="12">
        <f t="shared" si="32"/>
        <v>-46.999999999999993</v>
      </c>
      <c r="H104" s="2">
        <f t="shared" si="33"/>
        <v>1.8970000000000001E-2</v>
      </c>
      <c r="J104" s="1">
        <f>RFR!D106</f>
        <v>3.4020000000000002E-2</v>
      </c>
      <c r="K104" s="12">
        <f t="shared" si="48"/>
        <v>-47.000000000000028</v>
      </c>
      <c r="L104" s="2">
        <f t="shared" si="49"/>
        <v>2.9319999999999999E-2</v>
      </c>
      <c r="N104" s="3">
        <f>RFR!E106</f>
        <v>2.402E-2</v>
      </c>
      <c r="O104" s="12">
        <f t="shared" si="50"/>
        <v>-46.999999999999993</v>
      </c>
      <c r="P104" s="2">
        <f t="shared" si="51"/>
        <v>1.932E-2</v>
      </c>
      <c r="R104" s="2">
        <f>RFR!F106</f>
        <v>4.3339999999999997E-2</v>
      </c>
      <c r="S104" s="12">
        <f t="shared" si="52"/>
        <v>-46.999999999999957</v>
      </c>
      <c r="T104" s="2">
        <f t="shared" si="53"/>
        <v>3.8640000000000001E-2</v>
      </c>
      <c r="V104" s="2">
        <f>RFR!G106</f>
        <v>3.7949999999999998E-2</v>
      </c>
      <c r="W104" s="12">
        <f t="shared" si="54"/>
        <v>-46.999999999999957</v>
      </c>
      <c r="X104" s="2">
        <f t="shared" si="55"/>
        <v>3.3250000000000002E-2</v>
      </c>
      <c r="Z104" s="2">
        <f>RFR!H106</f>
        <v>3.8379999999999997E-2</v>
      </c>
      <c r="AA104" s="12">
        <f t="shared" si="56"/>
        <v>-46.999999999999957</v>
      </c>
      <c r="AB104" s="2">
        <f t="shared" si="57"/>
        <v>3.3680000000000002E-2</v>
      </c>
      <c r="AD104" s="3">
        <f>RFR!I106</f>
        <v>3.2070000000000001E-2</v>
      </c>
      <c r="AE104" s="12">
        <f t="shared" si="58"/>
        <v>-47.000000000000028</v>
      </c>
      <c r="AF104" s="2">
        <f t="shared" si="59"/>
        <v>2.7369999999999998E-2</v>
      </c>
    </row>
    <row r="105" spans="1:32" x14ac:dyDescent="0.25">
      <c r="A105">
        <v>99</v>
      </c>
      <c r="B105" s="1">
        <f>RFR!B107</f>
        <v>3.4130000000000001E-2</v>
      </c>
      <c r="C105">
        <f t="shared" si="46"/>
        <v>-47</v>
      </c>
      <c r="D105" s="2">
        <f t="shared" si="47"/>
        <v>2.9430000000000001E-2</v>
      </c>
      <c r="F105" s="2">
        <f>RFR!C107</f>
        <v>2.375E-2</v>
      </c>
      <c r="G105" s="12">
        <f t="shared" si="32"/>
        <v>-46.999999999999993</v>
      </c>
      <c r="H105" s="2">
        <f t="shared" si="33"/>
        <v>1.9050000000000001E-2</v>
      </c>
      <c r="J105" s="1">
        <f>RFR!D107</f>
        <v>3.4099999999999998E-2</v>
      </c>
      <c r="K105" s="12">
        <f t="shared" si="48"/>
        <v>-46.999999999999993</v>
      </c>
      <c r="L105" s="2">
        <f t="shared" si="49"/>
        <v>2.9399999999999999E-2</v>
      </c>
      <c r="N105" s="3">
        <f>RFR!E107</f>
        <v>2.4199999999999999E-2</v>
      </c>
      <c r="O105" s="12">
        <f t="shared" si="50"/>
        <v>-46.999999999999993</v>
      </c>
      <c r="P105" s="2">
        <f t="shared" si="51"/>
        <v>1.95E-2</v>
      </c>
      <c r="R105" s="2">
        <f>RFR!F107</f>
        <v>4.3319999999999997E-2</v>
      </c>
      <c r="S105" s="12">
        <f t="shared" si="52"/>
        <v>-46.999999999999957</v>
      </c>
      <c r="T105" s="2">
        <f t="shared" si="53"/>
        <v>3.8620000000000002E-2</v>
      </c>
      <c r="V105" s="2">
        <f>RFR!G107</f>
        <v>3.7990000000000003E-2</v>
      </c>
      <c r="W105" s="12">
        <f t="shared" si="54"/>
        <v>-47.000000000000028</v>
      </c>
      <c r="X105" s="2">
        <f t="shared" si="55"/>
        <v>3.329E-2</v>
      </c>
      <c r="Z105" s="2">
        <f>RFR!H107</f>
        <v>3.8420000000000003E-2</v>
      </c>
      <c r="AA105" s="12">
        <f t="shared" si="56"/>
        <v>-47.000000000000028</v>
      </c>
      <c r="AB105" s="2">
        <f t="shared" si="57"/>
        <v>3.372E-2</v>
      </c>
      <c r="AD105" s="3">
        <f>RFR!I107</f>
        <v>3.2169999999999997E-2</v>
      </c>
      <c r="AE105" s="12">
        <f t="shared" si="58"/>
        <v>-46.999999999999957</v>
      </c>
      <c r="AF105" s="2">
        <f t="shared" si="59"/>
        <v>2.7470000000000001E-2</v>
      </c>
    </row>
    <row r="106" spans="1:32" x14ac:dyDescent="0.25">
      <c r="A106">
        <v>100</v>
      </c>
      <c r="B106" s="1">
        <f>RFR!B108</f>
        <v>3.4209999999999997E-2</v>
      </c>
      <c r="C106">
        <f t="shared" si="46"/>
        <v>-47</v>
      </c>
      <c r="D106" s="2">
        <f t="shared" si="47"/>
        <v>2.9510000000000002E-2</v>
      </c>
      <c r="F106" s="2">
        <f>RFR!C108</f>
        <v>2.383E-2</v>
      </c>
      <c r="G106" s="12">
        <f t="shared" si="32"/>
        <v>-46.999999999999993</v>
      </c>
      <c r="H106" s="2">
        <f t="shared" si="33"/>
        <v>1.9130000000000001E-2</v>
      </c>
      <c r="J106" s="1">
        <f>RFR!D108</f>
        <v>3.4180000000000002E-2</v>
      </c>
      <c r="K106" s="12">
        <f t="shared" si="48"/>
        <v>-47.000000000000028</v>
      </c>
      <c r="L106" s="2">
        <f t="shared" si="49"/>
        <v>2.9479999999999999E-2</v>
      </c>
      <c r="N106" s="3">
        <f>RFR!E108</f>
        <v>2.4379999999999999E-2</v>
      </c>
      <c r="O106" s="12">
        <f t="shared" si="50"/>
        <v>-46.999999999999993</v>
      </c>
      <c r="P106" s="2">
        <f t="shared" si="51"/>
        <v>1.968E-2</v>
      </c>
      <c r="R106" s="2">
        <f>RFR!F108</f>
        <v>4.3310000000000001E-2</v>
      </c>
      <c r="S106" s="12">
        <f t="shared" si="52"/>
        <v>-47.000000000000028</v>
      </c>
      <c r="T106" s="2">
        <f t="shared" si="53"/>
        <v>3.8609999999999998E-2</v>
      </c>
      <c r="V106" s="2">
        <f>RFR!G108</f>
        <v>3.8030000000000001E-2</v>
      </c>
      <c r="W106" s="12">
        <f t="shared" si="54"/>
        <v>-47.000000000000028</v>
      </c>
      <c r="X106" s="2">
        <f t="shared" si="55"/>
        <v>3.3329999999999999E-2</v>
      </c>
      <c r="Z106" s="2">
        <f>RFR!H108</f>
        <v>3.8460000000000001E-2</v>
      </c>
      <c r="AA106" s="12">
        <f t="shared" si="56"/>
        <v>-47.000000000000028</v>
      </c>
      <c r="AB106" s="2">
        <f t="shared" si="57"/>
        <v>3.3759999999999998E-2</v>
      </c>
      <c r="AD106" s="3">
        <f>RFR!I108</f>
        <v>3.2259999999999997E-2</v>
      </c>
      <c r="AE106" s="12">
        <f t="shared" si="58"/>
        <v>-46.999999999999957</v>
      </c>
      <c r="AF106" s="2">
        <f t="shared" si="59"/>
        <v>2.7560000000000001E-2</v>
      </c>
    </row>
    <row r="107" spans="1:32" x14ac:dyDescent="0.25">
      <c r="A107">
        <v>101</v>
      </c>
      <c r="B107" s="1">
        <f>RFR!B109</f>
        <v>3.4279999999999998E-2</v>
      </c>
      <c r="C107">
        <f t="shared" si="46"/>
        <v>-47</v>
      </c>
      <c r="D107" s="2">
        <f t="shared" si="47"/>
        <v>2.9579999999999999E-2</v>
      </c>
      <c r="F107" s="2">
        <f>RFR!C109</f>
        <v>2.3910000000000001E-2</v>
      </c>
      <c r="G107" s="12">
        <f t="shared" si="32"/>
        <v>-46.999999999999993</v>
      </c>
      <c r="H107" s="2">
        <f t="shared" si="33"/>
        <v>1.9210000000000001E-2</v>
      </c>
      <c r="J107" s="1">
        <f>RFR!D109</f>
        <v>3.4259999999999999E-2</v>
      </c>
      <c r="K107" s="12">
        <f t="shared" si="48"/>
        <v>-46.999999999999993</v>
      </c>
      <c r="L107" s="2">
        <f t="shared" si="49"/>
        <v>2.9559999999999999E-2</v>
      </c>
      <c r="N107" s="3">
        <f>RFR!E109</f>
        <v>2.4549999999999999E-2</v>
      </c>
      <c r="O107" s="12">
        <f t="shared" si="50"/>
        <v>-46.999999999999993</v>
      </c>
      <c r="P107" s="2">
        <f t="shared" si="51"/>
        <v>1.985E-2</v>
      </c>
      <c r="R107" s="2">
        <f>RFR!F109</f>
        <v>4.3299999999999998E-2</v>
      </c>
      <c r="S107" s="12">
        <f t="shared" si="52"/>
        <v>-46.999999999999957</v>
      </c>
      <c r="T107" s="2">
        <f t="shared" si="53"/>
        <v>3.8600000000000002E-2</v>
      </c>
      <c r="V107" s="2">
        <f>RFR!G109</f>
        <v>3.807E-2</v>
      </c>
      <c r="W107" s="12">
        <f t="shared" si="54"/>
        <v>-47.000000000000028</v>
      </c>
      <c r="X107" s="2">
        <f t="shared" si="55"/>
        <v>3.3369999999999997E-2</v>
      </c>
      <c r="Z107" s="2">
        <f>RFR!H109</f>
        <v>3.8490000000000003E-2</v>
      </c>
      <c r="AA107" s="12">
        <f t="shared" si="56"/>
        <v>-47.000000000000028</v>
      </c>
      <c r="AB107" s="2">
        <f t="shared" si="57"/>
        <v>3.3790000000000001E-2</v>
      </c>
      <c r="AD107" s="3">
        <f>RFR!I109</f>
        <v>3.236E-2</v>
      </c>
      <c r="AE107" s="12">
        <f t="shared" si="58"/>
        <v>-46.999999999999993</v>
      </c>
      <c r="AF107" s="2">
        <f t="shared" si="59"/>
        <v>2.7660000000000001E-2</v>
      </c>
    </row>
    <row r="108" spans="1:32" x14ac:dyDescent="0.25">
      <c r="A108">
        <v>102</v>
      </c>
      <c r="B108" s="1">
        <f>RFR!B110</f>
        <v>3.4360000000000002E-2</v>
      </c>
      <c r="C108">
        <f t="shared" si="46"/>
        <v>-47</v>
      </c>
      <c r="D108" s="2">
        <f t="shared" si="47"/>
        <v>2.9659999999999999E-2</v>
      </c>
      <c r="F108" s="2">
        <f>RFR!C110</f>
        <v>2.3990000000000001E-2</v>
      </c>
      <c r="G108" s="12">
        <f t="shared" si="32"/>
        <v>-46.999999999999993</v>
      </c>
      <c r="H108" s="2">
        <f t="shared" si="33"/>
        <v>1.9290000000000002E-2</v>
      </c>
      <c r="J108" s="1">
        <f>RFR!D110</f>
        <v>3.4329999999999999E-2</v>
      </c>
      <c r="K108" s="12">
        <f t="shared" si="48"/>
        <v>-46.999999999999993</v>
      </c>
      <c r="L108" s="2">
        <f t="shared" si="49"/>
        <v>2.963E-2</v>
      </c>
      <c r="N108" s="3">
        <f>RFR!E110</f>
        <v>2.4719999999999999E-2</v>
      </c>
      <c r="O108" s="12">
        <f t="shared" si="50"/>
        <v>-46.999999999999993</v>
      </c>
      <c r="P108" s="2">
        <f t="shared" si="51"/>
        <v>2.002E-2</v>
      </c>
      <c r="R108" s="2">
        <f>RFR!F110</f>
        <v>4.3290000000000002E-2</v>
      </c>
      <c r="S108" s="12">
        <f t="shared" si="52"/>
        <v>-47.000000000000028</v>
      </c>
      <c r="T108" s="2">
        <f t="shared" si="53"/>
        <v>3.8589999999999999E-2</v>
      </c>
      <c r="V108" s="2">
        <f>RFR!G110</f>
        <v>3.8109999999999998E-2</v>
      </c>
      <c r="W108" s="12">
        <f t="shared" si="54"/>
        <v>-46.999999999999957</v>
      </c>
      <c r="X108" s="2">
        <f t="shared" si="55"/>
        <v>3.3410000000000002E-2</v>
      </c>
      <c r="Z108" s="2">
        <f>RFR!H110</f>
        <v>3.8530000000000002E-2</v>
      </c>
      <c r="AA108" s="12">
        <f t="shared" si="56"/>
        <v>-47.000000000000028</v>
      </c>
      <c r="AB108" s="2">
        <f t="shared" si="57"/>
        <v>3.3829999999999999E-2</v>
      </c>
      <c r="AD108" s="3">
        <f>RFR!I110</f>
        <v>3.245E-2</v>
      </c>
      <c r="AE108" s="12">
        <f t="shared" si="58"/>
        <v>-46.999999999999993</v>
      </c>
      <c r="AF108" s="2">
        <f t="shared" si="59"/>
        <v>2.775E-2</v>
      </c>
    </row>
    <row r="109" spans="1:32" x14ac:dyDescent="0.25">
      <c r="A109">
        <v>103</v>
      </c>
      <c r="B109" s="1">
        <f>RFR!B111</f>
        <v>3.4430000000000002E-2</v>
      </c>
      <c r="C109">
        <f t="shared" si="46"/>
        <v>-47</v>
      </c>
      <c r="D109" s="2">
        <f t="shared" si="47"/>
        <v>2.9729999999999999E-2</v>
      </c>
      <c r="F109" s="2">
        <f>RFR!C111</f>
        <v>2.4070000000000001E-2</v>
      </c>
      <c r="G109" s="12">
        <f t="shared" si="32"/>
        <v>-47.000000000000028</v>
      </c>
      <c r="H109" s="2">
        <f t="shared" si="33"/>
        <v>1.9369999999999998E-2</v>
      </c>
      <c r="J109" s="1">
        <f>RFR!D111</f>
        <v>3.4410000000000003E-2</v>
      </c>
      <c r="K109" s="12">
        <f t="shared" si="48"/>
        <v>-47.000000000000028</v>
      </c>
      <c r="L109" s="2">
        <f t="shared" si="49"/>
        <v>2.971E-2</v>
      </c>
      <c r="N109" s="3">
        <f>RFR!E111</f>
        <v>2.4889999999999999E-2</v>
      </c>
      <c r="O109" s="12">
        <f t="shared" si="50"/>
        <v>-46.999999999999993</v>
      </c>
      <c r="P109" s="2">
        <f t="shared" si="51"/>
        <v>2.019E-2</v>
      </c>
      <c r="R109" s="2">
        <f>RFR!F111</f>
        <v>4.3270000000000003E-2</v>
      </c>
      <c r="S109" s="12">
        <f t="shared" si="52"/>
        <v>-47.000000000000028</v>
      </c>
      <c r="T109" s="2">
        <f t="shared" si="53"/>
        <v>3.857E-2</v>
      </c>
      <c r="V109" s="2">
        <f>RFR!G111</f>
        <v>3.8150000000000003E-2</v>
      </c>
      <c r="W109" s="12">
        <f t="shared" si="54"/>
        <v>-47.000000000000028</v>
      </c>
      <c r="X109" s="2">
        <f t="shared" si="55"/>
        <v>3.3450000000000001E-2</v>
      </c>
      <c r="Z109" s="2">
        <f>RFR!H111</f>
        <v>3.8559999999999997E-2</v>
      </c>
      <c r="AA109" s="12">
        <f t="shared" si="56"/>
        <v>-46.999999999999957</v>
      </c>
      <c r="AB109" s="2">
        <f t="shared" si="57"/>
        <v>3.3860000000000001E-2</v>
      </c>
      <c r="AD109" s="3">
        <f>RFR!I111</f>
        <v>3.2539999999999999E-2</v>
      </c>
      <c r="AE109" s="12">
        <f t="shared" si="58"/>
        <v>-46.999999999999993</v>
      </c>
      <c r="AF109" s="2">
        <f t="shared" si="59"/>
        <v>2.784E-2</v>
      </c>
    </row>
    <row r="110" spans="1:32" x14ac:dyDescent="0.25">
      <c r="A110">
        <v>104</v>
      </c>
      <c r="B110" s="1">
        <f>RFR!B112</f>
        <v>3.4500000000000003E-2</v>
      </c>
      <c r="C110">
        <f t="shared" si="46"/>
        <v>-47</v>
      </c>
      <c r="D110" s="2">
        <f t="shared" si="47"/>
        <v>2.98E-2</v>
      </c>
      <c r="F110" s="2">
        <f>RFR!C112</f>
        <v>2.4140000000000002E-2</v>
      </c>
      <c r="G110" s="12">
        <f t="shared" si="32"/>
        <v>-47.000000000000028</v>
      </c>
      <c r="H110" s="2">
        <f t="shared" si="33"/>
        <v>1.9439999999999999E-2</v>
      </c>
      <c r="J110" s="1">
        <f>RFR!D112</f>
        <v>3.4479999999999997E-2</v>
      </c>
      <c r="K110" s="12">
        <f t="shared" si="48"/>
        <v>-46.999999999999957</v>
      </c>
      <c r="L110" s="2">
        <f t="shared" si="49"/>
        <v>2.9780000000000001E-2</v>
      </c>
      <c r="N110" s="3">
        <f>RFR!E112</f>
        <v>2.5049999999999999E-2</v>
      </c>
      <c r="O110" s="12">
        <f t="shared" si="50"/>
        <v>-46.999999999999993</v>
      </c>
      <c r="P110" s="2">
        <f t="shared" si="51"/>
        <v>2.035E-2</v>
      </c>
      <c r="R110" s="2">
        <f>RFR!F112</f>
        <v>4.326E-2</v>
      </c>
      <c r="S110" s="12">
        <f t="shared" si="52"/>
        <v>-47.000000000000028</v>
      </c>
      <c r="T110" s="2">
        <f t="shared" si="53"/>
        <v>3.8559999999999997E-2</v>
      </c>
      <c r="V110" s="2">
        <f>RFR!G112</f>
        <v>3.8190000000000002E-2</v>
      </c>
      <c r="W110" s="12">
        <f t="shared" si="54"/>
        <v>-47.000000000000028</v>
      </c>
      <c r="X110" s="2">
        <f t="shared" si="55"/>
        <v>3.3489999999999999E-2</v>
      </c>
      <c r="Z110" s="2">
        <f>RFR!H112</f>
        <v>3.8589999999999999E-2</v>
      </c>
      <c r="AA110" s="12">
        <f t="shared" si="56"/>
        <v>-46.999999999999957</v>
      </c>
      <c r="AB110" s="2">
        <f t="shared" si="57"/>
        <v>3.3890000000000003E-2</v>
      </c>
      <c r="AD110" s="3">
        <f>RFR!I112</f>
        <v>3.2629999999999999E-2</v>
      </c>
      <c r="AE110" s="12">
        <f t="shared" si="58"/>
        <v>-46.999999999999993</v>
      </c>
      <c r="AF110" s="2">
        <f t="shared" si="59"/>
        <v>2.793E-2</v>
      </c>
    </row>
    <row r="111" spans="1:32" x14ac:dyDescent="0.25">
      <c r="A111">
        <v>105</v>
      </c>
      <c r="B111" s="1">
        <f>RFR!B113</f>
        <v>3.458E-2</v>
      </c>
      <c r="C111">
        <f t="shared" si="46"/>
        <v>-47</v>
      </c>
      <c r="D111" s="2">
        <f t="shared" si="47"/>
        <v>2.988E-2</v>
      </c>
      <c r="F111" s="2">
        <f>RFR!C113</f>
        <v>2.4219999999999998E-2</v>
      </c>
      <c r="G111" s="12">
        <f t="shared" si="32"/>
        <v>-46.999999999999993</v>
      </c>
      <c r="H111" s="2">
        <f t="shared" si="33"/>
        <v>1.9519999999999999E-2</v>
      </c>
      <c r="J111" s="1">
        <f>RFR!D113</f>
        <v>3.4549999999999997E-2</v>
      </c>
      <c r="K111" s="12">
        <f t="shared" si="48"/>
        <v>-46.999999999999957</v>
      </c>
      <c r="L111" s="2">
        <f t="shared" si="49"/>
        <v>2.9850000000000002E-2</v>
      </c>
      <c r="N111" s="3">
        <f>RFR!E113</f>
        <v>2.521E-2</v>
      </c>
      <c r="O111" s="12">
        <f t="shared" si="50"/>
        <v>-46.999999999999993</v>
      </c>
      <c r="P111" s="2">
        <f t="shared" si="51"/>
        <v>2.051E-2</v>
      </c>
      <c r="R111" s="2">
        <f>RFR!F113</f>
        <v>4.3249999999999997E-2</v>
      </c>
      <c r="S111" s="12">
        <f t="shared" si="52"/>
        <v>-46.999999999999957</v>
      </c>
      <c r="T111" s="2">
        <f t="shared" si="53"/>
        <v>3.8550000000000001E-2</v>
      </c>
      <c r="V111" s="2">
        <f>RFR!G113</f>
        <v>3.8219999999999997E-2</v>
      </c>
      <c r="W111" s="12">
        <f t="shared" si="54"/>
        <v>-46.999999999999957</v>
      </c>
      <c r="X111" s="2">
        <f t="shared" si="55"/>
        <v>3.3520000000000001E-2</v>
      </c>
      <c r="Z111" s="2">
        <f>RFR!H113</f>
        <v>3.8629999999999998E-2</v>
      </c>
      <c r="AA111" s="12">
        <f t="shared" si="56"/>
        <v>-46.999999999999957</v>
      </c>
      <c r="AB111" s="2">
        <f t="shared" si="57"/>
        <v>3.3930000000000002E-2</v>
      </c>
      <c r="AD111" s="3">
        <f>RFR!I113</f>
        <v>3.2719999999999999E-2</v>
      </c>
      <c r="AE111" s="12">
        <f t="shared" si="58"/>
        <v>-46.999999999999993</v>
      </c>
      <c r="AF111" s="2">
        <f t="shared" si="59"/>
        <v>2.802E-2</v>
      </c>
    </row>
    <row r="112" spans="1:32" x14ac:dyDescent="0.25">
      <c r="A112">
        <v>106</v>
      </c>
      <c r="B112" s="1">
        <f>RFR!B114</f>
        <v>3.465E-2</v>
      </c>
      <c r="C112">
        <f t="shared" si="46"/>
        <v>-47</v>
      </c>
      <c r="D112" s="2">
        <f t="shared" si="47"/>
        <v>2.9950000000000001E-2</v>
      </c>
      <c r="F112" s="2">
        <f>RFR!C114</f>
        <v>2.4289999999999999E-2</v>
      </c>
      <c r="G112" s="12">
        <f t="shared" si="32"/>
        <v>-46.999999999999993</v>
      </c>
      <c r="H112" s="2">
        <f t="shared" si="33"/>
        <v>1.959E-2</v>
      </c>
      <c r="J112" s="1">
        <f>RFR!D114</f>
        <v>3.4619999999999998E-2</v>
      </c>
      <c r="K112" s="12">
        <f t="shared" si="48"/>
        <v>-46.999999999999993</v>
      </c>
      <c r="L112" s="2">
        <f t="shared" si="49"/>
        <v>2.9919999999999999E-2</v>
      </c>
      <c r="N112" s="3">
        <f>RFR!E114</f>
        <v>2.537E-2</v>
      </c>
      <c r="O112" s="12">
        <f t="shared" si="50"/>
        <v>-46.999999999999993</v>
      </c>
      <c r="P112" s="2">
        <f t="shared" si="51"/>
        <v>2.0670000000000001E-2</v>
      </c>
      <c r="R112" s="2">
        <f>RFR!F114</f>
        <v>4.3240000000000001E-2</v>
      </c>
      <c r="S112" s="12">
        <f t="shared" si="52"/>
        <v>-47.000000000000028</v>
      </c>
      <c r="T112" s="2">
        <f t="shared" si="53"/>
        <v>3.8539999999999998E-2</v>
      </c>
      <c r="V112" s="2">
        <f>RFR!G114</f>
        <v>3.8260000000000002E-2</v>
      </c>
      <c r="W112" s="12">
        <f t="shared" si="54"/>
        <v>-47.000000000000028</v>
      </c>
      <c r="X112" s="2">
        <f t="shared" si="55"/>
        <v>3.356E-2</v>
      </c>
      <c r="Z112" s="2">
        <f>RFR!H114</f>
        <v>3.866E-2</v>
      </c>
      <c r="AA112" s="12">
        <f t="shared" si="56"/>
        <v>-47.000000000000028</v>
      </c>
      <c r="AB112" s="2">
        <f t="shared" si="57"/>
        <v>3.3959999999999997E-2</v>
      </c>
      <c r="AD112" s="3">
        <f>RFR!I114</f>
        <v>3.2809999999999999E-2</v>
      </c>
      <c r="AE112" s="12">
        <f t="shared" si="58"/>
        <v>-46.999999999999993</v>
      </c>
      <c r="AF112" s="2">
        <f t="shared" si="59"/>
        <v>2.811E-2</v>
      </c>
    </row>
    <row r="113" spans="1:32" x14ac:dyDescent="0.25">
      <c r="A113">
        <v>107</v>
      </c>
      <c r="B113" s="1">
        <f>RFR!B115</f>
        <v>3.4709999999999998E-2</v>
      </c>
      <c r="C113">
        <f t="shared" si="46"/>
        <v>-47</v>
      </c>
      <c r="D113" s="2">
        <f t="shared" si="47"/>
        <v>3.0009999999999998E-2</v>
      </c>
      <c r="F113" s="2">
        <f>RFR!C115</f>
        <v>2.436E-2</v>
      </c>
      <c r="G113" s="12">
        <f t="shared" si="32"/>
        <v>-46.999999999999993</v>
      </c>
      <c r="H113" s="2">
        <f t="shared" si="33"/>
        <v>1.966E-2</v>
      </c>
      <c r="J113" s="1">
        <f>RFR!D115</f>
        <v>3.4689999999999999E-2</v>
      </c>
      <c r="K113" s="12">
        <f t="shared" si="48"/>
        <v>-46.999999999999993</v>
      </c>
      <c r="L113" s="2">
        <f t="shared" si="49"/>
        <v>2.9989999999999999E-2</v>
      </c>
      <c r="N113" s="3">
        <f>RFR!E115</f>
        <v>2.5520000000000001E-2</v>
      </c>
      <c r="O113" s="12">
        <f t="shared" si="50"/>
        <v>-46.999999999999993</v>
      </c>
      <c r="P113" s="2">
        <f t="shared" si="51"/>
        <v>2.0820000000000002E-2</v>
      </c>
      <c r="R113" s="2">
        <f>RFR!F115</f>
        <v>4.3229999999999998E-2</v>
      </c>
      <c r="S113" s="12">
        <f t="shared" si="52"/>
        <v>-46.999999999999957</v>
      </c>
      <c r="T113" s="2">
        <f t="shared" si="53"/>
        <v>3.8530000000000002E-2</v>
      </c>
      <c r="V113" s="2">
        <f>RFR!G115</f>
        <v>3.8289999999999998E-2</v>
      </c>
      <c r="W113" s="12">
        <f t="shared" si="54"/>
        <v>-46.999999999999957</v>
      </c>
      <c r="X113" s="2">
        <f t="shared" si="55"/>
        <v>3.3590000000000002E-2</v>
      </c>
      <c r="Z113" s="2">
        <f>RFR!H115</f>
        <v>3.8690000000000002E-2</v>
      </c>
      <c r="AA113" s="12">
        <f t="shared" si="56"/>
        <v>-47.000000000000028</v>
      </c>
      <c r="AB113" s="2">
        <f t="shared" si="57"/>
        <v>3.3989999999999999E-2</v>
      </c>
      <c r="AD113" s="3">
        <f>RFR!I115</f>
        <v>3.2899999999999999E-2</v>
      </c>
      <c r="AE113" s="12">
        <f t="shared" si="58"/>
        <v>-46.999999999999993</v>
      </c>
      <c r="AF113" s="2">
        <f t="shared" si="59"/>
        <v>2.8199999999999999E-2</v>
      </c>
    </row>
    <row r="114" spans="1:32" x14ac:dyDescent="0.25">
      <c r="A114">
        <v>108</v>
      </c>
      <c r="B114" s="1">
        <f>RFR!B116</f>
        <v>3.4779999999999998E-2</v>
      </c>
      <c r="C114">
        <f t="shared" si="46"/>
        <v>-47</v>
      </c>
      <c r="D114" s="2">
        <f t="shared" si="47"/>
        <v>3.0079999999999999E-2</v>
      </c>
      <c r="F114" s="2">
        <f>RFR!C116</f>
        <v>2.443E-2</v>
      </c>
      <c r="G114" s="12">
        <f t="shared" si="32"/>
        <v>-46.999999999999993</v>
      </c>
      <c r="H114" s="2">
        <f t="shared" si="33"/>
        <v>1.9730000000000001E-2</v>
      </c>
      <c r="J114" s="1">
        <f>RFR!D116</f>
        <v>3.4759999999999999E-2</v>
      </c>
      <c r="K114" s="12">
        <f t="shared" si="48"/>
        <v>-46.999999999999993</v>
      </c>
      <c r="L114" s="2">
        <f t="shared" si="49"/>
        <v>3.006E-2</v>
      </c>
      <c r="N114" s="3">
        <f>RFR!E116</f>
        <v>2.5669999999999998E-2</v>
      </c>
      <c r="O114" s="12">
        <f t="shared" si="50"/>
        <v>-46.999999999999993</v>
      </c>
      <c r="P114" s="2">
        <f t="shared" si="51"/>
        <v>2.0969999999999999E-2</v>
      </c>
      <c r="R114" s="2">
        <f>RFR!F116</f>
        <v>4.3209999999999998E-2</v>
      </c>
      <c r="S114" s="12">
        <f t="shared" si="52"/>
        <v>-46.999999999999957</v>
      </c>
      <c r="T114" s="2">
        <f t="shared" si="53"/>
        <v>3.8510000000000003E-2</v>
      </c>
      <c r="V114" s="2">
        <f>RFR!G116</f>
        <v>3.8330000000000003E-2</v>
      </c>
      <c r="W114" s="12">
        <f t="shared" si="54"/>
        <v>-47.000000000000028</v>
      </c>
      <c r="X114" s="2">
        <f t="shared" si="55"/>
        <v>3.363E-2</v>
      </c>
      <c r="Z114" s="2">
        <f>RFR!H116</f>
        <v>3.8719999999999997E-2</v>
      </c>
      <c r="AA114" s="12">
        <f t="shared" si="56"/>
        <v>-46.999999999999957</v>
      </c>
      <c r="AB114" s="2">
        <f t="shared" si="57"/>
        <v>3.4020000000000002E-2</v>
      </c>
      <c r="AD114" s="3">
        <f>RFR!I116</f>
        <v>3.2980000000000002E-2</v>
      </c>
      <c r="AE114" s="12">
        <f t="shared" si="58"/>
        <v>-47.000000000000028</v>
      </c>
      <c r="AF114" s="2">
        <f t="shared" si="59"/>
        <v>2.828E-2</v>
      </c>
    </row>
    <row r="115" spans="1:32" x14ac:dyDescent="0.25">
      <c r="A115">
        <v>109</v>
      </c>
      <c r="B115" s="1">
        <f>RFR!B117</f>
        <v>3.4849999999999999E-2</v>
      </c>
      <c r="C115">
        <f t="shared" si="46"/>
        <v>-47</v>
      </c>
      <c r="D115" s="2">
        <f t="shared" si="47"/>
        <v>3.015E-2</v>
      </c>
      <c r="F115" s="2">
        <f>RFR!C117</f>
        <v>2.4500000000000001E-2</v>
      </c>
      <c r="G115" s="12">
        <f t="shared" si="32"/>
        <v>-46.999999999999993</v>
      </c>
      <c r="H115" s="2">
        <f t="shared" si="33"/>
        <v>1.9800000000000002E-2</v>
      </c>
      <c r="J115" s="1">
        <f>RFR!D117</f>
        <v>3.4819999999999997E-2</v>
      </c>
      <c r="K115" s="12">
        <f t="shared" si="48"/>
        <v>-46.999999999999957</v>
      </c>
      <c r="L115" s="2">
        <f t="shared" si="49"/>
        <v>3.0120000000000001E-2</v>
      </c>
      <c r="N115" s="3">
        <f>RFR!E117</f>
        <v>2.5819999999999999E-2</v>
      </c>
      <c r="O115" s="12">
        <f t="shared" si="50"/>
        <v>-46.999999999999993</v>
      </c>
      <c r="P115" s="2">
        <f t="shared" si="51"/>
        <v>2.112E-2</v>
      </c>
      <c r="R115" s="2">
        <f>RFR!F117</f>
        <v>4.3200000000000002E-2</v>
      </c>
      <c r="S115" s="12">
        <f t="shared" si="52"/>
        <v>-47.000000000000028</v>
      </c>
      <c r="T115" s="2">
        <f t="shared" si="53"/>
        <v>3.85E-2</v>
      </c>
      <c r="V115" s="2">
        <f>RFR!G117</f>
        <v>3.8359999999999998E-2</v>
      </c>
      <c r="W115" s="12">
        <f t="shared" si="54"/>
        <v>-46.999999999999957</v>
      </c>
      <c r="X115" s="2">
        <f t="shared" si="55"/>
        <v>3.3660000000000002E-2</v>
      </c>
      <c r="Z115" s="2">
        <f>RFR!H117</f>
        <v>3.875E-2</v>
      </c>
      <c r="AA115" s="12">
        <f t="shared" si="56"/>
        <v>-47.000000000000028</v>
      </c>
      <c r="AB115" s="2">
        <f t="shared" si="57"/>
        <v>3.4049999999999997E-2</v>
      </c>
      <c r="AD115" s="3">
        <f>RFR!I117</f>
        <v>3.3059999999999999E-2</v>
      </c>
      <c r="AE115" s="12">
        <f t="shared" si="58"/>
        <v>-46.999999999999993</v>
      </c>
      <c r="AF115" s="2">
        <f t="shared" si="59"/>
        <v>2.836E-2</v>
      </c>
    </row>
    <row r="116" spans="1:32" x14ac:dyDescent="0.25">
      <c r="A116">
        <v>110</v>
      </c>
      <c r="B116" s="1">
        <f>RFR!B118</f>
        <v>3.4909999999999997E-2</v>
      </c>
      <c r="C116">
        <f t="shared" si="46"/>
        <v>-47</v>
      </c>
      <c r="D116" s="2">
        <f t="shared" si="47"/>
        <v>3.0210000000000001E-2</v>
      </c>
      <c r="F116" s="2">
        <f>RFR!C118</f>
        <v>2.4570000000000002E-2</v>
      </c>
      <c r="G116" s="12">
        <f t="shared" si="32"/>
        <v>-47.000000000000028</v>
      </c>
      <c r="H116" s="2">
        <f t="shared" si="33"/>
        <v>1.9869999999999999E-2</v>
      </c>
      <c r="J116" s="1">
        <f>RFR!D118</f>
        <v>3.4889999999999997E-2</v>
      </c>
      <c r="K116" s="12">
        <f t="shared" si="48"/>
        <v>-46.999999999999957</v>
      </c>
      <c r="L116" s="2">
        <f t="shared" si="49"/>
        <v>3.0190000000000002E-2</v>
      </c>
      <c r="N116" s="3">
        <f>RFR!E118</f>
        <v>2.597E-2</v>
      </c>
      <c r="O116" s="12">
        <f t="shared" si="50"/>
        <v>-46.999999999999993</v>
      </c>
      <c r="P116" s="2">
        <f t="shared" si="51"/>
        <v>2.1270000000000001E-2</v>
      </c>
      <c r="R116" s="2">
        <f>RFR!F118</f>
        <v>4.3189999999999999E-2</v>
      </c>
      <c r="S116" s="12">
        <f t="shared" si="52"/>
        <v>-46.999999999999957</v>
      </c>
      <c r="T116" s="2">
        <f t="shared" si="53"/>
        <v>3.8490000000000003E-2</v>
      </c>
      <c r="V116" s="2">
        <f>RFR!G118</f>
        <v>3.8390000000000001E-2</v>
      </c>
      <c r="W116" s="12">
        <f t="shared" si="54"/>
        <v>-47.000000000000028</v>
      </c>
      <c r="X116" s="2">
        <f t="shared" si="55"/>
        <v>3.3689999999999998E-2</v>
      </c>
      <c r="Z116" s="2">
        <f>RFR!H118</f>
        <v>3.8780000000000002E-2</v>
      </c>
      <c r="AA116" s="12">
        <f t="shared" si="56"/>
        <v>-47.000000000000028</v>
      </c>
      <c r="AB116" s="2">
        <f t="shared" si="57"/>
        <v>3.4079999999999999E-2</v>
      </c>
      <c r="AD116" s="3">
        <f>RFR!I118</f>
        <v>3.3140000000000003E-2</v>
      </c>
      <c r="AE116" s="12">
        <f t="shared" si="58"/>
        <v>-47.000000000000028</v>
      </c>
      <c r="AF116" s="2">
        <f t="shared" si="59"/>
        <v>2.844E-2</v>
      </c>
    </row>
    <row r="117" spans="1:32" x14ac:dyDescent="0.25">
      <c r="A117">
        <v>111</v>
      </c>
      <c r="B117" s="1">
        <f>RFR!B119</f>
        <v>3.4979999999999997E-2</v>
      </c>
      <c r="C117">
        <f t="shared" si="46"/>
        <v>-47</v>
      </c>
      <c r="D117" s="2">
        <f t="shared" si="47"/>
        <v>3.0280000000000001E-2</v>
      </c>
      <c r="F117" s="2">
        <f>RFR!C119</f>
        <v>2.4639999999999999E-2</v>
      </c>
      <c r="G117" s="12">
        <f t="shared" si="32"/>
        <v>-46.999999999999993</v>
      </c>
      <c r="H117" s="2">
        <f t="shared" si="33"/>
        <v>1.9939999999999999E-2</v>
      </c>
      <c r="J117" s="1">
        <f>RFR!D119</f>
        <v>3.4950000000000002E-2</v>
      </c>
      <c r="K117" s="12">
        <f t="shared" si="48"/>
        <v>-47.000000000000028</v>
      </c>
      <c r="L117" s="2">
        <f t="shared" si="49"/>
        <v>3.0249999999999999E-2</v>
      </c>
      <c r="N117" s="3">
        <f>RFR!E119</f>
        <v>2.6110000000000001E-2</v>
      </c>
      <c r="O117" s="12">
        <f t="shared" si="50"/>
        <v>-47.000000000000028</v>
      </c>
      <c r="P117" s="2">
        <f t="shared" si="51"/>
        <v>2.1409999999999998E-2</v>
      </c>
      <c r="R117" s="2">
        <f>RFR!F119</f>
        <v>4.3180000000000003E-2</v>
      </c>
      <c r="S117" s="12">
        <f t="shared" si="52"/>
        <v>-47.000000000000028</v>
      </c>
      <c r="T117" s="2">
        <f t="shared" si="53"/>
        <v>3.848E-2</v>
      </c>
      <c r="V117" s="2">
        <f>RFR!G119</f>
        <v>3.8429999999999999E-2</v>
      </c>
      <c r="W117" s="12">
        <f t="shared" si="54"/>
        <v>-46.999999999999957</v>
      </c>
      <c r="X117" s="2">
        <f t="shared" si="55"/>
        <v>3.3730000000000003E-2</v>
      </c>
      <c r="Z117" s="2">
        <f>RFR!H119</f>
        <v>3.8809999999999997E-2</v>
      </c>
      <c r="AA117" s="12">
        <f t="shared" si="56"/>
        <v>-46.999999999999957</v>
      </c>
      <c r="AB117" s="2">
        <f t="shared" si="57"/>
        <v>3.4110000000000001E-2</v>
      </c>
      <c r="AD117" s="3">
        <f>RFR!I119</f>
        <v>3.322E-2</v>
      </c>
      <c r="AE117" s="12">
        <f t="shared" si="58"/>
        <v>-46.999999999999993</v>
      </c>
      <c r="AF117" s="2">
        <f t="shared" si="59"/>
        <v>2.852E-2</v>
      </c>
    </row>
    <row r="118" spans="1:32" x14ac:dyDescent="0.25">
      <c r="A118">
        <v>112</v>
      </c>
      <c r="B118" s="1">
        <f>RFR!B120</f>
        <v>3.5040000000000002E-2</v>
      </c>
      <c r="C118">
        <f t="shared" si="46"/>
        <v>-47</v>
      </c>
      <c r="D118" s="2">
        <f t="shared" si="47"/>
        <v>3.0339999999999999E-2</v>
      </c>
      <c r="F118" s="2">
        <f>RFR!C120</f>
        <v>2.47E-2</v>
      </c>
      <c r="G118" s="12">
        <f t="shared" si="32"/>
        <v>-46.999999999999993</v>
      </c>
      <c r="H118" s="2">
        <f t="shared" si="33"/>
        <v>0.02</v>
      </c>
      <c r="J118" s="1">
        <f>RFR!D120</f>
        <v>3.5020000000000003E-2</v>
      </c>
      <c r="K118" s="12">
        <f t="shared" si="48"/>
        <v>-47.000000000000028</v>
      </c>
      <c r="L118" s="2">
        <f t="shared" si="49"/>
        <v>3.032E-2</v>
      </c>
      <c r="N118" s="3">
        <f>RFR!E120</f>
        <v>2.6249999999999999E-2</v>
      </c>
      <c r="O118" s="12">
        <f t="shared" si="50"/>
        <v>-46.999999999999993</v>
      </c>
      <c r="P118" s="2">
        <f t="shared" si="51"/>
        <v>2.155E-2</v>
      </c>
      <c r="R118" s="2">
        <f>RFR!F120</f>
        <v>4.317E-2</v>
      </c>
      <c r="S118" s="12">
        <f t="shared" si="52"/>
        <v>-47.000000000000028</v>
      </c>
      <c r="T118" s="2">
        <f t="shared" si="53"/>
        <v>3.8469999999999997E-2</v>
      </c>
      <c r="V118" s="2">
        <f>RFR!G120</f>
        <v>3.8460000000000001E-2</v>
      </c>
      <c r="W118" s="12">
        <f t="shared" si="54"/>
        <v>-47.000000000000028</v>
      </c>
      <c r="X118" s="2">
        <f t="shared" si="55"/>
        <v>3.3759999999999998E-2</v>
      </c>
      <c r="Z118" s="2">
        <f>RFR!H120</f>
        <v>3.884E-2</v>
      </c>
      <c r="AA118" s="12">
        <f t="shared" si="56"/>
        <v>-47.000000000000028</v>
      </c>
      <c r="AB118" s="2">
        <f t="shared" si="57"/>
        <v>3.4139999999999997E-2</v>
      </c>
      <c r="AD118" s="3">
        <f>RFR!I120</f>
        <v>3.3300000000000003E-2</v>
      </c>
      <c r="AE118" s="12">
        <f t="shared" si="58"/>
        <v>-47.000000000000028</v>
      </c>
      <c r="AF118" s="2">
        <f t="shared" si="59"/>
        <v>2.86E-2</v>
      </c>
    </row>
    <row r="119" spans="1:32" x14ac:dyDescent="0.25">
      <c r="A119">
        <v>113</v>
      </c>
      <c r="B119" s="1">
        <f>RFR!B121</f>
        <v>3.5099999999999999E-2</v>
      </c>
      <c r="C119">
        <f t="shared" si="46"/>
        <v>-47</v>
      </c>
      <c r="D119" s="2">
        <f t="shared" si="47"/>
        <v>3.04E-2</v>
      </c>
      <c r="F119" s="2">
        <f>RFR!C121</f>
        <v>2.477E-2</v>
      </c>
      <c r="G119" s="12">
        <f t="shared" si="32"/>
        <v>-46.999999999999993</v>
      </c>
      <c r="H119" s="2">
        <f t="shared" si="33"/>
        <v>2.0070000000000001E-2</v>
      </c>
      <c r="J119" s="1">
        <f>RFR!D121</f>
        <v>3.508E-2</v>
      </c>
      <c r="K119" s="12">
        <f t="shared" si="48"/>
        <v>-46.999999999999993</v>
      </c>
      <c r="L119" s="2">
        <f t="shared" si="49"/>
        <v>3.0380000000000001E-2</v>
      </c>
      <c r="N119" s="3">
        <f>RFR!E121</f>
        <v>2.639E-2</v>
      </c>
      <c r="O119" s="12">
        <f t="shared" si="50"/>
        <v>-46.999999999999993</v>
      </c>
      <c r="P119" s="2">
        <f t="shared" si="51"/>
        <v>2.1690000000000001E-2</v>
      </c>
      <c r="R119" s="2">
        <f>RFR!F121</f>
        <v>4.3159999999999997E-2</v>
      </c>
      <c r="S119" s="12">
        <f t="shared" si="52"/>
        <v>-46.999999999999957</v>
      </c>
      <c r="T119" s="2">
        <f t="shared" si="53"/>
        <v>3.8460000000000001E-2</v>
      </c>
      <c r="V119" s="2">
        <f>RFR!G121</f>
        <v>3.8490000000000003E-2</v>
      </c>
      <c r="W119" s="12">
        <f t="shared" si="54"/>
        <v>-47.000000000000028</v>
      </c>
      <c r="X119" s="2">
        <f t="shared" si="55"/>
        <v>3.3790000000000001E-2</v>
      </c>
      <c r="Z119" s="2">
        <f>RFR!H121</f>
        <v>3.8859999999999999E-2</v>
      </c>
      <c r="AA119" s="12">
        <f t="shared" si="56"/>
        <v>-46.999999999999957</v>
      </c>
      <c r="AB119" s="2">
        <f t="shared" si="57"/>
        <v>3.4160000000000003E-2</v>
      </c>
      <c r="AD119" s="3">
        <f>RFR!I121</f>
        <v>3.338E-2</v>
      </c>
      <c r="AE119" s="12">
        <f t="shared" si="58"/>
        <v>-46.999999999999993</v>
      </c>
      <c r="AF119" s="2">
        <f t="shared" si="59"/>
        <v>2.8680000000000001E-2</v>
      </c>
    </row>
    <row r="120" spans="1:32" x14ac:dyDescent="0.25">
      <c r="A120">
        <v>114</v>
      </c>
      <c r="B120" s="1">
        <f>RFR!B122</f>
        <v>3.5159999999999997E-2</v>
      </c>
      <c r="C120">
        <f t="shared" si="46"/>
        <v>-47</v>
      </c>
      <c r="D120" s="2">
        <f t="shared" si="47"/>
        <v>3.0460000000000001E-2</v>
      </c>
      <c r="F120" s="2">
        <f>RFR!C122</f>
        <v>2.4830000000000001E-2</v>
      </c>
      <c r="G120" s="12">
        <f t="shared" si="32"/>
        <v>-47.000000000000028</v>
      </c>
      <c r="H120" s="2">
        <f t="shared" si="33"/>
        <v>2.0129999999999999E-2</v>
      </c>
      <c r="J120" s="1">
        <f>RFR!D122</f>
        <v>3.5139999999999998E-2</v>
      </c>
      <c r="K120" s="12">
        <f t="shared" si="48"/>
        <v>-46.999999999999993</v>
      </c>
      <c r="L120" s="2">
        <f t="shared" si="49"/>
        <v>3.0439999999999998E-2</v>
      </c>
      <c r="N120" s="3">
        <f>RFR!E122</f>
        <v>2.6530000000000001E-2</v>
      </c>
      <c r="O120" s="12">
        <f t="shared" si="50"/>
        <v>-47.000000000000028</v>
      </c>
      <c r="P120" s="2">
        <f t="shared" si="51"/>
        <v>2.1829999999999999E-2</v>
      </c>
      <c r="R120" s="2">
        <f>RFR!F122</f>
        <v>4.3150000000000001E-2</v>
      </c>
      <c r="S120" s="12">
        <f t="shared" si="52"/>
        <v>-47.000000000000028</v>
      </c>
      <c r="T120" s="2">
        <f t="shared" si="53"/>
        <v>3.8449999999999998E-2</v>
      </c>
      <c r="V120" s="2">
        <f>RFR!G122</f>
        <v>3.8519999999999999E-2</v>
      </c>
      <c r="W120" s="12">
        <f t="shared" si="54"/>
        <v>-46.999999999999957</v>
      </c>
      <c r="X120" s="2">
        <f t="shared" si="55"/>
        <v>3.3820000000000003E-2</v>
      </c>
      <c r="Z120" s="2">
        <f>RFR!H122</f>
        <v>3.8890000000000001E-2</v>
      </c>
      <c r="AA120" s="12">
        <f t="shared" si="56"/>
        <v>-47.000000000000028</v>
      </c>
      <c r="AB120" s="2">
        <f t="shared" si="57"/>
        <v>3.4189999999999998E-2</v>
      </c>
      <c r="AD120" s="3">
        <f>RFR!I122</f>
        <v>3.3450000000000001E-2</v>
      </c>
      <c r="AE120" s="12">
        <f t="shared" si="58"/>
        <v>-46.999999999999993</v>
      </c>
      <c r="AF120" s="2">
        <f t="shared" si="59"/>
        <v>2.8750000000000001E-2</v>
      </c>
    </row>
    <row r="121" spans="1:32" x14ac:dyDescent="0.25">
      <c r="A121">
        <v>115</v>
      </c>
      <c r="B121" s="1">
        <f>RFR!B123</f>
        <v>3.5220000000000001E-2</v>
      </c>
      <c r="C121">
        <f t="shared" si="46"/>
        <v>-47</v>
      </c>
      <c r="D121" s="2">
        <f t="shared" si="47"/>
        <v>3.0519999999999999E-2</v>
      </c>
      <c r="F121" s="2">
        <f>RFR!C123</f>
        <v>2.4889999999999999E-2</v>
      </c>
      <c r="G121" s="12">
        <f t="shared" si="32"/>
        <v>-46.999999999999993</v>
      </c>
      <c r="H121" s="2">
        <f t="shared" si="33"/>
        <v>2.019E-2</v>
      </c>
      <c r="J121" s="1">
        <f>RFR!D123</f>
        <v>3.5200000000000002E-2</v>
      </c>
      <c r="K121" s="12">
        <f t="shared" si="48"/>
        <v>-47.000000000000028</v>
      </c>
      <c r="L121" s="2">
        <f t="shared" si="49"/>
        <v>3.0499999999999999E-2</v>
      </c>
      <c r="N121" s="3">
        <f>RFR!E123</f>
        <v>2.666E-2</v>
      </c>
      <c r="O121" s="12">
        <f t="shared" si="50"/>
        <v>-46.999999999999993</v>
      </c>
      <c r="P121" s="2">
        <f t="shared" si="51"/>
        <v>2.196E-2</v>
      </c>
      <c r="R121" s="2">
        <f>RFR!F123</f>
        <v>4.3139999999999998E-2</v>
      </c>
      <c r="S121" s="12">
        <f t="shared" si="52"/>
        <v>-46.999999999999957</v>
      </c>
      <c r="T121" s="2">
        <f t="shared" si="53"/>
        <v>3.8440000000000002E-2</v>
      </c>
      <c r="V121" s="2">
        <f>RFR!G123</f>
        <v>3.8550000000000001E-2</v>
      </c>
      <c r="W121" s="12">
        <f t="shared" si="54"/>
        <v>-47.000000000000028</v>
      </c>
      <c r="X121" s="2">
        <f t="shared" si="55"/>
        <v>3.3849999999999998E-2</v>
      </c>
      <c r="Z121" s="2">
        <f>RFR!H123</f>
        <v>3.8920000000000003E-2</v>
      </c>
      <c r="AA121" s="12">
        <f t="shared" si="56"/>
        <v>-47.000000000000028</v>
      </c>
      <c r="AB121" s="2">
        <f t="shared" si="57"/>
        <v>3.422E-2</v>
      </c>
      <c r="AD121" s="3">
        <f>RFR!I123</f>
        <v>3.3529999999999997E-2</v>
      </c>
      <c r="AE121" s="12">
        <f t="shared" si="58"/>
        <v>-46.999999999999957</v>
      </c>
      <c r="AF121" s="2">
        <f t="shared" si="59"/>
        <v>2.8830000000000001E-2</v>
      </c>
    </row>
    <row r="122" spans="1:32" x14ac:dyDescent="0.25">
      <c r="A122">
        <v>116</v>
      </c>
      <c r="B122" s="1">
        <f>RFR!B124</f>
        <v>3.5279999999999999E-2</v>
      </c>
      <c r="C122">
        <f t="shared" si="46"/>
        <v>-47</v>
      </c>
      <c r="D122" s="2">
        <f t="shared" si="47"/>
        <v>3.058E-2</v>
      </c>
      <c r="F122" s="2">
        <f>RFR!C124</f>
        <v>2.495E-2</v>
      </c>
      <c r="G122" s="12">
        <f t="shared" si="32"/>
        <v>-46.999999999999993</v>
      </c>
      <c r="H122" s="2">
        <f t="shared" si="33"/>
        <v>2.0250000000000001E-2</v>
      </c>
      <c r="J122" s="1">
        <f>RFR!D124</f>
        <v>3.526E-2</v>
      </c>
      <c r="K122" s="12">
        <f t="shared" si="48"/>
        <v>-46.999999999999993</v>
      </c>
      <c r="L122" s="2">
        <f t="shared" si="49"/>
        <v>3.056E-2</v>
      </c>
      <c r="N122" s="3">
        <f>RFR!E124</f>
        <v>2.6790000000000001E-2</v>
      </c>
      <c r="O122" s="12">
        <f t="shared" si="50"/>
        <v>-47.000000000000028</v>
      </c>
      <c r="P122" s="2">
        <f t="shared" si="51"/>
        <v>2.2089999999999999E-2</v>
      </c>
      <c r="R122" s="2">
        <f>RFR!F124</f>
        <v>4.3130000000000002E-2</v>
      </c>
      <c r="S122" s="12">
        <f t="shared" si="52"/>
        <v>-47.000000000000028</v>
      </c>
      <c r="T122" s="2">
        <f t="shared" si="53"/>
        <v>3.8429999999999999E-2</v>
      </c>
      <c r="V122" s="2">
        <f>RFR!G124</f>
        <v>3.8580000000000003E-2</v>
      </c>
      <c r="W122" s="12">
        <f t="shared" si="54"/>
        <v>-47.000000000000028</v>
      </c>
      <c r="X122" s="2">
        <f t="shared" si="55"/>
        <v>3.388E-2</v>
      </c>
      <c r="Z122" s="2">
        <f>RFR!H124</f>
        <v>3.8949999999999999E-2</v>
      </c>
      <c r="AA122" s="12">
        <f t="shared" si="56"/>
        <v>-46.999999999999957</v>
      </c>
      <c r="AB122" s="2">
        <f t="shared" si="57"/>
        <v>3.4250000000000003E-2</v>
      </c>
      <c r="AD122" s="3">
        <f>RFR!I124</f>
        <v>3.3599999999999998E-2</v>
      </c>
      <c r="AE122" s="12">
        <f t="shared" si="58"/>
        <v>-46.999999999999993</v>
      </c>
      <c r="AF122" s="2">
        <f t="shared" si="59"/>
        <v>2.8899999999999999E-2</v>
      </c>
    </row>
    <row r="123" spans="1:32" x14ac:dyDescent="0.25">
      <c r="A123">
        <v>117</v>
      </c>
      <c r="B123" s="1">
        <f>RFR!B125</f>
        <v>3.533E-2</v>
      </c>
      <c r="C123">
        <f t="shared" si="46"/>
        <v>-47</v>
      </c>
      <c r="D123" s="2">
        <f t="shared" si="47"/>
        <v>3.0630000000000001E-2</v>
      </c>
      <c r="F123" s="2">
        <f>RFR!C125</f>
        <v>2.5010000000000001E-2</v>
      </c>
      <c r="G123" s="12">
        <f t="shared" si="32"/>
        <v>-46.999999999999993</v>
      </c>
      <c r="H123" s="2">
        <f t="shared" si="33"/>
        <v>2.0310000000000002E-2</v>
      </c>
      <c r="J123" s="1">
        <f>RFR!D125</f>
        <v>3.5310000000000001E-2</v>
      </c>
      <c r="K123" s="12">
        <f t="shared" si="48"/>
        <v>-47.000000000000028</v>
      </c>
      <c r="L123" s="2">
        <f t="shared" si="49"/>
        <v>3.0609999999999998E-2</v>
      </c>
      <c r="N123" s="3">
        <f>RFR!E125</f>
        <v>2.6919999999999999E-2</v>
      </c>
      <c r="O123" s="12">
        <f t="shared" si="50"/>
        <v>-46.999999999999993</v>
      </c>
      <c r="P123" s="2">
        <f t="shared" si="51"/>
        <v>2.222E-2</v>
      </c>
      <c r="R123" s="2">
        <f>RFR!F125</f>
        <v>4.3119999999999999E-2</v>
      </c>
      <c r="S123" s="12">
        <f t="shared" si="52"/>
        <v>-46.999999999999957</v>
      </c>
      <c r="T123" s="2">
        <f t="shared" si="53"/>
        <v>3.8420000000000003E-2</v>
      </c>
      <c r="V123" s="2">
        <f>RFR!G125</f>
        <v>3.8609999999999998E-2</v>
      </c>
      <c r="W123" s="12">
        <f t="shared" si="54"/>
        <v>-46.999999999999957</v>
      </c>
      <c r="X123" s="2">
        <f t="shared" si="55"/>
        <v>3.3910000000000003E-2</v>
      </c>
      <c r="Z123" s="2">
        <f>RFR!H125</f>
        <v>3.8969999999999998E-2</v>
      </c>
      <c r="AA123" s="12">
        <f t="shared" si="56"/>
        <v>-46.999999999999957</v>
      </c>
      <c r="AB123" s="2">
        <f t="shared" si="57"/>
        <v>3.4270000000000002E-2</v>
      </c>
      <c r="AD123" s="3">
        <f>RFR!I125</f>
        <v>3.3669999999999999E-2</v>
      </c>
      <c r="AE123" s="12">
        <f t="shared" si="58"/>
        <v>-46.999999999999993</v>
      </c>
      <c r="AF123" s="2">
        <f t="shared" si="59"/>
        <v>2.8969999999999999E-2</v>
      </c>
    </row>
    <row r="124" spans="1:32" x14ac:dyDescent="0.25">
      <c r="A124">
        <v>118</v>
      </c>
      <c r="B124" s="1">
        <f>RFR!B126</f>
        <v>3.5389999999999998E-2</v>
      </c>
      <c r="C124">
        <f t="shared" si="46"/>
        <v>-47</v>
      </c>
      <c r="D124" s="2">
        <f t="shared" si="47"/>
        <v>3.0689999999999999E-2</v>
      </c>
      <c r="F124" s="2">
        <f>RFR!C126</f>
        <v>2.5069999999999999E-2</v>
      </c>
      <c r="G124" s="12">
        <f t="shared" si="32"/>
        <v>-46.999999999999993</v>
      </c>
      <c r="H124" s="2">
        <f t="shared" si="33"/>
        <v>2.0369999999999999E-2</v>
      </c>
      <c r="J124" s="1">
        <f>RFR!D126</f>
        <v>3.5369999999999999E-2</v>
      </c>
      <c r="K124" s="12">
        <f t="shared" si="48"/>
        <v>-46.999999999999993</v>
      </c>
      <c r="L124" s="2">
        <f t="shared" si="49"/>
        <v>3.0669999999999999E-2</v>
      </c>
      <c r="N124" s="3">
        <f>RFR!E126</f>
        <v>2.7050000000000001E-2</v>
      </c>
      <c r="O124" s="12">
        <f t="shared" si="50"/>
        <v>-47.000000000000028</v>
      </c>
      <c r="P124" s="2">
        <f t="shared" si="51"/>
        <v>2.2349999999999998E-2</v>
      </c>
      <c r="R124" s="2">
        <f>RFR!F126</f>
        <v>4.3110000000000002E-2</v>
      </c>
      <c r="S124" s="12">
        <f t="shared" si="52"/>
        <v>-47.000000000000028</v>
      </c>
      <c r="T124" s="2">
        <f t="shared" si="53"/>
        <v>3.841E-2</v>
      </c>
      <c r="V124" s="2">
        <f>RFR!G126</f>
        <v>3.8640000000000001E-2</v>
      </c>
      <c r="W124" s="12">
        <f t="shared" si="54"/>
        <v>-47.000000000000028</v>
      </c>
      <c r="X124" s="2">
        <f t="shared" si="55"/>
        <v>3.3939999999999998E-2</v>
      </c>
      <c r="Z124" s="2">
        <f>RFR!H126</f>
        <v>3.9E-2</v>
      </c>
      <c r="AA124" s="12">
        <f t="shared" si="56"/>
        <v>-47.000000000000028</v>
      </c>
      <c r="AB124" s="2">
        <f t="shared" si="57"/>
        <v>3.4299999999999997E-2</v>
      </c>
      <c r="AD124" s="3">
        <f>RFR!I126</f>
        <v>3.3739999999999999E-2</v>
      </c>
      <c r="AE124" s="12">
        <f t="shared" si="58"/>
        <v>-46.999999999999993</v>
      </c>
      <c r="AF124" s="2">
        <f t="shared" si="59"/>
        <v>2.904E-2</v>
      </c>
    </row>
    <row r="125" spans="1:32" x14ac:dyDescent="0.25">
      <c r="A125">
        <v>119</v>
      </c>
      <c r="B125" s="1">
        <f>RFR!B127</f>
        <v>3.5450000000000002E-2</v>
      </c>
      <c r="C125">
        <f t="shared" si="46"/>
        <v>-47</v>
      </c>
      <c r="D125" s="2">
        <f t="shared" si="47"/>
        <v>3.075E-2</v>
      </c>
      <c r="F125" s="2">
        <f>RFR!C127</f>
        <v>2.513E-2</v>
      </c>
      <c r="G125" s="12">
        <f t="shared" si="32"/>
        <v>-46.999999999999993</v>
      </c>
      <c r="H125" s="2">
        <f t="shared" si="33"/>
        <v>2.043E-2</v>
      </c>
      <c r="J125" s="1">
        <f>RFR!D127</f>
        <v>3.542E-2</v>
      </c>
      <c r="K125" s="12">
        <f t="shared" si="48"/>
        <v>-46.999999999999993</v>
      </c>
      <c r="L125" s="2">
        <f t="shared" si="49"/>
        <v>3.0720000000000001E-2</v>
      </c>
      <c r="N125" s="3">
        <f>RFR!E127</f>
        <v>2.717E-2</v>
      </c>
      <c r="O125" s="12">
        <f t="shared" si="50"/>
        <v>-46.999999999999993</v>
      </c>
      <c r="P125" s="2">
        <f t="shared" si="51"/>
        <v>2.247E-2</v>
      </c>
      <c r="R125" s="2">
        <f>RFR!F127</f>
        <v>4.3099999999999999E-2</v>
      </c>
      <c r="S125" s="12">
        <f t="shared" si="52"/>
        <v>-47.000000000000028</v>
      </c>
      <c r="T125" s="2">
        <f t="shared" si="53"/>
        <v>3.8399999999999997E-2</v>
      </c>
      <c r="V125" s="2">
        <f>RFR!G127</f>
        <v>3.8670000000000003E-2</v>
      </c>
      <c r="W125" s="12">
        <f t="shared" si="54"/>
        <v>-47.000000000000028</v>
      </c>
      <c r="X125" s="2">
        <f t="shared" si="55"/>
        <v>3.397E-2</v>
      </c>
      <c r="Z125" s="2">
        <f>RFR!H127</f>
        <v>3.9019999999999999E-2</v>
      </c>
      <c r="AA125" s="12">
        <f t="shared" si="56"/>
        <v>-46.999999999999957</v>
      </c>
      <c r="AB125" s="2">
        <f t="shared" si="57"/>
        <v>3.4320000000000003E-2</v>
      </c>
      <c r="AD125" s="3">
        <f>RFR!I127</f>
        <v>3.381E-2</v>
      </c>
      <c r="AE125" s="12">
        <f t="shared" si="58"/>
        <v>-46.999999999999993</v>
      </c>
      <c r="AF125" s="2">
        <f t="shared" si="59"/>
        <v>2.911E-2</v>
      </c>
    </row>
    <row r="126" spans="1:32" x14ac:dyDescent="0.25">
      <c r="A126">
        <v>120</v>
      </c>
      <c r="B126" s="1">
        <f>RFR!B128</f>
        <v>3.5499999999999997E-2</v>
      </c>
      <c r="C126">
        <f t="shared" si="46"/>
        <v>-47</v>
      </c>
      <c r="D126" s="2">
        <f t="shared" si="47"/>
        <v>3.0800000000000001E-2</v>
      </c>
      <c r="F126" s="2">
        <f>RFR!C128</f>
        <v>2.5190000000000001E-2</v>
      </c>
      <c r="G126" s="12">
        <f t="shared" si="32"/>
        <v>-46.999999999999993</v>
      </c>
      <c r="H126" s="2">
        <f t="shared" si="33"/>
        <v>2.0490000000000001E-2</v>
      </c>
      <c r="J126" s="1">
        <f>RFR!D128</f>
        <v>3.5479999999999998E-2</v>
      </c>
      <c r="K126" s="12">
        <f t="shared" si="48"/>
        <v>-46.999999999999993</v>
      </c>
      <c r="L126" s="2">
        <f t="shared" si="49"/>
        <v>3.0779999999999998E-2</v>
      </c>
      <c r="N126" s="3">
        <f>RFR!E128</f>
        <v>2.7289999999999998E-2</v>
      </c>
      <c r="O126" s="12">
        <f t="shared" si="50"/>
        <v>-46.999999999999993</v>
      </c>
      <c r="P126" s="2">
        <f t="shared" si="51"/>
        <v>2.2589999999999999E-2</v>
      </c>
      <c r="R126" s="2">
        <f>RFR!F128</f>
        <v>4.3090000000000003E-2</v>
      </c>
      <c r="S126" s="12">
        <f t="shared" si="52"/>
        <v>-47.000000000000028</v>
      </c>
      <c r="T126" s="2">
        <f t="shared" si="53"/>
        <v>3.8390000000000001E-2</v>
      </c>
      <c r="V126" s="2">
        <f>RFR!G128</f>
        <v>3.8690000000000002E-2</v>
      </c>
      <c r="W126" s="12">
        <f t="shared" si="54"/>
        <v>-47.000000000000028</v>
      </c>
      <c r="X126" s="2">
        <f t="shared" si="55"/>
        <v>3.3989999999999999E-2</v>
      </c>
      <c r="Z126" s="2">
        <f>RFR!H128</f>
        <v>3.9050000000000001E-2</v>
      </c>
      <c r="AA126" s="12">
        <f t="shared" si="56"/>
        <v>-47.000000000000028</v>
      </c>
      <c r="AB126" s="2">
        <f t="shared" si="57"/>
        <v>3.4349999999999999E-2</v>
      </c>
      <c r="AD126" s="3">
        <f>RFR!I128</f>
        <v>3.388E-2</v>
      </c>
      <c r="AE126" s="12">
        <f t="shared" si="58"/>
        <v>-46.999999999999993</v>
      </c>
      <c r="AF126" s="2">
        <f t="shared" si="59"/>
        <v>2.9180000000000001E-2</v>
      </c>
    </row>
    <row r="127" spans="1:32" x14ac:dyDescent="0.25">
      <c r="A127">
        <v>121</v>
      </c>
      <c r="B127" s="1">
        <f>RFR!B129</f>
        <v>3.5549999999999998E-2</v>
      </c>
      <c r="C127">
        <f t="shared" si="46"/>
        <v>-47</v>
      </c>
      <c r="D127" s="2">
        <f t="shared" si="47"/>
        <v>3.0849999999999999E-2</v>
      </c>
      <c r="F127" s="2">
        <f>RFR!C129</f>
        <v>2.5239999999999999E-2</v>
      </c>
      <c r="G127" s="12">
        <f t="shared" si="32"/>
        <v>-46.999999999999993</v>
      </c>
      <c r="H127" s="2">
        <f t="shared" si="33"/>
        <v>2.0539999999999999E-2</v>
      </c>
      <c r="J127" s="1">
        <f>RFR!D129</f>
        <v>3.5529999999999999E-2</v>
      </c>
      <c r="K127" s="12">
        <f t="shared" si="48"/>
        <v>-46.999999999999993</v>
      </c>
      <c r="L127" s="2">
        <f t="shared" si="49"/>
        <v>3.083E-2</v>
      </c>
      <c r="N127" s="3">
        <f>RFR!E129</f>
        <v>2.742E-2</v>
      </c>
      <c r="O127" s="12">
        <f t="shared" si="50"/>
        <v>-46.999999999999993</v>
      </c>
      <c r="P127" s="2">
        <f t="shared" si="51"/>
        <v>2.2720000000000001E-2</v>
      </c>
      <c r="R127" s="2">
        <f>RFR!F129</f>
        <v>4.308E-2</v>
      </c>
      <c r="S127" s="12">
        <f t="shared" si="52"/>
        <v>-47.000000000000028</v>
      </c>
      <c r="T127" s="2">
        <f t="shared" si="53"/>
        <v>3.8379999999999997E-2</v>
      </c>
      <c r="V127" s="2">
        <f>RFR!G129</f>
        <v>3.8719999999999997E-2</v>
      </c>
      <c r="W127" s="12">
        <f t="shared" si="54"/>
        <v>-46.999999999999957</v>
      </c>
      <c r="X127" s="2">
        <f t="shared" si="55"/>
        <v>3.4020000000000002E-2</v>
      </c>
      <c r="Z127" s="2">
        <f>RFR!H129</f>
        <v>3.9070000000000001E-2</v>
      </c>
      <c r="AA127" s="12">
        <f t="shared" si="56"/>
        <v>-47.000000000000028</v>
      </c>
      <c r="AB127" s="2">
        <f t="shared" si="57"/>
        <v>3.4369999999999998E-2</v>
      </c>
      <c r="AD127" s="3">
        <f>RFR!I129</f>
        <v>3.3939999999999998E-2</v>
      </c>
      <c r="AE127" s="12">
        <f t="shared" si="58"/>
        <v>-46.999999999999993</v>
      </c>
      <c r="AF127" s="2">
        <f t="shared" si="59"/>
        <v>2.9239999999999999E-2</v>
      </c>
    </row>
    <row r="128" spans="1:32" x14ac:dyDescent="0.25">
      <c r="A128">
        <v>122</v>
      </c>
      <c r="B128" s="1">
        <f>RFR!B130</f>
        <v>3.5610000000000003E-2</v>
      </c>
      <c r="C128">
        <f t="shared" si="46"/>
        <v>-47</v>
      </c>
      <c r="D128" s="2">
        <f t="shared" si="47"/>
        <v>3.091E-2</v>
      </c>
      <c r="F128" s="2">
        <f>RFR!C130</f>
        <v>2.53E-2</v>
      </c>
      <c r="G128" s="12">
        <f t="shared" si="32"/>
        <v>-46.999999999999993</v>
      </c>
      <c r="H128" s="2">
        <f t="shared" si="33"/>
        <v>2.06E-2</v>
      </c>
      <c r="J128" s="1">
        <f>RFR!D130</f>
        <v>3.5589999999999997E-2</v>
      </c>
      <c r="K128" s="12">
        <f t="shared" si="48"/>
        <v>-46.999999999999957</v>
      </c>
      <c r="L128" s="2">
        <f t="shared" si="49"/>
        <v>3.0890000000000001E-2</v>
      </c>
      <c r="N128" s="3">
        <f>RFR!E130</f>
        <v>2.7529999999999999E-2</v>
      </c>
      <c r="O128" s="12">
        <f t="shared" si="50"/>
        <v>-46.999999999999993</v>
      </c>
      <c r="P128" s="2">
        <f t="shared" si="51"/>
        <v>2.283E-2</v>
      </c>
      <c r="R128" s="2">
        <f>RFR!F130</f>
        <v>4.3069999999999997E-2</v>
      </c>
      <c r="S128" s="12">
        <f t="shared" si="52"/>
        <v>-46.999999999999957</v>
      </c>
      <c r="T128" s="2">
        <f t="shared" si="53"/>
        <v>3.8370000000000001E-2</v>
      </c>
      <c r="V128" s="2">
        <f>RFR!G130</f>
        <v>3.875E-2</v>
      </c>
      <c r="W128" s="12">
        <f t="shared" si="54"/>
        <v>-47.000000000000028</v>
      </c>
      <c r="X128" s="2">
        <f t="shared" si="55"/>
        <v>3.4049999999999997E-2</v>
      </c>
      <c r="Z128" s="2">
        <f>RFR!H130</f>
        <v>3.9100000000000003E-2</v>
      </c>
      <c r="AA128" s="12">
        <f t="shared" si="56"/>
        <v>-47.000000000000028</v>
      </c>
      <c r="AB128" s="2">
        <f t="shared" si="57"/>
        <v>3.44E-2</v>
      </c>
      <c r="AD128" s="3">
        <f>RFR!I130</f>
        <v>3.4009999999999999E-2</v>
      </c>
      <c r="AE128" s="12">
        <f t="shared" si="58"/>
        <v>-46.999999999999993</v>
      </c>
      <c r="AF128" s="2">
        <f t="shared" si="59"/>
        <v>2.9309999999999999E-2</v>
      </c>
    </row>
    <row r="129" spans="1:32" x14ac:dyDescent="0.25">
      <c r="A129">
        <v>123</v>
      </c>
      <c r="B129" s="1">
        <f>RFR!B131</f>
        <v>3.5659999999999997E-2</v>
      </c>
      <c r="C129">
        <f t="shared" si="46"/>
        <v>-47</v>
      </c>
      <c r="D129" s="2">
        <f t="shared" si="47"/>
        <v>3.0960000000000001E-2</v>
      </c>
      <c r="F129" s="2">
        <f>RFR!C131</f>
        <v>2.5350000000000001E-2</v>
      </c>
      <c r="G129" s="12">
        <f t="shared" si="32"/>
        <v>-46.999999999999993</v>
      </c>
      <c r="H129" s="2">
        <f t="shared" si="33"/>
        <v>2.0650000000000002E-2</v>
      </c>
      <c r="J129" s="1">
        <f>RFR!D131</f>
        <v>3.5639999999999998E-2</v>
      </c>
      <c r="K129" s="12">
        <f t="shared" si="48"/>
        <v>-46.999999999999993</v>
      </c>
      <c r="L129" s="2">
        <f t="shared" si="49"/>
        <v>3.0939999999999999E-2</v>
      </c>
      <c r="N129" s="3">
        <f>RFR!E131</f>
        <v>2.7650000000000001E-2</v>
      </c>
      <c r="O129" s="12">
        <f t="shared" si="50"/>
        <v>-46.999999999999993</v>
      </c>
      <c r="P129" s="2">
        <f t="shared" si="51"/>
        <v>2.2950000000000002E-2</v>
      </c>
      <c r="R129" s="2">
        <f>RFR!F131</f>
        <v>4.3069999999999997E-2</v>
      </c>
      <c r="S129" s="12">
        <f t="shared" si="52"/>
        <v>-46.999999999999957</v>
      </c>
      <c r="T129" s="2">
        <f t="shared" si="53"/>
        <v>3.8370000000000001E-2</v>
      </c>
      <c r="V129" s="2">
        <f>RFR!G131</f>
        <v>3.8769999999999999E-2</v>
      </c>
      <c r="W129" s="12">
        <f t="shared" si="54"/>
        <v>-46.999999999999957</v>
      </c>
      <c r="X129" s="2">
        <f t="shared" si="55"/>
        <v>3.4070000000000003E-2</v>
      </c>
      <c r="Z129" s="2">
        <f>RFR!H131</f>
        <v>3.9120000000000002E-2</v>
      </c>
      <c r="AA129" s="12">
        <f t="shared" si="56"/>
        <v>-47.000000000000028</v>
      </c>
      <c r="AB129" s="2">
        <f t="shared" si="57"/>
        <v>3.4419999999999999E-2</v>
      </c>
      <c r="AD129" s="3">
        <f>RFR!I131</f>
        <v>3.4070000000000003E-2</v>
      </c>
      <c r="AE129" s="12">
        <f t="shared" si="58"/>
        <v>-47.000000000000028</v>
      </c>
      <c r="AF129" s="2">
        <f t="shared" si="59"/>
        <v>2.937E-2</v>
      </c>
    </row>
    <row r="130" spans="1:32" x14ac:dyDescent="0.25">
      <c r="A130">
        <v>124</v>
      </c>
      <c r="B130" s="1">
        <f>RFR!B132</f>
        <v>3.5709999999999999E-2</v>
      </c>
      <c r="C130">
        <f t="shared" si="46"/>
        <v>-47</v>
      </c>
      <c r="D130" s="2">
        <f t="shared" si="47"/>
        <v>3.1009999999999999E-2</v>
      </c>
      <c r="F130" s="2">
        <f>RFR!C132</f>
        <v>2.5409999999999999E-2</v>
      </c>
      <c r="G130" s="12">
        <f t="shared" si="32"/>
        <v>-46.999999999999993</v>
      </c>
      <c r="H130" s="2">
        <f t="shared" si="33"/>
        <v>2.0709999999999999E-2</v>
      </c>
      <c r="J130" s="1">
        <f>RFR!D132</f>
        <v>3.569E-2</v>
      </c>
      <c r="K130" s="12">
        <f t="shared" si="48"/>
        <v>-46.999999999999993</v>
      </c>
      <c r="L130" s="2">
        <f t="shared" si="49"/>
        <v>3.099E-2</v>
      </c>
      <c r="N130" s="3">
        <f>RFR!E132</f>
        <v>2.777E-2</v>
      </c>
      <c r="O130" s="12">
        <f t="shared" si="50"/>
        <v>-46.999999999999993</v>
      </c>
      <c r="P130" s="2">
        <f t="shared" si="51"/>
        <v>2.307E-2</v>
      </c>
      <c r="R130" s="2">
        <f>RFR!F132</f>
        <v>4.3060000000000001E-2</v>
      </c>
      <c r="S130" s="12">
        <f t="shared" si="52"/>
        <v>-47.000000000000028</v>
      </c>
      <c r="T130" s="2">
        <f t="shared" si="53"/>
        <v>3.8359999999999998E-2</v>
      </c>
      <c r="V130" s="2">
        <f>RFR!G132</f>
        <v>3.8800000000000001E-2</v>
      </c>
      <c r="W130" s="12">
        <f t="shared" si="54"/>
        <v>-47.000000000000028</v>
      </c>
      <c r="X130" s="2">
        <f t="shared" si="55"/>
        <v>3.4099999999999998E-2</v>
      </c>
      <c r="Z130" s="2">
        <f>RFR!H132</f>
        <v>3.9140000000000001E-2</v>
      </c>
      <c r="AA130" s="12">
        <f t="shared" si="56"/>
        <v>-47.000000000000028</v>
      </c>
      <c r="AB130" s="2">
        <f t="shared" si="57"/>
        <v>3.4439999999999998E-2</v>
      </c>
      <c r="AD130" s="3">
        <f>RFR!I132</f>
        <v>3.4139999999999997E-2</v>
      </c>
      <c r="AE130" s="12">
        <f t="shared" si="58"/>
        <v>-46.999999999999957</v>
      </c>
      <c r="AF130" s="2">
        <f t="shared" si="59"/>
        <v>2.9440000000000001E-2</v>
      </c>
    </row>
    <row r="131" spans="1:32" x14ac:dyDescent="0.25">
      <c r="A131">
        <v>125</v>
      </c>
      <c r="B131" s="1">
        <f>RFR!B133</f>
        <v>3.576E-2</v>
      </c>
      <c r="C131">
        <f t="shared" si="46"/>
        <v>-47</v>
      </c>
      <c r="D131" s="2">
        <f t="shared" si="47"/>
        <v>3.1060000000000001E-2</v>
      </c>
      <c r="F131" s="2">
        <f>RFR!C133</f>
        <v>2.546E-2</v>
      </c>
      <c r="G131" s="12">
        <f t="shared" si="32"/>
        <v>-46.999999999999993</v>
      </c>
      <c r="H131" s="2">
        <f t="shared" si="33"/>
        <v>2.0760000000000001E-2</v>
      </c>
      <c r="J131" s="1">
        <f>RFR!D133</f>
        <v>3.5740000000000001E-2</v>
      </c>
      <c r="K131" s="12">
        <f t="shared" si="48"/>
        <v>-46.999999999999993</v>
      </c>
      <c r="L131" s="2">
        <f t="shared" si="49"/>
        <v>3.1040000000000002E-2</v>
      </c>
      <c r="N131" s="3">
        <f>RFR!E133</f>
        <v>2.7879999999999999E-2</v>
      </c>
      <c r="O131" s="12">
        <f t="shared" si="50"/>
        <v>-46.999999999999993</v>
      </c>
      <c r="P131" s="2">
        <f t="shared" si="51"/>
        <v>2.3179999999999999E-2</v>
      </c>
      <c r="R131" s="2">
        <f>RFR!F133</f>
        <v>4.3049999999999998E-2</v>
      </c>
      <c r="S131" s="12">
        <f t="shared" si="52"/>
        <v>-46.999999999999957</v>
      </c>
      <c r="T131" s="2">
        <f t="shared" si="53"/>
        <v>3.8350000000000002E-2</v>
      </c>
      <c r="V131" s="2">
        <f>RFR!G133</f>
        <v>3.8830000000000003E-2</v>
      </c>
      <c r="W131" s="12">
        <f t="shared" si="54"/>
        <v>-47.000000000000028</v>
      </c>
      <c r="X131" s="2">
        <f t="shared" si="55"/>
        <v>3.4130000000000001E-2</v>
      </c>
      <c r="Z131" s="2">
        <f>RFR!H133</f>
        <v>3.916E-2</v>
      </c>
      <c r="AA131" s="12">
        <f t="shared" si="56"/>
        <v>-47.000000000000028</v>
      </c>
      <c r="AB131" s="2">
        <f t="shared" si="57"/>
        <v>3.4459999999999998E-2</v>
      </c>
      <c r="AD131" s="3">
        <f>RFR!I133</f>
        <v>3.4200000000000001E-2</v>
      </c>
      <c r="AE131" s="12">
        <f t="shared" si="58"/>
        <v>-47.000000000000028</v>
      </c>
      <c r="AF131" s="2">
        <f t="shared" si="59"/>
        <v>2.9499999999999998E-2</v>
      </c>
    </row>
    <row r="132" spans="1:32" x14ac:dyDescent="0.25">
      <c r="A132">
        <v>126</v>
      </c>
      <c r="B132" s="1">
        <f>RFR!B134</f>
        <v>3.5810000000000002E-2</v>
      </c>
      <c r="C132">
        <f t="shared" si="46"/>
        <v>-47</v>
      </c>
      <c r="D132" s="2">
        <f t="shared" si="47"/>
        <v>3.1109999999999999E-2</v>
      </c>
      <c r="F132" s="2">
        <f>RFR!C134</f>
        <v>2.5510000000000001E-2</v>
      </c>
      <c r="G132" s="12">
        <f t="shared" si="32"/>
        <v>-47.000000000000028</v>
      </c>
      <c r="H132" s="2">
        <f t="shared" si="33"/>
        <v>2.0809999999999999E-2</v>
      </c>
      <c r="J132" s="1">
        <f>RFR!D134</f>
        <v>3.5790000000000002E-2</v>
      </c>
      <c r="K132" s="12">
        <f t="shared" si="48"/>
        <v>-47.000000000000028</v>
      </c>
      <c r="L132" s="2">
        <f t="shared" si="49"/>
        <v>3.109E-2</v>
      </c>
      <c r="N132" s="3">
        <f>RFR!E134</f>
        <v>2.7990000000000001E-2</v>
      </c>
      <c r="O132" s="12">
        <f t="shared" si="50"/>
        <v>-46.999999999999993</v>
      </c>
      <c r="P132" s="2">
        <f t="shared" si="51"/>
        <v>2.3290000000000002E-2</v>
      </c>
      <c r="R132" s="2">
        <f>RFR!F134</f>
        <v>4.3040000000000002E-2</v>
      </c>
      <c r="S132" s="12">
        <f t="shared" si="52"/>
        <v>-47.000000000000028</v>
      </c>
      <c r="T132" s="2">
        <f t="shared" si="53"/>
        <v>3.8339999999999999E-2</v>
      </c>
      <c r="V132" s="2">
        <f>RFR!G134</f>
        <v>3.8850000000000003E-2</v>
      </c>
      <c r="W132" s="12">
        <f t="shared" si="54"/>
        <v>-47.000000000000028</v>
      </c>
      <c r="X132" s="2">
        <f t="shared" si="55"/>
        <v>3.415E-2</v>
      </c>
      <c r="Z132" s="2">
        <f>RFR!H134</f>
        <v>3.9190000000000003E-2</v>
      </c>
      <c r="AA132" s="12">
        <f t="shared" si="56"/>
        <v>-47.000000000000028</v>
      </c>
      <c r="AB132" s="2">
        <f t="shared" si="57"/>
        <v>3.449E-2</v>
      </c>
      <c r="AD132" s="3">
        <f>RFR!I134</f>
        <v>3.4259999999999999E-2</v>
      </c>
      <c r="AE132" s="12">
        <f t="shared" si="58"/>
        <v>-46.999999999999993</v>
      </c>
      <c r="AF132" s="2">
        <f t="shared" si="59"/>
        <v>2.9559999999999999E-2</v>
      </c>
    </row>
    <row r="133" spans="1:32" x14ac:dyDescent="0.25">
      <c r="A133">
        <v>127</v>
      </c>
      <c r="B133" s="1">
        <f>RFR!B135</f>
        <v>3.5860000000000003E-2</v>
      </c>
      <c r="C133">
        <f t="shared" si="46"/>
        <v>-47</v>
      </c>
      <c r="D133" s="2">
        <f t="shared" si="47"/>
        <v>3.116E-2</v>
      </c>
      <c r="F133" s="2">
        <f>RFR!C135</f>
        <v>2.5559999999999999E-2</v>
      </c>
      <c r="G133" s="12">
        <f t="shared" si="32"/>
        <v>-46.999999999999993</v>
      </c>
      <c r="H133" s="2">
        <f t="shared" si="33"/>
        <v>2.086E-2</v>
      </c>
      <c r="J133" s="1">
        <f>RFR!D135</f>
        <v>3.5839999999999997E-2</v>
      </c>
      <c r="K133" s="12">
        <f t="shared" si="48"/>
        <v>-46.999999999999957</v>
      </c>
      <c r="L133" s="2">
        <f t="shared" si="49"/>
        <v>3.1140000000000001E-2</v>
      </c>
      <c r="N133" s="3">
        <f>RFR!E135</f>
        <v>2.81E-2</v>
      </c>
      <c r="O133" s="12">
        <f t="shared" si="50"/>
        <v>-46.999999999999993</v>
      </c>
      <c r="P133" s="2">
        <f t="shared" si="51"/>
        <v>2.3400000000000001E-2</v>
      </c>
      <c r="R133" s="2">
        <f>RFR!F135</f>
        <v>4.3029999999999999E-2</v>
      </c>
      <c r="S133" s="12">
        <f t="shared" si="52"/>
        <v>-46.999999999999957</v>
      </c>
      <c r="T133" s="2">
        <f t="shared" si="53"/>
        <v>3.8330000000000003E-2</v>
      </c>
      <c r="V133" s="2">
        <f>RFR!G135</f>
        <v>3.8879999999999998E-2</v>
      </c>
      <c r="W133" s="12">
        <f t="shared" si="54"/>
        <v>-46.999999999999957</v>
      </c>
      <c r="X133" s="2">
        <f t="shared" si="55"/>
        <v>3.4180000000000002E-2</v>
      </c>
      <c r="Z133" s="2">
        <f>RFR!H135</f>
        <v>3.9210000000000002E-2</v>
      </c>
      <c r="AA133" s="12">
        <f t="shared" si="56"/>
        <v>-47.000000000000028</v>
      </c>
      <c r="AB133" s="2">
        <f t="shared" si="57"/>
        <v>3.4509999999999999E-2</v>
      </c>
      <c r="AD133" s="3">
        <f>RFR!I135</f>
        <v>3.4320000000000003E-2</v>
      </c>
      <c r="AE133" s="12">
        <f t="shared" si="58"/>
        <v>-47.000000000000028</v>
      </c>
      <c r="AF133" s="2">
        <f t="shared" si="59"/>
        <v>2.962E-2</v>
      </c>
    </row>
    <row r="134" spans="1:32" x14ac:dyDescent="0.25">
      <c r="A134">
        <v>128</v>
      </c>
      <c r="B134" s="1">
        <f>RFR!B136</f>
        <v>3.5909999999999997E-2</v>
      </c>
      <c r="C134">
        <f t="shared" si="46"/>
        <v>-47</v>
      </c>
      <c r="D134" s="2">
        <f t="shared" si="47"/>
        <v>3.1210000000000002E-2</v>
      </c>
      <c r="F134" s="2">
        <f>RFR!C136</f>
        <v>2.5610000000000001E-2</v>
      </c>
      <c r="G134" s="12">
        <f t="shared" si="32"/>
        <v>-46.999999999999993</v>
      </c>
      <c r="H134" s="2">
        <f t="shared" si="33"/>
        <v>2.0910000000000002E-2</v>
      </c>
      <c r="J134" s="1">
        <f>RFR!D136</f>
        <v>3.5889999999999998E-2</v>
      </c>
      <c r="K134" s="12">
        <f t="shared" si="48"/>
        <v>-46.999999999999993</v>
      </c>
      <c r="L134" s="2">
        <f t="shared" si="49"/>
        <v>3.1189999999999999E-2</v>
      </c>
      <c r="N134" s="3">
        <f>RFR!E136</f>
        <v>2.8209999999999999E-2</v>
      </c>
      <c r="O134" s="12">
        <f t="shared" si="50"/>
        <v>-46.999999999999993</v>
      </c>
      <c r="P134" s="2">
        <f t="shared" si="51"/>
        <v>2.351E-2</v>
      </c>
      <c r="R134" s="2">
        <f>RFR!F136</f>
        <v>4.3020000000000003E-2</v>
      </c>
      <c r="S134" s="12">
        <f t="shared" si="52"/>
        <v>-47.000000000000028</v>
      </c>
      <c r="T134" s="2">
        <f t="shared" si="53"/>
        <v>3.832E-2</v>
      </c>
      <c r="V134" s="2">
        <f>RFR!G136</f>
        <v>3.8899999999999997E-2</v>
      </c>
      <c r="W134" s="12">
        <f t="shared" si="54"/>
        <v>-46.999999999999957</v>
      </c>
      <c r="X134" s="2">
        <f t="shared" si="55"/>
        <v>3.4200000000000001E-2</v>
      </c>
      <c r="Z134" s="2">
        <f>RFR!H136</f>
        <v>3.9230000000000001E-2</v>
      </c>
      <c r="AA134" s="12">
        <f t="shared" si="56"/>
        <v>-47.000000000000028</v>
      </c>
      <c r="AB134" s="2">
        <f t="shared" si="57"/>
        <v>3.4529999999999998E-2</v>
      </c>
      <c r="AD134" s="3">
        <f>RFR!I136</f>
        <v>3.4380000000000001E-2</v>
      </c>
      <c r="AE134" s="12">
        <f t="shared" si="58"/>
        <v>-46.999999999999993</v>
      </c>
      <c r="AF134" s="2">
        <f t="shared" si="59"/>
        <v>2.9680000000000002E-2</v>
      </c>
    </row>
    <row r="135" spans="1:32" x14ac:dyDescent="0.25">
      <c r="A135">
        <v>129</v>
      </c>
      <c r="B135" s="1">
        <f>RFR!B137</f>
        <v>3.5950000000000003E-2</v>
      </c>
      <c r="C135">
        <f t="shared" si="46"/>
        <v>-47</v>
      </c>
      <c r="D135" s="2">
        <f t="shared" ref="D135:D141" si="60">ROUND(B135+$C135/10000,5)</f>
        <v>3.125E-2</v>
      </c>
      <c r="F135" s="2">
        <f>RFR!C137</f>
        <v>2.5659999999999999E-2</v>
      </c>
      <c r="G135" s="12">
        <f t="shared" ref="G135:G156" si="61">(H135-F135)*10000</f>
        <v>-46.999999999999993</v>
      </c>
      <c r="H135" s="2">
        <f t="shared" ref="H135:H156" si="62">ROUND(F135+$C135/10000,5)</f>
        <v>2.0959999999999999E-2</v>
      </c>
      <c r="J135" s="1">
        <f>RFR!D137</f>
        <v>3.5929999999999997E-2</v>
      </c>
      <c r="K135" s="12">
        <f t="shared" ref="K135:K156" si="63">(L135-J135)*10000</f>
        <v>-46.999999999999957</v>
      </c>
      <c r="L135" s="2">
        <f t="shared" ref="L135:L141" si="64">ROUND(J135+$C135/10000,5)</f>
        <v>3.1230000000000001E-2</v>
      </c>
      <c r="N135" s="3">
        <f>RFR!E137</f>
        <v>2.8309999999999998E-2</v>
      </c>
      <c r="O135" s="12">
        <f t="shared" ref="O135:O156" si="65">(P135-N135)*10000</f>
        <v>-46.999999999999993</v>
      </c>
      <c r="P135" s="2">
        <f t="shared" ref="P135:P141" si="66">ROUND(N135+$C135/10000,5)</f>
        <v>2.3609999999999999E-2</v>
      </c>
      <c r="R135" s="2">
        <f>RFR!F137</f>
        <v>4.3020000000000003E-2</v>
      </c>
      <c r="S135" s="12">
        <f t="shared" ref="S135:S156" si="67">(T135-R135)*10000</f>
        <v>-47.000000000000028</v>
      </c>
      <c r="T135" s="2">
        <f t="shared" ref="T135:T141" si="68">ROUND(R135+$C135/10000,5)</f>
        <v>3.832E-2</v>
      </c>
      <c r="V135" s="2">
        <f>RFR!G137</f>
        <v>3.8920000000000003E-2</v>
      </c>
      <c r="W135" s="12">
        <f t="shared" ref="W135:W156" si="69">(X135-V135)*10000</f>
        <v>-47.000000000000028</v>
      </c>
      <c r="X135" s="2">
        <f t="shared" ref="X135:X141" si="70">ROUND(V135+$C135/10000,5)</f>
        <v>3.422E-2</v>
      </c>
      <c r="Z135" s="2">
        <f>RFR!H137</f>
        <v>3.925E-2</v>
      </c>
      <c r="AA135" s="12">
        <f t="shared" ref="AA135:AA156" si="71">(AB135-Z135)*10000</f>
        <v>-47.000000000000028</v>
      </c>
      <c r="AB135" s="2">
        <f t="shared" ref="AB135:AB141" si="72">ROUND(Z135+$C135/10000,5)</f>
        <v>3.4549999999999997E-2</v>
      </c>
      <c r="AD135" s="3">
        <f>RFR!I137</f>
        <v>3.4439999999999998E-2</v>
      </c>
      <c r="AE135" s="12">
        <f t="shared" ref="AE135:AE156" si="73">(AF135-AD135)*10000</f>
        <v>-46.999999999999993</v>
      </c>
      <c r="AF135" s="2">
        <f t="shared" ref="AF135:AF141" si="74">ROUND(AD135+$C135/10000,5)</f>
        <v>2.9739999999999999E-2</v>
      </c>
    </row>
    <row r="136" spans="1:32" x14ac:dyDescent="0.25">
      <c r="A136">
        <v>130</v>
      </c>
      <c r="B136" s="1">
        <f>RFR!B138</f>
        <v>3.5999999999999997E-2</v>
      </c>
      <c r="C136">
        <f t="shared" si="46"/>
        <v>-47</v>
      </c>
      <c r="D136" s="2">
        <f t="shared" si="60"/>
        <v>3.1300000000000001E-2</v>
      </c>
      <c r="F136" s="2">
        <f>RFR!C138</f>
        <v>2.571E-2</v>
      </c>
      <c r="G136" s="12">
        <f t="shared" si="61"/>
        <v>-46.999999999999993</v>
      </c>
      <c r="H136" s="2">
        <f t="shared" si="62"/>
        <v>2.1010000000000001E-2</v>
      </c>
      <c r="J136" s="1">
        <f>RFR!D138</f>
        <v>3.5979999999999998E-2</v>
      </c>
      <c r="K136" s="12">
        <f t="shared" si="63"/>
        <v>-46.999999999999957</v>
      </c>
      <c r="L136" s="2">
        <f t="shared" si="64"/>
        <v>3.1280000000000002E-2</v>
      </c>
      <c r="N136" s="3">
        <f>RFR!E138</f>
        <v>2.8420000000000001E-2</v>
      </c>
      <c r="O136" s="12">
        <f t="shared" si="65"/>
        <v>-46.999999999999993</v>
      </c>
      <c r="P136" s="2">
        <f t="shared" si="66"/>
        <v>2.3720000000000001E-2</v>
      </c>
      <c r="R136" s="2">
        <f>RFR!F138</f>
        <v>4.301E-2</v>
      </c>
      <c r="S136" s="12">
        <f t="shared" si="67"/>
        <v>-47.000000000000028</v>
      </c>
      <c r="T136" s="2">
        <f t="shared" si="68"/>
        <v>3.8309999999999997E-2</v>
      </c>
      <c r="V136" s="2">
        <f>RFR!G138</f>
        <v>3.8949999999999999E-2</v>
      </c>
      <c r="W136" s="12">
        <f t="shared" si="69"/>
        <v>-46.999999999999957</v>
      </c>
      <c r="X136" s="2">
        <f t="shared" si="70"/>
        <v>3.4250000000000003E-2</v>
      </c>
      <c r="Z136" s="2">
        <f>RFR!H138</f>
        <v>3.9269999999999999E-2</v>
      </c>
      <c r="AA136" s="12">
        <f t="shared" si="71"/>
        <v>-47.000000000000028</v>
      </c>
      <c r="AB136" s="2">
        <f t="shared" si="72"/>
        <v>3.4569999999999997E-2</v>
      </c>
      <c r="AD136" s="3">
        <f>RFR!I138</f>
        <v>3.4500000000000003E-2</v>
      </c>
      <c r="AE136" s="12">
        <f t="shared" si="73"/>
        <v>-47.000000000000028</v>
      </c>
      <c r="AF136" s="2">
        <f t="shared" si="74"/>
        <v>2.98E-2</v>
      </c>
    </row>
    <row r="137" spans="1:32" x14ac:dyDescent="0.25">
      <c r="A137">
        <v>131</v>
      </c>
      <c r="B137" s="1">
        <f>RFR!B139</f>
        <v>3.6049999999999999E-2</v>
      </c>
      <c r="C137">
        <f t="shared" si="46"/>
        <v>-47</v>
      </c>
      <c r="D137" s="2">
        <f t="shared" si="60"/>
        <v>3.1350000000000003E-2</v>
      </c>
      <c r="F137" s="2">
        <f>RFR!C139</f>
        <v>2.5760000000000002E-2</v>
      </c>
      <c r="G137" s="12">
        <f t="shared" si="61"/>
        <v>-47.000000000000028</v>
      </c>
      <c r="H137" s="2">
        <f t="shared" si="62"/>
        <v>2.1059999999999999E-2</v>
      </c>
      <c r="J137" s="1">
        <f>RFR!D139</f>
        <v>3.603E-2</v>
      </c>
      <c r="K137" s="12">
        <f t="shared" si="63"/>
        <v>-47.000000000000028</v>
      </c>
      <c r="L137" s="2">
        <f t="shared" si="64"/>
        <v>3.1329999999999997E-2</v>
      </c>
      <c r="N137" s="3">
        <f>RFR!E139</f>
        <v>2.852E-2</v>
      </c>
      <c r="O137" s="12">
        <f t="shared" si="65"/>
        <v>-46.999999999999993</v>
      </c>
      <c r="P137" s="2">
        <f t="shared" si="66"/>
        <v>2.3820000000000001E-2</v>
      </c>
      <c r="R137" s="2">
        <f>RFR!F139</f>
        <v>4.2999999999999997E-2</v>
      </c>
      <c r="S137" s="12">
        <f t="shared" si="67"/>
        <v>-46.999999999999957</v>
      </c>
      <c r="T137" s="2">
        <f t="shared" si="68"/>
        <v>3.8300000000000001E-2</v>
      </c>
      <c r="V137" s="2">
        <f>RFR!G139</f>
        <v>3.8969999999999998E-2</v>
      </c>
      <c r="W137" s="12">
        <f t="shared" si="69"/>
        <v>-46.999999999999957</v>
      </c>
      <c r="X137" s="2">
        <f t="shared" si="70"/>
        <v>3.4270000000000002E-2</v>
      </c>
      <c r="Z137" s="2">
        <f>RFR!H139</f>
        <v>3.9289999999999999E-2</v>
      </c>
      <c r="AA137" s="12">
        <f t="shared" si="71"/>
        <v>-46.999999999999957</v>
      </c>
      <c r="AB137" s="2">
        <f t="shared" si="72"/>
        <v>3.4590000000000003E-2</v>
      </c>
      <c r="AD137" s="3">
        <f>RFR!I139</f>
        <v>3.456E-2</v>
      </c>
      <c r="AE137" s="12">
        <f t="shared" si="73"/>
        <v>-46.999999999999993</v>
      </c>
      <c r="AF137" s="2">
        <f t="shared" si="74"/>
        <v>2.9860000000000001E-2</v>
      </c>
    </row>
    <row r="138" spans="1:32" x14ac:dyDescent="0.25">
      <c r="A138">
        <v>132</v>
      </c>
      <c r="B138" s="1">
        <f>RFR!B140</f>
        <v>3.6089999999999997E-2</v>
      </c>
      <c r="C138">
        <f t="shared" si="46"/>
        <v>-47</v>
      </c>
      <c r="D138" s="2">
        <f t="shared" si="60"/>
        <v>3.1390000000000001E-2</v>
      </c>
      <c r="F138" s="2">
        <f>RFR!C140</f>
        <v>2.581E-2</v>
      </c>
      <c r="G138" s="12">
        <f t="shared" si="61"/>
        <v>-46.999999999999993</v>
      </c>
      <c r="H138" s="2">
        <f t="shared" si="62"/>
        <v>2.111E-2</v>
      </c>
      <c r="J138" s="1">
        <f>RFR!D140</f>
        <v>3.6069999999999998E-2</v>
      </c>
      <c r="K138" s="12">
        <f t="shared" si="63"/>
        <v>-46.999999999999957</v>
      </c>
      <c r="L138" s="2">
        <f t="shared" si="64"/>
        <v>3.1370000000000002E-2</v>
      </c>
      <c r="N138" s="3">
        <f>RFR!E140</f>
        <v>2.862E-2</v>
      </c>
      <c r="O138" s="12">
        <f t="shared" si="65"/>
        <v>-46.999999999999993</v>
      </c>
      <c r="P138" s="2">
        <f t="shared" si="66"/>
        <v>2.392E-2</v>
      </c>
      <c r="R138" s="2">
        <f>RFR!F140</f>
        <v>4.299E-2</v>
      </c>
      <c r="S138" s="12">
        <f t="shared" si="67"/>
        <v>-47.000000000000028</v>
      </c>
      <c r="T138" s="2">
        <f t="shared" si="68"/>
        <v>3.8289999999999998E-2</v>
      </c>
      <c r="V138" s="2">
        <f>RFR!G140</f>
        <v>3.8989999999999997E-2</v>
      </c>
      <c r="W138" s="12">
        <f t="shared" si="69"/>
        <v>-46.999999999999957</v>
      </c>
      <c r="X138" s="2">
        <f t="shared" si="70"/>
        <v>3.4290000000000001E-2</v>
      </c>
      <c r="Z138" s="2">
        <f>RFR!H140</f>
        <v>3.9309999999999998E-2</v>
      </c>
      <c r="AA138" s="12">
        <f t="shared" si="71"/>
        <v>-46.999999999999957</v>
      </c>
      <c r="AB138" s="2">
        <f t="shared" si="72"/>
        <v>3.4610000000000002E-2</v>
      </c>
      <c r="AD138" s="3">
        <f>RFR!I140</f>
        <v>3.4610000000000002E-2</v>
      </c>
      <c r="AE138" s="12">
        <f t="shared" si="73"/>
        <v>-47.000000000000028</v>
      </c>
      <c r="AF138" s="2">
        <f t="shared" si="74"/>
        <v>2.9909999999999999E-2</v>
      </c>
    </row>
    <row r="139" spans="1:32" x14ac:dyDescent="0.25">
      <c r="A139">
        <v>133</v>
      </c>
      <c r="B139" s="1">
        <f>RFR!B141</f>
        <v>3.6130000000000002E-2</v>
      </c>
      <c r="C139">
        <f t="shared" si="46"/>
        <v>-47</v>
      </c>
      <c r="D139" s="2">
        <f t="shared" si="60"/>
        <v>3.143E-2</v>
      </c>
      <c r="F139" s="2">
        <f>RFR!C141</f>
        <v>2.5850000000000001E-2</v>
      </c>
      <c r="G139" s="12">
        <f t="shared" si="61"/>
        <v>-47.000000000000028</v>
      </c>
      <c r="H139" s="2">
        <f t="shared" si="62"/>
        <v>2.1149999999999999E-2</v>
      </c>
      <c r="J139" s="1">
        <f>RFR!D141</f>
        <v>3.6119999999999999E-2</v>
      </c>
      <c r="K139" s="12">
        <f t="shared" si="63"/>
        <v>-47.000000000000028</v>
      </c>
      <c r="L139" s="2">
        <f t="shared" si="64"/>
        <v>3.1419999999999997E-2</v>
      </c>
      <c r="N139" s="3">
        <f>RFR!E141</f>
        <v>2.8719999999999999E-2</v>
      </c>
      <c r="O139" s="12">
        <f t="shared" si="65"/>
        <v>-46.999999999999993</v>
      </c>
      <c r="P139" s="2">
        <f t="shared" si="66"/>
        <v>2.402E-2</v>
      </c>
      <c r="R139" s="2">
        <f>RFR!F141</f>
        <v>4.299E-2</v>
      </c>
      <c r="S139" s="12">
        <f t="shared" si="67"/>
        <v>-47.000000000000028</v>
      </c>
      <c r="T139" s="2">
        <f t="shared" si="68"/>
        <v>3.8289999999999998E-2</v>
      </c>
      <c r="V139" s="2">
        <f>RFR!G141</f>
        <v>3.9019999999999999E-2</v>
      </c>
      <c r="W139" s="12">
        <f t="shared" si="69"/>
        <v>-46.999999999999957</v>
      </c>
      <c r="X139" s="2">
        <f t="shared" si="70"/>
        <v>3.4320000000000003E-2</v>
      </c>
      <c r="Z139" s="2">
        <f>RFR!H141</f>
        <v>3.934E-2</v>
      </c>
      <c r="AA139" s="12">
        <f t="shared" si="71"/>
        <v>-47.000000000000028</v>
      </c>
      <c r="AB139" s="2">
        <f t="shared" si="72"/>
        <v>3.4639999999999997E-2</v>
      </c>
      <c r="AD139" s="3">
        <f>RFR!I141</f>
        <v>3.4669999999999999E-2</v>
      </c>
      <c r="AE139" s="12">
        <f t="shared" si="73"/>
        <v>-46.999999999999993</v>
      </c>
      <c r="AF139" s="2">
        <f t="shared" si="74"/>
        <v>2.997E-2</v>
      </c>
    </row>
    <row r="140" spans="1:32" x14ac:dyDescent="0.25">
      <c r="A140">
        <v>134</v>
      </c>
      <c r="B140" s="1">
        <f>RFR!B142</f>
        <v>3.6179999999999997E-2</v>
      </c>
      <c r="C140">
        <f t="shared" si="46"/>
        <v>-47</v>
      </c>
      <c r="D140" s="2">
        <f t="shared" si="60"/>
        <v>3.1480000000000001E-2</v>
      </c>
      <c r="F140" s="2">
        <f>RFR!C142</f>
        <v>2.5899999999999999E-2</v>
      </c>
      <c r="G140" s="12">
        <f t="shared" si="61"/>
        <v>-46.999999999999993</v>
      </c>
      <c r="H140" s="2">
        <f t="shared" si="62"/>
        <v>2.12E-2</v>
      </c>
      <c r="J140" s="1">
        <f>RFR!D142</f>
        <v>3.6159999999999998E-2</v>
      </c>
      <c r="K140" s="12">
        <f t="shared" si="63"/>
        <v>-46.999999999999957</v>
      </c>
      <c r="L140" s="2">
        <f t="shared" si="64"/>
        <v>3.1460000000000002E-2</v>
      </c>
      <c r="N140" s="3">
        <f>RFR!E142</f>
        <v>2.8819999999999998E-2</v>
      </c>
      <c r="O140" s="12">
        <f t="shared" si="65"/>
        <v>-46.999999999999993</v>
      </c>
      <c r="P140" s="2">
        <f t="shared" si="66"/>
        <v>2.4119999999999999E-2</v>
      </c>
      <c r="R140" s="2">
        <f>RFR!F142</f>
        <v>4.2979999999999997E-2</v>
      </c>
      <c r="S140" s="12">
        <f t="shared" si="67"/>
        <v>-46.999999999999957</v>
      </c>
      <c r="T140" s="2">
        <f t="shared" si="68"/>
        <v>3.8280000000000002E-2</v>
      </c>
      <c r="V140" s="2">
        <f>RFR!G142</f>
        <v>3.9039999999999998E-2</v>
      </c>
      <c r="W140" s="12">
        <f t="shared" si="69"/>
        <v>-46.999999999999957</v>
      </c>
      <c r="X140" s="2">
        <f t="shared" si="70"/>
        <v>3.4340000000000002E-2</v>
      </c>
      <c r="Z140" s="2">
        <f>RFR!H142</f>
        <v>3.9350000000000003E-2</v>
      </c>
      <c r="AA140" s="12">
        <f t="shared" si="71"/>
        <v>-47.000000000000028</v>
      </c>
      <c r="AB140" s="2">
        <f t="shared" si="72"/>
        <v>3.465E-2</v>
      </c>
      <c r="AD140" s="3">
        <f>RFR!I142</f>
        <v>3.4720000000000001E-2</v>
      </c>
      <c r="AE140" s="12">
        <f t="shared" si="73"/>
        <v>-46.999999999999993</v>
      </c>
      <c r="AF140" s="2">
        <f t="shared" si="74"/>
        <v>3.0020000000000002E-2</v>
      </c>
    </row>
    <row r="141" spans="1:32" x14ac:dyDescent="0.25">
      <c r="A141">
        <v>135</v>
      </c>
      <c r="B141" s="1">
        <f>RFR!B143</f>
        <v>3.6220000000000002E-2</v>
      </c>
      <c r="C141">
        <f t="shared" si="46"/>
        <v>-47</v>
      </c>
      <c r="D141" s="2">
        <f t="shared" si="60"/>
        <v>3.1519999999999999E-2</v>
      </c>
      <c r="F141" s="2">
        <f>RFR!C143</f>
        <v>2.5940000000000001E-2</v>
      </c>
      <c r="G141" s="12">
        <f t="shared" si="61"/>
        <v>-47.000000000000028</v>
      </c>
      <c r="H141" s="2">
        <f t="shared" si="62"/>
        <v>2.1239999999999998E-2</v>
      </c>
      <c r="J141" s="1">
        <f>RFR!D143</f>
        <v>3.6200000000000003E-2</v>
      </c>
      <c r="K141" s="12">
        <f t="shared" si="63"/>
        <v>-47.000000000000028</v>
      </c>
      <c r="L141" s="2">
        <f t="shared" si="64"/>
        <v>3.15E-2</v>
      </c>
      <c r="N141" s="3">
        <f>RFR!E143</f>
        <v>2.8920000000000001E-2</v>
      </c>
      <c r="O141" s="12">
        <f t="shared" si="65"/>
        <v>-47.000000000000028</v>
      </c>
      <c r="P141" s="2">
        <f t="shared" si="66"/>
        <v>2.4219999999999998E-2</v>
      </c>
      <c r="R141" s="2">
        <f>RFR!F143</f>
        <v>4.2970000000000001E-2</v>
      </c>
      <c r="S141" s="12">
        <f t="shared" si="67"/>
        <v>-47.000000000000028</v>
      </c>
      <c r="T141" s="2">
        <f t="shared" si="68"/>
        <v>3.8269999999999998E-2</v>
      </c>
      <c r="V141" s="2">
        <f>RFR!G143</f>
        <v>3.9059999999999997E-2</v>
      </c>
      <c r="W141" s="12">
        <f t="shared" si="69"/>
        <v>-46.999999999999957</v>
      </c>
      <c r="X141" s="2">
        <f t="shared" si="70"/>
        <v>3.4360000000000002E-2</v>
      </c>
      <c r="Z141" s="2">
        <f>RFR!H143</f>
        <v>3.9370000000000002E-2</v>
      </c>
      <c r="AA141" s="12">
        <f t="shared" si="71"/>
        <v>-47.000000000000028</v>
      </c>
      <c r="AB141" s="2">
        <f t="shared" si="72"/>
        <v>3.4669999999999999E-2</v>
      </c>
      <c r="AD141" s="3">
        <f>RFR!I143</f>
        <v>3.4779999999999998E-2</v>
      </c>
      <c r="AE141" s="12">
        <f t="shared" si="73"/>
        <v>-46.999999999999993</v>
      </c>
      <c r="AF141" s="2">
        <f t="shared" si="74"/>
        <v>3.0079999999999999E-2</v>
      </c>
    </row>
    <row r="142" spans="1:32" x14ac:dyDescent="0.25">
      <c r="A142">
        <v>136</v>
      </c>
      <c r="B142" s="1">
        <f>RFR!B144</f>
        <v>3.6260000000000001E-2</v>
      </c>
      <c r="C142" s="71">
        <f t="shared" si="46"/>
        <v>-47</v>
      </c>
      <c r="D142" s="2">
        <f t="shared" ref="D142:D156" si="75">ROUND(B142+$C142/10000,5)</f>
        <v>3.1559999999999998E-2</v>
      </c>
      <c r="F142" s="2">
        <f>RFR!C144</f>
        <v>2.5989999999999999E-2</v>
      </c>
      <c r="G142" s="12">
        <f t="shared" si="61"/>
        <v>-46.999999999999993</v>
      </c>
      <c r="H142" s="2">
        <f t="shared" si="62"/>
        <v>2.129E-2</v>
      </c>
      <c r="J142" s="1">
        <f>RFR!D144</f>
        <v>3.6240000000000001E-2</v>
      </c>
      <c r="K142" s="12">
        <f t="shared" si="63"/>
        <v>-47.000000000000028</v>
      </c>
      <c r="L142" s="2">
        <f t="shared" ref="L142:L156" si="76">ROUND(J142+$C142/10000,5)</f>
        <v>3.1539999999999999E-2</v>
      </c>
      <c r="N142" s="3">
        <f>RFR!E144</f>
        <v>2.9010000000000001E-2</v>
      </c>
      <c r="O142" s="12">
        <f t="shared" si="65"/>
        <v>-47.000000000000028</v>
      </c>
      <c r="P142" s="2">
        <f t="shared" ref="P142:P156" si="77">ROUND(N142+$C142/10000,5)</f>
        <v>2.4309999999999998E-2</v>
      </c>
      <c r="R142" s="2">
        <f>RFR!F144</f>
        <v>4.2959999999999998E-2</v>
      </c>
      <c r="S142" s="12">
        <f t="shared" si="67"/>
        <v>-46.999999999999957</v>
      </c>
      <c r="T142" s="2">
        <f t="shared" ref="T142:T156" si="78">ROUND(R142+$C142/10000,5)</f>
        <v>3.8260000000000002E-2</v>
      </c>
      <c r="V142" s="2">
        <f>RFR!G144</f>
        <v>3.9079999999999997E-2</v>
      </c>
      <c r="W142" s="12">
        <f t="shared" si="69"/>
        <v>-46.999999999999957</v>
      </c>
      <c r="X142" s="2">
        <f t="shared" ref="X142:X156" si="79">ROUND(V142+$C142/10000,5)</f>
        <v>3.4380000000000001E-2</v>
      </c>
      <c r="Z142" s="2">
        <f>RFR!H144</f>
        <v>3.9390000000000001E-2</v>
      </c>
      <c r="AA142" s="12">
        <f t="shared" si="71"/>
        <v>-47.000000000000028</v>
      </c>
      <c r="AB142" s="2">
        <f t="shared" ref="AB142:AB156" si="80">ROUND(Z142+$C142/10000,5)</f>
        <v>3.4689999999999999E-2</v>
      </c>
      <c r="AD142" s="3">
        <f>RFR!I144</f>
        <v>3.483E-2</v>
      </c>
      <c r="AE142" s="12">
        <f t="shared" si="73"/>
        <v>-46.999999999999993</v>
      </c>
      <c r="AF142" s="2">
        <f t="shared" ref="AF142:AF156" si="81">ROUND(AD142+$C142/10000,5)</f>
        <v>3.0130000000000001E-2</v>
      </c>
    </row>
    <row r="143" spans="1:32" x14ac:dyDescent="0.25">
      <c r="A143" s="71">
        <v>137</v>
      </c>
      <c r="B143" s="1">
        <f>RFR!B145</f>
        <v>3.6310000000000002E-2</v>
      </c>
      <c r="C143" s="71">
        <f t="shared" si="46"/>
        <v>-47</v>
      </c>
      <c r="D143" s="2">
        <f t="shared" si="75"/>
        <v>3.1609999999999999E-2</v>
      </c>
      <c r="F143" s="2">
        <f>RFR!C145</f>
        <v>2.6030000000000001E-2</v>
      </c>
      <c r="G143" s="12">
        <f t="shared" si="61"/>
        <v>-47.000000000000028</v>
      </c>
      <c r="H143" s="2">
        <f t="shared" si="62"/>
        <v>2.1329999999999998E-2</v>
      </c>
      <c r="J143" s="1">
        <f>RFR!D145</f>
        <v>3.6290000000000003E-2</v>
      </c>
      <c r="K143" s="12">
        <f t="shared" si="63"/>
        <v>-47.000000000000028</v>
      </c>
      <c r="L143" s="2">
        <f t="shared" si="76"/>
        <v>3.159E-2</v>
      </c>
      <c r="N143" s="3">
        <f>RFR!E145</f>
        <v>2.911E-2</v>
      </c>
      <c r="O143" s="12">
        <f t="shared" si="65"/>
        <v>-46.999999999999993</v>
      </c>
      <c r="P143" s="2">
        <f t="shared" si="77"/>
        <v>2.4410000000000001E-2</v>
      </c>
      <c r="R143" s="2">
        <f>RFR!F145</f>
        <v>4.2959999999999998E-2</v>
      </c>
      <c r="S143" s="12">
        <f t="shared" si="67"/>
        <v>-46.999999999999957</v>
      </c>
      <c r="T143" s="2">
        <f t="shared" si="78"/>
        <v>3.8260000000000002E-2</v>
      </c>
      <c r="V143" s="2">
        <f>RFR!G145</f>
        <v>3.9100000000000003E-2</v>
      </c>
      <c r="W143" s="12">
        <f t="shared" si="69"/>
        <v>-47.000000000000028</v>
      </c>
      <c r="X143" s="2">
        <f t="shared" si="79"/>
        <v>3.44E-2</v>
      </c>
      <c r="Z143" s="2">
        <f>RFR!H145</f>
        <v>3.9410000000000001E-2</v>
      </c>
      <c r="AA143" s="12">
        <f t="shared" si="71"/>
        <v>-47.000000000000028</v>
      </c>
      <c r="AB143" s="2">
        <f t="shared" si="80"/>
        <v>3.4709999999999998E-2</v>
      </c>
      <c r="AD143" s="3">
        <f>RFR!I145</f>
        <v>3.4880000000000001E-2</v>
      </c>
      <c r="AE143" s="12">
        <f t="shared" si="73"/>
        <v>-47.000000000000028</v>
      </c>
      <c r="AF143" s="2">
        <f t="shared" si="81"/>
        <v>3.0179999999999998E-2</v>
      </c>
    </row>
    <row r="144" spans="1:32" x14ac:dyDescent="0.25">
      <c r="A144" s="71">
        <v>138</v>
      </c>
      <c r="B144" s="1">
        <f>RFR!B146</f>
        <v>3.635E-2</v>
      </c>
      <c r="C144" s="71">
        <f t="shared" si="46"/>
        <v>-47</v>
      </c>
      <c r="D144" s="2">
        <f t="shared" si="75"/>
        <v>3.1649999999999998E-2</v>
      </c>
      <c r="F144" s="2">
        <f>RFR!C146</f>
        <v>2.6069999999999999E-2</v>
      </c>
      <c r="G144" s="12">
        <f t="shared" si="61"/>
        <v>-46.999999999999993</v>
      </c>
      <c r="H144" s="2">
        <f t="shared" si="62"/>
        <v>2.137E-2</v>
      </c>
      <c r="J144" s="1">
        <f>RFR!D146</f>
        <v>3.6330000000000001E-2</v>
      </c>
      <c r="K144" s="12">
        <f t="shared" si="63"/>
        <v>-47.000000000000028</v>
      </c>
      <c r="L144" s="2">
        <f t="shared" si="76"/>
        <v>3.1629999999999998E-2</v>
      </c>
      <c r="N144" s="3">
        <f>RFR!E146</f>
        <v>2.92E-2</v>
      </c>
      <c r="O144" s="12">
        <f t="shared" si="65"/>
        <v>-46.999999999999993</v>
      </c>
      <c r="P144" s="2">
        <f t="shared" si="77"/>
        <v>2.4500000000000001E-2</v>
      </c>
      <c r="R144" s="2">
        <f>RFR!F146</f>
        <v>4.2950000000000002E-2</v>
      </c>
      <c r="S144" s="12">
        <f t="shared" si="67"/>
        <v>-47.000000000000028</v>
      </c>
      <c r="T144" s="2">
        <f t="shared" si="78"/>
        <v>3.8249999999999999E-2</v>
      </c>
      <c r="V144" s="2">
        <f>RFR!G146</f>
        <v>3.9120000000000002E-2</v>
      </c>
      <c r="W144" s="12">
        <f t="shared" si="69"/>
        <v>-47.000000000000028</v>
      </c>
      <c r="X144" s="2">
        <f t="shared" si="79"/>
        <v>3.4419999999999999E-2</v>
      </c>
      <c r="Z144" s="2">
        <f>RFR!H146</f>
        <v>3.943E-2</v>
      </c>
      <c r="AA144" s="12">
        <f t="shared" si="71"/>
        <v>-47.000000000000028</v>
      </c>
      <c r="AB144" s="2">
        <f t="shared" si="80"/>
        <v>3.4729999999999997E-2</v>
      </c>
      <c r="AD144" s="3">
        <f>RFR!I146</f>
        <v>3.4930000000000003E-2</v>
      </c>
      <c r="AE144" s="12">
        <f t="shared" si="73"/>
        <v>-47.000000000000028</v>
      </c>
      <c r="AF144" s="2">
        <f t="shared" si="81"/>
        <v>3.023E-2</v>
      </c>
    </row>
    <row r="145" spans="1:32" x14ac:dyDescent="0.25">
      <c r="A145" s="71">
        <v>139</v>
      </c>
      <c r="B145" s="1">
        <f>RFR!B147</f>
        <v>3.6389999999999999E-2</v>
      </c>
      <c r="C145" s="71">
        <f t="shared" si="46"/>
        <v>-47</v>
      </c>
      <c r="D145" s="2">
        <f t="shared" si="75"/>
        <v>3.1690000000000003E-2</v>
      </c>
      <c r="F145" s="2">
        <f>RFR!C147</f>
        <v>2.6120000000000001E-2</v>
      </c>
      <c r="G145" s="12">
        <f t="shared" si="61"/>
        <v>-46.999999999999993</v>
      </c>
      <c r="H145" s="2">
        <f t="shared" si="62"/>
        <v>2.1420000000000002E-2</v>
      </c>
      <c r="J145" s="1">
        <f>RFR!D147</f>
        <v>3.637E-2</v>
      </c>
      <c r="K145" s="12">
        <f t="shared" si="63"/>
        <v>-47.000000000000028</v>
      </c>
      <c r="L145" s="2">
        <f t="shared" si="76"/>
        <v>3.1669999999999997E-2</v>
      </c>
      <c r="N145" s="3">
        <f>RFR!E147</f>
        <v>2.929E-2</v>
      </c>
      <c r="O145" s="12">
        <f t="shared" si="65"/>
        <v>-46.999999999999993</v>
      </c>
      <c r="P145" s="2">
        <f t="shared" si="77"/>
        <v>2.4590000000000001E-2</v>
      </c>
      <c r="R145" s="2">
        <f>RFR!F147</f>
        <v>4.2939999999999999E-2</v>
      </c>
      <c r="S145" s="12">
        <f t="shared" si="67"/>
        <v>-46.999999999999957</v>
      </c>
      <c r="T145" s="2">
        <f t="shared" si="78"/>
        <v>3.8240000000000003E-2</v>
      </c>
      <c r="V145" s="2">
        <f>RFR!G147</f>
        <v>3.9149999999999997E-2</v>
      </c>
      <c r="W145" s="12">
        <f t="shared" si="69"/>
        <v>-46.999999999999957</v>
      </c>
      <c r="X145" s="2">
        <f t="shared" si="79"/>
        <v>3.4450000000000001E-2</v>
      </c>
      <c r="Z145" s="2">
        <f>RFR!H147</f>
        <v>3.9449999999999999E-2</v>
      </c>
      <c r="AA145" s="12">
        <f t="shared" si="71"/>
        <v>-46.999999999999957</v>
      </c>
      <c r="AB145" s="2">
        <f t="shared" si="80"/>
        <v>3.4750000000000003E-2</v>
      </c>
      <c r="AD145" s="3">
        <f>RFR!I147</f>
        <v>3.4979999999999997E-2</v>
      </c>
      <c r="AE145" s="12">
        <f t="shared" si="73"/>
        <v>-46.999999999999957</v>
      </c>
      <c r="AF145" s="2">
        <f t="shared" si="81"/>
        <v>3.0280000000000001E-2</v>
      </c>
    </row>
    <row r="146" spans="1:32" x14ac:dyDescent="0.25">
      <c r="A146" s="71">
        <v>140</v>
      </c>
      <c r="B146" s="1">
        <f>RFR!B148</f>
        <v>3.6429999999999997E-2</v>
      </c>
      <c r="C146" s="71">
        <f t="shared" si="46"/>
        <v>-47</v>
      </c>
      <c r="D146" s="2">
        <f t="shared" si="75"/>
        <v>3.1730000000000001E-2</v>
      </c>
      <c r="F146" s="2">
        <f>RFR!C148</f>
        <v>2.6159999999999999E-2</v>
      </c>
      <c r="G146" s="12">
        <f t="shared" si="61"/>
        <v>-46.999999999999993</v>
      </c>
      <c r="H146" s="2">
        <f t="shared" si="62"/>
        <v>2.146E-2</v>
      </c>
      <c r="J146" s="1">
        <f>RFR!D148</f>
        <v>3.6409999999999998E-2</v>
      </c>
      <c r="K146" s="12">
        <f t="shared" si="63"/>
        <v>-46.999999999999957</v>
      </c>
      <c r="L146" s="2">
        <f t="shared" si="76"/>
        <v>3.1710000000000002E-2</v>
      </c>
      <c r="N146" s="3">
        <f>RFR!E148</f>
        <v>2.938E-2</v>
      </c>
      <c r="O146" s="12">
        <f t="shared" si="65"/>
        <v>-46.999999999999993</v>
      </c>
      <c r="P146" s="2">
        <f t="shared" si="77"/>
        <v>2.4680000000000001E-2</v>
      </c>
      <c r="R146" s="2">
        <f>RFR!F148</f>
        <v>4.2939999999999999E-2</v>
      </c>
      <c r="S146" s="12">
        <f t="shared" si="67"/>
        <v>-46.999999999999957</v>
      </c>
      <c r="T146" s="2">
        <f t="shared" si="78"/>
        <v>3.8240000000000003E-2</v>
      </c>
      <c r="V146" s="2">
        <f>RFR!G148</f>
        <v>3.9170000000000003E-2</v>
      </c>
      <c r="W146" s="12">
        <f t="shared" si="69"/>
        <v>-47.000000000000028</v>
      </c>
      <c r="X146" s="2">
        <f t="shared" si="79"/>
        <v>3.4470000000000001E-2</v>
      </c>
      <c r="Z146" s="2">
        <f>RFR!H148</f>
        <v>3.9469999999999998E-2</v>
      </c>
      <c r="AA146" s="12">
        <f t="shared" si="71"/>
        <v>-46.999999999999957</v>
      </c>
      <c r="AB146" s="2">
        <f t="shared" si="80"/>
        <v>3.4770000000000002E-2</v>
      </c>
      <c r="AD146" s="3">
        <f>RFR!I148</f>
        <v>3.5029999999999999E-2</v>
      </c>
      <c r="AE146" s="12">
        <f t="shared" si="73"/>
        <v>-46.999999999999993</v>
      </c>
      <c r="AF146" s="2">
        <f t="shared" si="81"/>
        <v>3.0329999999999999E-2</v>
      </c>
    </row>
    <row r="147" spans="1:32" x14ac:dyDescent="0.25">
      <c r="A147" s="71">
        <v>141</v>
      </c>
      <c r="B147" s="1">
        <f>RFR!B149</f>
        <v>3.6470000000000002E-2</v>
      </c>
      <c r="C147" s="71">
        <f t="shared" si="46"/>
        <v>-47</v>
      </c>
      <c r="D147" s="2">
        <f t="shared" si="75"/>
        <v>3.177E-2</v>
      </c>
      <c r="F147" s="2">
        <f>RFR!C149</f>
        <v>2.6200000000000001E-2</v>
      </c>
      <c r="G147" s="12">
        <f t="shared" si="61"/>
        <v>-47.000000000000028</v>
      </c>
      <c r="H147" s="2">
        <f t="shared" si="62"/>
        <v>2.1499999999999998E-2</v>
      </c>
      <c r="J147" s="1">
        <f>RFR!D149</f>
        <v>3.6450000000000003E-2</v>
      </c>
      <c r="K147" s="12">
        <f t="shared" si="63"/>
        <v>-47.000000000000028</v>
      </c>
      <c r="L147" s="2">
        <f t="shared" si="76"/>
        <v>3.175E-2</v>
      </c>
      <c r="N147" s="3">
        <f>RFR!E149</f>
        <v>2.947E-2</v>
      </c>
      <c r="O147" s="12">
        <f t="shared" si="65"/>
        <v>-46.999999999999993</v>
      </c>
      <c r="P147" s="2">
        <f t="shared" si="77"/>
        <v>2.477E-2</v>
      </c>
      <c r="R147" s="2">
        <f>RFR!F149</f>
        <v>4.2930000000000003E-2</v>
      </c>
      <c r="S147" s="12">
        <f t="shared" si="67"/>
        <v>-47.000000000000028</v>
      </c>
      <c r="T147" s="2">
        <f t="shared" si="78"/>
        <v>3.823E-2</v>
      </c>
      <c r="V147" s="2">
        <f>RFR!G149</f>
        <v>3.9190000000000003E-2</v>
      </c>
      <c r="W147" s="12">
        <f t="shared" si="69"/>
        <v>-47.000000000000028</v>
      </c>
      <c r="X147" s="2">
        <f t="shared" si="79"/>
        <v>3.449E-2</v>
      </c>
      <c r="Z147" s="2">
        <f>RFR!H149</f>
        <v>3.9489999999999997E-2</v>
      </c>
      <c r="AA147" s="12">
        <f t="shared" si="71"/>
        <v>-46.999999999999957</v>
      </c>
      <c r="AB147" s="2">
        <f t="shared" si="80"/>
        <v>3.4790000000000001E-2</v>
      </c>
      <c r="AD147" s="3">
        <f>RFR!I149</f>
        <v>3.508E-2</v>
      </c>
      <c r="AE147" s="12">
        <f t="shared" si="73"/>
        <v>-46.999999999999993</v>
      </c>
      <c r="AF147" s="2">
        <f t="shared" si="81"/>
        <v>3.0380000000000001E-2</v>
      </c>
    </row>
    <row r="148" spans="1:32" x14ac:dyDescent="0.25">
      <c r="A148" s="71">
        <v>142</v>
      </c>
      <c r="B148" s="1">
        <f>RFR!B150</f>
        <v>3.6510000000000001E-2</v>
      </c>
      <c r="C148" s="71">
        <f t="shared" si="46"/>
        <v>-47</v>
      </c>
      <c r="D148" s="2">
        <f t="shared" si="75"/>
        <v>3.1809999999999998E-2</v>
      </c>
      <c r="F148" s="2">
        <f>RFR!C150</f>
        <v>2.6239999999999999E-2</v>
      </c>
      <c r="G148" s="12">
        <f t="shared" si="61"/>
        <v>-46.999999999999993</v>
      </c>
      <c r="H148" s="2">
        <f t="shared" si="62"/>
        <v>2.154E-2</v>
      </c>
      <c r="J148" s="1">
        <f>RFR!D150</f>
        <v>3.6490000000000002E-2</v>
      </c>
      <c r="K148" s="12">
        <f t="shared" si="63"/>
        <v>-47.000000000000028</v>
      </c>
      <c r="L148" s="2">
        <f t="shared" si="76"/>
        <v>3.1789999999999999E-2</v>
      </c>
      <c r="N148" s="3">
        <f>RFR!E150</f>
        <v>2.9559999999999999E-2</v>
      </c>
      <c r="O148" s="12">
        <f t="shared" si="65"/>
        <v>-46.999999999999993</v>
      </c>
      <c r="P148" s="2">
        <f t="shared" si="77"/>
        <v>2.486E-2</v>
      </c>
      <c r="R148" s="2">
        <f>RFR!F150</f>
        <v>4.292E-2</v>
      </c>
      <c r="S148" s="12">
        <f t="shared" si="67"/>
        <v>-47.000000000000028</v>
      </c>
      <c r="T148" s="2">
        <f t="shared" si="78"/>
        <v>3.8219999999999997E-2</v>
      </c>
      <c r="V148" s="2">
        <f>RFR!G150</f>
        <v>3.9210000000000002E-2</v>
      </c>
      <c r="W148" s="12">
        <f t="shared" si="69"/>
        <v>-47.000000000000028</v>
      </c>
      <c r="X148" s="2">
        <f t="shared" si="79"/>
        <v>3.4509999999999999E-2</v>
      </c>
      <c r="Z148" s="2">
        <f>RFR!H150</f>
        <v>3.95E-2</v>
      </c>
      <c r="AA148" s="12">
        <f t="shared" si="71"/>
        <v>-47.000000000000028</v>
      </c>
      <c r="AB148" s="2">
        <f t="shared" si="80"/>
        <v>3.4799999999999998E-2</v>
      </c>
      <c r="AD148" s="3">
        <f>RFR!I150</f>
        <v>3.5130000000000002E-2</v>
      </c>
      <c r="AE148" s="12">
        <f t="shared" si="73"/>
        <v>-47.000000000000028</v>
      </c>
      <c r="AF148" s="2">
        <f t="shared" si="81"/>
        <v>3.0429999999999999E-2</v>
      </c>
    </row>
    <row r="149" spans="1:32" x14ac:dyDescent="0.25">
      <c r="A149" s="71">
        <v>143</v>
      </c>
      <c r="B149" s="1">
        <f>RFR!B151</f>
        <v>3.6540000000000003E-2</v>
      </c>
      <c r="C149" s="71">
        <f t="shared" si="46"/>
        <v>-47</v>
      </c>
      <c r="D149" s="2">
        <f t="shared" si="75"/>
        <v>3.184E-2</v>
      </c>
      <c r="F149" s="2">
        <f>RFR!C151</f>
        <v>2.6280000000000001E-2</v>
      </c>
      <c r="G149" s="12">
        <f t="shared" si="61"/>
        <v>-47.000000000000028</v>
      </c>
      <c r="H149" s="2">
        <f t="shared" si="62"/>
        <v>2.1579999999999998E-2</v>
      </c>
      <c r="J149" s="1">
        <f>RFR!D151</f>
        <v>3.653E-2</v>
      </c>
      <c r="K149" s="12">
        <f t="shared" si="63"/>
        <v>-47.000000000000028</v>
      </c>
      <c r="L149" s="2">
        <f t="shared" si="76"/>
        <v>3.1829999999999997E-2</v>
      </c>
      <c r="N149" s="3">
        <f>RFR!E151</f>
        <v>2.9649999999999999E-2</v>
      </c>
      <c r="O149" s="12">
        <f t="shared" si="65"/>
        <v>-46.999999999999993</v>
      </c>
      <c r="P149" s="2">
        <f t="shared" si="77"/>
        <v>2.495E-2</v>
      </c>
      <c r="R149" s="2">
        <f>RFR!F151</f>
        <v>4.292E-2</v>
      </c>
      <c r="S149" s="12">
        <f t="shared" si="67"/>
        <v>-47.000000000000028</v>
      </c>
      <c r="T149" s="2">
        <f t="shared" si="78"/>
        <v>3.8219999999999997E-2</v>
      </c>
      <c r="V149" s="2">
        <f>RFR!G151</f>
        <v>3.9219999999999998E-2</v>
      </c>
      <c r="W149" s="12">
        <f t="shared" si="69"/>
        <v>-46.999999999999957</v>
      </c>
      <c r="X149" s="2">
        <f t="shared" si="79"/>
        <v>3.4520000000000002E-2</v>
      </c>
      <c r="Z149" s="2">
        <f>RFR!H151</f>
        <v>3.952E-2</v>
      </c>
      <c r="AA149" s="12">
        <f t="shared" si="71"/>
        <v>-47.000000000000028</v>
      </c>
      <c r="AB149" s="2">
        <f t="shared" si="80"/>
        <v>3.4819999999999997E-2</v>
      </c>
      <c r="AD149" s="3">
        <f>RFR!I151</f>
        <v>3.5180000000000003E-2</v>
      </c>
      <c r="AE149" s="12">
        <f t="shared" si="73"/>
        <v>-47.000000000000028</v>
      </c>
      <c r="AF149" s="2">
        <f t="shared" si="81"/>
        <v>3.048E-2</v>
      </c>
    </row>
    <row r="150" spans="1:32" x14ac:dyDescent="0.25">
      <c r="A150" s="71">
        <v>144</v>
      </c>
      <c r="B150" s="1">
        <f>RFR!B152</f>
        <v>3.6580000000000001E-2</v>
      </c>
      <c r="C150" s="71">
        <f t="shared" si="46"/>
        <v>-47</v>
      </c>
      <c r="D150" s="2">
        <f t="shared" si="75"/>
        <v>3.1879999999999999E-2</v>
      </c>
      <c r="F150" s="2">
        <f>RFR!C152</f>
        <v>2.632E-2</v>
      </c>
      <c r="G150" s="12">
        <f t="shared" si="61"/>
        <v>-46.999999999999993</v>
      </c>
      <c r="H150" s="2">
        <f t="shared" si="62"/>
        <v>2.162E-2</v>
      </c>
      <c r="J150" s="1">
        <f>RFR!D152</f>
        <v>3.6560000000000002E-2</v>
      </c>
      <c r="K150" s="12">
        <f t="shared" si="63"/>
        <v>-47.000000000000028</v>
      </c>
      <c r="L150" s="2">
        <f t="shared" si="76"/>
        <v>3.1859999999999999E-2</v>
      </c>
      <c r="N150" s="3">
        <f>RFR!E152</f>
        <v>2.9729999999999999E-2</v>
      </c>
      <c r="O150" s="12">
        <f t="shared" si="65"/>
        <v>-46.999999999999993</v>
      </c>
      <c r="P150" s="2">
        <f t="shared" si="77"/>
        <v>2.503E-2</v>
      </c>
      <c r="R150" s="2">
        <f>RFR!F152</f>
        <v>4.2909999999999997E-2</v>
      </c>
      <c r="S150" s="12">
        <f t="shared" si="67"/>
        <v>-46.999999999999957</v>
      </c>
      <c r="T150" s="2">
        <f t="shared" si="78"/>
        <v>3.8210000000000001E-2</v>
      </c>
      <c r="V150" s="2">
        <f>RFR!G152</f>
        <v>3.9239999999999997E-2</v>
      </c>
      <c r="W150" s="12">
        <f t="shared" si="69"/>
        <v>-46.999999999999957</v>
      </c>
      <c r="X150" s="2">
        <f t="shared" si="79"/>
        <v>3.4540000000000001E-2</v>
      </c>
      <c r="Z150" s="2">
        <f>RFR!H152</f>
        <v>3.9539999999999999E-2</v>
      </c>
      <c r="AA150" s="12">
        <f t="shared" si="71"/>
        <v>-46.999999999999957</v>
      </c>
      <c r="AB150" s="2">
        <f t="shared" si="80"/>
        <v>3.4840000000000003E-2</v>
      </c>
      <c r="AD150" s="3">
        <f>RFR!I152</f>
        <v>3.5229999999999997E-2</v>
      </c>
      <c r="AE150" s="12">
        <f t="shared" si="73"/>
        <v>-46.999999999999957</v>
      </c>
      <c r="AF150" s="2">
        <f t="shared" si="81"/>
        <v>3.0530000000000002E-2</v>
      </c>
    </row>
    <row r="151" spans="1:32" x14ac:dyDescent="0.25">
      <c r="A151" s="71">
        <v>145</v>
      </c>
      <c r="B151" s="1">
        <f>RFR!B153</f>
        <v>3.662E-2</v>
      </c>
      <c r="C151" s="71">
        <f t="shared" si="46"/>
        <v>-47</v>
      </c>
      <c r="D151" s="2">
        <f t="shared" si="75"/>
        <v>3.1919999999999997E-2</v>
      </c>
      <c r="F151" s="2">
        <f>RFR!C153</f>
        <v>2.6360000000000001E-2</v>
      </c>
      <c r="G151" s="12">
        <f t="shared" si="61"/>
        <v>-47.000000000000028</v>
      </c>
      <c r="H151" s="2">
        <f t="shared" si="62"/>
        <v>2.1659999999999999E-2</v>
      </c>
      <c r="J151" s="1">
        <f>RFR!D153</f>
        <v>3.6600000000000001E-2</v>
      </c>
      <c r="K151" s="12">
        <f t="shared" si="63"/>
        <v>-47.000000000000028</v>
      </c>
      <c r="L151" s="2">
        <f t="shared" si="76"/>
        <v>3.1899999999999998E-2</v>
      </c>
      <c r="N151" s="3">
        <f>RFR!E153</f>
        <v>2.9819999999999999E-2</v>
      </c>
      <c r="O151" s="12">
        <f t="shared" si="65"/>
        <v>-46.999999999999993</v>
      </c>
      <c r="P151" s="2">
        <f t="shared" si="77"/>
        <v>2.512E-2</v>
      </c>
      <c r="R151" s="2">
        <f>RFR!F153</f>
        <v>4.2900000000000001E-2</v>
      </c>
      <c r="S151" s="12">
        <f t="shared" si="67"/>
        <v>-47.000000000000028</v>
      </c>
      <c r="T151" s="2">
        <f t="shared" si="78"/>
        <v>3.8199999999999998E-2</v>
      </c>
      <c r="V151" s="2">
        <f>RFR!G153</f>
        <v>3.9260000000000003E-2</v>
      </c>
      <c r="W151" s="12">
        <f t="shared" si="69"/>
        <v>-47.000000000000028</v>
      </c>
      <c r="X151" s="2">
        <f t="shared" si="79"/>
        <v>3.456E-2</v>
      </c>
      <c r="Z151" s="2">
        <f>RFR!H153</f>
        <v>3.9559999999999998E-2</v>
      </c>
      <c r="AA151" s="12">
        <f t="shared" si="71"/>
        <v>-46.999999999999957</v>
      </c>
      <c r="AB151" s="2">
        <f t="shared" si="80"/>
        <v>3.4860000000000002E-2</v>
      </c>
      <c r="AD151" s="3">
        <f>RFR!I153</f>
        <v>3.5270000000000003E-2</v>
      </c>
      <c r="AE151" s="12">
        <f t="shared" si="73"/>
        <v>-47.000000000000028</v>
      </c>
      <c r="AF151" s="2">
        <f t="shared" si="81"/>
        <v>3.057E-2</v>
      </c>
    </row>
    <row r="152" spans="1:32" x14ac:dyDescent="0.25">
      <c r="A152" s="71">
        <v>146</v>
      </c>
      <c r="B152" s="1">
        <f>RFR!B154</f>
        <v>3.6659999999999998E-2</v>
      </c>
      <c r="C152" s="71">
        <f t="shared" si="46"/>
        <v>-47</v>
      </c>
      <c r="D152" s="2">
        <f t="shared" si="75"/>
        <v>3.1960000000000002E-2</v>
      </c>
      <c r="F152" s="2">
        <f>RFR!C154</f>
        <v>2.64E-2</v>
      </c>
      <c r="G152" s="12">
        <f t="shared" si="61"/>
        <v>-46.999999999999993</v>
      </c>
      <c r="H152" s="2">
        <f t="shared" si="62"/>
        <v>2.1700000000000001E-2</v>
      </c>
      <c r="J152" s="1">
        <f>RFR!D154</f>
        <v>3.6639999999999999E-2</v>
      </c>
      <c r="K152" s="12">
        <f t="shared" si="63"/>
        <v>-46.999999999999957</v>
      </c>
      <c r="L152" s="2">
        <f t="shared" si="76"/>
        <v>3.1940000000000003E-2</v>
      </c>
      <c r="N152" s="3">
        <f>RFR!E154</f>
        <v>2.9899999999999999E-2</v>
      </c>
      <c r="O152" s="12">
        <f t="shared" si="65"/>
        <v>-46.999999999999993</v>
      </c>
      <c r="P152" s="2">
        <f t="shared" si="77"/>
        <v>2.52E-2</v>
      </c>
      <c r="R152" s="2">
        <f>RFR!F154</f>
        <v>4.2900000000000001E-2</v>
      </c>
      <c r="S152" s="12">
        <f t="shared" si="67"/>
        <v>-47.000000000000028</v>
      </c>
      <c r="T152" s="2">
        <f t="shared" si="78"/>
        <v>3.8199999999999998E-2</v>
      </c>
      <c r="V152" s="2">
        <f>RFR!G154</f>
        <v>3.9280000000000002E-2</v>
      </c>
      <c r="W152" s="12">
        <f t="shared" si="69"/>
        <v>-47.000000000000028</v>
      </c>
      <c r="X152" s="2">
        <f t="shared" si="79"/>
        <v>3.458E-2</v>
      </c>
      <c r="Z152" s="2">
        <f>RFR!H154</f>
        <v>3.9570000000000001E-2</v>
      </c>
      <c r="AA152" s="12">
        <f t="shared" si="71"/>
        <v>-47.000000000000028</v>
      </c>
      <c r="AB152" s="2">
        <f t="shared" si="80"/>
        <v>3.4869999999999998E-2</v>
      </c>
      <c r="AD152" s="3">
        <f>RFR!I154</f>
        <v>3.5319999999999997E-2</v>
      </c>
      <c r="AE152" s="12">
        <f t="shared" si="73"/>
        <v>-46.999999999999957</v>
      </c>
      <c r="AF152" s="2">
        <f t="shared" si="81"/>
        <v>3.0620000000000001E-2</v>
      </c>
    </row>
    <row r="153" spans="1:32" x14ac:dyDescent="0.25">
      <c r="A153" s="71">
        <v>147</v>
      </c>
      <c r="B153" s="1">
        <f>RFR!B155</f>
        <v>3.669E-2</v>
      </c>
      <c r="C153" s="71">
        <f t="shared" si="46"/>
        <v>-47</v>
      </c>
      <c r="D153" s="2">
        <f t="shared" si="75"/>
        <v>3.1989999999999998E-2</v>
      </c>
      <c r="F153" s="2">
        <f>RFR!C155</f>
        <v>2.6440000000000002E-2</v>
      </c>
      <c r="G153" s="12">
        <f t="shared" si="61"/>
        <v>-47.000000000000028</v>
      </c>
      <c r="H153" s="2">
        <f t="shared" si="62"/>
        <v>2.1739999999999999E-2</v>
      </c>
      <c r="J153" s="1">
        <f>RFR!D155</f>
        <v>3.6670000000000001E-2</v>
      </c>
      <c r="K153" s="12">
        <f t="shared" si="63"/>
        <v>-47.000000000000028</v>
      </c>
      <c r="L153" s="2">
        <f t="shared" si="76"/>
        <v>3.1969999999999998E-2</v>
      </c>
      <c r="N153" s="3">
        <f>RFR!E155</f>
        <v>2.998E-2</v>
      </c>
      <c r="O153" s="12">
        <f t="shared" si="65"/>
        <v>-46.999999999999993</v>
      </c>
      <c r="P153" s="2">
        <f t="shared" si="77"/>
        <v>2.528E-2</v>
      </c>
      <c r="R153" s="2">
        <f>RFR!F155</f>
        <v>4.2889999999999998E-2</v>
      </c>
      <c r="S153" s="12">
        <f t="shared" si="67"/>
        <v>-46.999999999999957</v>
      </c>
      <c r="T153" s="2">
        <f t="shared" si="78"/>
        <v>3.8190000000000002E-2</v>
      </c>
      <c r="V153" s="2">
        <f>RFR!G155</f>
        <v>3.9300000000000002E-2</v>
      </c>
      <c r="W153" s="12">
        <f t="shared" si="69"/>
        <v>-47.000000000000028</v>
      </c>
      <c r="X153" s="2">
        <f t="shared" si="79"/>
        <v>3.4599999999999999E-2</v>
      </c>
      <c r="Z153" s="2">
        <f>RFR!H155</f>
        <v>3.959E-2</v>
      </c>
      <c r="AA153" s="12">
        <f t="shared" si="71"/>
        <v>-47.000000000000028</v>
      </c>
      <c r="AB153" s="2">
        <f t="shared" si="80"/>
        <v>3.4889999999999997E-2</v>
      </c>
      <c r="AD153" s="3">
        <f>RFR!I155</f>
        <v>3.5360000000000003E-2</v>
      </c>
      <c r="AE153" s="12">
        <f t="shared" si="73"/>
        <v>-47.000000000000028</v>
      </c>
      <c r="AF153" s="2">
        <f t="shared" si="81"/>
        <v>3.066E-2</v>
      </c>
    </row>
    <row r="154" spans="1:32" x14ac:dyDescent="0.25">
      <c r="A154" s="71">
        <v>148</v>
      </c>
      <c r="B154" s="1">
        <f>RFR!B156</f>
        <v>3.6729999999999999E-2</v>
      </c>
      <c r="C154" s="71">
        <f t="shared" si="46"/>
        <v>-47</v>
      </c>
      <c r="D154" s="2">
        <f t="shared" si="75"/>
        <v>3.2030000000000003E-2</v>
      </c>
      <c r="F154" s="2">
        <f>RFR!C156</f>
        <v>2.647E-2</v>
      </c>
      <c r="G154" s="12">
        <f t="shared" si="61"/>
        <v>-46.999999999999993</v>
      </c>
      <c r="H154" s="2">
        <f t="shared" si="62"/>
        <v>2.1770000000000001E-2</v>
      </c>
      <c r="J154" s="1">
        <f>RFR!D156</f>
        <v>3.671E-2</v>
      </c>
      <c r="K154" s="12">
        <f t="shared" si="63"/>
        <v>-47.000000000000028</v>
      </c>
      <c r="L154" s="2">
        <f t="shared" si="76"/>
        <v>3.2009999999999997E-2</v>
      </c>
      <c r="N154" s="3">
        <f>RFR!E156</f>
        <v>3.006E-2</v>
      </c>
      <c r="O154" s="12">
        <f t="shared" si="65"/>
        <v>-46.999999999999993</v>
      </c>
      <c r="P154" s="2">
        <f t="shared" si="77"/>
        <v>2.5360000000000001E-2</v>
      </c>
      <c r="R154" s="2">
        <f>RFR!F156</f>
        <v>4.2889999999999998E-2</v>
      </c>
      <c r="S154" s="12">
        <f t="shared" si="67"/>
        <v>-46.999999999999957</v>
      </c>
      <c r="T154" s="2">
        <f t="shared" si="78"/>
        <v>3.8190000000000002E-2</v>
      </c>
      <c r="V154" s="2">
        <f>RFR!G156</f>
        <v>3.9320000000000001E-2</v>
      </c>
      <c r="W154" s="12">
        <f t="shared" si="69"/>
        <v>-47.000000000000028</v>
      </c>
      <c r="X154" s="2">
        <f t="shared" si="79"/>
        <v>3.4619999999999998E-2</v>
      </c>
      <c r="Z154" s="2">
        <f>RFR!H156</f>
        <v>3.9600000000000003E-2</v>
      </c>
      <c r="AA154" s="12">
        <f t="shared" si="71"/>
        <v>-47.000000000000028</v>
      </c>
      <c r="AB154" s="2">
        <f t="shared" si="80"/>
        <v>3.49E-2</v>
      </c>
      <c r="AD154" s="3">
        <f>RFR!I156</f>
        <v>3.5409999999999997E-2</v>
      </c>
      <c r="AE154" s="12">
        <f t="shared" si="73"/>
        <v>-46.999999999999957</v>
      </c>
      <c r="AF154" s="2">
        <f t="shared" si="81"/>
        <v>3.0710000000000001E-2</v>
      </c>
    </row>
    <row r="155" spans="1:32" x14ac:dyDescent="0.25">
      <c r="A155" s="71">
        <v>149</v>
      </c>
      <c r="B155" s="1">
        <f>RFR!B157</f>
        <v>3.6760000000000001E-2</v>
      </c>
      <c r="C155" s="71">
        <f t="shared" si="46"/>
        <v>-47</v>
      </c>
      <c r="D155" s="2">
        <f t="shared" si="75"/>
        <v>3.2059999999999998E-2</v>
      </c>
      <c r="F155" s="2">
        <f>RFR!C157</f>
        <v>2.6509999999999999E-2</v>
      </c>
      <c r="G155" s="12">
        <f t="shared" si="61"/>
        <v>-46.999999999999993</v>
      </c>
      <c r="H155" s="2">
        <f t="shared" si="62"/>
        <v>2.181E-2</v>
      </c>
      <c r="J155" s="1">
        <f>RFR!D157</f>
        <v>3.6749999999999998E-2</v>
      </c>
      <c r="K155" s="12">
        <f t="shared" si="63"/>
        <v>-46.999999999999957</v>
      </c>
      <c r="L155" s="2">
        <f t="shared" si="76"/>
        <v>3.2050000000000002E-2</v>
      </c>
      <c r="N155" s="3">
        <f>RFR!E157</f>
        <v>3.014E-2</v>
      </c>
      <c r="O155" s="12">
        <f t="shared" si="65"/>
        <v>-46.999999999999993</v>
      </c>
      <c r="P155" s="2">
        <f t="shared" si="77"/>
        <v>2.5440000000000001E-2</v>
      </c>
      <c r="R155" s="2">
        <f>RFR!F157</f>
        <v>4.2880000000000001E-2</v>
      </c>
      <c r="S155" s="12">
        <f t="shared" si="67"/>
        <v>-47.000000000000028</v>
      </c>
      <c r="T155" s="2">
        <f t="shared" si="78"/>
        <v>3.8179999999999999E-2</v>
      </c>
      <c r="V155" s="2">
        <f>RFR!G157</f>
        <v>3.934E-2</v>
      </c>
      <c r="W155" s="12">
        <f t="shared" si="69"/>
        <v>-47.000000000000028</v>
      </c>
      <c r="X155" s="2">
        <f t="shared" si="79"/>
        <v>3.4639999999999997E-2</v>
      </c>
      <c r="Z155" s="2">
        <f>RFR!H157</f>
        <v>3.9620000000000002E-2</v>
      </c>
      <c r="AA155" s="12">
        <f t="shared" si="71"/>
        <v>-47.000000000000028</v>
      </c>
      <c r="AB155" s="2">
        <f t="shared" si="80"/>
        <v>3.492E-2</v>
      </c>
      <c r="AD155" s="3">
        <f>RFR!I157</f>
        <v>3.5450000000000002E-2</v>
      </c>
      <c r="AE155" s="12">
        <f t="shared" si="73"/>
        <v>-47.000000000000028</v>
      </c>
      <c r="AF155" s="2">
        <f t="shared" si="81"/>
        <v>3.075E-2</v>
      </c>
    </row>
    <row r="156" spans="1:32" x14ac:dyDescent="0.25">
      <c r="A156" s="71">
        <v>150</v>
      </c>
      <c r="B156" s="1">
        <f>RFR!B158</f>
        <v>3.6799999999999999E-2</v>
      </c>
      <c r="C156" s="71">
        <f t="shared" si="46"/>
        <v>-47</v>
      </c>
      <c r="D156" s="2">
        <f t="shared" si="75"/>
        <v>3.2099999999999997E-2</v>
      </c>
      <c r="F156" s="2">
        <f>RFR!C158</f>
        <v>2.6550000000000001E-2</v>
      </c>
      <c r="G156" s="12">
        <f t="shared" si="61"/>
        <v>-46.999999999999993</v>
      </c>
      <c r="H156" s="2">
        <f t="shared" si="62"/>
        <v>2.1850000000000001E-2</v>
      </c>
      <c r="J156" s="1">
        <f>RFR!D158</f>
        <v>3.678E-2</v>
      </c>
      <c r="K156" s="12">
        <f t="shared" si="63"/>
        <v>-47.000000000000028</v>
      </c>
      <c r="L156" s="2">
        <f t="shared" si="76"/>
        <v>3.2079999999999997E-2</v>
      </c>
      <c r="N156" s="3">
        <f>RFR!E158</f>
        <v>3.022E-2</v>
      </c>
      <c r="O156" s="12">
        <f t="shared" si="65"/>
        <v>-46.999999999999993</v>
      </c>
      <c r="P156" s="2">
        <f t="shared" si="77"/>
        <v>2.5520000000000001E-2</v>
      </c>
      <c r="R156" s="2">
        <f>RFR!F158</f>
        <v>4.2869999999999998E-2</v>
      </c>
      <c r="S156" s="12">
        <f t="shared" si="67"/>
        <v>-46.999999999999957</v>
      </c>
      <c r="T156" s="2">
        <f t="shared" si="78"/>
        <v>3.8170000000000003E-2</v>
      </c>
      <c r="V156" s="2">
        <f>RFR!G158</f>
        <v>3.9350000000000003E-2</v>
      </c>
      <c r="W156" s="12">
        <f t="shared" si="69"/>
        <v>-47.000000000000028</v>
      </c>
      <c r="X156" s="2">
        <f t="shared" si="79"/>
        <v>3.465E-2</v>
      </c>
      <c r="Z156" s="2">
        <f>RFR!H158</f>
        <v>3.9640000000000002E-2</v>
      </c>
      <c r="AA156" s="12">
        <f t="shared" si="71"/>
        <v>-47.000000000000028</v>
      </c>
      <c r="AB156" s="2">
        <f t="shared" si="80"/>
        <v>3.4939999999999999E-2</v>
      </c>
      <c r="AD156" s="3">
        <f>RFR!I158</f>
        <v>3.5499999999999997E-2</v>
      </c>
      <c r="AE156" s="12">
        <f t="shared" si="73"/>
        <v>-46.999999999999957</v>
      </c>
      <c r="AF156" s="2">
        <f t="shared" si="81"/>
        <v>3.0800000000000001E-2</v>
      </c>
    </row>
  </sheetData>
  <sheetProtection sheet="1" formatCell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156"/>
  <sheetViews>
    <sheetView topLeftCell="H119" workbookViewId="0">
      <selection sqref="A1:A2"/>
    </sheetView>
  </sheetViews>
  <sheetFormatPr defaultRowHeight="15" x14ac:dyDescent="0.25"/>
  <sheetData>
    <row r="4" spans="1:32" x14ac:dyDescent="0.25">
      <c r="B4" t="s">
        <v>19</v>
      </c>
      <c r="C4" t="s">
        <v>20</v>
      </c>
      <c r="D4" t="s">
        <v>21</v>
      </c>
      <c r="F4" t="s">
        <v>19</v>
      </c>
      <c r="G4" t="s">
        <v>20</v>
      </c>
      <c r="H4" t="s">
        <v>21</v>
      </c>
      <c r="J4" t="s">
        <v>19</v>
      </c>
      <c r="K4" t="s">
        <v>20</v>
      </c>
      <c r="L4" t="s">
        <v>21</v>
      </c>
      <c r="N4" t="s">
        <v>19</v>
      </c>
      <c r="O4" t="s">
        <v>20</v>
      </c>
      <c r="P4" t="s">
        <v>21</v>
      </c>
      <c r="R4" t="s">
        <v>19</v>
      </c>
      <c r="S4" t="s">
        <v>20</v>
      </c>
      <c r="T4" t="s">
        <v>21</v>
      </c>
      <c r="V4" t="s">
        <v>19</v>
      </c>
      <c r="W4" t="s">
        <v>20</v>
      </c>
      <c r="X4" t="s">
        <v>21</v>
      </c>
      <c r="Z4" t="s">
        <v>19</v>
      </c>
      <c r="AA4" t="s">
        <v>20</v>
      </c>
      <c r="AB4" t="s">
        <v>21</v>
      </c>
      <c r="AD4" t="s">
        <v>19</v>
      </c>
      <c r="AE4" t="s">
        <v>20</v>
      </c>
      <c r="AF4" t="s">
        <v>21</v>
      </c>
    </row>
    <row r="5" spans="1:32" x14ac:dyDescent="0.25">
      <c r="A5" s="4"/>
      <c r="B5" t="s">
        <v>15</v>
      </c>
      <c r="C5" t="s">
        <v>83</v>
      </c>
      <c r="D5" t="s">
        <v>83</v>
      </c>
      <c r="F5" t="s">
        <v>15</v>
      </c>
      <c r="G5" t="s">
        <v>83</v>
      </c>
      <c r="H5" t="s">
        <v>83</v>
      </c>
      <c r="J5" t="s">
        <v>15</v>
      </c>
      <c r="K5" t="s">
        <v>83</v>
      </c>
      <c r="L5" t="s">
        <v>83</v>
      </c>
      <c r="N5" t="s">
        <v>15</v>
      </c>
      <c r="O5" t="s">
        <v>83</v>
      </c>
      <c r="P5" t="s">
        <v>83</v>
      </c>
      <c r="R5" t="s">
        <v>15</v>
      </c>
      <c r="S5" t="s">
        <v>83</v>
      </c>
      <c r="T5" t="s">
        <v>83</v>
      </c>
      <c r="V5" t="s">
        <v>15</v>
      </c>
      <c r="W5" t="s">
        <v>83</v>
      </c>
      <c r="X5" t="s">
        <v>83</v>
      </c>
      <c r="Z5" t="s">
        <v>15</v>
      </c>
      <c r="AA5" t="s">
        <v>83</v>
      </c>
      <c r="AB5" t="s">
        <v>83</v>
      </c>
      <c r="AD5" t="s">
        <v>15</v>
      </c>
      <c r="AE5" t="s">
        <v>83</v>
      </c>
      <c r="AF5" t="s">
        <v>83</v>
      </c>
    </row>
    <row r="6" spans="1:32" x14ac:dyDescent="0.25">
      <c r="A6" s="4" t="s">
        <v>12</v>
      </c>
      <c r="B6" t="s">
        <v>0</v>
      </c>
      <c r="C6" t="s">
        <v>0</v>
      </c>
      <c r="D6" t="s">
        <v>0</v>
      </c>
      <c r="F6" t="s">
        <v>82</v>
      </c>
      <c r="G6" t="s">
        <v>82</v>
      </c>
      <c r="H6" t="s">
        <v>82</v>
      </c>
      <c r="J6" t="s">
        <v>1</v>
      </c>
      <c r="K6" t="s">
        <v>1</v>
      </c>
      <c r="L6" t="s">
        <v>1</v>
      </c>
      <c r="N6" t="s">
        <v>4</v>
      </c>
      <c r="O6" t="s">
        <v>4</v>
      </c>
      <c r="P6" t="s">
        <v>4</v>
      </c>
      <c r="R6" t="s">
        <v>2</v>
      </c>
      <c r="S6" t="s">
        <v>2</v>
      </c>
      <c r="T6" t="s">
        <v>2</v>
      </c>
      <c r="V6" t="s">
        <v>18</v>
      </c>
      <c r="W6" t="s">
        <v>18</v>
      </c>
      <c r="X6" t="s">
        <v>18</v>
      </c>
      <c r="Z6" t="s">
        <v>5</v>
      </c>
      <c r="AA6" t="s">
        <v>5</v>
      </c>
      <c r="AB6" t="s">
        <v>5</v>
      </c>
      <c r="AD6" t="s">
        <v>6</v>
      </c>
      <c r="AE6" t="s">
        <v>6</v>
      </c>
      <c r="AF6" t="s">
        <v>6</v>
      </c>
    </row>
    <row r="7" spans="1:32" x14ac:dyDescent="0.25">
      <c r="A7">
        <v>1</v>
      </c>
      <c r="B7" s="2">
        <f>INF!B9</f>
        <v>1.2166999999997596E-2</v>
      </c>
      <c r="C7" s="11">
        <v>-10</v>
      </c>
      <c r="D7" s="2">
        <f t="shared" ref="D7:D38" si="0">ROUND(B7+$C7/10000,5)</f>
        <v>1.1169999999999999E-2</v>
      </c>
      <c r="F7" s="2">
        <f>INF!C9</f>
        <v>0.01</v>
      </c>
      <c r="G7" s="12">
        <f t="shared" ref="G7:G70" si="1">(H7-F7)*10000</f>
        <v>-10.000000000000009</v>
      </c>
      <c r="H7" s="2">
        <f t="shared" ref="H7" si="2">ROUND(F7+$C7/10000,5)</f>
        <v>8.9999999999999993E-3</v>
      </c>
      <c r="J7" s="2">
        <f>INF!D9</f>
        <v>1.2166999999997596E-2</v>
      </c>
      <c r="K7" s="12">
        <f t="shared" ref="K7:K38" si="3">(L7-J7)*10000</f>
        <v>-9.9699999999759701</v>
      </c>
      <c r="L7" s="2">
        <f t="shared" ref="L7:L38" si="4">ROUND(J7+$C7/10000,5)</f>
        <v>1.1169999999999999E-2</v>
      </c>
      <c r="N7" s="2">
        <f>INF!E9</f>
        <v>3.4200000000005337E-2</v>
      </c>
      <c r="O7" s="12">
        <f t="shared" ref="O7:O38" si="5">(P7-N7)*10000</f>
        <v>-10.000000000053369</v>
      </c>
      <c r="P7" s="2">
        <f t="shared" ref="P7:P38" si="6">ROUND(N7+$C7/10000,5)</f>
        <v>3.32E-2</v>
      </c>
      <c r="R7" s="2">
        <f>INF!F9</f>
        <v>2.5000000000000001E-2</v>
      </c>
      <c r="S7" s="12">
        <f t="shared" ref="S7:S38" si="7">(T7-R7)*10000</f>
        <v>-10.000000000000009</v>
      </c>
      <c r="T7" s="2">
        <f t="shared" ref="T7:T38" si="8">ROUND(R7+$C7/10000,5)</f>
        <v>2.4E-2</v>
      </c>
      <c r="V7" s="2">
        <f>INF!G9</f>
        <v>0.02</v>
      </c>
      <c r="W7" s="12">
        <f t="shared" ref="W7:W38" si="9">(X7-V7)*10000</f>
        <v>-10.000000000000009</v>
      </c>
      <c r="X7" s="2">
        <f t="shared" ref="X7:X38" si="10">ROUND(V7+$C7/10000,5)</f>
        <v>1.9E-2</v>
      </c>
      <c r="Z7" s="2">
        <f>INF!H9</f>
        <v>1.7675135979948076E-2</v>
      </c>
      <c r="AA7" s="12">
        <f t="shared" ref="AA7:AA38" si="11">(AB7-Z7)*10000</f>
        <v>-9.9513597994807519</v>
      </c>
      <c r="AB7" s="2">
        <f t="shared" ref="AB7:AB38" si="12">ROUND(Z7+$C7/10000,5)</f>
        <v>1.668E-2</v>
      </c>
      <c r="AD7" s="2">
        <f>INF!I9</f>
        <v>2.2710000000005115E-2</v>
      </c>
      <c r="AE7" s="12">
        <f t="shared" ref="AE7:AE38" si="13">(AF7-AD7)*10000</f>
        <v>-10.000000000051148</v>
      </c>
      <c r="AF7" s="2">
        <f t="shared" ref="AF7:AF38" si="14">ROUND(AD7+$C7/10000,5)</f>
        <v>2.171E-2</v>
      </c>
    </row>
    <row r="8" spans="1:32" x14ac:dyDescent="0.25">
      <c r="A8">
        <v>2</v>
      </c>
      <c r="B8" s="2">
        <f>INF!B10</f>
        <v>1.1729999999997132E-2</v>
      </c>
      <c r="C8" s="11">
        <v>-12</v>
      </c>
      <c r="D8" s="2">
        <f t="shared" si="0"/>
        <v>1.0529999999999999E-2</v>
      </c>
      <c r="F8" s="2">
        <f>INF!C10</f>
        <v>0.01</v>
      </c>
      <c r="G8" s="12">
        <f t="shared" si="1"/>
        <v>-11.999999999999996</v>
      </c>
      <c r="H8" s="2">
        <f t="shared" ref="H8:H71" si="15">ROUND(F8+$C8/10000,5)</f>
        <v>8.8000000000000005E-3</v>
      </c>
      <c r="J8" s="2">
        <f>INF!D10</f>
        <v>1.1729999999997132E-2</v>
      </c>
      <c r="K8" s="12">
        <f t="shared" si="3"/>
        <v>-11.999999999971322</v>
      </c>
      <c r="L8" s="2">
        <f t="shared" si="4"/>
        <v>1.0529999999999999E-2</v>
      </c>
      <c r="N8" s="2">
        <f>INF!E10</f>
        <v>3.5200000000005227E-2</v>
      </c>
      <c r="O8" s="12">
        <f t="shared" si="5"/>
        <v>-12.000000000052246</v>
      </c>
      <c r="P8" s="2">
        <f t="shared" si="6"/>
        <v>3.4000000000000002E-2</v>
      </c>
      <c r="R8" s="2">
        <f>INF!F10</f>
        <v>2.5000000000000001E-2</v>
      </c>
      <c r="S8" s="12">
        <f t="shared" si="7"/>
        <v>-11.999999999999996</v>
      </c>
      <c r="T8" s="2">
        <f t="shared" si="8"/>
        <v>2.3800000000000002E-2</v>
      </c>
      <c r="V8" s="2">
        <f>INF!G10</f>
        <v>0.02</v>
      </c>
      <c r="W8" s="12">
        <f t="shared" si="9"/>
        <v>-11.999999999999996</v>
      </c>
      <c r="X8" s="2">
        <f t="shared" si="10"/>
        <v>1.8800000000000001E-2</v>
      </c>
      <c r="Z8" s="2">
        <f>INF!H10</f>
        <v>1.772000000000018E-2</v>
      </c>
      <c r="AA8" s="12">
        <f t="shared" si="11"/>
        <v>-12.000000000001801</v>
      </c>
      <c r="AB8" s="2">
        <f t="shared" si="12"/>
        <v>1.652E-2</v>
      </c>
      <c r="AD8" s="2">
        <f>INF!I10</f>
        <v>2.1730000000005134E-2</v>
      </c>
      <c r="AE8" s="12">
        <f t="shared" si="13"/>
        <v>-12.000000000051344</v>
      </c>
      <c r="AF8" s="2">
        <f t="shared" si="14"/>
        <v>2.053E-2</v>
      </c>
    </row>
    <row r="9" spans="1:32" x14ac:dyDescent="0.25">
      <c r="A9">
        <v>3</v>
      </c>
      <c r="B9" s="2">
        <f>INF!B11</f>
        <v>1.1679999999997248E-2</v>
      </c>
      <c r="C9" s="11">
        <v>-13</v>
      </c>
      <c r="D9" s="2">
        <f t="shared" si="0"/>
        <v>1.038E-2</v>
      </c>
      <c r="F9" s="2">
        <f>INF!C11</f>
        <v>0.01</v>
      </c>
      <c r="G9" s="12">
        <f t="shared" si="1"/>
        <v>-13.000000000000009</v>
      </c>
      <c r="H9" s="2">
        <f t="shared" si="15"/>
        <v>8.6999999999999994E-3</v>
      </c>
      <c r="J9" s="2">
        <f>INF!D11</f>
        <v>1.1679999999997248E-2</v>
      </c>
      <c r="K9" s="12">
        <f t="shared" si="3"/>
        <v>-12.999999999972477</v>
      </c>
      <c r="L9" s="2">
        <f t="shared" si="4"/>
        <v>1.038E-2</v>
      </c>
      <c r="N9" s="2">
        <f>INF!E11</f>
        <v>3.5325000000006046E-2</v>
      </c>
      <c r="O9" s="12">
        <f t="shared" si="5"/>
        <v>-12.950000000060482</v>
      </c>
      <c r="P9" s="2">
        <f t="shared" si="6"/>
        <v>3.4029999999999998E-2</v>
      </c>
      <c r="R9" s="2">
        <f>INF!F11</f>
        <v>2.5000000000000001E-2</v>
      </c>
      <c r="S9" s="12">
        <f t="shared" si="7"/>
        <v>-13.000000000000025</v>
      </c>
      <c r="T9" s="2">
        <f t="shared" si="8"/>
        <v>2.3699999999999999E-2</v>
      </c>
      <c r="V9" s="2">
        <f>INF!G11</f>
        <v>0.02</v>
      </c>
      <c r="W9" s="12">
        <f t="shared" si="9"/>
        <v>-12.999999999999991</v>
      </c>
      <c r="X9" s="2">
        <f t="shared" si="10"/>
        <v>1.8700000000000001E-2</v>
      </c>
      <c r="Z9" s="2">
        <f>INF!H11</f>
        <v>1.7810000000000104E-2</v>
      </c>
      <c r="AA9" s="12">
        <f t="shared" si="11"/>
        <v>-13.000000000001032</v>
      </c>
      <c r="AB9" s="2">
        <f t="shared" si="12"/>
        <v>1.651E-2</v>
      </c>
      <c r="AD9" s="2">
        <f>INF!I11</f>
        <v>2.166000000000512E-2</v>
      </c>
      <c r="AE9" s="12">
        <f t="shared" si="13"/>
        <v>-13.0000000000512</v>
      </c>
      <c r="AF9" s="2">
        <f t="shared" si="14"/>
        <v>2.036E-2</v>
      </c>
    </row>
    <row r="10" spans="1:32" x14ac:dyDescent="0.25">
      <c r="A10">
        <v>4</v>
      </c>
      <c r="B10" s="2">
        <f>INF!B12</f>
        <v>1.1809999999997434E-2</v>
      </c>
      <c r="C10" s="12">
        <f>C9+(C11-C9)/2</f>
        <v>-13.5</v>
      </c>
      <c r="D10" s="2">
        <f t="shared" si="0"/>
        <v>1.0460000000000001E-2</v>
      </c>
      <c r="F10" s="2">
        <f>INF!C12</f>
        <v>0.01</v>
      </c>
      <c r="G10" s="12">
        <f t="shared" si="1"/>
        <v>-13.500000000000005</v>
      </c>
      <c r="H10" s="2">
        <f t="shared" si="15"/>
        <v>8.6499999999999997E-3</v>
      </c>
      <c r="J10" s="2">
        <f>INF!D12</f>
        <v>1.1809999999997434E-2</v>
      </c>
      <c r="K10" s="12">
        <f t="shared" si="3"/>
        <v>-13.499999999974332</v>
      </c>
      <c r="L10" s="2">
        <f t="shared" si="4"/>
        <v>1.0460000000000001E-2</v>
      </c>
      <c r="N10" s="2">
        <f>INF!E12</f>
        <v>3.5400000000006315E-2</v>
      </c>
      <c r="O10" s="12">
        <f t="shared" si="5"/>
        <v>-13.500000000063183</v>
      </c>
      <c r="P10" s="2">
        <f t="shared" si="6"/>
        <v>3.4049999999999997E-2</v>
      </c>
      <c r="R10" s="2">
        <f>INF!F12</f>
        <v>2.5000000000000001E-2</v>
      </c>
      <c r="S10" s="12">
        <f t="shared" si="7"/>
        <v>-13.500000000000005</v>
      </c>
      <c r="T10" s="2">
        <f t="shared" si="8"/>
        <v>2.3650000000000001E-2</v>
      </c>
      <c r="V10" s="2">
        <f>INF!G12</f>
        <v>0.02</v>
      </c>
      <c r="W10" s="12">
        <f t="shared" si="9"/>
        <v>-13.500000000000005</v>
      </c>
      <c r="X10" s="2">
        <f t="shared" si="10"/>
        <v>1.865E-2</v>
      </c>
      <c r="Z10" s="2">
        <f>INF!H12</f>
        <v>1.7950000000000133E-2</v>
      </c>
      <c r="AA10" s="12">
        <f t="shared" si="11"/>
        <v>-13.500000000001323</v>
      </c>
      <c r="AB10" s="2">
        <f t="shared" si="12"/>
        <v>1.66E-2</v>
      </c>
      <c r="AD10" s="2">
        <f>INF!I12</f>
        <v>2.1550000000005065E-2</v>
      </c>
      <c r="AE10" s="12">
        <f t="shared" si="13"/>
        <v>-13.500000000050658</v>
      </c>
      <c r="AF10" s="2">
        <f t="shared" si="14"/>
        <v>2.0199999999999999E-2</v>
      </c>
    </row>
    <row r="11" spans="1:32" x14ac:dyDescent="0.25">
      <c r="A11">
        <v>5</v>
      </c>
      <c r="B11" s="2">
        <f>INF!B13</f>
        <v>1.1964999999997561E-2</v>
      </c>
      <c r="C11" s="11">
        <v>-14</v>
      </c>
      <c r="D11" s="2">
        <f t="shared" si="0"/>
        <v>1.056E-2</v>
      </c>
      <c r="F11" s="2">
        <f>INF!C13</f>
        <v>0.01</v>
      </c>
      <c r="G11" s="12">
        <f t="shared" si="1"/>
        <v>-14.000000000000002</v>
      </c>
      <c r="H11" s="2">
        <f t="shared" si="15"/>
        <v>8.6E-3</v>
      </c>
      <c r="J11" s="2">
        <f>INF!D13</f>
        <v>1.1964999999997561E-2</v>
      </c>
      <c r="K11" s="12">
        <f t="shared" si="3"/>
        <v>-14.04999999997561</v>
      </c>
      <c r="L11" s="2">
        <f t="shared" si="4"/>
        <v>1.056E-2</v>
      </c>
      <c r="N11" s="2">
        <f>INF!E13</f>
        <v>3.5400000000006093E-2</v>
      </c>
      <c r="O11" s="12">
        <f t="shared" si="5"/>
        <v>-14.000000000060908</v>
      </c>
      <c r="P11" s="2">
        <f t="shared" si="6"/>
        <v>3.4000000000000002E-2</v>
      </c>
      <c r="R11" s="2">
        <f>INF!F13</f>
        <v>2.5000000000000001E-2</v>
      </c>
      <c r="S11" s="12">
        <f t="shared" si="7"/>
        <v>-14.00000000000002</v>
      </c>
      <c r="T11" s="2">
        <f t="shared" si="8"/>
        <v>2.3599999999999999E-2</v>
      </c>
      <c r="V11" s="2">
        <f>INF!G13</f>
        <v>0.02</v>
      </c>
      <c r="W11" s="12">
        <f t="shared" si="9"/>
        <v>-14.00000000000002</v>
      </c>
      <c r="X11" s="2">
        <f t="shared" si="10"/>
        <v>1.8599999999999998E-2</v>
      </c>
      <c r="Z11" s="2">
        <f>INF!H13</f>
        <v>1.8100000000000227E-2</v>
      </c>
      <c r="AA11" s="12">
        <f t="shared" si="11"/>
        <v>-14.000000000002274</v>
      </c>
      <c r="AB11" s="2">
        <f t="shared" si="12"/>
        <v>1.67E-2</v>
      </c>
      <c r="AD11" s="2">
        <f>INF!I13</f>
        <v>2.1710000000004781E-2</v>
      </c>
      <c r="AE11" s="12">
        <f t="shared" si="13"/>
        <v>-14.000000000047793</v>
      </c>
      <c r="AF11" s="2">
        <f t="shared" si="14"/>
        <v>2.0310000000000002E-2</v>
      </c>
    </row>
    <row r="12" spans="1:32" x14ac:dyDescent="0.25">
      <c r="A12">
        <v>6</v>
      </c>
      <c r="B12" s="2">
        <f>INF!B14</f>
        <v>1.2449999999997408E-2</v>
      </c>
      <c r="C12" s="12">
        <f>C11+(C13-C11)/2</f>
        <v>-12.5</v>
      </c>
      <c r="D12" s="2">
        <f t="shared" si="0"/>
        <v>1.12E-2</v>
      </c>
      <c r="F12" s="2">
        <f>INF!C14</f>
        <v>0.01</v>
      </c>
      <c r="G12" s="12">
        <f t="shared" si="1"/>
        <v>-12.499999999999993</v>
      </c>
      <c r="H12" s="2">
        <f t="shared" si="15"/>
        <v>8.7500000000000008E-3</v>
      </c>
      <c r="J12" s="2">
        <f>INF!D14</f>
        <v>1.2449999999997408E-2</v>
      </c>
      <c r="K12" s="12">
        <f t="shared" si="3"/>
        <v>-12.499999999974078</v>
      </c>
      <c r="L12" s="2">
        <f t="shared" si="4"/>
        <v>1.12E-2</v>
      </c>
      <c r="N12" s="2">
        <f>INF!E14</f>
        <v>3.5450000000006199E-2</v>
      </c>
      <c r="O12" s="12">
        <f t="shared" si="5"/>
        <v>-12.500000000061975</v>
      </c>
      <c r="P12" s="2">
        <f t="shared" si="6"/>
        <v>3.4200000000000001E-2</v>
      </c>
      <c r="R12" s="2">
        <f>INF!F14</f>
        <v>2.5000000000000001E-2</v>
      </c>
      <c r="S12" s="12">
        <f t="shared" si="7"/>
        <v>-12.500000000000011</v>
      </c>
      <c r="T12" s="2">
        <f t="shared" si="8"/>
        <v>2.375E-2</v>
      </c>
      <c r="V12" s="2">
        <f>INF!G14</f>
        <v>0.02</v>
      </c>
      <c r="W12" s="12">
        <f t="shared" si="9"/>
        <v>-12.500000000000011</v>
      </c>
      <c r="X12" s="2">
        <f t="shared" si="10"/>
        <v>1.8749999999999999E-2</v>
      </c>
      <c r="Z12" s="2">
        <f>INF!H14</f>
        <v>1.8420000000000325E-2</v>
      </c>
      <c r="AA12" s="12">
        <f t="shared" si="11"/>
        <v>-12.500000000003238</v>
      </c>
      <c r="AB12" s="2">
        <f t="shared" si="12"/>
        <v>1.7170000000000001E-2</v>
      </c>
      <c r="AD12" s="2">
        <f>INF!I14</f>
        <v>2.1870000000004941E-2</v>
      </c>
      <c r="AE12" s="12">
        <f t="shared" si="13"/>
        <v>-12.500000000049416</v>
      </c>
      <c r="AF12" s="2">
        <f t="shared" si="14"/>
        <v>2.0619999999999999E-2</v>
      </c>
    </row>
    <row r="13" spans="1:32" x14ac:dyDescent="0.25">
      <c r="A13">
        <v>7</v>
      </c>
      <c r="B13" s="2">
        <f>INF!B15</f>
        <v>1.2919999999997378E-2</v>
      </c>
      <c r="C13" s="11">
        <v>-11</v>
      </c>
      <c r="D13" s="2">
        <f t="shared" si="0"/>
        <v>1.1820000000000001E-2</v>
      </c>
      <c r="F13" s="2">
        <f>INF!C15</f>
        <v>0.01</v>
      </c>
      <c r="G13" s="12">
        <f t="shared" si="1"/>
        <v>-11.000000000000004</v>
      </c>
      <c r="H13" s="2">
        <f t="shared" si="15"/>
        <v>8.8999999999999999E-3</v>
      </c>
      <c r="J13" s="2">
        <f>INF!D15</f>
        <v>1.2919999999997378E-2</v>
      </c>
      <c r="K13" s="12">
        <f t="shared" si="3"/>
        <v>-10.999999999973774</v>
      </c>
      <c r="L13" s="2">
        <f t="shared" si="4"/>
        <v>1.1820000000000001E-2</v>
      </c>
      <c r="N13" s="2">
        <f>INF!E15</f>
        <v>3.530000000000677E-2</v>
      </c>
      <c r="O13" s="12">
        <f t="shared" si="5"/>
        <v>-11.000000000067692</v>
      </c>
      <c r="P13" s="2">
        <f t="shared" si="6"/>
        <v>3.4200000000000001E-2</v>
      </c>
      <c r="R13" s="2">
        <f>INF!F15</f>
        <v>2.5000000000000001E-2</v>
      </c>
      <c r="S13" s="12">
        <f t="shared" si="7"/>
        <v>-11.000000000000004</v>
      </c>
      <c r="T13" s="2">
        <f t="shared" si="8"/>
        <v>2.3900000000000001E-2</v>
      </c>
      <c r="V13" s="2">
        <f>INF!G15</f>
        <v>0.02</v>
      </c>
      <c r="W13" s="12">
        <f t="shared" si="9"/>
        <v>-11.000000000000004</v>
      </c>
      <c r="X13" s="2">
        <f t="shared" si="10"/>
        <v>1.89E-2</v>
      </c>
      <c r="Z13" s="2">
        <f>INF!H15</f>
        <v>1.8780000000000241E-2</v>
      </c>
      <c r="AA13" s="12">
        <f t="shared" si="11"/>
        <v>-11.000000000002396</v>
      </c>
      <c r="AB13" s="2">
        <f t="shared" si="12"/>
        <v>1.7680000000000001E-2</v>
      </c>
      <c r="AD13" s="2">
        <f>INF!I15</f>
        <v>2.1990000000004617E-2</v>
      </c>
      <c r="AE13" s="12">
        <f t="shared" si="13"/>
        <v>-11.000000000046182</v>
      </c>
      <c r="AF13" s="2">
        <f t="shared" si="14"/>
        <v>2.0889999999999999E-2</v>
      </c>
    </row>
    <row r="14" spans="1:32" x14ac:dyDescent="0.25">
      <c r="A14">
        <v>8</v>
      </c>
      <c r="B14" s="2">
        <f>INF!B16</f>
        <v>1.3399999999997636E-2</v>
      </c>
      <c r="C14" s="12">
        <f>C13+(C$16-C$13)/3</f>
        <v>-11.333333333333334</v>
      </c>
      <c r="D14" s="2">
        <f t="shared" si="0"/>
        <v>1.227E-2</v>
      </c>
      <c r="F14" s="2">
        <f>INF!C16</f>
        <v>0.01</v>
      </c>
      <c r="G14" s="12">
        <f t="shared" si="1"/>
        <v>-11.300000000000008</v>
      </c>
      <c r="H14" s="2">
        <f t="shared" si="15"/>
        <v>8.8699999999999994E-3</v>
      </c>
      <c r="J14" s="2">
        <f>INF!D16</f>
        <v>1.3399999999997636E-2</v>
      </c>
      <c r="K14" s="12">
        <f t="shared" si="3"/>
        <v>-11.299999999976365</v>
      </c>
      <c r="L14" s="2">
        <f t="shared" si="4"/>
        <v>1.227E-2</v>
      </c>
      <c r="N14" s="2">
        <f>INF!E16</f>
        <v>3.5475000000006141E-2</v>
      </c>
      <c r="O14" s="12">
        <f t="shared" si="5"/>
        <v>-11.35000000006138</v>
      </c>
      <c r="P14" s="2">
        <f t="shared" si="6"/>
        <v>3.4340000000000002E-2</v>
      </c>
      <c r="R14" s="2">
        <f>INF!F16</f>
        <v>2.5000000000000001E-2</v>
      </c>
      <c r="S14" s="12">
        <f t="shared" si="7"/>
        <v>-11.300000000000026</v>
      </c>
      <c r="T14" s="2">
        <f t="shared" si="8"/>
        <v>2.3869999999999999E-2</v>
      </c>
      <c r="V14" s="2">
        <f>INF!G16</f>
        <v>0.02</v>
      </c>
      <c r="W14" s="12">
        <f t="shared" si="9"/>
        <v>-11.29999999999999</v>
      </c>
      <c r="X14" s="2">
        <f t="shared" si="10"/>
        <v>1.8870000000000001E-2</v>
      </c>
      <c r="Z14" s="2">
        <f>INF!H16</f>
        <v>1.9140000000000157E-2</v>
      </c>
      <c r="AA14" s="12">
        <f t="shared" si="11"/>
        <v>-11.300000000001551</v>
      </c>
      <c r="AB14" s="2">
        <f t="shared" si="12"/>
        <v>1.8010000000000002E-2</v>
      </c>
      <c r="AD14" s="2">
        <f>INF!I16</f>
        <v>2.2250000000004988E-2</v>
      </c>
      <c r="AE14" s="12">
        <f t="shared" si="13"/>
        <v>-11.300000000049881</v>
      </c>
      <c r="AF14" s="2">
        <f t="shared" si="14"/>
        <v>2.112E-2</v>
      </c>
    </row>
    <row r="15" spans="1:32" x14ac:dyDescent="0.25">
      <c r="A15">
        <v>9</v>
      </c>
      <c r="B15" s="2">
        <f>INF!B17</f>
        <v>1.3909999999997202E-2</v>
      </c>
      <c r="C15" s="12">
        <f>C14+(C$16-C$13)/3</f>
        <v>-11.666666666666668</v>
      </c>
      <c r="D15" s="2">
        <f t="shared" si="0"/>
        <v>1.274E-2</v>
      </c>
      <c r="F15" s="2">
        <f>INF!C17</f>
        <v>0.01</v>
      </c>
      <c r="G15" s="12">
        <f t="shared" si="1"/>
        <v>-11.700000000000008</v>
      </c>
      <c r="H15" s="2">
        <f t="shared" si="15"/>
        <v>8.8299999999999993E-3</v>
      </c>
      <c r="J15" s="2">
        <f>INF!D17</f>
        <v>1.3909999999997202E-2</v>
      </c>
      <c r="K15" s="12">
        <f t="shared" si="3"/>
        <v>-11.699999999972029</v>
      </c>
      <c r="L15" s="2">
        <f t="shared" si="4"/>
        <v>1.274E-2</v>
      </c>
      <c r="N15" s="2">
        <f>INF!E17</f>
        <v>3.5500000000006304E-2</v>
      </c>
      <c r="O15" s="12">
        <f t="shared" si="5"/>
        <v>-11.700000000063049</v>
      </c>
      <c r="P15" s="2">
        <f t="shared" si="6"/>
        <v>3.4329999999999999E-2</v>
      </c>
      <c r="R15" s="2">
        <f>INF!F17</f>
        <v>2.5000000000000001E-2</v>
      </c>
      <c r="S15" s="12">
        <f t="shared" si="7"/>
        <v>-11.700000000000008</v>
      </c>
      <c r="T15" s="2">
        <f t="shared" si="8"/>
        <v>2.383E-2</v>
      </c>
      <c r="V15" s="2">
        <f>INF!G17</f>
        <v>0.02</v>
      </c>
      <c r="W15" s="12">
        <f t="shared" si="9"/>
        <v>-11.700000000000008</v>
      </c>
      <c r="X15" s="2">
        <f t="shared" si="10"/>
        <v>1.883E-2</v>
      </c>
      <c r="Z15" s="2">
        <f>INF!H17</f>
        <v>1.9490000000000229E-2</v>
      </c>
      <c r="AA15" s="12">
        <f t="shared" si="11"/>
        <v>-11.7000000000023</v>
      </c>
      <c r="AB15" s="2">
        <f t="shared" si="12"/>
        <v>1.8319999999999999E-2</v>
      </c>
      <c r="AD15" s="2">
        <f>INF!I17</f>
        <v>2.2570000000004642E-2</v>
      </c>
      <c r="AE15" s="12">
        <f t="shared" si="13"/>
        <v>-11.70000000004643</v>
      </c>
      <c r="AF15" s="2">
        <f t="shared" si="14"/>
        <v>2.1399999999999999E-2</v>
      </c>
    </row>
    <row r="16" spans="1:32" x14ac:dyDescent="0.25">
      <c r="A16">
        <v>10</v>
      </c>
      <c r="B16" s="2">
        <f>INF!B18</f>
        <v>1.4699999999997049E-2</v>
      </c>
      <c r="C16" s="11">
        <v>-12</v>
      </c>
      <c r="D16" s="2">
        <f t="shared" si="0"/>
        <v>1.35E-2</v>
      </c>
      <c r="F16" s="2">
        <f>INF!C18</f>
        <v>0.01</v>
      </c>
      <c r="G16" s="12">
        <f t="shared" si="1"/>
        <v>-11.999999999999996</v>
      </c>
      <c r="H16" s="2">
        <f t="shared" si="15"/>
        <v>8.8000000000000005E-3</v>
      </c>
      <c r="J16" s="2">
        <f>INF!D18</f>
        <v>1.4699999999997049E-2</v>
      </c>
      <c r="K16" s="12">
        <f t="shared" si="3"/>
        <v>-11.999999999970489</v>
      </c>
      <c r="L16" s="2">
        <f t="shared" si="4"/>
        <v>1.35E-2</v>
      </c>
      <c r="N16" s="2">
        <f>INF!E18</f>
        <v>3.5500000000006304E-2</v>
      </c>
      <c r="O16" s="12">
        <f t="shared" si="5"/>
        <v>-12.000000000063071</v>
      </c>
      <c r="P16" s="2">
        <f t="shared" si="6"/>
        <v>3.4299999999999997E-2</v>
      </c>
      <c r="R16" s="2">
        <f>INF!F18</f>
        <v>2.5000000000000001E-2</v>
      </c>
      <c r="S16" s="12">
        <f t="shared" si="7"/>
        <v>-11.999999999999996</v>
      </c>
      <c r="T16" s="2">
        <f t="shared" si="8"/>
        <v>2.3800000000000002E-2</v>
      </c>
      <c r="V16" s="2">
        <f>INF!G18</f>
        <v>0.02</v>
      </c>
      <c r="W16" s="12">
        <f t="shared" si="9"/>
        <v>-11.999999999999996</v>
      </c>
      <c r="X16" s="2">
        <f t="shared" si="10"/>
        <v>1.8800000000000001E-2</v>
      </c>
      <c r="Z16" s="2">
        <f>INF!H18</f>
        <v>1.9770000000000287E-2</v>
      </c>
      <c r="AA16" s="12">
        <f t="shared" si="11"/>
        <v>-12.000000000002876</v>
      </c>
      <c r="AB16" s="2">
        <f t="shared" si="12"/>
        <v>1.857E-2</v>
      </c>
      <c r="AD16" s="2">
        <f>INF!I18</f>
        <v>2.3030000000004547E-2</v>
      </c>
      <c r="AE16" s="12">
        <f t="shared" si="13"/>
        <v>-12.000000000045482</v>
      </c>
      <c r="AF16" s="2">
        <f t="shared" si="14"/>
        <v>2.1829999999999999E-2</v>
      </c>
    </row>
    <row r="17" spans="1:32" x14ac:dyDescent="0.25">
      <c r="A17">
        <v>11</v>
      </c>
      <c r="B17" s="2">
        <f>INF!B19</f>
        <v>1.5298081820296128E-2</v>
      </c>
      <c r="C17" s="12">
        <f>C16+(C$26-C$16)/10</f>
        <v>-11.8</v>
      </c>
      <c r="D17" s="2">
        <f t="shared" si="0"/>
        <v>1.4120000000000001E-2</v>
      </c>
      <c r="F17" s="2">
        <f>INF!C19</f>
        <v>0.01</v>
      </c>
      <c r="G17" s="12">
        <f t="shared" si="1"/>
        <v>-11.800000000000004</v>
      </c>
      <c r="H17" s="2">
        <f t="shared" si="15"/>
        <v>8.8199999999999997E-3</v>
      </c>
      <c r="J17" s="2">
        <f>INF!D19</f>
        <v>1.5298081820296128E-2</v>
      </c>
      <c r="K17" s="12">
        <f t="shared" si="3"/>
        <v>-11.780818202961271</v>
      </c>
      <c r="L17" s="2">
        <f t="shared" si="4"/>
        <v>1.4120000000000001E-2</v>
      </c>
      <c r="N17" s="2">
        <f>INF!E19</f>
        <v>3.5575238618175131E-2</v>
      </c>
      <c r="O17" s="12">
        <f t="shared" si="5"/>
        <v>-11.752386181751312</v>
      </c>
      <c r="P17" s="2">
        <f t="shared" si="6"/>
        <v>3.44E-2</v>
      </c>
      <c r="R17" s="2">
        <f>INF!F19</f>
        <v>2.5000000000000001E-2</v>
      </c>
      <c r="S17" s="12">
        <f t="shared" si="7"/>
        <v>-11.800000000000004</v>
      </c>
      <c r="T17" s="2">
        <f t="shared" si="8"/>
        <v>2.3820000000000001E-2</v>
      </c>
      <c r="V17" s="2">
        <f>INF!G19</f>
        <v>0.02</v>
      </c>
      <c r="W17" s="12">
        <f t="shared" si="9"/>
        <v>-11.800000000000004</v>
      </c>
      <c r="X17" s="2">
        <f t="shared" si="10"/>
        <v>1.882E-2</v>
      </c>
      <c r="Z17" s="2">
        <f>INF!H19</f>
        <v>1.9954045439219525E-2</v>
      </c>
      <c r="AA17" s="12">
        <f t="shared" si="11"/>
        <v>-11.840454392195269</v>
      </c>
      <c r="AB17" s="2">
        <f t="shared" si="12"/>
        <v>1.8769999999999998E-2</v>
      </c>
      <c r="AD17" s="2">
        <f>INF!I19</f>
        <v>2.3402445758978541E-2</v>
      </c>
      <c r="AE17" s="12">
        <f t="shared" si="13"/>
        <v>-11.824457589785405</v>
      </c>
      <c r="AF17" s="2">
        <f t="shared" si="14"/>
        <v>2.222E-2</v>
      </c>
    </row>
    <row r="18" spans="1:32" x14ac:dyDescent="0.25">
      <c r="A18">
        <v>12</v>
      </c>
      <c r="B18" s="2">
        <f>INF!B20</f>
        <v>1.5749999999997266E-2</v>
      </c>
      <c r="C18" s="12">
        <f t="shared" ref="C18:C25" si="16">C17+(C$26-C$16)/10</f>
        <v>-11.600000000000001</v>
      </c>
      <c r="D18" s="2">
        <f t="shared" si="0"/>
        <v>1.4590000000000001E-2</v>
      </c>
      <c r="F18" s="2">
        <f>INF!C20</f>
        <v>0.01</v>
      </c>
      <c r="G18" s="12">
        <f t="shared" si="1"/>
        <v>-11.599999999999996</v>
      </c>
      <c r="H18" s="2">
        <f t="shared" si="15"/>
        <v>8.8400000000000006E-3</v>
      </c>
      <c r="J18" s="2">
        <f>INF!D20</f>
        <v>1.5749999999997266E-2</v>
      </c>
      <c r="K18" s="12">
        <f t="shared" si="3"/>
        <v>-11.599999999972656</v>
      </c>
      <c r="L18" s="2">
        <f t="shared" si="4"/>
        <v>1.4590000000000001E-2</v>
      </c>
      <c r="N18" s="2">
        <f>INF!E20</f>
        <v>3.5600000000006293E-2</v>
      </c>
      <c r="O18" s="12">
        <f t="shared" si="5"/>
        <v>-11.600000000062948</v>
      </c>
      <c r="P18" s="2">
        <f t="shared" si="6"/>
        <v>3.4439999999999998E-2</v>
      </c>
      <c r="R18" s="2">
        <f>INF!F20</f>
        <v>2.5000000000000001E-2</v>
      </c>
      <c r="S18" s="12">
        <f t="shared" si="7"/>
        <v>-11.600000000000014</v>
      </c>
      <c r="T18" s="2">
        <f t="shared" si="8"/>
        <v>2.384E-2</v>
      </c>
      <c r="V18" s="2">
        <f>INF!G20</f>
        <v>0.02</v>
      </c>
      <c r="W18" s="12">
        <f t="shared" si="9"/>
        <v>-11.600000000000014</v>
      </c>
      <c r="X18" s="2">
        <f t="shared" si="10"/>
        <v>1.8839999999999999E-2</v>
      </c>
      <c r="Z18" s="2">
        <f>INF!H20</f>
        <v>2.0068618195104193E-2</v>
      </c>
      <c r="AA18" s="12">
        <f t="shared" si="11"/>
        <v>-11.586181951041933</v>
      </c>
      <c r="AB18" s="2">
        <f t="shared" si="12"/>
        <v>1.891E-2</v>
      </c>
      <c r="AD18" s="2">
        <f>INF!I20</f>
        <v>2.3650481936783763E-2</v>
      </c>
      <c r="AE18" s="12">
        <f t="shared" si="13"/>
        <v>-11.604819367837631</v>
      </c>
      <c r="AF18" s="2">
        <f t="shared" si="14"/>
        <v>2.249E-2</v>
      </c>
    </row>
    <row r="19" spans="1:32" x14ac:dyDescent="0.25">
      <c r="A19">
        <v>13</v>
      </c>
      <c r="B19" s="2">
        <f>INF!B21</f>
        <v>1.6188535510331059E-2</v>
      </c>
      <c r="C19" s="12">
        <f t="shared" si="16"/>
        <v>-11.400000000000002</v>
      </c>
      <c r="D19" s="2">
        <f t="shared" si="0"/>
        <v>1.5049999999999999E-2</v>
      </c>
      <c r="F19" s="2">
        <f>INF!C21</f>
        <v>0.01</v>
      </c>
      <c r="G19" s="12">
        <f t="shared" si="1"/>
        <v>-11.400000000000004</v>
      </c>
      <c r="H19" s="2">
        <f t="shared" si="15"/>
        <v>8.8599999999999998E-3</v>
      </c>
      <c r="J19" s="2">
        <f>INF!D21</f>
        <v>1.6188535510331059E-2</v>
      </c>
      <c r="K19" s="12">
        <f t="shared" si="3"/>
        <v>-11.3853551033106</v>
      </c>
      <c r="L19" s="2">
        <f t="shared" si="4"/>
        <v>1.5049999999999999E-2</v>
      </c>
      <c r="N19" s="2">
        <f>INF!E21</f>
        <v>3.55240174660858E-2</v>
      </c>
      <c r="O19" s="12">
        <f t="shared" si="5"/>
        <v>-11.440174660857991</v>
      </c>
      <c r="P19" s="2">
        <f t="shared" si="6"/>
        <v>3.4380000000000001E-2</v>
      </c>
      <c r="R19" s="2">
        <f>INF!F21</f>
        <v>2.5000000000000001E-2</v>
      </c>
      <c r="S19" s="12">
        <f t="shared" si="7"/>
        <v>-11.400000000000022</v>
      </c>
      <c r="T19" s="2">
        <f t="shared" si="8"/>
        <v>2.3859999999999999E-2</v>
      </c>
      <c r="V19" s="2">
        <f>INF!G21</f>
        <v>0.02</v>
      </c>
      <c r="W19" s="12">
        <f t="shared" si="9"/>
        <v>-11.400000000000022</v>
      </c>
      <c r="X19" s="2">
        <f t="shared" si="10"/>
        <v>1.8859999999999998E-2</v>
      </c>
      <c r="Z19" s="2">
        <f>INF!H21</f>
        <v>2.0139007252133689E-2</v>
      </c>
      <c r="AA19" s="12">
        <f t="shared" si="11"/>
        <v>-11.390072521336899</v>
      </c>
      <c r="AB19" s="2">
        <f t="shared" si="12"/>
        <v>1.9E-2</v>
      </c>
      <c r="AD19" s="2">
        <f>INF!I21</f>
        <v>2.3796566616776316E-2</v>
      </c>
      <c r="AE19" s="12">
        <f t="shared" si="13"/>
        <v>-11.365666167763161</v>
      </c>
      <c r="AF19" s="2">
        <f t="shared" si="14"/>
        <v>2.266E-2</v>
      </c>
    </row>
    <row r="20" spans="1:32" x14ac:dyDescent="0.25">
      <c r="A20">
        <v>14</v>
      </c>
      <c r="B20" s="2">
        <f>INF!B22</f>
        <v>1.6593999572039886E-2</v>
      </c>
      <c r="C20" s="12">
        <f t="shared" si="16"/>
        <v>-11.200000000000003</v>
      </c>
      <c r="D20" s="2">
        <f t="shared" si="0"/>
        <v>1.5469999999999999E-2</v>
      </c>
      <c r="F20" s="2">
        <f>INF!C22</f>
        <v>0.01</v>
      </c>
      <c r="G20" s="12">
        <f t="shared" si="1"/>
        <v>-11.199999999999994</v>
      </c>
      <c r="H20" s="2">
        <f t="shared" si="15"/>
        <v>8.8800000000000007E-3</v>
      </c>
      <c r="J20" s="2">
        <f>INF!D22</f>
        <v>1.6593999572039886E-2</v>
      </c>
      <c r="K20" s="12">
        <f t="shared" si="3"/>
        <v>-11.239995720398865</v>
      </c>
      <c r="L20" s="2">
        <f t="shared" si="4"/>
        <v>1.5469999999999999E-2</v>
      </c>
      <c r="N20" s="2">
        <f>INF!E22</f>
        <v>3.5624492571331601E-2</v>
      </c>
      <c r="O20" s="12">
        <f t="shared" si="5"/>
        <v>-11.244925713315979</v>
      </c>
      <c r="P20" s="2">
        <f t="shared" si="6"/>
        <v>3.4500000000000003E-2</v>
      </c>
      <c r="R20" s="2">
        <f>INF!F22</f>
        <v>2.5000000000000001E-2</v>
      </c>
      <c r="S20" s="12">
        <f t="shared" si="7"/>
        <v>-11.200000000000029</v>
      </c>
      <c r="T20" s="2">
        <f t="shared" si="8"/>
        <v>2.3879999999999998E-2</v>
      </c>
      <c r="V20" s="2">
        <f>INF!G22</f>
        <v>0.02</v>
      </c>
      <c r="W20" s="12">
        <f t="shared" si="9"/>
        <v>-11.199999999999994</v>
      </c>
      <c r="X20" s="2">
        <f t="shared" si="10"/>
        <v>1.8880000000000001E-2</v>
      </c>
      <c r="Z20" s="2">
        <f>INF!H22</f>
        <v>2.0181069568914856E-2</v>
      </c>
      <c r="AA20" s="12">
        <f t="shared" si="11"/>
        <v>-11.210695689148551</v>
      </c>
      <c r="AB20" s="2">
        <f t="shared" si="12"/>
        <v>1.9060000000000001E-2</v>
      </c>
      <c r="AD20" s="2">
        <f>INF!I22</f>
        <v>2.3856152370476558E-2</v>
      </c>
      <c r="AE20" s="12">
        <f t="shared" si="13"/>
        <v>-11.161523704765578</v>
      </c>
      <c r="AF20" s="2">
        <f t="shared" si="14"/>
        <v>2.274E-2</v>
      </c>
    </row>
    <row r="21" spans="1:32" x14ac:dyDescent="0.25">
      <c r="A21">
        <v>15</v>
      </c>
      <c r="B21" s="2">
        <f>INF!B23</f>
        <v>1.692499999999697E-2</v>
      </c>
      <c r="C21" s="12">
        <f t="shared" si="16"/>
        <v>-11.000000000000004</v>
      </c>
      <c r="D21" s="2">
        <f t="shared" si="0"/>
        <v>1.5820000000000001E-2</v>
      </c>
      <c r="F21" s="2">
        <f>INF!C23</f>
        <v>0.01</v>
      </c>
      <c r="G21" s="12">
        <f t="shared" si="1"/>
        <v>-11.000000000000004</v>
      </c>
      <c r="H21" s="2">
        <f t="shared" si="15"/>
        <v>8.8999999999999999E-3</v>
      </c>
      <c r="J21" s="2">
        <f>INF!D23</f>
        <v>1.692499999999697E-2</v>
      </c>
      <c r="K21" s="12">
        <f t="shared" si="3"/>
        <v>-11.049999999969696</v>
      </c>
      <c r="L21" s="2">
        <f t="shared" si="4"/>
        <v>1.5820000000000001E-2</v>
      </c>
      <c r="N21" s="2">
        <f>INF!E23</f>
        <v>3.6200000000006227E-2</v>
      </c>
      <c r="O21" s="12">
        <f t="shared" si="5"/>
        <v>-11.000000000062279</v>
      </c>
      <c r="P21" s="2">
        <f t="shared" si="6"/>
        <v>3.5099999999999999E-2</v>
      </c>
      <c r="R21" s="2">
        <f>INF!F23</f>
        <v>2.5000000000000001E-2</v>
      </c>
      <c r="S21" s="12">
        <f t="shared" si="7"/>
        <v>-11.000000000000004</v>
      </c>
      <c r="T21" s="2">
        <f t="shared" si="8"/>
        <v>2.3900000000000001E-2</v>
      </c>
      <c r="V21" s="2">
        <f>INF!G23</f>
        <v>0.02</v>
      </c>
      <c r="W21" s="12">
        <f t="shared" si="9"/>
        <v>-11.000000000000004</v>
      </c>
      <c r="X21" s="2">
        <f t="shared" si="10"/>
        <v>1.89E-2</v>
      </c>
      <c r="Z21" s="2">
        <f>INF!H23</f>
        <v>2.020489617654464E-2</v>
      </c>
      <c r="AA21" s="12">
        <f t="shared" si="11"/>
        <v>-11.048961765446411</v>
      </c>
      <c r="AB21" s="2">
        <f t="shared" si="12"/>
        <v>1.9099999999999999E-2</v>
      </c>
      <c r="AD21" s="2">
        <f>INF!I23</f>
        <v>2.3840000000004524E-2</v>
      </c>
      <c r="AE21" s="12">
        <f t="shared" si="13"/>
        <v>-11.000000000045244</v>
      </c>
      <c r="AF21" s="2">
        <f t="shared" si="14"/>
        <v>2.274E-2</v>
      </c>
    </row>
    <row r="22" spans="1:32" x14ac:dyDescent="0.25">
      <c r="A22">
        <v>16</v>
      </c>
      <c r="B22" s="2">
        <f>INF!B24</f>
        <v>1.7166286253870178E-2</v>
      </c>
      <c r="C22" s="12">
        <f t="shared" si="16"/>
        <v>-10.800000000000004</v>
      </c>
      <c r="D22" s="2">
        <f t="shared" si="0"/>
        <v>1.609E-2</v>
      </c>
      <c r="F22" s="2">
        <f>INF!C24</f>
        <v>0.01</v>
      </c>
      <c r="G22" s="12">
        <f t="shared" si="1"/>
        <v>-10.799999999999994</v>
      </c>
      <c r="H22" s="2">
        <f t="shared" si="15"/>
        <v>8.9200000000000008E-3</v>
      </c>
      <c r="J22" s="2">
        <f>INF!D24</f>
        <v>1.7166286253870178E-2</v>
      </c>
      <c r="K22" s="12">
        <f t="shared" si="3"/>
        <v>-10.762862538701775</v>
      </c>
      <c r="L22" s="2">
        <f t="shared" si="4"/>
        <v>1.609E-2</v>
      </c>
      <c r="N22" s="2">
        <f>INF!E24</f>
        <v>3.7318199642661254E-2</v>
      </c>
      <c r="O22" s="12">
        <f t="shared" si="5"/>
        <v>-10.781996426612524</v>
      </c>
      <c r="P22" s="2">
        <f t="shared" si="6"/>
        <v>3.6240000000000001E-2</v>
      </c>
      <c r="R22" s="2">
        <f>INF!F24</f>
        <v>2.5000000000000001E-2</v>
      </c>
      <c r="S22" s="12">
        <f t="shared" si="7"/>
        <v>-10.800000000000011</v>
      </c>
      <c r="T22" s="2">
        <f t="shared" si="8"/>
        <v>2.392E-2</v>
      </c>
      <c r="V22" s="2">
        <f>INF!G24</f>
        <v>0.02</v>
      </c>
      <c r="W22" s="12">
        <f t="shared" si="9"/>
        <v>-10.800000000000011</v>
      </c>
      <c r="X22" s="2">
        <f t="shared" si="10"/>
        <v>1.8919999999999999E-2</v>
      </c>
      <c r="Z22" s="2">
        <f>INF!H24</f>
        <v>2.0216982348530976E-2</v>
      </c>
      <c r="AA22" s="12">
        <f t="shared" si="11"/>
        <v>-10.769823485309756</v>
      </c>
      <c r="AB22" s="2">
        <f t="shared" si="12"/>
        <v>1.9140000000000001E-2</v>
      </c>
      <c r="AD22" s="2">
        <f>INF!I24</f>
        <v>2.3766737552223027E-2</v>
      </c>
      <c r="AE22" s="12">
        <f t="shared" si="13"/>
        <v>-10.767375522230289</v>
      </c>
      <c r="AF22" s="2">
        <f t="shared" si="14"/>
        <v>2.2689999999999998E-2</v>
      </c>
    </row>
    <row r="23" spans="1:32" x14ac:dyDescent="0.25">
      <c r="A23">
        <v>17</v>
      </c>
      <c r="B23" s="2">
        <f>INF!B25</f>
        <v>1.7367029393033029E-2</v>
      </c>
      <c r="C23" s="12">
        <f t="shared" si="16"/>
        <v>-10.600000000000005</v>
      </c>
      <c r="D23" s="2">
        <f t="shared" si="0"/>
        <v>1.6310000000000002E-2</v>
      </c>
      <c r="F23" s="2">
        <f>INF!C25</f>
        <v>0.01</v>
      </c>
      <c r="G23" s="12">
        <f t="shared" si="1"/>
        <v>-10.600000000000001</v>
      </c>
      <c r="H23" s="2">
        <f t="shared" si="15"/>
        <v>8.94E-3</v>
      </c>
      <c r="J23" s="2">
        <f>INF!D25</f>
        <v>1.7367029393033029E-2</v>
      </c>
      <c r="K23" s="12">
        <f t="shared" si="3"/>
        <v>-10.570293930330273</v>
      </c>
      <c r="L23" s="2">
        <f t="shared" si="4"/>
        <v>1.6310000000000002E-2</v>
      </c>
      <c r="N23" s="2">
        <f>INF!E25</f>
        <v>3.8284882758422789E-2</v>
      </c>
      <c r="O23" s="12">
        <f t="shared" si="5"/>
        <v>-10.64882758422786</v>
      </c>
      <c r="P23" s="2">
        <f t="shared" si="6"/>
        <v>3.7220000000000003E-2</v>
      </c>
      <c r="R23" s="2">
        <f>INF!F25</f>
        <v>2.5000000000000001E-2</v>
      </c>
      <c r="S23" s="12">
        <f t="shared" si="7"/>
        <v>-10.600000000000019</v>
      </c>
      <c r="T23" s="2">
        <f t="shared" si="8"/>
        <v>2.3939999999999999E-2</v>
      </c>
      <c r="V23" s="2">
        <f>INF!G25</f>
        <v>0.02</v>
      </c>
      <c r="W23" s="12">
        <f t="shared" si="9"/>
        <v>-10.600000000000019</v>
      </c>
      <c r="X23" s="2">
        <f t="shared" si="10"/>
        <v>1.8939999999999999E-2</v>
      </c>
      <c r="Z23" s="2">
        <f>INF!H25</f>
        <v>2.0221544694913884E-2</v>
      </c>
      <c r="AA23" s="12">
        <f t="shared" si="11"/>
        <v>-10.615446949138844</v>
      </c>
      <c r="AB23" s="2">
        <f t="shared" si="12"/>
        <v>1.916E-2</v>
      </c>
      <c r="AD23" s="2">
        <f>INF!I25</f>
        <v>2.3692171221370018E-2</v>
      </c>
      <c r="AE23" s="12">
        <f t="shared" si="13"/>
        <v>-10.621712213700167</v>
      </c>
      <c r="AF23" s="2">
        <f t="shared" si="14"/>
        <v>2.2630000000000001E-2</v>
      </c>
    </row>
    <row r="24" spans="1:32" x14ac:dyDescent="0.25">
      <c r="A24">
        <v>18</v>
      </c>
      <c r="B24" s="2">
        <f>INF!B26</f>
        <v>1.7579999999997042E-2</v>
      </c>
      <c r="C24" s="12">
        <f t="shared" si="16"/>
        <v>-10.400000000000006</v>
      </c>
      <c r="D24" s="2">
        <f t="shared" si="0"/>
        <v>1.6539999999999999E-2</v>
      </c>
      <c r="F24" s="2">
        <f>INF!C26</f>
        <v>0.01</v>
      </c>
      <c r="G24" s="12">
        <f t="shared" si="1"/>
        <v>-10.400000000000009</v>
      </c>
      <c r="H24" s="2">
        <f t="shared" si="15"/>
        <v>8.9599999999999992E-3</v>
      </c>
      <c r="J24" s="2">
        <f>INF!D26</f>
        <v>1.7579999999997042E-2</v>
      </c>
      <c r="K24" s="12">
        <f t="shared" si="3"/>
        <v>-10.399999999970433</v>
      </c>
      <c r="L24" s="2">
        <f t="shared" si="4"/>
        <v>1.6539999999999999E-2</v>
      </c>
      <c r="N24" s="2">
        <f>INF!E26</f>
        <v>3.8502986044560261E-2</v>
      </c>
      <c r="O24" s="12">
        <f t="shared" si="5"/>
        <v>-10.429860445602609</v>
      </c>
      <c r="P24" s="2">
        <f t="shared" si="6"/>
        <v>3.746E-2</v>
      </c>
      <c r="R24" s="2">
        <f>INF!F26</f>
        <v>2.5000000000000001E-2</v>
      </c>
      <c r="S24" s="12">
        <f t="shared" si="7"/>
        <v>-10.400000000000027</v>
      </c>
      <c r="T24" s="2">
        <f t="shared" si="8"/>
        <v>2.3959999999999999E-2</v>
      </c>
      <c r="V24" s="2">
        <f>INF!G26</f>
        <v>0.02</v>
      </c>
      <c r="W24" s="12">
        <f t="shared" si="9"/>
        <v>-10.399999999999993</v>
      </c>
      <c r="X24" s="2">
        <f t="shared" si="10"/>
        <v>1.8960000000000001E-2</v>
      </c>
      <c r="Z24" s="2">
        <f>INF!H26</f>
        <v>2.0221336965178027E-2</v>
      </c>
      <c r="AA24" s="12">
        <f t="shared" si="11"/>
        <v>-10.413369651780281</v>
      </c>
      <c r="AB24" s="2">
        <f t="shared" si="12"/>
        <v>1.9179999999999999E-2</v>
      </c>
      <c r="AD24" s="2">
        <f>INF!I26</f>
        <v>2.3670000000004299E-2</v>
      </c>
      <c r="AE24" s="12">
        <f t="shared" si="13"/>
        <v>-10.400000000042979</v>
      </c>
      <c r="AF24" s="2">
        <f t="shared" si="14"/>
        <v>2.2630000000000001E-2</v>
      </c>
    </row>
    <row r="25" spans="1:32" x14ac:dyDescent="0.25">
      <c r="A25">
        <v>19</v>
      </c>
      <c r="B25" s="2">
        <f>INF!B27</f>
        <v>1.7832440154775808E-2</v>
      </c>
      <c r="C25" s="12">
        <f t="shared" si="16"/>
        <v>-10.200000000000006</v>
      </c>
      <c r="D25" s="2">
        <f t="shared" si="0"/>
        <v>1.6809999999999999E-2</v>
      </c>
      <c r="F25" s="2">
        <f>INF!C27</f>
        <v>0.01</v>
      </c>
      <c r="G25" s="12">
        <f t="shared" si="1"/>
        <v>-10.200000000000001</v>
      </c>
      <c r="H25" s="2">
        <f t="shared" si="15"/>
        <v>8.9800000000000001E-3</v>
      </c>
      <c r="J25" s="2">
        <f>INF!D27</f>
        <v>1.7832440154775808E-2</v>
      </c>
      <c r="K25" s="12">
        <f t="shared" si="3"/>
        <v>-10.224401547758097</v>
      </c>
      <c r="L25" s="2">
        <f t="shared" si="4"/>
        <v>1.6809999999999999E-2</v>
      </c>
      <c r="N25" s="2">
        <f>INF!E27</f>
        <v>3.8246616245759313E-2</v>
      </c>
      <c r="O25" s="12">
        <f t="shared" si="5"/>
        <v>-10.166162457593137</v>
      </c>
      <c r="P25" s="2">
        <f t="shared" si="6"/>
        <v>3.7229999999999999E-2</v>
      </c>
      <c r="R25" s="2">
        <f>INF!F27</f>
        <v>2.5000000000000001E-2</v>
      </c>
      <c r="S25" s="12">
        <f t="shared" si="7"/>
        <v>-10.200000000000001</v>
      </c>
      <c r="T25" s="2">
        <f t="shared" si="8"/>
        <v>2.3980000000000001E-2</v>
      </c>
      <c r="V25" s="2">
        <f>INF!G27</f>
        <v>0.02</v>
      </c>
      <c r="W25" s="12">
        <f t="shared" si="9"/>
        <v>-10.200000000000001</v>
      </c>
      <c r="X25" s="2">
        <f t="shared" si="10"/>
        <v>1.898E-2</v>
      </c>
      <c r="Z25" s="2">
        <f>INF!H27</f>
        <v>2.0218163905250552E-2</v>
      </c>
      <c r="AA25" s="12">
        <f t="shared" si="11"/>
        <v>-10.18163905250554</v>
      </c>
      <c r="AB25" s="2">
        <f t="shared" si="12"/>
        <v>1.9199999999999998E-2</v>
      </c>
      <c r="AD25" s="2">
        <f>INF!I27</f>
        <v>2.3718883624358256E-2</v>
      </c>
      <c r="AE25" s="12">
        <f t="shared" si="13"/>
        <v>-10.188836243582543</v>
      </c>
      <c r="AF25" s="2">
        <f t="shared" si="14"/>
        <v>2.2700000000000001E-2</v>
      </c>
    </row>
    <row r="26" spans="1:32" x14ac:dyDescent="0.25">
      <c r="A26">
        <v>20</v>
      </c>
      <c r="B26" s="2">
        <f>INF!B28</f>
        <v>1.8089999999997053E-2</v>
      </c>
      <c r="C26" s="11">
        <v>-10</v>
      </c>
      <c r="D26" s="2">
        <f t="shared" si="0"/>
        <v>1.7090000000000001E-2</v>
      </c>
      <c r="F26" s="2">
        <f>INF!C28</f>
        <v>0.01</v>
      </c>
      <c r="G26" s="12">
        <f t="shared" si="1"/>
        <v>-10.000000000000009</v>
      </c>
      <c r="H26" s="2">
        <f t="shared" si="15"/>
        <v>8.9999999999999993E-3</v>
      </c>
      <c r="J26" s="2">
        <f>INF!D28</f>
        <v>1.8089999999997053E-2</v>
      </c>
      <c r="K26" s="12">
        <f t="shared" si="3"/>
        <v>-9.9999999999705178</v>
      </c>
      <c r="L26" s="2">
        <f t="shared" si="4"/>
        <v>1.7090000000000001E-2</v>
      </c>
      <c r="N26" s="2">
        <f>INF!E28</f>
        <v>3.7884414142553169E-2</v>
      </c>
      <c r="O26" s="12">
        <f t="shared" si="5"/>
        <v>-10.044141425531658</v>
      </c>
      <c r="P26" s="2">
        <f t="shared" si="6"/>
        <v>3.6880000000000003E-2</v>
      </c>
      <c r="R26" s="2">
        <f>INF!F28</f>
        <v>2.5000000000000001E-2</v>
      </c>
      <c r="S26" s="12">
        <f t="shared" si="7"/>
        <v>-10.000000000000009</v>
      </c>
      <c r="T26" s="2">
        <f t="shared" si="8"/>
        <v>2.4E-2</v>
      </c>
      <c r="V26" s="2">
        <f>INF!G28</f>
        <v>0.02</v>
      </c>
      <c r="W26" s="12">
        <f t="shared" si="9"/>
        <v>-10.000000000000009</v>
      </c>
      <c r="X26" s="2">
        <f t="shared" si="10"/>
        <v>1.9E-2</v>
      </c>
      <c r="Z26" s="2">
        <f>INF!H28</f>
        <v>2.0213209461721782E-2</v>
      </c>
      <c r="AA26" s="12">
        <f t="shared" si="11"/>
        <v>-10.032094617217803</v>
      </c>
      <c r="AB26" s="2">
        <f t="shared" si="12"/>
        <v>1.9210000000000001E-2</v>
      </c>
      <c r="AD26" s="2">
        <f>INF!I28</f>
        <v>2.3760000000004E-2</v>
      </c>
      <c r="AE26" s="12">
        <f t="shared" si="13"/>
        <v>-10.000000000040012</v>
      </c>
      <c r="AF26" s="2">
        <f t="shared" si="14"/>
        <v>2.2759999999999999E-2</v>
      </c>
    </row>
    <row r="27" spans="1:32" x14ac:dyDescent="0.25">
      <c r="A27">
        <v>21</v>
      </c>
      <c r="B27" s="2">
        <f>INF!B29</f>
        <v>1.8318230798214818E-2</v>
      </c>
      <c r="C27" s="12">
        <f>C26+(C$36-C$26)/10</f>
        <v>-10.1</v>
      </c>
      <c r="D27" s="2">
        <f t="shared" si="0"/>
        <v>1.7309999999999999E-2</v>
      </c>
      <c r="F27" s="2">
        <f>INF!C29</f>
        <v>0.01</v>
      </c>
      <c r="G27" s="12">
        <f t="shared" si="1"/>
        <v>-10.100000000000005</v>
      </c>
      <c r="H27" s="2">
        <f t="shared" si="15"/>
        <v>8.9899999999999997E-3</v>
      </c>
      <c r="J27" s="2">
        <f>INF!D29</f>
        <v>1.8318230798214818E-2</v>
      </c>
      <c r="K27" s="12">
        <f t="shared" si="3"/>
        <v>-10.082307982148194</v>
      </c>
      <c r="L27" s="2">
        <f t="shared" si="4"/>
        <v>1.7309999999999999E-2</v>
      </c>
      <c r="N27" s="2">
        <f>INF!E29</f>
        <v>3.7504647638456401E-2</v>
      </c>
      <c r="O27" s="12">
        <f t="shared" si="5"/>
        <v>-10.146476384563993</v>
      </c>
      <c r="P27" s="2">
        <f t="shared" si="6"/>
        <v>3.6490000000000002E-2</v>
      </c>
      <c r="R27" s="2">
        <f>INF!F29</f>
        <v>2.5000000000000001E-2</v>
      </c>
      <c r="S27" s="12">
        <f t="shared" si="7"/>
        <v>-10.100000000000005</v>
      </c>
      <c r="T27" s="2">
        <f t="shared" si="8"/>
        <v>2.3990000000000001E-2</v>
      </c>
      <c r="V27" s="2">
        <f>INF!G29</f>
        <v>0.02</v>
      </c>
      <c r="W27" s="12">
        <f t="shared" si="9"/>
        <v>-10.100000000000005</v>
      </c>
      <c r="X27" s="2">
        <f t="shared" si="10"/>
        <v>1.899E-2</v>
      </c>
      <c r="Z27" s="2">
        <f>INF!H29</f>
        <v>2.0207248850353743E-2</v>
      </c>
      <c r="AA27" s="12">
        <f t="shared" si="11"/>
        <v>-10.072488503537445</v>
      </c>
      <c r="AB27" s="2">
        <f t="shared" si="12"/>
        <v>1.9199999999999998E-2</v>
      </c>
      <c r="AD27" s="2">
        <f>INF!I29</f>
        <v>2.372620296078698E-2</v>
      </c>
      <c r="AE27" s="12">
        <f t="shared" si="13"/>
        <v>-10.062029607869789</v>
      </c>
      <c r="AF27" s="2">
        <f t="shared" si="14"/>
        <v>2.2720000000000001E-2</v>
      </c>
    </row>
    <row r="28" spans="1:32" x14ac:dyDescent="0.25">
      <c r="A28">
        <v>22</v>
      </c>
      <c r="B28" s="2">
        <f>INF!B30</f>
        <v>1.851534178913683E-2</v>
      </c>
      <c r="C28" s="12">
        <f t="shared" ref="C28:C35" si="17">C27+(C$36-C$26)/10</f>
        <v>-10.199999999999999</v>
      </c>
      <c r="D28" s="2">
        <f t="shared" si="0"/>
        <v>1.7500000000000002E-2</v>
      </c>
      <c r="F28" s="2">
        <f>INF!C30</f>
        <v>0.01</v>
      </c>
      <c r="G28" s="12">
        <f t="shared" si="1"/>
        <v>-10.200000000000001</v>
      </c>
      <c r="H28" s="2">
        <f t="shared" si="15"/>
        <v>8.9800000000000001E-3</v>
      </c>
      <c r="J28" s="2">
        <f>INF!D30</f>
        <v>1.851534178913683E-2</v>
      </c>
      <c r="K28" s="12">
        <f t="shared" si="3"/>
        <v>-10.153417891368283</v>
      </c>
      <c r="L28" s="2">
        <f t="shared" si="4"/>
        <v>1.7500000000000002E-2</v>
      </c>
      <c r="N28" s="2">
        <f>INF!E30</f>
        <v>3.7127855107641494E-2</v>
      </c>
      <c r="O28" s="12">
        <f t="shared" si="5"/>
        <v>-10.178551076414911</v>
      </c>
      <c r="P28" s="2">
        <f t="shared" si="6"/>
        <v>3.6110000000000003E-2</v>
      </c>
      <c r="R28" s="2">
        <f>INF!F30</f>
        <v>2.5000000000000001E-2</v>
      </c>
      <c r="S28" s="12">
        <f t="shared" si="7"/>
        <v>-10.200000000000001</v>
      </c>
      <c r="T28" s="2">
        <f t="shared" si="8"/>
        <v>2.3980000000000001E-2</v>
      </c>
      <c r="V28" s="2">
        <f>INF!G30</f>
        <v>0.02</v>
      </c>
      <c r="W28" s="12">
        <f t="shared" si="9"/>
        <v>-10.200000000000001</v>
      </c>
      <c r="X28" s="2">
        <f t="shared" si="10"/>
        <v>1.898E-2</v>
      </c>
      <c r="Z28" s="2">
        <f>INF!H30</f>
        <v>2.0200786909947643E-2</v>
      </c>
      <c r="AA28" s="12">
        <f t="shared" si="11"/>
        <v>-10.207869099476442</v>
      </c>
      <c r="AB28" s="2">
        <f t="shared" si="12"/>
        <v>1.9179999999999999E-2</v>
      </c>
      <c r="AD28" s="2">
        <f>INF!I30</f>
        <v>2.3639525927024341E-2</v>
      </c>
      <c r="AE28" s="12">
        <f t="shared" si="13"/>
        <v>-10.195259270243396</v>
      </c>
      <c r="AF28" s="2">
        <f t="shared" si="14"/>
        <v>2.2620000000000001E-2</v>
      </c>
    </row>
    <row r="29" spans="1:32" x14ac:dyDescent="0.25">
      <c r="A29">
        <v>23</v>
      </c>
      <c r="B29" s="2">
        <f>INF!B31</f>
        <v>1.868614966454718E-2</v>
      </c>
      <c r="C29" s="12">
        <f t="shared" si="17"/>
        <v>-10.299999999999999</v>
      </c>
      <c r="D29" s="2">
        <f t="shared" si="0"/>
        <v>1.7659999999999999E-2</v>
      </c>
      <c r="F29" s="2">
        <f>INF!C31</f>
        <v>0.01</v>
      </c>
      <c r="G29" s="12">
        <f t="shared" si="1"/>
        <v>-10.299999999999997</v>
      </c>
      <c r="H29" s="2">
        <f t="shared" si="15"/>
        <v>8.9700000000000005E-3</v>
      </c>
      <c r="J29" s="2">
        <f>INF!D31</f>
        <v>1.868614966454718E-2</v>
      </c>
      <c r="K29" s="12">
        <f t="shared" si="3"/>
        <v>-10.261496645471818</v>
      </c>
      <c r="L29" s="2">
        <f t="shared" si="4"/>
        <v>1.7659999999999999E-2</v>
      </c>
      <c r="N29" s="2">
        <f>INF!E31</f>
        <v>3.6771177828895274E-2</v>
      </c>
      <c r="O29" s="12">
        <f t="shared" si="5"/>
        <v>-10.311778288952731</v>
      </c>
      <c r="P29" s="2">
        <f t="shared" si="6"/>
        <v>3.5740000000000001E-2</v>
      </c>
      <c r="R29" s="2">
        <f>INF!F31</f>
        <v>2.5000000000000001E-2</v>
      </c>
      <c r="S29" s="12">
        <f t="shared" si="7"/>
        <v>-10.299999999999997</v>
      </c>
      <c r="T29" s="2">
        <f t="shared" si="8"/>
        <v>2.3970000000000002E-2</v>
      </c>
      <c r="V29" s="2">
        <f>INF!G31</f>
        <v>0.02</v>
      </c>
      <c r="W29" s="12">
        <f t="shared" si="9"/>
        <v>-10.299999999999997</v>
      </c>
      <c r="X29" s="2">
        <f t="shared" si="10"/>
        <v>1.8970000000000001E-2</v>
      </c>
      <c r="Z29" s="2">
        <f>INF!H31</f>
        <v>2.0194149086125934E-2</v>
      </c>
      <c r="AA29" s="12">
        <f t="shared" si="11"/>
        <v>-10.341490861259343</v>
      </c>
      <c r="AB29" s="2">
        <f t="shared" si="12"/>
        <v>1.916E-2</v>
      </c>
      <c r="AD29" s="2">
        <f>INF!I31</f>
        <v>2.3536666361407388E-2</v>
      </c>
      <c r="AE29" s="12">
        <f t="shared" si="13"/>
        <v>-10.266663614073892</v>
      </c>
      <c r="AF29" s="2">
        <f t="shared" si="14"/>
        <v>2.2509999999999999E-2</v>
      </c>
    </row>
    <row r="30" spans="1:32" x14ac:dyDescent="0.25">
      <c r="A30">
        <v>24</v>
      </c>
      <c r="B30" s="2">
        <f>INF!B32</f>
        <v>1.8834617343607585E-2</v>
      </c>
      <c r="C30" s="12">
        <f t="shared" si="17"/>
        <v>-10.399999999999999</v>
      </c>
      <c r="D30" s="2">
        <f t="shared" si="0"/>
        <v>1.779E-2</v>
      </c>
      <c r="F30" s="2">
        <f>INF!C32</f>
        <v>0.01</v>
      </c>
      <c r="G30" s="12">
        <f t="shared" si="1"/>
        <v>-10.400000000000009</v>
      </c>
      <c r="H30" s="2">
        <f t="shared" si="15"/>
        <v>8.9599999999999992E-3</v>
      </c>
      <c r="J30" s="2">
        <f>INF!D32</f>
        <v>1.8834617343607585E-2</v>
      </c>
      <c r="K30" s="12">
        <f t="shared" si="3"/>
        <v>-10.446173436075846</v>
      </c>
      <c r="L30" s="2">
        <f t="shared" si="4"/>
        <v>1.779E-2</v>
      </c>
      <c r="N30" s="2">
        <f>INF!E32</f>
        <v>3.6449258611731761E-2</v>
      </c>
      <c r="O30" s="12">
        <f t="shared" si="5"/>
        <v>-10.392586117317638</v>
      </c>
      <c r="P30" s="2">
        <f t="shared" si="6"/>
        <v>3.5409999999999997E-2</v>
      </c>
      <c r="R30" s="2">
        <f>INF!F32</f>
        <v>2.5000000000000001E-2</v>
      </c>
      <c r="S30" s="12">
        <f t="shared" si="7"/>
        <v>-10.400000000000027</v>
      </c>
      <c r="T30" s="2">
        <f t="shared" si="8"/>
        <v>2.3959999999999999E-2</v>
      </c>
      <c r="V30" s="2">
        <f>INF!G32</f>
        <v>0.02</v>
      </c>
      <c r="W30" s="12">
        <f t="shared" si="9"/>
        <v>-10.399999999999993</v>
      </c>
      <c r="X30" s="2">
        <f t="shared" si="10"/>
        <v>1.8960000000000001E-2</v>
      </c>
      <c r="Z30" s="2">
        <f>INF!H32</f>
        <v>2.0187541653176932E-2</v>
      </c>
      <c r="AA30" s="12">
        <f t="shared" si="11"/>
        <v>-10.375416531769321</v>
      </c>
      <c r="AB30" s="2">
        <f t="shared" si="12"/>
        <v>1.915E-2</v>
      </c>
      <c r="AD30" s="2">
        <f>INF!I32</f>
        <v>2.3448193965284636E-2</v>
      </c>
      <c r="AE30" s="12">
        <f t="shared" si="13"/>
        <v>-10.381939652846366</v>
      </c>
      <c r="AF30" s="2">
        <f t="shared" si="14"/>
        <v>2.2409999999999999E-2</v>
      </c>
    </row>
    <row r="31" spans="1:32" x14ac:dyDescent="0.25">
      <c r="A31">
        <v>25</v>
      </c>
      <c r="B31" s="2">
        <f>INF!B33</f>
        <v>1.896402739265568E-2</v>
      </c>
      <c r="C31" s="12">
        <f t="shared" si="17"/>
        <v>-10.499999999999998</v>
      </c>
      <c r="D31" s="2">
        <f t="shared" si="0"/>
        <v>1.7909999999999999E-2</v>
      </c>
      <c r="F31" s="2">
        <f>INF!C33</f>
        <v>0.01</v>
      </c>
      <c r="G31" s="12">
        <f t="shared" si="1"/>
        <v>-10.500000000000005</v>
      </c>
      <c r="H31" s="2">
        <f t="shared" si="15"/>
        <v>8.9499999999999996E-3</v>
      </c>
      <c r="J31" s="2">
        <f>INF!D33</f>
        <v>1.896402739265568E-2</v>
      </c>
      <c r="K31" s="12">
        <f t="shared" si="3"/>
        <v>-10.540273926556813</v>
      </c>
      <c r="L31" s="2">
        <f t="shared" si="4"/>
        <v>1.7909999999999999E-2</v>
      </c>
      <c r="N31" s="2">
        <f>INF!E33</f>
        <v>3.6175000000005175E-2</v>
      </c>
      <c r="O31" s="12">
        <f t="shared" si="5"/>
        <v>-10.450000000051737</v>
      </c>
      <c r="P31" s="2">
        <f t="shared" si="6"/>
        <v>3.5130000000000002E-2</v>
      </c>
      <c r="R31" s="2">
        <f>INF!F33</f>
        <v>2.5000000000000001E-2</v>
      </c>
      <c r="S31" s="12">
        <f t="shared" si="7"/>
        <v>-10.500000000000023</v>
      </c>
      <c r="T31" s="2">
        <f t="shared" si="8"/>
        <v>2.3949999999999999E-2</v>
      </c>
      <c r="V31" s="2">
        <f>INF!G33</f>
        <v>0.02</v>
      </c>
      <c r="W31" s="12">
        <f t="shared" si="9"/>
        <v>-10.499999999999989</v>
      </c>
      <c r="X31" s="2">
        <f t="shared" si="10"/>
        <v>1.8950000000000002E-2</v>
      </c>
      <c r="Z31" s="2">
        <f>INF!H33</f>
        <v>2.0181091780119065E-2</v>
      </c>
      <c r="AA31" s="12">
        <f t="shared" si="11"/>
        <v>-10.510917801190637</v>
      </c>
      <c r="AB31" s="2">
        <f t="shared" si="12"/>
        <v>1.9130000000000001E-2</v>
      </c>
      <c r="AD31" s="2">
        <f>INF!I33</f>
        <v>2.3400000000003862E-2</v>
      </c>
      <c r="AE31" s="12">
        <f t="shared" si="13"/>
        <v>-10.500000000038638</v>
      </c>
      <c r="AF31" s="2">
        <f t="shared" si="14"/>
        <v>2.2349999999999998E-2</v>
      </c>
    </row>
    <row r="32" spans="1:32" x14ac:dyDescent="0.25">
      <c r="A32">
        <v>26</v>
      </c>
      <c r="B32" s="2">
        <f>INF!B34</f>
        <v>1.9077115440802261E-2</v>
      </c>
      <c r="C32" s="12">
        <f t="shared" si="17"/>
        <v>-10.599999999999998</v>
      </c>
      <c r="D32" s="2">
        <f t="shared" si="0"/>
        <v>1.8020000000000001E-2</v>
      </c>
      <c r="F32" s="2">
        <f>INF!C34</f>
        <v>0.01</v>
      </c>
      <c r="G32" s="12">
        <f t="shared" si="1"/>
        <v>-10.600000000000001</v>
      </c>
      <c r="H32" s="2">
        <f t="shared" si="15"/>
        <v>8.94E-3</v>
      </c>
      <c r="J32" s="2">
        <f>INF!D34</f>
        <v>1.9077115440802261E-2</v>
      </c>
      <c r="K32" s="12">
        <f t="shared" si="3"/>
        <v>-10.571154408022601</v>
      </c>
      <c r="L32" s="2">
        <f t="shared" si="4"/>
        <v>1.8020000000000001E-2</v>
      </c>
      <c r="N32" s="2">
        <f>INF!E34</f>
        <v>3.5955682689098101E-2</v>
      </c>
      <c r="O32" s="12">
        <f t="shared" si="5"/>
        <v>-10.556826890981002</v>
      </c>
      <c r="P32" s="2">
        <f t="shared" si="6"/>
        <v>3.49E-2</v>
      </c>
      <c r="R32" s="2">
        <f>INF!F34</f>
        <v>2.5000000000000001E-2</v>
      </c>
      <c r="S32" s="12">
        <f t="shared" si="7"/>
        <v>-10.600000000000019</v>
      </c>
      <c r="T32" s="2">
        <f t="shared" si="8"/>
        <v>2.3939999999999999E-2</v>
      </c>
      <c r="V32" s="2">
        <f>INF!G34</f>
        <v>0.02</v>
      </c>
      <c r="W32" s="12">
        <f t="shared" si="9"/>
        <v>-10.600000000000019</v>
      </c>
      <c r="X32" s="2">
        <f t="shared" si="10"/>
        <v>1.8939999999999999E-2</v>
      </c>
      <c r="Z32" s="2">
        <f>INF!H34</f>
        <v>2.0174874290064038E-2</v>
      </c>
      <c r="AA32" s="12">
        <f t="shared" si="11"/>
        <v>-10.648742900640391</v>
      </c>
      <c r="AB32" s="2">
        <f t="shared" si="12"/>
        <v>1.9109999999999999E-2</v>
      </c>
      <c r="AD32" s="2">
        <f>INF!I34</f>
        <v>2.3407277896015488E-2</v>
      </c>
      <c r="AE32" s="12">
        <f t="shared" si="13"/>
        <v>-10.572778960154897</v>
      </c>
      <c r="AF32" s="2">
        <f t="shared" si="14"/>
        <v>2.2349999999999998E-2</v>
      </c>
    </row>
    <row r="33" spans="1:32" x14ac:dyDescent="0.25">
      <c r="A33">
        <v>27</v>
      </c>
      <c r="B33" s="2">
        <f>INF!B35</f>
        <v>1.9176173919568162E-2</v>
      </c>
      <c r="C33" s="12">
        <f t="shared" si="17"/>
        <v>-10.699999999999998</v>
      </c>
      <c r="D33" s="2">
        <f t="shared" si="0"/>
        <v>1.8110000000000001E-2</v>
      </c>
      <c r="F33" s="2">
        <f>INF!C35</f>
        <v>0.01</v>
      </c>
      <c r="G33" s="12">
        <f t="shared" si="1"/>
        <v>-10.699999999999998</v>
      </c>
      <c r="H33" s="2">
        <f t="shared" si="15"/>
        <v>8.9300000000000004E-3</v>
      </c>
      <c r="J33" s="2">
        <f>INF!D35</f>
        <v>1.9176173919568162E-2</v>
      </c>
      <c r="K33" s="12">
        <f t="shared" si="3"/>
        <v>-10.661739195681614</v>
      </c>
      <c r="L33" s="2">
        <f t="shared" si="4"/>
        <v>1.8110000000000001E-2</v>
      </c>
      <c r="N33" s="2">
        <f>INF!E35</f>
        <v>3.5780806887613759E-2</v>
      </c>
      <c r="O33" s="12">
        <f t="shared" si="5"/>
        <v>-10.708068876137608</v>
      </c>
      <c r="P33" s="2">
        <f t="shared" si="6"/>
        <v>3.4709999999999998E-2</v>
      </c>
      <c r="R33" s="2">
        <f>INF!F35</f>
        <v>2.5000000000000001E-2</v>
      </c>
      <c r="S33" s="12">
        <f t="shared" si="7"/>
        <v>-10.700000000000015</v>
      </c>
      <c r="T33" s="2">
        <f t="shared" si="8"/>
        <v>2.393E-2</v>
      </c>
      <c r="V33" s="2">
        <f>INF!G35</f>
        <v>0.02</v>
      </c>
      <c r="W33" s="12">
        <f t="shared" si="9"/>
        <v>-10.700000000000015</v>
      </c>
      <c r="X33" s="2">
        <f t="shared" si="10"/>
        <v>1.8929999999999999E-2</v>
      </c>
      <c r="Z33" s="2">
        <f>INF!H35</f>
        <v>2.0168929578552763E-2</v>
      </c>
      <c r="AA33" s="12">
        <f t="shared" si="11"/>
        <v>-10.689295785527644</v>
      </c>
      <c r="AB33" s="2">
        <f t="shared" si="12"/>
        <v>1.9099999999999999E-2</v>
      </c>
      <c r="AD33" s="2">
        <f>INF!I35</f>
        <v>2.3455545755920237E-2</v>
      </c>
      <c r="AE33" s="12">
        <f t="shared" si="13"/>
        <v>-10.655457559202372</v>
      </c>
      <c r="AF33" s="2">
        <f t="shared" si="14"/>
        <v>2.239E-2</v>
      </c>
    </row>
    <row r="34" spans="1:32" x14ac:dyDescent="0.25">
      <c r="A34">
        <v>28</v>
      </c>
      <c r="B34" s="2">
        <f>INF!B36</f>
        <v>1.9263133516398856E-2</v>
      </c>
      <c r="C34" s="12">
        <f t="shared" si="17"/>
        <v>-10.799999999999997</v>
      </c>
      <c r="D34" s="2">
        <f t="shared" si="0"/>
        <v>1.8180000000000002E-2</v>
      </c>
      <c r="F34" s="2">
        <f>INF!C36</f>
        <v>0.01</v>
      </c>
      <c r="G34" s="12">
        <f t="shared" si="1"/>
        <v>-10.799999999999994</v>
      </c>
      <c r="H34" s="2">
        <f t="shared" si="15"/>
        <v>8.9200000000000008E-3</v>
      </c>
      <c r="J34" s="2">
        <f>INF!D36</f>
        <v>1.9263133516398856E-2</v>
      </c>
      <c r="K34" s="12">
        <f t="shared" si="3"/>
        <v>-10.831335163988543</v>
      </c>
      <c r="L34" s="2">
        <f t="shared" si="4"/>
        <v>1.8180000000000002E-2</v>
      </c>
      <c r="N34" s="2">
        <f>INF!E36</f>
        <v>3.5637293984856155E-2</v>
      </c>
      <c r="O34" s="12">
        <f t="shared" si="5"/>
        <v>-10.772939848561549</v>
      </c>
      <c r="P34" s="2">
        <f t="shared" si="6"/>
        <v>3.456E-2</v>
      </c>
      <c r="R34" s="2">
        <f>INF!F36</f>
        <v>2.5000000000000001E-2</v>
      </c>
      <c r="S34" s="12">
        <f t="shared" si="7"/>
        <v>-10.800000000000011</v>
      </c>
      <c r="T34" s="2">
        <f t="shared" si="8"/>
        <v>2.392E-2</v>
      </c>
      <c r="V34" s="2">
        <f>INF!G36</f>
        <v>0.02</v>
      </c>
      <c r="W34" s="12">
        <f t="shared" si="9"/>
        <v>-10.800000000000011</v>
      </c>
      <c r="X34" s="2">
        <f t="shared" si="10"/>
        <v>1.8919999999999999E-2</v>
      </c>
      <c r="Z34" s="2">
        <f>INF!H36</f>
        <v>2.0163275626879251E-2</v>
      </c>
      <c r="AA34" s="12">
        <f t="shared" si="11"/>
        <v>-10.832756268792515</v>
      </c>
      <c r="AB34" s="2">
        <f t="shared" si="12"/>
        <v>1.908E-2</v>
      </c>
      <c r="AD34" s="2">
        <f>INF!I36</f>
        <v>2.35259290793568E-2</v>
      </c>
      <c r="AE34" s="12">
        <f t="shared" si="13"/>
        <v>-10.759290793567986</v>
      </c>
      <c r="AF34" s="2">
        <f t="shared" si="14"/>
        <v>2.2450000000000001E-2</v>
      </c>
    </row>
    <row r="35" spans="1:32" x14ac:dyDescent="0.25">
      <c r="A35">
        <v>29</v>
      </c>
      <c r="B35" s="2">
        <f>INF!B37</f>
        <v>1.9339627702050999E-2</v>
      </c>
      <c r="C35" s="12">
        <f t="shared" si="17"/>
        <v>-10.899999999999997</v>
      </c>
      <c r="D35" s="2">
        <f t="shared" si="0"/>
        <v>1.8249999999999999E-2</v>
      </c>
      <c r="F35" s="2">
        <f>INF!C37</f>
        <v>0.01</v>
      </c>
      <c r="G35" s="12">
        <f t="shared" si="1"/>
        <v>-10.900000000000007</v>
      </c>
      <c r="H35" s="2">
        <f t="shared" si="15"/>
        <v>8.9099999999999995E-3</v>
      </c>
      <c r="J35" s="2">
        <f>INF!D37</f>
        <v>1.9339627702050999E-2</v>
      </c>
      <c r="K35" s="12">
        <f t="shared" si="3"/>
        <v>-10.896277020509999</v>
      </c>
      <c r="L35" s="2">
        <f t="shared" si="4"/>
        <v>1.8249999999999999E-2</v>
      </c>
      <c r="N35" s="2">
        <f>INF!E37</f>
        <v>3.5513746061075713E-2</v>
      </c>
      <c r="O35" s="12">
        <f t="shared" si="5"/>
        <v>-10.937460610757135</v>
      </c>
      <c r="P35" s="2">
        <f t="shared" si="6"/>
        <v>3.4419999999999999E-2</v>
      </c>
      <c r="R35" s="2">
        <f>INF!F37</f>
        <v>2.5000000000000001E-2</v>
      </c>
      <c r="S35" s="12">
        <f t="shared" si="7"/>
        <v>-10.900000000000007</v>
      </c>
      <c r="T35" s="2">
        <f t="shared" si="8"/>
        <v>2.3910000000000001E-2</v>
      </c>
      <c r="V35" s="2">
        <f>INF!G37</f>
        <v>0.02</v>
      </c>
      <c r="W35" s="12">
        <f t="shared" si="9"/>
        <v>-10.900000000000007</v>
      </c>
      <c r="X35" s="2">
        <f t="shared" si="10"/>
        <v>1.891E-2</v>
      </c>
      <c r="Z35" s="2">
        <f>INF!H37</f>
        <v>2.0157916054635905E-2</v>
      </c>
      <c r="AA35" s="12">
        <f t="shared" si="11"/>
        <v>-10.879160546359048</v>
      </c>
      <c r="AB35" s="2">
        <f t="shared" si="12"/>
        <v>1.907E-2</v>
      </c>
      <c r="AD35" s="2">
        <f>INF!I37</f>
        <v>2.3602173698258344E-2</v>
      </c>
      <c r="AE35" s="12">
        <f t="shared" si="13"/>
        <v>-10.921736982583454</v>
      </c>
      <c r="AF35" s="2">
        <f t="shared" si="14"/>
        <v>2.2509999999999999E-2</v>
      </c>
    </row>
    <row r="36" spans="1:32" x14ac:dyDescent="0.25">
      <c r="A36">
        <v>30</v>
      </c>
      <c r="B36" s="2">
        <f>INF!B38</f>
        <v>1.9407044268702212E-2</v>
      </c>
      <c r="C36" s="11">
        <v>-11</v>
      </c>
      <c r="D36" s="2">
        <f t="shared" si="0"/>
        <v>1.831E-2</v>
      </c>
      <c r="F36" s="2">
        <f>INF!C38</f>
        <v>0.01</v>
      </c>
      <c r="G36" s="12">
        <f t="shared" si="1"/>
        <v>-11.000000000000004</v>
      </c>
      <c r="H36" s="2">
        <f t="shared" si="15"/>
        <v>8.8999999999999999E-3</v>
      </c>
      <c r="J36" s="2">
        <f>INF!D38</f>
        <v>1.9407044268702212E-2</v>
      </c>
      <c r="K36" s="12">
        <f t="shared" si="3"/>
        <v>-10.970442687022116</v>
      </c>
      <c r="L36" s="2">
        <f t="shared" si="4"/>
        <v>1.831E-2</v>
      </c>
      <c r="N36" s="2">
        <f>INF!E38</f>
        <v>3.5400000000004761E-2</v>
      </c>
      <c r="O36" s="12">
        <f t="shared" si="5"/>
        <v>-11.000000000047638</v>
      </c>
      <c r="P36" s="2">
        <f t="shared" si="6"/>
        <v>3.4299999999999997E-2</v>
      </c>
      <c r="R36" s="2">
        <f>INF!F38</f>
        <v>2.5000000000000001E-2</v>
      </c>
      <c r="S36" s="12">
        <f t="shared" si="7"/>
        <v>-11.000000000000004</v>
      </c>
      <c r="T36" s="2">
        <f t="shared" si="8"/>
        <v>2.3900000000000001E-2</v>
      </c>
      <c r="V36" s="2">
        <f>INF!G38</f>
        <v>0.02</v>
      </c>
      <c r="W36" s="12">
        <f t="shared" si="9"/>
        <v>-11.000000000000004</v>
      </c>
      <c r="X36" s="2">
        <f t="shared" si="10"/>
        <v>1.89E-2</v>
      </c>
      <c r="Z36" s="2">
        <f>INF!H38</f>
        <v>2.0152845506928196E-2</v>
      </c>
      <c r="AA36" s="12">
        <f t="shared" si="11"/>
        <v>-11.028455069281955</v>
      </c>
      <c r="AB36" s="2">
        <f t="shared" si="12"/>
        <v>1.9050000000000001E-2</v>
      </c>
      <c r="AD36" s="2">
        <f>INF!I38</f>
        <v>2.3670000000003411E-2</v>
      </c>
      <c r="AE36" s="12">
        <f t="shared" si="13"/>
        <v>-11.000000000034108</v>
      </c>
      <c r="AF36" s="2">
        <f t="shared" si="14"/>
        <v>2.257E-2</v>
      </c>
    </row>
    <row r="37" spans="1:32" x14ac:dyDescent="0.25">
      <c r="A37">
        <v>31</v>
      </c>
      <c r="B37" s="2">
        <f>INF!B39</f>
        <v>1.9466566804108298E-2</v>
      </c>
      <c r="C37">
        <f>C36</f>
        <v>-11</v>
      </c>
      <c r="D37" s="2">
        <f t="shared" si="0"/>
        <v>1.8370000000000001E-2</v>
      </c>
      <c r="F37" s="2">
        <f>INF!C39</f>
        <v>0.01</v>
      </c>
      <c r="G37" s="12">
        <f t="shared" si="1"/>
        <v>-11.000000000000004</v>
      </c>
      <c r="H37" s="2">
        <f t="shared" si="15"/>
        <v>8.8999999999999999E-3</v>
      </c>
      <c r="J37" s="2">
        <f>INF!D39</f>
        <v>1.9466566804108298E-2</v>
      </c>
      <c r="K37" s="12">
        <f t="shared" si="3"/>
        <v>-10.965668041082974</v>
      </c>
      <c r="L37" s="2">
        <f t="shared" si="4"/>
        <v>1.8370000000000001E-2</v>
      </c>
      <c r="N37" s="2">
        <f>INF!E39</f>
        <v>3.5288132001087158E-2</v>
      </c>
      <c r="O37" s="12">
        <f t="shared" si="5"/>
        <v>-10.981320010871599</v>
      </c>
      <c r="P37" s="2">
        <f t="shared" si="6"/>
        <v>3.4189999999999998E-2</v>
      </c>
      <c r="R37" s="2">
        <f>INF!F39</f>
        <v>2.5000000000000001E-2</v>
      </c>
      <c r="S37" s="12">
        <f t="shared" si="7"/>
        <v>-11.000000000000004</v>
      </c>
      <c r="T37" s="2">
        <f t="shared" si="8"/>
        <v>2.3900000000000001E-2</v>
      </c>
      <c r="V37" s="2">
        <f>INF!G39</f>
        <v>0.02</v>
      </c>
      <c r="W37" s="12">
        <f t="shared" si="9"/>
        <v>-11.000000000000004</v>
      </c>
      <c r="X37" s="2">
        <f t="shared" si="10"/>
        <v>1.89E-2</v>
      </c>
      <c r="Z37" s="2">
        <f>INF!H39</f>
        <v>2.014805324395974E-2</v>
      </c>
      <c r="AA37" s="12">
        <f t="shared" si="11"/>
        <v>-10.980532439597395</v>
      </c>
      <c r="AB37" s="2">
        <f t="shared" si="12"/>
        <v>1.9050000000000001E-2</v>
      </c>
      <c r="AD37" s="2">
        <f>INF!I39</f>
        <v>2.3719196927511899E-2</v>
      </c>
      <c r="AE37" s="12">
        <f t="shared" si="13"/>
        <v>-10.991969275118974</v>
      </c>
      <c r="AF37" s="2">
        <f t="shared" si="14"/>
        <v>2.2620000000000001E-2</v>
      </c>
    </row>
    <row r="38" spans="1:32" x14ac:dyDescent="0.25">
      <c r="A38">
        <v>32</v>
      </c>
      <c r="B38" s="2">
        <f>INF!B40</f>
        <v>1.9519208298994117E-2</v>
      </c>
      <c r="C38">
        <f t="shared" ref="C38:C101" si="18">C37</f>
        <v>-11</v>
      </c>
      <c r="D38" s="2">
        <f t="shared" si="0"/>
        <v>1.8419999999999999E-2</v>
      </c>
      <c r="F38" s="2">
        <f>INF!C40</f>
        <v>0.01</v>
      </c>
      <c r="G38" s="12">
        <f t="shared" si="1"/>
        <v>-11.000000000000004</v>
      </c>
      <c r="H38" s="2">
        <f t="shared" si="15"/>
        <v>8.8999999999999999E-3</v>
      </c>
      <c r="J38" s="2">
        <f>INF!D40</f>
        <v>1.9519208298994117E-2</v>
      </c>
      <c r="K38" s="12">
        <f t="shared" si="3"/>
        <v>-10.992082989941185</v>
      </c>
      <c r="L38" s="2">
        <f t="shared" si="4"/>
        <v>1.8419999999999999E-2</v>
      </c>
      <c r="N38" s="2">
        <f>INF!E40</f>
        <v>3.5176049134900245E-2</v>
      </c>
      <c r="O38" s="12">
        <f t="shared" si="5"/>
        <v>-10.960491349002455</v>
      </c>
      <c r="P38" s="2">
        <f t="shared" si="6"/>
        <v>3.4079999999999999E-2</v>
      </c>
      <c r="R38" s="2">
        <f>INF!F40</f>
        <v>2.5000000000000001E-2</v>
      </c>
      <c r="S38" s="12">
        <f t="shared" si="7"/>
        <v>-11.000000000000004</v>
      </c>
      <c r="T38" s="2">
        <f t="shared" si="8"/>
        <v>2.3900000000000001E-2</v>
      </c>
      <c r="V38" s="2">
        <f>INF!G40</f>
        <v>0.02</v>
      </c>
      <c r="W38" s="12">
        <f t="shared" si="9"/>
        <v>-11.000000000000004</v>
      </c>
      <c r="X38" s="2">
        <f t="shared" si="10"/>
        <v>1.89E-2</v>
      </c>
      <c r="Z38" s="2">
        <f>INF!H40</f>
        <v>2.0143525516739036E-2</v>
      </c>
      <c r="AA38" s="12">
        <f t="shared" si="11"/>
        <v>-11.035255167390346</v>
      </c>
      <c r="AB38" s="2">
        <f t="shared" si="12"/>
        <v>1.9040000000000001E-2</v>
      </c>
      <c r="AD38" s="2">
        <f>INF!I40</f>
        <v>2.3750459205674757E-2</v>
      </c>
      <c r="AE38" s="12">
        <f t="shared" si="13"/>
        <v>-11.004592056747565</v>
      </c>
      <c r="AF38" s="2">
        <f t="shared" si="14"/>
        <v>2.265E-2</v>
      </c>
    </row>
    <row r="39" spans="1:32" x14ac:dyDescent="0.25">
      <c r="A39">
        <v>33</v>
      </c>
      <c r="B39" s="2">
        <f>INF!B41</f>
        <v>1.9565838554536974E-2</v>
      </c>
      <c r="C39">
        <f t="shared" si="18"/>
        <v>-11</v>
      </c>
      <c r="D39" s="2">
        <f t="shared" ref="D39:D70" si="19">ROUND(B39+$C39/10000,5)</f>
        <v>1.847E-2</v>
      </c>
      <c r="F39" s="2">
        <f>INF!C41</f>
        <v>0.01</v>
      </c>
      <c r="G39" s="12">
        <f t="shared" si="1"/>
        <v>-11.000000000000004</v>
      </c>
      <c r="H39" s="2">
        <f t="shared" si="15"/>
        <v>8.8999999999999999E-3</v>
      </c>
      <c r="J39" s="2">
        <f>INF!D41</f>
        <v>1.9565838554536974E-2</v>
      </c>
      <c r="K39" s="12">
        <f t="shared" ref="K39:K70" si="20">(L39-J39)*10000</f>
        <v>-10.958385545369737</v>
      </c>
      <c r="L39" s="2">
        <f t="shared" ref="L39:L70" si="21">ROUND(J39+$C39/10000,5)</f>
        <v>1.847E-2</v>
      </c>
      <c r="N39" s="2">
        <f>INF!E41</f>
        <v>3.5062957656960769E-2</v>
      </c>
      <c r="O39" s="12">
        <f t="shared" ref="O39:O70" si="22">(P39-N39)*10000</f>
        <v>-11.029576569607721</v>
      </c>
      <c r="P39" s="2">
        <f t="shared" ref="P39:P70" si="23">ROUND(N39+$C39/10000,5)</f>
        <v>3.3959999999999997E-2</v>
      </c>
      <c r="R39" s="2">
        <f>INF!F41</f>
        <v>2.5000000000000001E-2</v>
      </c>
      <c r="S39" s="12">
        <f t="shared" ref="S39:S70" si="24">(T39-R39)*10000</f>
        <v>-11.000000000000004</v>
      </c>
      <c r="T39" s="2">
        <f t="shared" ref="T39:T70" si="25">ROUND(R39+$C39/10000,5)</f>
        <v>2.3900000000000001E-2</v>
      </c>
      <c r="V39" s="2">
        <f>INF!G41</f>
        <v>0.02</v>
      </c>
      <c r="W39" s="12">
        <f t="shared" ref="W39:W70" si="26">(X39-V39)*10000</f>
        <v>-11.000000000000004</v>
      </c>
      <c r="X39" s="2">
        <f t="shared" ref="X39:X70" si="27">ROUND(V39+$C39/10000,5)</f>
        <v>1.89E-2</v>
      </c>
      <c r="Z39" s="2">
        <f>INF!H41</f>
        <v>2.0139247123050152E-2</v>
      </c>
      <c r="AA39" s="12">
        <f t="shared" ref="AA39:AA70" si="28">(AB39-Z39)*10000</f>
        <v>-10.992471230501511</v>
      </c>
      <c r="AB39" s="2">
        <f t="shared" ref="AB39:AB70" si="29">ROUND(Z39+$C39/10000,5)</f>
        <v>1.9040000000000001E-2</v>
      </c>
      <c r="AD39" s="2">
        <f>INF!I41</f>
        <v>2.3766675574337759E-2</v>
      </c>
      <c r="AE39" s="12">
        <f t="shared" ref="AE39:AE70" si="30">(AF39-AD39)*10000</f>
        <v>-10.966755743377597</v>
      </c>
      <c r="AF39" s="2">
        <f t="shared" ref="AF39:AF70" si="31">ROUND(AD39+$C39/10000,5)</f>
        <v>2.2669999999999999E-2</v>
      </c>
    </row>
    <row r="40" spans="1:32" x14ac:dyDescent="0.25">
      <c r="A40">
        <v>34</v>
      </c>
      <c r="B40" s="2">
        <f>INF!B42</f>
        <v>1.9607206666272026E-2</v>
      </c>
      <c r="C40">
        <f t="shared" si="18"/>
        <v>-11</v>
      </c>
      <c r="D40" s="2">
        <f t="shared" si="19"/>
        <v>1.8509999999999999E-2</v>
      </c>
      <c r="F40" s="2">
        <f>INF!C42</f>
        <v>0.01</v>
      </c>
      <c r="G40" s="12">
        <f t="shared" si="1"/>
        <v>-11.000000000000004</v>
      </c>
      <c r="H40" s="2">
        <f t="shared" si="15"/>
        <v>8.8999999999999999E-3</v>
      </c>
      <c r="J40" s="2">
        <f>INF!D42</f>
        <v>1.9607206666272026E-2</v>
      </c>
      <c r="K40" s="12">
        <f t="shared" si="20"/>
        <v>-10.97206666272027</v>
      </c>
      <c r="L40" s="2">
        <f t="shared" si="21"/>
        <v>1.8509999999999999E-2</v>
      </c>
      <c r="N40" s="2">
        <f>INF!E42</f>
        <v>3.4947949532629918E-2</v>
      </c>
      <c r="O40" s="12">
        <f t="shared" si="22"/>
        <v>-10.979495326299201</v>
      </c>
      <c r="P40" s="2">
        <f t="shared" si="23"/>
        <v>3.3849999999999998E-2</v>
      </c>
      <c r="R40" s="2">
        <f>INF!F42</f>
        <v>2.5000000000000001E-2</v>
      </c>
      <c r="S40" s="12">
        <f t="shared" si="24"/>
        <v>-11.000000000000004</v>
      </c>
      <c r="T40" s="2">
        <f t="shared" si="25"/>
        <v>2.3900000000000001E-2</v>
      </c>
      <c r="V40" s="2">
        <f>INF!G42</f>
        <v>0.02</v>
      </c>
      <c r="W40" s="12">
        <f t="shared" si="26"/>
        <v>-11.000000000000004</v>
      </c>
      <c r="X40" s="2">
        <f t="shared" si="27"/>
        <v>1.89E-2</v>
      </c>
      <c r="Z40" s="2">
        <f>INF!H42</f>
        <v>2.0135202410535902E-2</v>
      </c>
      <c r="AA40" s="12">
        <f t="shared" si="28"/>
        <v>-10.952024105359005</v>
      </c>
      <c r="AB40" s="2">
        <f t="shared" si="29"/>
        <v>1.9040000000000001E-2</v>
      </c>
      <c r="AD40" s="2">
        <f>INF!I42</f>
        <v>2.3770298681996538E-2</v>
      </c>
      <c r="AE40" s="12">
        <f t="shared" si="30"/>
        <v>-11.002986819965386</v>
      </c>
      <c r="AF40" s="2">
        <f t="shared" si="31"/>
        <v>2.2669999999999999E-2</v>
      </c>
    </row>
    <row r="41" spans="1:32" x14ac:dyDescent="0.25">
      <c r="A41">
        <v>35</v>
      </c>
      <c r="B41" s="2">
        <f>INF!B43</f>
        <v>1.9643959570232683E-2</v>
      </c>
      <c r="C41">
        <f t="shared" si="18"/>
        <v>-11</v>
      </c>
      <c r="D41" s="2">
        <f t="shared" si="19"/>
        <v>1.8540000000000001E-2</v>
      </c>
      <c r="F41" s="2">
        <f>INF!C43</f>
        <v>0.01</v>
      </c>
      <c r="G41" s="12">
        <f t="shared" si="1"/>
        <v>-11.000000000000004</v>
      </c>
      <c r="H41" s="2">
        <f t="shared" si="15"/>
        <v>8.8999999999999999E-3</v>
      </c>
      <c r="J41" s="2">
        <f>INF!D43</f>
        <v>1.9643959570232683E-2</v>
      </c>
      <c r="K41" s="12">
        <f t="shared" si="20"/>
        <v>-11.039595702326821</v>
      </c>
      <c r="L41" s="2">
        <f t="shared" si="21"/>
        <v>1.8540000000000001E-2</v>
      </c>
      <c r="N41" s="2">
        <f>INF!E43</f>
        <v>3.4830000000004135E-2</v>
      </c>
      <c r="O41" s="12">
        <f t="shared" si="22"/>
        <v>-11.000000000041323</v>
      </c>
      <c r="P41" s="2">
        <f t="shared" si="23"/>
        <v>3.3730000000000003E-2</v>
      </c>
      <c r="R41" s="2">
        <f>INF!F43</f>
        <v>2.5000000000000001E-2</v>
      </c>
      <c r="S41" s="12">
        <f t="shared" si="24"/>
        <v>-11.000000000000004</v>
      </c>
      <c r="T41" s="2">
        <f t="shared" si="25"/>
        <v>2.3900000000000001E-2</v>
      </c>
      <c r="V41" s="2">
        <f>INF!G43</f>
        <v>0.02</v>
      </c>
      <c r="W41" s="12">
        <f t="shared" si="26"/>
        <v>-11.000000000000004</v>
      </c>
      <c r="X41" s="2">
        <f t="shared" si="27"/>
        <v>1.89E-2</v>
      </c>
      <c r="Z41" s="2">
        <f>INF!H43</f>
        <v>2.0131375907936899E-2</v>
      </c>
      <c r="AA41" s="12">
        <f t="shared" si="28"/>
        <v>-11.013759079369009</v>
      </c>
      <c r="AB41" s="2">
        <f t="shared" si="29"/>
        <v>1.9029999999999998E-2</v>
      </c>
      <c r="AD41" s="2">
        <f>INF!I43</f>
        <v>2.3763412909070469E-2</v>
      </c>
      <c r="AE41" s="12">
        <f t="shared" si="30"/>
        <v>-11.034129090704697</v>
      </c>
      <c r="AF41" s="2">
        <f t="shared" si="31"/>
        <v>2.266E-2</v>
      </c>
    </row>
    <row r="42" spans="1:32" x14ac:dyDescent="0.25">
      <c r="A42">
        <v>36</v>
      </c>
      <c r="B42" s="2">
        <f>INF!B44</f>
        <v>1.9676657418931098E-2</v>
      </c>
      <c r="C42">
        <f t="shared" si="18"/>
        <v>-11</v>
      </c>
      <c r="D42" s="2">
        <f t="shared" si="19"/>
        <v>1.8579999999999999E-2</v>
      </c>
      <c r="F42" s="2">
        <f>INF!C44</f>
        <v>0.01</v>
      </c>
      <c r="G42" s="12">
        <f t="shared" si="1"/>
        <v>-11.000000000000004</v>
      </c>
      <c r="H42" s="2">
        <f t="shared" si="15"/>
        <v>8.8999999999999999E-3</v>
      </c>
      <c r="J42" s="2">
        <f>INF!D44</f>
        <v>1.9676657418931098E-2</v>
      </c>
      <c r="K42" s="12">
        <f t="shared" si="20"/>
        <v>-10.96657418931099</v>
      </c>
      <c r="L42" s="2">
        <f t="shared" si="21"/>
        <v>1.8579999999999999E-2</v>
      </c>
      <c r="N42" s="2">
        <f>INF!E44</f>
        <v>3.4710046580411769E-2</v>
      </c>
      <c r="O42" s="12">
        <f t="shared" si="22"/>
        <v>-11.000465804117676</v>
      </c>
      <c r="P42" s="2">
        <f t="shared" si="23"/>
        <v>3.3610000000000001E-2</v>
      </c>
      <c r="R42" s="2">
        <f>INF!F44</f>
        <v>2.5000000000000001E-2</v>
      </c>
      <c r="S42" s="12">
        <f t="shared" si="24"/>
        <v>-11.000000000000004</v>
      </c>
      <c r="T42" s="2">
        <f t="shared" si="25"/>
        <v>2.3900000000000001E-2</v>
      </c>
      <c r="V42" s="2">
        <f>INF!G44</f>
        <v>0.02</v>
      </c>
      <c r="W42" s="12">
        <f t="shared" si="26"/>
        <v>-11.000000000000004</v>
      </c>
      <c r="X42" s="2">
        <f t="shared" si="27"/>
        <v>1.89E-2</v>
      </c>
      <c r="Z42" s="2">
        <f>INF!H44</f>
        <v>2.0127752707439717E-2</v>
      </c>
      <c r="AA42" s="12">
        <f t="shared" si="28"/>
        <v>-10.977527074397184</v>
      </c>
      <c r="AB42" s="2">
        <f t="shared" si="29"/>
        <v>1.9029999999999998E-2</v>
      </c>
      <c r="AD42" s="2">
        <f>INF!I44</f>
        <v>2.3747790919015133E-2</v>
      </c>
      <c r="AE42" s="12">
        <f t="shared" si="30"/>
        <v>-10.977909190151326</v>
      </c>
      <c r="AF42" s="2">
        <f t="shared" si="31"/>
        <v>2.265E-2</v>
      </c>
    </row>
    <row r="43" spans="1:32" x14ac:dyDescent="0.25">
      <c r="A43">
        <v>37</v>
      </c>
      <c r="B43" s="2">
        <f>INF!B45</f>
        <v>1.9705786389417446E-2</v>
      </c>
      <c r="C43">
        <f t="shared" si="18"/>
        <v>-11</v>
      </c>
      <c r="D43" s="2">
        <f t="shared" si="19"/>
        <v>1.8610000000000002E-2</v>
      </c>
      <c r="F43" s="2">
        <f>INF!C45</f>
        <v>0.01</v>
      </c>
      <c r="G43" s="12">
        <f t="shared" si="1"/>
        <v>-11.000000000000004</v>
      </c>
      <c r="H43" s="2">
        <f t="shared" si="15"/>
        <v>8.8999999999999999E-3</v>
      </c>
      <c r="J43" s="2">
        <f>INF!D45</f>
        <v>1.9705786389417446E-2</v>
      </c>
      <c r="K43" s="12">
        <f t="shared" si="20"/>
        <v>-10.957863894174441</v>
      </c>
      <c r="L43" s="2">
        <f t="shared" si="21"/>
        <v>1.8610000000000002E-2</v>
      </c>
      <c r="N43" s="2">
        <f>INF!E45</f>
        <v>3.4596983024238304E-2</v>
      </c>
      <c r="O43" s="12">
        <f t="shared" si="22"/>
        <v>-10.969830242383017</v>
      </c>
      <c r="P43" s="2">
        <f t="shared" si="23"/>
        <v>3.3500000000000002E-2</v>
      </c>
      <c r="R43" s="2">
        <f>INF!F45</f>
        <v>2.5000000000000001E-2</v>
      </c>
      <c r="S43" s="12">
        <f t="shared" si="24"/>
        <v>-11.000000000000004</v>
      </c>
      <c r="T43" s="2">
        <f t="shared" si="25"/>
        <v>2.3900000000000001E-2</v>
      </c>
      <c r="V43" s="2">
        <f>INF!G45</f>
        <v>0.02</v>
      </c>
      <c r="W43" s="12">
        <f t="shared" si="26"/>
        <v>-11.000000000000004</v>
      </c>
      <c r="X43" s="2">
        <f t="shared" si="27"/>
        <v>1.89E-2</v>
      </c>
      <c r="Z43" s="2">
        <f>INF!H45</f>
        <v>2.0124318681663089E-2</v>
      </c>
      <c r="AA43" s="12">
        <f t="shared" si="28"/>
        <v>-11.043186816630906</v>
      </c>
      <c r="AB43" s="2">
        <f t="shared" si="29"/>
        <v>1.9019999999999999E-2</v>
      </c>
      <c r="AD43" s="2">
        <f>INF!I45</f>
        <v>2.3724940984843901E-2</v>
      </c>
      <c r="AE43" s="12">
        <f t="shared" si="30"/>
        <v>-11.049409848438996</v>
      </c>
      <c r="AF43" s="2">
        <f t="shared" si="31"/>
        <v>2.2620000000000001E-2</v>
      </c>
    </row>
    <row r="44" spans="1:32" x14ac:dyDescent="0.25">
      <c r="A44">
        <v>38</v>
      </c>
      <c r="B44" s="2">
        <f>INF!B46</f>
        <v>1.9731769399287336E-2</v>
      </c>
      <c r="C44">
        <f t="shared" si="18"/>
        <v>-11</v>
      </c>
      <c r="D44" s="2">
        <f t="shared" si="19"/>
        <v>1.8630000000000001E-2</v>
      </c>
      <c r="F44" s="2">
        <f>INF!C46</f>
        <v>0.01</v>
      </c>
      <c r="G44" s="12">
        <f t="shared" si="1"/>
        <v>-11.000000000000004</v>
      </c>
      <c r="H44" s="2">
        <f t="shared" si="15"/>
        <v>8.8999999999999999E-3</v>
      </c>
      <c r="J44" s="2">
        <f>INF!D46</f>
        <v>1.9731769399287336E-2</v>
      </c>
      <c r="K44" s="12">
        <f t="shared" si="20"/>
        <v>-11.017693992873347</v>
      </c>
      <c r="L44" s="2">
        <f t="shared" si="21"/>
        <v>1.8630000000000001E-2</v>
      </c>
      <c r="N44" s="2">
        <f>INF!E46</f>
        <v>3.4501098087204696E-2</v>
      </c>
      <c r="O44" s="12">
        <f t="shared" si="22"/>
        <v>-11.010980872046966</v>
      </c>
      <c r="P44" s="2">
        <f t="shared" si="23"/>
        <v>3.3399999999999999E-2</v>
      </c>
      <c r="R44" s="2">
        <f>INF!F46</f>
        <v>2.5000000000000001E-2</v>
      </c>
      <c r="S44" s="12">
        <f t="shared" si="24"/>
        <v>-11.000000000000004</v>
      </c>
      <c r="T44" s="2">
        <f t="shared" si="25"/>
        <v>2.3900000000000001E-2</v>
      </c>
      <c r="V44" s="2">
        <f>INF!G46</f>
        <v>0.02</v>
      </c>
      <c r="W44" s="12">
        <f t="shared" si="26"/>
        <v>-11.000000000000004</v>
      </c>
      <c r="X44" s="2">
        <f t="shared" si="27"/>
        <v>1.89E-2</v>
      </c>
      <c r="Z44" s="2">
        <f>INF!H46</f>
        <v>2.0121060591976825E-2</v>
      </c>
      <c r="AA44" s="12">
        <f t="shared" si="28"/>
        <v>-11.010605919768262</v>
      </c>
      <c r="AB44" s="2">
        <f t="shared" si="29"/>
        <v>1.9019999999999999E-2</v>
      </c>
      <c r="AD44" s="2">
        <f>INF!I46</f>
        <v>2.3696146726654321E-2</v>
      </c>
      <c r="AE44" s="12">
        <f t="shared" si="30"/>
        <v>-10.961467266543227</v>
      </c>
      <c r="AF44" s="2">
        <f t="shared" si="31"/>
        <v>2.2599999999999999E-2</v>
      </c>
    </row>
    <row r="45" spans="1:32" x14ac:dyDescent="0.25">
      <c r="A45">
        <v>39</v>
      </c>
      <c r="B45" s="2">
        <f>INF!B47</f>
        <v>1.9754975109150585E-2</v>
      </c>
      <c r="C45">
        <f t="shared" si="18"/>
        <v>-11</v>
      </c>
      <c r="D45" s="2">
        <f t="shared" si="19"/>
        <v>1.865E-2</v>
      </c>
      <c r="F45" s="2">
        <f>INF!C47</f>
        <v>0.01</v>
      </c>
      <c r="G45" s="12">
        <f t="shared" si="1"/>
        <v>-11.000000000000004</v>
      </c>
      <c r="H45" s="2">
        <f t="shared" si="15"/>
        <v>8.8999999999999999E-3</v>
      </c>
      <c r="J45" s="2">
        <f>INF!D47</f>
        <v>1.9754975109150585E-2</v>
      </c>
      <c r="K45" s="12">
        <f t="shared" si="20"/>
        <v>-11.049751091505854</v>
      </c>
      <c r="L45" s="2">
        <f t="shared" si="21"/>
        <v>1.865E-2</v>
      </c>
      <c r="N45" s="2">
        <f>INF!E47</f>
        <v>3.443221360111326E-2</v>
      </c>
      <c r="O45" s="12">
        <f t="shared" si="22"/>
        <v>-11.022136011132611</v>
      </c>
      <c r="P45" s="2">
        <f t="shared" si="23"/>
        <v>3.3329999999999999E-2</v>
      </c>
      <c r="R45" s="2">
        <f>INF!F47</f>
        <v>2.5000000000000001E-2</v>
      </c>
      <c r="S45" s="12">
        <f t="shared" si="24"/>
        <v>-11.000000000000004</v>
      </c>
      <c r="T45" s="2">
        <f t="shared" si="25"/>
        <v>2.3900000000000001E-2</v>
      </c>
      <c r="V45" s="2">
        <f>INF!G47</f>
        <v>0.02</v>
      </c>
      <c r="W45" s="12">
        <f t="shared" si="26"/>
        <v>-11.000000000000004</v>
      </c>
      <c r="X45" s="2">
        <f t="shared" si="27"/>
        <v>1.89E-2</v>
      </c>
      <c r="Z45" s="2">
        <f>INF!H47</f>
        <v>2.0117966126558917E-2</v>
      </c>
      <c r="AA45" s="12">
        <f t="shared" si="28"/>
        <v>-10.979661265589185</v>
      </c>
      <c r="AB45" s="2">
        <f t="shared" si="29"/>
        <v>1.9019999999999999E-2</v>
      </c>
      <c r="AD45" s="2">
        <f>INF!I47</f>
        <v>2.3662500575824419E-2</v>
      </c>
      <c r="AE45" s="12">
        <f t="shared" si="30"/>
        <v>-11.025005758244188</v>
      </c>
      <c r="AF45" s="2">
        <f t="shared" si="31"/>
        <v>2.256E-2</v>
      </c>
    </row>
    <row r="46" spans="1:32" x14ac:dyDescent="0.25">
      <c r="A46">
        <v>40</v>
      </c>
      <c r="B46" s="2">
        <f>INF!B48</f>
        <v>1.9775725514538767E-2</v>
      </c>
      <c r="C46">
        <f t="shared" si="18"/>
        <v>-11</v>
      </c>
      <c r="D46" s="2">
        <f t="shared" si="19"/>
        <v>1.8679999999999999E-2</v>
      </c>
      <c r="F46" s="2">
        <f>INF!C48</f>
        <v>0.01</v>
      </c>
      <c r="G46" s="12">
        <f t="shared" si="1"/>
        <v>-11.000000000000004</v>
      </c>
      <c r="H46" s="2">
        <f t="shared" si="15"/>
        <v>8.8999999999999999E-3</v>
      </c>
      <c r="J46" s="2">
        <f>INF!D48</f>
        <v>1.9775725514538767E-2</v>
      </c>
      <c r="K46" s="12">
        <f t="shared" si="20"/>
        <v>-10.957255145387681</v>
      </c>
      <c r="L46" s="2">
        <f t="shared" si="21"/>
        <v>1.8679999999999999E-2</v>
      </c>
      <c r="N46" s="2">
        <f>INF!E48</f>
        <v>3.4400000000003983E-2</v>
      </c>
      <c r="O46" s="12">
        <f t="shared" si="22"/>
        <v>-11.000000000039797</v>
      </c>
      <c r="P46" s="2">
        <f t="shared" si="23"/>
        <v>3.3300000000000003E-2</v>
      </c>
      <c r="R46" s="2">
        <f>INF!F48</f>
        <v>2.5000000000000001E-2</v>
      </c>
      <c r="S46" s="12">
        <f t="shared" si="24"/>
        <v>-11.000000000000004</v>
      </c>
      <c r="T46" s="2">
        <f t="shared" si="25"/>
        <v>2.3900000000000001E-2</v>
      </c>
      <c r="V46" s="2">
        <f>INF!G48</f>
        <v>0.02</v>
      </c>
      <c r="W46" s="12">
        <f t="shared" si="26"/>
        <v>-11.000000000000004</v>
      </c>
      <c r="X46" s="2">
        <f t="shared" si="27"/>
        <v>1.89E-2</v>
      </c>
      <c r="Z46" s="2">
        <f>INF!H48</f>
        <v>2.0115023894106798E-2</v>
      </c>
      <c r="AA46" s="12">
        <f t="shared" si="28"/>
        <v>-10.950238941067996</v>
      </c>
      <c r="AB46" s="2">
        <f t="shared" si="29"/>
        <v>1.9019999999999999E-2</v>
      </c>
      <c r="AD46" s="2">
        <f>INF!I48</f>
        <v>2.3624932030997359E-2</v>
      </c>
      <c r="AE46" s="12">
        <f t="shared" si="30"/>
        <v>-11.049320309973604</v>
      </c>
      <c r="AF46" s="2">
        <f t="shared" si="31"/>
        <v>2.2519999999999998E-2</v>
      </c>
    </row>
    <row r="47" spans="1:32" x14ac:dyDescent="0.25">
      <c r="A47">
        <v>41</v>
      </c>
      <c r="B47" s="2">
        <f>INF!B49</f>
        <v>1.979430237118085E-2</v>
      </c>
      <c r="C47">
        <f t="shared" si="18"/>
        <v>-11</v>
      </c>
      <c r="D47" s="2">
        <f t="shared" si="19"/>
        <v>1.8689999999999998E-2</v>
      </c>
      <c r="F47" s="2">
        <f>INF!C49</f>
        <v>0.01</v>
      </c>
      <c r="G47" s="12">
        <f t="shared" si="1"/>
        <v>-11.000000000000004</v>
      </c>
      <c r="H47" s="2">
        <f t="shared" si="15"/>
        <v>8.8999999999999999E-3</v>
      </c>
      <c r="J47" s="2">
        <f>INF!D49</f>
        <v>1.979430237118085E-2</v>
      </c>
      <c r="K47" s="12">
        <f t="shared" si="20"/>
        <v>-11.043023711808514</v>
      </c>
      <c r="L47" s="2">
        <f t="shared" si="21"/>
        <v>1.8689999999999998E-2</v>
      </c>
      <c r="N47" s="2">
        <f>INF!E49</f>
        <v>3.4410412209395114E-2</v>
      </c>
      <c r="O47" s="12">
        <f t="shared" si="22"/>
        <v>-11.004122093951144</v>
      </c>
      <c r="P47" s="2">
        <f t="shared" si="23"/>
        <v>3.3309999999999999E-2</v>
      </c>
      <c r="R47" s="2">
        <f>INF!F49</f>
        <v>2.5000000000000001E-2</v>
      </c>
      <c r="S47" s="12">
        <f t="shared" si="24"/>
        <v>-11.000000000000004</v>
      </c>
      <c r="T47" s="2">
        <f t="shared" si="25"/>
        <v>2.3900000000000001E-2</v>
      </c>
      <c r="V47" s="2">
        <f>INF!G49</f>
        <v>0.02</v>
      </c>
      <c r="W47" s="12">
        <f t="shared" si="26"/>
        <v>-11.000000000000004</v>
      </c>
      <c r="X47" s="2">
        <f t="shared" si="27"/>
        <v>1.89E-2</v>
      </c>
      <c r="Z47" s="2">
        <f>INF!H49</f>
        <v>2.011222339060259E-2</v>
      </c>
      <c r="AA47" s="12">
        <f t="shared" si="28"/>
        <v>-11.022233906025914</v>
      </c>
      <c r="AB47" s="2">
        <f t="shared" si="29"/>
        <v>1.9009999999999999E-2</v>
      </c>
      <c r="AD47" s="2">
        <f>INF!I49</f>
        <v>2.35842315732262E-2</v>
      </c>
      <c r="AE47" s="12">
        <f t="shared" si="30"/>
        <v>-11.042315732261997</v>
      </c>
      <c r="AF47" s="2">
        <f t="shared" si="31"/>
        <v>2.248E-2</v>
      </c>
    </row>
    <row r="48" spans="1:32" x14ac:dyDescent="0.25">
      <c r="A48">
        <v>42</v>
      </c>
      <c r="B48" s="2">
        <f>INF!B50</f>
        <v>1.9810952651131641E-2</v>
      </c>
      <c r="C48">
        <f t="shared" si="18"/>
        <v>-11</v>
      </c>
      <c r="D48" s="2">
        <f t="shared" si="19"/>
        <v>1.8710000000000001E-2</v>
      </c>
      <c r="F48" s="2">
        <f>INF!C50</f>
        <v>0.01</v>
      </c>
      <c r="G48" s="12">
        <f t="shared" si="1"/>
        <v>-11.000000000000004</v>
      </c>
      <c r="H48" s="2">
        <f t="shared" si="15"/>
        <v>8.8999999999999999E-3</v>
      </c>
      <c r="J48" s="2">
        <f>INF!D50</f>
        <v>1.9810952651131641E-2</v>
      </c>
      <c r="K48" s="12">
        <f t="shared" si="20"/>
        <v>-11.009526511316405</v>
      </c>
      <c r="L48" s="2">
        <f t="shared" si="21"/>
        <v>1.8710000000000001E-2</v>
      </c>
      <c r="N48" s="2">
        <f>INF!E50</f>
        <v>3.4454522376292651E-2</v>
      </c>
      <c r="O48" s="12">
        <f t="shared" si="22"/>
        <v>-11.045223762926534</v>
      </c>
      <c r="P48" s="2">
        <f t="shared" si="23"/>
        <v>3.3349999999999998E-2</v>
      </c>
      <c r="R48" s="2">
        <f>INF!F50</f>
        <v>2.5000000000000001E-2</v>
      </c>
      <c r="S48" s="12">
        <f t="shared" si="24"/>
        <v>-11.000000000000004</v>
      </c>
      <c r="T48" s="2">
        <f t="shared" si="25"/>
        <v>2.3900000000000001E-2</v>
      </c>
      <c r="V48" s="2">
        <f>INF!G50</f>
        <v>0.02</v>
      </c>
      <c r="W48" s="12">
        <f t="shared" si="26"/>
        <v>-11.000000000000004</v>
      </c>
      <c r="X48" s="2">
        <f t="shared" si="27"/>
        <v>1.89E-2</v>
      </c>
      <c r="Z48" s="2">
        <f>INF!H50</f>
        <v>2.0109554950715092E-2</v>
      </c>
      <c r="AA48" s="12">
        <f t="shared" si="28"/>
        <v>-10.995549507150926</v>
      </c>
      <c r="AB48" s="2">
        <f t="shared" si="29"/>
        <v>1.9009999999999999E-2</v>
      </c>
      <c r="AD48" s="2">
        <f>INF!I50</f>
        <v>2.3541070950412912E-2</v>
      </c>
      <c r="AE48" s="12">
        <f t="shared" si="30"/>
        <v>-11.010709504129107</v>
      </c>
      <c r="AF48" s="2">
        <f t="shared" si="31"/>
        <v>2.2440000000000002E-2</v>
      </c>
    </row>
    <row r="49" spans="1:32" x14ac:dyDescent="0.25">
      <c r="A49">
        <v>43</v>
      </c>
      <c r="B49" s="2">
        <f>INF!B51</f>
        <v>1.9825893190476451E-2</v>
      </c>
      <c r="C49">
        <f t="shared" si="18"/>
        <v>-11</v>
      </c>
      <c r="D49" s="2">
        <f t="shared" si="19"/>
        <v>1.873E-2</v>
      </c>
      <c r="F49" s="2">
        <f>INF!C51</f>
        <v>0.01</v>
      </c>
      <c r="G49" s="12">
        <f t="shared" si="1"/>
        <v>-11.000000000000004</v>
      </c>
      <c r="H49" s="2">
        <f t="shared" si="15"/>
        <v>8.8999999999999999E-3</v>
      </c>
      <c r="J49" s="2">
        <f>INF!D51</f>
        <v>1.9825893190476451E-2</v>
      </c>
      <c r="K49" s="12">
        <f t="shared" si="20"/>
        <v>-10.958931904764512</v>
      </c>
      <c r="L49" s="2">
        <f t="shared" si="21"/>
        <v>1.873E-2</v>
      </c>
      <c r="N49" s="2">
        <f>INF!E51</f>
        <v>3.4520576370822287E-2</v>
      </c>
      <c r="O49" s="12">
        <f t="shared" si="22"/>
        <v>-11.005763708222885</v>
      </c>
      <c r="P49" s="2">
        <f t="shared" si="23"/>
        <v>3.3419999999999998E-2</v>
      </c>
      <c r="R49" s="2">
        <f>INF!F51</f>
        <v>2.5000000000000001E-2</v>
      </c>
      <c r="S49" s="12">
        <f t="shared" si="24"/>
        <v>-11.000000000000004</v>
      </c>
      <c r="T49" s="2">
        <f t="shared" si="25"/>
        <v>2.3900000000000001E-2</v>
      </c>
      <c r="V49" s="2">
        <f>INF!G51</f>
        <v>0.02</v>
      </c>
      <c r="W49" s="12">
        <f t="shared" si="26"/>
        <v>-11.000000000000004</v>
      </c>
      <c r="X49" s="2">
        <f t="shared" si="27"/>
        <v>1.89E-2</v>
      </c>
      <c r="Z49" s="2">
        <f>INF!H51</f>
        <v>2.0107009691458844E-2</v>
      </c>
      <c r="AA49" s="12">
        <f t="shared" si="28"/>
        <v>-10.970096914588446</v>
      </c>
      <c r="AB49" s="2">
        <f t="shared" si="29"/>
        <v>1.9009999999999999E-2</v>
      </c>
      <c r="AD49" s="2">
        <f>INF!I51</f>
        <v>2.3496020415306518E-2</v>
      </c>
      <c r="AE49" s="12">
        <f t="shared" si="30"/>
        <v>-10.960204153065179</v>
      </c>
      <c r="AF49" s="2">
        <f t="shared" si="31"/>
        <v>2.24E-2</v>
      </c>
    </row>
    <row r="50" spans="1:32" x14ac:dyDescent="0.25">
      <c r="A50">
        <v>44</v>
      </c>
      <c r="B50" s="2">
        <f>INF!B52</f>
        <v>1.9839314660043073E-2</v>
      </c>
      <c r="C50">
        <f t="shared" si="18"/>
        <v>-11</v>
      </c>
      <c r="D50" s="2">
        <f t="shared" si="19"/>
        <v>1.874E-2</v>
      </c>
      <c r="F50" s="2">
        <f>INF!C52</f>
        <v>0.01</v>
      </c>
      <c r="G50" s="12">
        <f t="shared" si="1"/>
        <v>-11.000000000000004</v>
      </c>
      <c r="H50" s="2">
        <f t="shared" si="15"/>
        <v>8.8999999999999999E-3</v>
      </c>
      <c r="J50" s="2">
        <f>INF!D52</f>
        <v>1.9839314660043073E-2</v>
      </c>
      <c r="K50" s="12">
        <f t="shared" si="20"/>
        <v>-10.993146600430729</v>
      </c>
      <c r="L50" s="2">
        <f t="shared" si="21"/>
        <v>1.874E-2</v>
      </c>
      <c r="N50" s="2">
        <f>INF!E52</f>
        <v>3.4597586375472167E-2</v>
      </c>
      <c r="O50" s="12">
        <f t="shared" si="22"/>
        <v>-10.975863754721649</v>
      </c>
      <c r="P50" s="2">
        <f t="shared" si="23"/>
        <v>3.3500000000000002E-2</v>
      </c>
      <c r="R50" s="2">
        <f>INF!F52</f>
        <v>2.5000000000000001E-2</v>
      </c>
      <c r="S50" s="12">
        <f t="shared" si="24"/>
        <v>-11.000000000000004</v>
      </c>
      <c r="T50" s="2">
        <f t="shared" si="25"/>
        <v>2.3900000000000001E-2</v>
      </c>
      <c r="V50" s="2">
        <f>INF!G52</f>
        <v>0.02</v>
      </c>
      <c r="W50" s="12">
        <f t="shared" si="26"/>
        <v>-11.000000000000004</v>
      </c>
      <c r="X50" s="2">
        <f t="shared" si="27"/>
        <v>1.89E-2</v>
      </c>
      <c r="Z50" s="2">
        <f>INF!H52</f>
        <v>2.0104579453044558E-2</v>
      </c>
      <c r="AA50" s="12">
        <f t="shared" si="28"/>
        <v>-11.045794530445582</v>
      </c>
      <c r="AB50" s="2">
        <f t="shared" si="29"/>
        <v>1.9E-2</v>
      </c>
      <c r="AD50" s="2">
        <f>INF!I52</f>
        <v>2.3449563399913886E-2</v>
      </c>
      <c r="AE50" s="12">
        <f t="shared" si="30"/>
        <v>-10.99563399913888</v>
      </c>
      <c r="AF50" s="2">
        <f t="shared" si="31"/>
        <v>2.2349999999999998E-2</v>
      </c>
    </row>
    <row r="51" spans="1:32" x14ac:dyDescent="0.25">
      <c r="A51">
        <v>45</v>
      </c>
      <c r="B51" s="2">
        <f>INF!B53</f>
        <v>1.9851384967116692E-2</v>
      </c>
      <c r="C51">
        <f t="shared" si="18"/>
        <v>-11</v>
      </c>
      <c r="D51" s="2">
        <f t="shared" si="19"/>
        <v>1.8749999999999999E-2</v>
      </c>
      <c r="F51" s="2">
        <f>INF!C53</f>
        <v>0.01</v>
      </c>
      <c r="G51" s="12">
        <f t="shared" si="1"/>
        <v>-11.000000000000004</v>
      </c>
      <c r="H51" s="2">
        <f t="shared" si="15"/>
        <v>8.8999999999999999E-3</v>
      </c>
      <c r="J51" s="2">
        <f>INF!D53</f>
        <v>1.9851384967116692E-2</v>
      </c>
      <c r="K51" s="12">
        <f t="shared" si="20"/>
        <v>-11.013849671166927</v>
      </c>
      <c r="L51" s="2">
        <f t="shared" si="21"/>
        <v>1.8749999999999999E-2</v>
      </c>
      <c r="N51" s="2">
        <f>INF!E53</f>
        <v>3.4675000000004008E-2</v>
      </c>
      <c r="O51" s="12">
        <f t="shared" si="22"/>
        <v>-10.950000000040095</v>
      </c>
      <c r="P51" s="2">
        <f t="shared" si="23"/>
        <v>3.3579999999999999E-2</v>
      </c>
      <c r="R51" s="2">
        <f>INF!F53</f>
        <v>2.5000000000000001E-2</v>
      </c>
      <c r="S51" s="12">
        <f t="shared" si="24"/>
        <v>-11.000000000000004</v>
      </c>
      <c r="T51" s="2">
        <f t="shared" si="25"/>
        <v>2.3900000000000001E-2</v>
      </c>
      <c r="V51" s="2">
        <f>INF!G53</f>
        <v>0.02</v>
      </c>
      <c r="W51" s="12">
        <f t="shared" si="26"/>
        <v>-11.000000000000004</v>
      </c>
      <c r="X51" s="2">
        <f t="shared" si="27"/>
        <v>1.89E-2</v>
      </c>
      <c r="Z51" s="2">
        <f>INF!H53</f>
        <v>2.0102256740031077E-2</v>
      </c>
      <c r="AA51" s="12">
        <f t="shared" si="28"/>
        <v>-11.022567400310775</v>
      </c>
      <c r="AB51" s="2">
        <f t="shared" si="29"/>
        <v>1.9E-2</v>
      </c>
      <c r="AD51" s="2">
        <f>INF!I53</f>
        <v>2.34021090269938E-2</v>
      </c>
      <c r="AE51" s="12">
        <f t="shared" si="30"/>
        <v>-11.021090269938</v>
      </c>
      <c r="AF51" s="2">
        <f t="shared" si="31"/>
        <v>2.23E-2</v>
      </c>
    </row>
    <row r="52" spans="1:32" x14ac:dyDescent="0.25">
      <c r="A52">
        <v>46</v>
      </c>
      <c r="B52" s="2">
        <f>INF!B54</f>
        <v>1.9862252177271333E-2</v>
      </c>
      <c r="C52">
        <f t="shared" si="18"/>
        <v>-11</v>
      </c>
      <c r="D52" s="2">
        <f t="shared" si="19"/>
        <v>1.8759999999999999E-2</v>
      </c>
      <c r="F52" s="2">
        <f>INF!C54</f>
        <v>0.01</v>
      </c>
      <c r="G52" s="12">
        <f t="shared" si="1"/>
        <v>-11.000000000000004</v>
      </c>
      <c r="H52" s="2">
        <f t="shared" si="15"/>
        <v>8.8999999999999999E-3</v>
      </c>
      <c r="J52" s="2">
        <f>INF!D54</f>
        <v>1.9862252177271333E-2</v>
      </c>
      <c r="K52" s="12">
        <f t="shared" si="20"/>
        <v>-11.022521772713345</v>
      </c>
      <c r="L52" s="2">
        <f t="shared" si="21"/>
        <v>1.8759999999999999E-2</v>
      </c>
      <c r="N52" s="2">
        <f>INF!E54</f>
        <v>3.4743594383734422E-2</v>
      </c>
      <c r="O52" s="12">
        <f t="shared" si="22"/>
        <v>-11.035943837344186</v>
      </c>
      <c r="P52" s="2">
        <f t="shared" si="23"/>
        <v>3.3640000000000003E-2</v>
      </c>
      <c r="R52" s="2">
        <f>INF!F54</f>
        <v>2.5000000000000001E-2</v>
      </c>
      <c r="S52" s="12">
        <f t="shared" si="24"/>
        <v>-11.000000000000004</v>
      </c>
      <c r="T52" s="2">
        <f t="shared" si="25"/>
        <v>2.3900000000000001E-2</v>
      </c>
      <c r="V52" s="2">
        <f>INF!G54</f>
        <v>0.02</v>
      </c>
      <c r="W52" s="12">
        <f t="shared" si="26"/>
        <v>-11.000000000000004</v>
      </c>
      <c r="X52" s="2">
        <f t="shared" si="27"/>
        <v>1.89E-2</v>
      </c>
      <c r="Z52" s="2">
        <f>INF!H54</f>
        <v>2.0100034664666921E-2</v>
      </c>
      <c r="AA52" s="12">
        <f t="shared" si="28"/>
        <v>-11.00034664666922</v>
      </c>
      <c r="AB52" s="2">
        <f t="shared" si="29"/>
        <v>1.9E-2</v>
      </c>
      <c r="AD52" s="2">
        <f>INF!I54</f>
        <v>2.3354002792341788E-2</v>
      </c>
      <c r="AE52" s="12">
        <f t="shared" si="30"/>
        <v>-11.040027923417892</v>
      </c>
      <c r="AF52" s="2">
        <f t="shared" si="31"/>
        <v>2.2249999999999999E-2</v>
      </c>
    </row>
    <row r="53" spans="1:32" x14ac:dyDescent="0.25">
      <c r="A53">
        <v>47</v>
      </c>
      <c r="B53" s="2">
        <f>INF!B55</f>
        <v>1.9872047030162321E-2</v>
      </c>
      <c r="C53">
        <f t="shared" si="18"/>
        <v>-11</v>
      </c>
      <c r="D53" s="2">
        <f t="shared" si="19"/>
        <v>1.8769999999999998E-2</v>
      </c>
      <c r="F53" s="2">
        <f>INF!C55</f>
        <v>0.01</v>
      </c>
      <c r="G53" s="12">
        <f t="shared" si="1"/>
        <v>-11.000000000000004</v>
      </c>
      <c r="H53" s="2">
        <f t="shared" si="15"/>
        <v>8.8999999999999999E-3</v>
      </c>
      <c r="J53" s="2">
        <f>INF!D55</f>
        <v>1.9872047030162321E-2</v>
      </c>
      <c r="K53" s="12">
        <f t="shared" si="20"/>
        <v>-11.020470301623224</v>
      </c>
      <c r="L53" s="2">
        <f t="shared" si="21"/>
        <v>1.8769999999999998E-2</v>
      </c>
      <c r="N53" s="2">
        <f>INF!E55</f>
        <v>3.4798728645093036E-2</v>
      </c>
      <c r="O53" s="12">
        <f t="shared" si="22"/>
        <v>-10.987286450930348</v>
      </c>
      <c r="P53" s="2">
        <f t="shared" si="23"/>
        <v>3.3700000000000001E-2</v>
      </c>
      <c r="R53" s="2">
        <f>INF!F55</f>
        <v>2.5000000000000001E-2</v>
      </c>
      <c r="S53" s="12">
        <f t="shared" si="24"/>
        <v>-11.000000000000004</v>
      </c>
      <c r="T53" s="2">
        <f t="shared" si="25"/>
        <v>2.3900000000000001E-2</v>
      </c>
      <c r="V53" s="2">
        <f>INF!G55</f>
        <v>0.02</v>
      </c>
      <c r="W53" s="12">
        <f t="shared" si="26"/>
        <v>-11.000000000000004</v>
      </c>
      <c r="X53" s="2">
        <f t="shared" si="27"/>
        <v>1.89E-2</v>
      </c>
      <c r="Z53" s="2">
        <f>INF!H55</f>
        <v>2.0097906893496775E-2</v>
      </c>
      <c r="AA53" s="12">
        <f t="shared" si="28"/>
        <v>-10.979068934967758</v>
      </c>
      <c r="AB53" s="2">
        <f t="shared" si="29"/>
        <v>1.9E-2</v>
      </c>
      <c r="AD53" s="2">
        <f>INF!I55</f>
        <v>2.3305535696751312E-2</v>
      </c>
      <c r="AE53" s="12">
        <f t="shared" si="30"/>
        <v>-10.955356967513111</v>
      </c>
      <c r="AF53" s="2">
        <f t="shared" si="31"/>
        <v>2.2210000000000001E-2</v>
      </c>
    </row>
    <row r="54" spans="1:32" x14ac:dyDescent="0.25">
      <c r="A54">
        <v>48</v>
      </c>
      <c r="B54" s="2">
        <f>INF!B56</f>
        <v>1.9880885110704405E-2</v>
      </c>
      <c r="C54">
        <f t="shared" si="18"/>
        <v>-11</v>
      </c>
      <c r="D54" s="2">
        <f t="shared" si="19"/>
        <v>1.8780000000000002E-2</v>
      </c>
      <c r="F54" s="2">
        <f>INF!C56</f>
        <v>0.01</v>
      </c>
      <c r="G54" s="12">
        <f t="shared" si="1"/>
        <v>-11.000000000000004</v>
      </c>
      <c r="H54" s="2">
        <f t="shared" si="15"/>
        <v>8.8999999999999999E-3</v>
      </c>
      <c r="J54" s="2">
        <f>INF!D56</f>
        <v>1.9880885110704405E-2</v>
      </c>
      <c r="K54" s="12">
        <f t="shared" si="20"/>
        <v>-11.008851107044034</v>
      </c>
      <c r="L54" s="2">
        <f t="shared" si="21"/>
        <v>1.8780000000000002E-2</v>
      </c>
      <c r="N54" s="2">
        <f>INF!E56</f>
        <v>3.4836705157010428E-2</v>
      </c>
      <c r="O54" s="12">
        <f t="shared" si="22"/>
        <v>-10.967051570104289</v>
      </c>
      <c r="P54" s="2">
        <f t="shared" si="23"/>
        <v>3.3739999999999999E-2</v>
      </c>
      <c r="R54" s="2">
        <f>INF!F56</f>
        <v>2.5000000000000001E-2</v>
      </c>
      <c r="S54" s="12">
        <f t="shared" si="24"/>
        <v>-11.000000000000004</v>
      </c>
      <c r="T54" s="2">
        <f t="shared" si="25"/>
        <v>2.3900000000000001E-2</v>
      </c>
      <c r="V54" s="2">
        <f>INF!G56</f>
        <v>0.02</v>
      </c>
      <c r="W54" s="12">
        <f t="shared" si="26"/>
        <v>-11.000000000000004</v>
      </c>
      <c r="X54" s="2">
        <f t="shared" si="27"/>
        <v>1.89E-2</v>
      </c>
      <c r="Z54" s="2">
        <f>INF!H56</f>
        <v>2.0095867597768491E-2</v>
      </c>
      <c r="AA54" s="12">
        <f t="shared" si="28"/>
        <v>-10.958675977684914</v>
      </c>
      <c r="AB54" s="2">
        <f t="shared" si="29"/>
        <v>1.9E-2</v>
      </c>
      <c r="AD54" s="2">
        <f>INF!I56</f>
        <v>2.3256952061415648E-2</v>
      </c>
      <c r="AE54" s="12">
        <f t="shared" si="30"/>
        <v>-10.969520614156487</v>
      </c>
      <c r="AF54" s="2">
        <f t="shared" si="31"/>
        <v>2.2159999999999999E-2</v>
      </c>
    </row>
    <row r="55" spans="1:32" x14ac:dyDescent="0.25">
      <c r="A55">
        <v>49</v>
      </c>
      <c r="B55" s="2">
        <f>INF!B57</f>
        <v>1.9888868726926745E-2</v>
      </c>
      <c r="C55">
        <f t="shared" si="18"/>
        <v>-11</v>
      </c>
      <c r="D55" s="2">
        <f t="shared" si="19"/>
        <v>1.8790000000000001E-2</v>
      </c>
      <c r="F55" s="2">
        <f>INF!C57</f>
        <v>0.01</v>
      </c>
      <c r="G55" s="12">
        <f t="shared" si="1"/>
        <v>-11.000000000000004</v>
      </c>
      <c r="H55" s="2">
        <f t="shared" si="15"/>
        <v>8.8999999999999999E-3</v>
      </c>
      <c r="J55" s="2">
        <f>INF!D57</f>
        <v>1.9888868726926745E-2</v>
      </c>
      <c r="K55" s="12">
        <f t="shared" si="20"/>
        <v>-10.988687269267439</v>
      </c>
      <c r="L55" s="2">
        <f t="shared" si="21"/>
        <v>1.8790000000000001E-2</v>
      </c>
      <c r="N55" s="2">
        <f>INF!E57</f>
        <v>3.4853554196458081E-2</v>
      </c>
      <c r="O55" s="12">
        <f t="shared" si="22"/>
        <v>-11.035541964580787</v>
      </c>
      <c r="P55" s="2">
        <f t="shared" si="23"/>
        <v>3.3750000000000002E-2</v>
      </c>
      <c r="R55" s="2">
        <f>INF!F57</f>
        <v>2.5000000000000001E-2</v>
      </c>
      <c r="S55" s="12">
        <f t="shared" si="24"/>
        <v>-11.000000000000004</v>
      </c>
      <c r="T55" s="2">
        <f t="shared" si="25"/>
        <v>2.3900000000000001E-2</v>
      </c>
      <c r="V55" s="2">
        <f>INF!G57</f>
        <v>0.02</v>
      </c>
      <c r="W55" s="12">
        <f t="shared" si="26"/>
        <v>-11.000000000000004</v>
      </c>
      <c r="X55" s="2">
        <f t="shared" si="27"/>
        <v>1.89E-2</v>
      </c>
      <c r="Z55" s="2">
        <f>INF!H57</f>
        <v>2.0093911407831566E-2</v>
      </c>
      <c r="AA55" s="12">
        <f t="shared" si="28"/>
        <v>-11.039114078315663</v>
      </c>
      <c r="AB55" s="2">
        <f t="shared" si="29"/>
        <v>1.899E-2</v>
      </c>
      <c r="AD55" s="2">
        <f>INF!I57</f>
        <v>2.3208456223294149E-2</v>
      </c>
      <c r="AE55" s="12">
        <f t="shared" si="30"/>
        <v>-10.984562232941482</v>
      </c>
      <c r="AF55" s="2">
        <f t="shared" si="31"/>
        <v>2.2110000000000001E-2</v>
      </c>
    </row>
    <row r="56" spans="1:32" x14ac:dyDescent="0.25">
      <c r="A56">
        <v>50</v>
      </c>
      <c r="B56" s="2">
        <f>INF!B58</f>
        <v>1.9896088537473933E-2</v>
      </c>
      <c r="C56">
        <f t="shared" si="18"/>
        <v>-11</v>
      </c>
      <c r="D56" s="2">
        <f t="shared" si="19"/>
        <v>1.8800000000000001E-2</v>
      </c>
      <c r="F56" s="2">
        <f>INF!C58</f>
        <v>0.01</v>
      </c>
      <c r="G56" s="12">
        <f t="shared" si="1"/>
        <v>-11.000000000000004</v>
      </c>
      <c r="H56" s="2">
        <f t="shared" si="15"/>
        <v>8.8999999999999999E-3</v>
      </c>
      <c r="J56" s="2">
        <f>INF!D58</f>
        <v>1.9896088537473933E-2</v>
      </c>
      <c r="K56" s="12">
        <f t="shared" si="20"/>
        <v>-10.96088537473932</v>
      </c>
      <c r="L56" s="2">
        <f t="shared" si="21"/>
        <v>1.8800000000000001E-2</v>
      </c>
      <c r="N56" s="2">
        <f>INF!E58</f>
        <v>3.484500000000379E-2</v>
      </c>
      <c r="O56" s="12">
        <f t="shared" si="22"/>
        <v>-10.950000000037875</v>
      </c>
      <c r="P56" s="2">
        <f t="shared" si="23"/>
        <v>3.3750000000000002E-2</v>
      </c>
      <c r="R56" s="2">
        <f>INF!F58</f>
        <v>2.5000000000000001E-2</v>
      </c>
      <c r="S56" s="12">
        <f t="shared" si="24"/>
        <v>-11.000000000000004</v>
      </c>
      <c r="T56" s="2">
        <f t="shared" si="25"/>
        <v>2.3900000000000001E-2</v>
      </c>
      <c r="V56" s="2">
        <f>INF!G58</f>
        <v>0.02</v>
      </c>
      <c r="W56" s="12">
        <f t="shared" si="26"/>
        <v>-11.000000000000004</v>
      </c>
      <c r="X56" s="2">
        <f t="shared" si="27"/>
        <v>1.89E-2</v>
      </c>
      <c r="Z56" s="2">
        <f>INF!H58</f>
        <v>2.0092033371501561E-2</v>
      </c>
      <c r="AA56" s="12">
        <f t="shared" si="28"/>
        <v>-11.02033371501561</v>
      </c>
      <c r="AB56" s="2">
        <f t="shared" si="29"/>
        <v>1.899E-2</v>
      </c>
      <c r="AD56" s="2">
        <f>INF!I58</f>
        <v>2.316021827605419E-2</v>
      </c>
      <c r="AE56" s="12">
        <f t="shared" si="30"/>
        <v>-11.002182760541899</v>
      </c>
      <c r="AF56" s="2">
        <f t="shared" si="31"/>
        <v>2.206E-2</v>
      </c>
    </row>
    <row r="57" spans="1:32" x14ac:dyDescent="0.25">
      <c r="A57">
        <v>51</v>
      </c>
      <c r="B57" s="2">
        <f>INF!B59</f>
        <v>1.9902624964881266E-2</v>
      </c>
      <c r="C57">
        <f t="shared" si="18"/>
        <v>-11</v>
      </c>
      <c r="D57" s="2">
        <f t="shared" si="19"/>
        <v>1.8800000000000001E-2</v>
      </c>
      <c r="F57" s="2">
        <f>INF!C59</f>
        <v>0.01</v>
      </c>
      <c r="G57" s="12">
        <f t="shared" si="1"/>
        <v>-11.000000000000004</v>
      </c>
      <c r="H57" s="2">
        <f t="shared" si="15"/>
        <v>8.8999999999999999E-3</v>
      </c>
      <c r="J57" s="2">
        <f>INF!D59</f>
        <v>1.9902624964881266E-2</v>
      </c>
      <c r="K57" s="12">
        <f t="shared" si="20"/>
        <v>-11.026249648812652</v>
      </c>
      <c r="L57" s="2">
        <f t="shared" si="21"/>
        <v>1.8800000000000001E-2</v>
      </c>
      <c r="N57" s="2">
        <f>INF!E59</f>
        <v>3.4808031143937379E-2</v>
      </c>
      <c r="O57" s="12">
        <f t="shared" si="22"/>
        <v>-10.980311439373821</v>
      </c>
      <c r="P57" s="2">
        <f t="shared" si="23"/>
        <v>3.3709999999999997E-2</v>
      </c>
      <c r="R57" s="2">
        <f>INF!F59</f>
        <v>2.5000000000000001E-2</v>
      </c>
      <c r="S57" s="12">
        <f t="shared" si="24"/>
        <v>-11.000000000000004</v>
      </c>
      <c r="T57" s="2">
        <f t="shared" si="25"/>
        <v>2.3900000000000001E-2</v>
      </c>
      <c r="V57" s="2">
        <f>INF!G59</f>
        <v>0.02</v>
      </c>
      <c r="W57" s="12">
        <f t="shared" si="26"/>
        <v>-11.000000000000004</v>
      </c>
      <c r="X57" s="2">
        <f t="shared" si="27"/>
        <v>1.89E-2</v>
      </c>
      <c r="Z57" s="2">
        <f>INF!H59</f>
        <v>2.0090228916228581E-2</v>
      </c>
      <c r="AA57" s="12">
        <f t="shared" si="28"/>
        <v>-11.002289162285809</v>
      </c>
      <c r="AB57" s="2">
        <f t="shared" si="29"/>
        <v>1.899E-2</v>
      </c>
      <c r="AD57" s="2">
        <f>INF!I59</f>
        <v>2.3112378996499539E-2</v>
      </c>
      <c r="AE57" s="12">
        <f t="shared" si="30"/>
        <v>-11.023789964995402</v>
      </c>
      <c r="AF57" s="2">
        <f t="shared" si="31"/>
        <v>2.2009999999999998E-2</v>
      </c>
    </row>
    <row r="58" spans="1:32" x14ac:dyDescent="0.25">
      <c r="A58">
        <v>52</v>
      </c>
      <c r="B58" s="2">
        <f>INF!B60</f>
        <v>1.9908549425082578E-2</v>
      </c>
      <c r="C58">
        <f t="shared" si="18"/>
        <v>-11</v>
      </c>
      <c r="D58" s="2">
        <f t="shared" si="19"/>
        <v>1.881E-2</v>
      </c>
      <c r="F58" s="2">
        <f>INF!C60</f>
        <v>0.01</v>
      </c>
      <c r="G58" s="12">
        <f t="shared" si="1"/>
        <v>-11.000000000000004</v>
      </c>
      <c r="H58" s="2">
        <f t="shared" si="15"/>
        <v>8.8999999999999999E-3</v>
      </c>
      <c r="J58" s="2">
        <f>INF!D60</f>
        <v>1.9908549425082578E-2</v>
      </c>
      <c r="K58" s="12">
        <f t="shared" si="20"/>
        <v>-10.985494250825775</v>
      </c>
      <c r="L58" s="2">
        <f t="shared" si="21"/>
        <v>1.881E-2</v>
      </c>
      <c r="N58" s="2">
        <f>INF!E60</f>
        <v>3.4745593019729348E-2</v>
      </c>
      <c r="O58" s="12">
        <f t="shared" si="22"/>
        <v>-10.95593019729349</v>
      </c>
      <c r="P58" s="2">
        <f t="shared" si="23"/>
        <v>3.3649999999999999E-2</v>
      </c>
      <c r="R58" s="2">
        <f>INF!F60</f>
        <v>2.5000000000000001E-2</v>
      </c>
      <c r="S58" s="12">
        <f t="shared" si="24"/>
        <v>-11.000000000000004</v>
      </c>
      <c r="T58" s="2">
        <f t="shared" si="25"/>
        <v>2.3900000000000001E-2</v>
      </c>
      <c r="V58" s="2">
        <f>INF!G60</f>
        <v>0.02</v>
      </c>
      <c r="W58" s="12">
        <f t="shared" si="26"/>
        <v>-11.000000000000004</v>
      </c>
      <c r="X58" s="2">
        <f t="shared" si="27"/>
        <v>1.89E-2</v>
      </c>
      <c r="Z58" s="2">
        <f>INF!H60</f>
        <v>2.0088493814840014E-2</v>
      </c>
      <c r="AA58" s="12">
        <f t="shared" si="28"/>
        <v>-10.98493814840014</v>
      </c>
      <c r="AB58" s="2">
        <f t="shared" si="29"/>
        <v>1.899E-2</v>
      </c>
      <c r="AD58" s="2">
        <f>INF!I60</f>
        <v>2.3065054074923763E-2</v>
      </c>
      <c r="AE58" s="12">
        <f t="shared" si="30"/>
        <v>-10.950540749237632</v>
      </c>
      <c r="AF58" s="2">
        <f t="shared" si="31"/>
        <v>2.197E-2</v>
      </c>
    </row>
    <row r="59" spans="1:32" x14ac:dyDescent="0.25">
      <c r="A59">
        <v>53</v>
      </c>
      <c r="B59" s="2">
        <f>INF!B61</f>
        <v>1.9913925398920673E-2</v>
      </c>
      <c r="C59">
        <f t="shared" si="18"/>
        <v>-11</v>
      </c>
      <c r="D59" s="2">
        <f t="shared" si="19"/>
        <v>1.881E-2</v>
      </c>
      <c r="F59" s="2">
        <f>INF!C61</f>
        <v>0.01</v>
      </c>
      <c r="G59" s="12">
        <f t="shared" si="1"/>
        <v>-11.000000000000004</v>
      </c>
      <c r="H59" s="2">
        <f t="shared" si="15"/>
        <v>8.8999999999999999E-3</v>
      </c>
      <c r="J59" s="2">
        <f>INF!D61</f>
        <v>1.9913925398920673E-2</v>
      </c>
      <c r="K59" s="12">
        <f t="shared" si="20"/>
        <v>-11.039253989206729</v>
      </c>
      <c r="L59" s="2">
        <f t="shared" si="21"/>
        <v>1.881E-2</v>
      </c>
      <c r="N59" s="2">
        <f>INF!E61</f>
        <v>3.4661702865021127E-2</v>
      </c>
      <c r="O59" s="12">
        <f t="shared" si="22"/>
        <v>-11.017028650211271</v>
      </c>
      <c r="P59" s="2">
        <f t="shared" si="23"/>
        <v>3.356E-2</v>
      </c>
      <c r="R59" s="2">
        <f>INF!F61</f>
        <v>2.5000000000000001E-2</v>
      </c>
      <c r="S59" s="12">
        <f t="shared" si="24"/>
        <v>-11.000000000000004</v>
      </c>
      <c r="T59" s="2">
        <f t="shared" si="25"/>
        <v>2.3900000000000001E-2</v>
      </c>
      <c r="V59" s="2">
        <f>INF!G61</f>
        <v>0.02</v>
      </c>
      <c r="W59" s="12">
        <f t="shared" si="26"/>
        <v>-11.000000000000004</v>
      </c>
      <c r="X59" s="2">
        <f t="shared" si="27"/>
        <v>1.89E-2</v>
      </c>
      <c r="Z59" s="2">
        <f>INF!H61</f>
        <v>2.008682415458618E-2</v>
      </c>
      <c r="AA59" s="12">
        <f t="shared" si="28"/>
        <v>-10.968241545861805</v>
      </c>
      <c r="AB59" s="2">
        <f t="shared" si="29"/>
        <v>1.899E-2</v>
      </c>
      <c r="AD59" s="2">
        <f>INF!I61</f>
        <v>2.301833774985651E-2</v>
      </c>
      <c r="AE59" s="12">
        <f t="shared" si="30"/>
        <v>-10.983377498565115</v>
      </c>
      <c r="AF59" s="2">
        <f t="shared" si="31"/>
        <v>2.1919999999999999E-2</v>
      </c>
    </row>
    <row r="60" spans="1:32" x14ac:dyDescent="0.25">
      <c r="A60">
        <v>54</v>
      </c>
      <c r="B60" s="2">
        <f>INF!B62</f>
        <v>1.9918809367512447E-2</v>
      </c>
      <c r="C60">
        <f t="shared" si="18"/>
        <v>-11</v>
      </c>
      <c r="D60" s="2">
        <f t="shared" si="19"/>
        <v>1.882E-2</v>
      </c>
      <c r="F60" s="2">
        <f>INF!C62</f>
        <v>0.01</v>
      </c>
      <c r="G60" s="12">
        <f t="shared" si="1"/>
        <v>-11.000000000000004</v>
      </c>
      <c r="H60" s="2">
        <f t="shared" si="15"/>
        <v>8.8999999999999999E-3</v>
      </c>
      <c r="J60" s="2">
        <f>INF!D62</f>
        <v>1.9918809367512447E-2</v>
      </c>
      <c r="K60" s="12">
        <f t="shared" si="20"/>
        <v>-10.988093675124468</v>
      </c>
      <c r="L60" s="2">
        <f t="shared" si="21"/>
        <v>1.882E-2</v>
      </c>
      <c r="N60" s="2">
        <f>INF!E62</f>
        <v>3.4559886534034412E-2</v>
      </c>
      <c r="O60" s="12">
        <f t="shared" si="22"/>
        <v>-10.998865340344151</v>
      </c>
      <c r="P60" s="2">
        <f t="shared" si="23"/>
        <v>3.3459999999999997E-2</v>
      </c>
      <c r="R60" s="2">
        <f>INF!F62</f>
        <v>2.5000000000000001E-2</v>
      </c>
      <c r="S60" s="12">
        <f t="shared" si="24"/>
        <v>-11.000000000000004</v>
      </c>
      <c r="T60" s="2">
        <f t="shared" si="25"/>
        <v>2.3900000000000001E-2</v>
      </c>
      <c r="V60" s="2">
        <f>INF!G62</f>
        <v>0.02</v>
      </c>
      <c r="W60" s="12">
        <f t="shared" si="26"/>
        <v>-11.000000000000004</v>
      </c>
      <c r="X60" s="2">
        <f t="shared" si="27"/>
        <v>1.89E-2</v>
      </c>
      <c r="Z60" s="2">
        <f>INF!H62</f>
        <v>2.0085216309208676E-2</v>
      </c>
      <c r="AA60" s="12">
        <f t="shared" si="28"/>
        <v>-10.952163092086757</v>
      </c>
      <c r="AB60" s="2">
        <f t="shared" si="29"/>
        <v>1.899E-2</v>
      </c>
      <c r="AD60" s="2">
        <f>INF!I62</f>
        <v>2.2972305932581483E-2</v>
      </c>
      <c r="AE60" s="12">
        <f t="shared" si="30"/>
        <v>-11.02305932581482</v>
      </c>
      <c r="AF60" s="2">
        <f t="shared" si="31"/>
        <v>2.1870000000000001E-2</v>
      </c>
    </row>
    <row r="61" spans="1:32" x14ac:dyDescent="0.25">
      <c r="A61">
        <v>55</v>
      </c>
      <c r="B61" s="2">
        <f>INF!B63</f>
        <v>1.9923251630055816E-2</v>
      </c>
      <c r="C61">
        <f t="shared" si="18"/>
        <v>-11</v>
      </c>
      <c r="D61" s="2">
        <f t="shared" si="19"/>
        <v>1.882E-2</v>
      </c>
      <c r="F61" s="2">
        <f>INF!C63</f>
        <v>0.01</v>
      </c>
      <c r="G61" s="12">
        <f t="shared" si="1"/>
        <v>-11.000000000000004</v>
      </c>
      <c r="H61" s="2">
        <f t="shared" si="15"/>
        <v>8.8999999999999999E-3</v>
      </c>
      <c r="J61" s="2">
        <f>INF!D63</f>
        <v>1.9923251630055816E-2</v>
      </c>
      <c r="K61" s="12">
        <f t="shared" si="20"/>
        <v>-11.032516300558161</v>
      </c>
      <c r="L61" s="2">
        <f t="shared" si="21"/>
        <v>1.882E-2</v>
      </c>
      <c r="N61" s="2">
        <f>INF!E63</f>
        <v>3.4443226602296484E-2</v>
      </c>
      <c r="O61" s="12">
        <f t="shared" si="22"/>
        <v>-11.032266022964823</v>
      </c>
      <c r="P61" s="2">
        <f t="shared" si="23"/>
        <v>3.3340000000000002E-2</v>
      </c>
      <c r="R61" s="2">
        <f>INF!F63</f>
        <v>2.5000000000000001E-2</v>
      </c>
      <c r="S61" s="12">
        <f t="shared" si="24"/>
        <v>-11.000000000000004</v>
      </c>
      <c r="T61" s="2">
        <f t="shared" si="25"/>
        <v>2.3900000000000001E-2</v>
      </c>
      <c r="V61" s="2">
        <f>INF!G63</f>
        <v>0.02</v>
      </c>
      <c r="W61" s="12">
        <f t="shared" si="26"/>
        <v>-11.000000000000004</v>
      </c>
      <c r="X61" s="2">
        <f t="shared" si="27"/>
        <v>1.89E-2</v>
      </c>
      <c r="Z61" s="2">
        <f>INF!H63</f>
        <v>2.0083666913753406E-2</v>
      </c>
      <c r="AA61" s="12">
        <f t="shared" si="28"/>
        <v>-11.036669137534059</v>
      </c>
      <c r="AB61" s="2">
        <f t="shared" si="29"/>
        <v>1.898E-2</v>
      </c>
      <c r="AD61" s="2">
        <f>INF!I63</f>
        <v>2.2927018894099538E-2</v>
      </c>
      <c r="AE61" s="12">
        <f t="shared" si="30"/>
        <v>-10.970188940995392</v>
      </c>
      <c r="AF61" s="2">
        <f t="shared" si="31"/>
        <v>2.1829999999999999E-2</v>
      </c>
    </row>
    <row r="62" spans="1:32" x14ac:dyDescent="0.25">
      <c r="A62">
        <v>56</v>
      </c>
      <c r="B62" s="2">
        <f>INF!B64</f>
        <v>1.9927297019926016E-2</v>
      </c>
      <c r="C62">
        <f t="shared" si="18"/>
        <v>-11</v>
      </c>
      <c r="D62" s="2">
        <f t="shared" si="19"/>
        <v>1.883E-2</v>
      </c>
      <c r="F62" s="2">
        <f>INF!C64</f>
        <v>0.01</v>
      </c>
      <c r="G62" s="12">
        <f t="shared" si="1"/>
        <v>-11.000000000000004</v>
      </c>
      <c r="H62" s="2">
        <f t="shared" si="15"/>
        <v>8.8999999999999999E-3</v>
      </c>
      <c r="J62" s="2">
        <f>INF!D64</f>
        <v>1.9927297019926016E-2</v>
      </c>
      <c r="K62" s="12">
        <f t="shared" si="20"/>
        <v>-10.972970199260162</v>
      </c>
      <c r="L62" s="2">
        <f t="shared" si="21"/>
        <v>1.883E-2</v>
      </c>
      <c r="N62" s="2">
        <f>INF!E64</f>
        <v>3.4314408038661703E-2</v>
      </c>
      <c r="O62" s="12">
        <f t="shared" si="22"/>
        <v>-11.044080386617001</v>
      </c>
      <c r="P62" s="2">
        <f t="shared" si="23"/>
        <v>3.3210000000000003E-2</v>
      </c>
      <c r="R62" s="2">
        <f>INF!F64</f>
        <v>2.5000000000000001E-2</v>
      </c>
      <c r="S62" s="12">
        <f t="shared" si="24"/>
        <v>-11.000000000000004</v>
      </c>
      <c r="T62" s="2">
        <f t="shared" si="25"/>
        <v>2.3900000000000001E-2</v>
      </c>
      <c r="V62" s="2">
        <f>INF!G64</f>
        <v>0.02</v>
      </c>
      <c r="W62" s="12">
        <f t="shared" si="26"/>
        <v>-11.000000000000004</v>
      </c>
      <c r="X62" s="2">
        <f t="shared" si="27"/>
        <v>1.89E-2</v>
      </c>
      <c r="Z62" s="2">
        <f>INF!H64</f>
        <v>2.0082172841861423E-2</v>
      </c>
      <c r="AA62" s="12">
        <f t="shared" si="28"/>
        <v>-11.021728418614227</v>
      </c>
      <c r="AB62" s="2">
        <f t="shared" si="29"/>
        <v>1.898E-2</v>
      </c>
      <c r="AD62" s="2">
        <f>INF!I64</f>
        <v>2.2882523576495339E-2</v>
      </c>
      <c r="AE62" s="12">
        <f t="shared" si="30"/>
        <v>-11.025235764953386</v>
      </c>
      <c r="AF62" s="2">
        <f t="shared" si="31"/>
        <v>2.1780000000000001E-2</v>
      </c>
    </row>
    <row r="63" spans="1:32" x14ac:dyDescent="0.25">
      <c r="A63">
        <v>57</v>
      </c>
      <c r="B63" s="2">
        <f>INF!B65</f>
        <v>1.9930985532606416E-2</v>
      </c>
      <c r="C63">
        <f t="shared" si="18"/>
        <v>-11</v>
      </c>
      <c r="D63" s="2">
        <f t="shared" si="19"/>
        <v>1.883E-2</v>
      </c>
      <c r="F63" s="2">
        <f>INF!C65</f>
        <v>0.01</v>
      </c>
      <c r="G63" s="12">
        <f t="shared" si="1"/>
        <v>-11.000000000000004</v>
      </c>
      <c r="H63" s="2">
        <f t="shared" si="15"/>
        <v>8.8999999999999999E-3</v>
      </c>
      <c r="J63" s="2">
        <f>INF!D65</f>
        <v>1.9930985532606416E-2</v>
      </c>
      <c r="K63" s="12">
        <f t="shared" si="20"/>
        <v>-11.009855326064161</v>
      </c>
      <c r="L63" s="2">
        <f t="shared" si="21"/>
        <v>1.883E-2</v>
      </c>
      <c r="N63" s="2">
        <f>INF!E65</f>
        <v>3.4175761017357864E-2</v>
      </c>
      <c r="O63" s="12">
        <f t="shared" si="22"/>
        <v>-10.957610173578658</v>
      </c>
      <c r="P63" s="2">
        <f t="shared" si="23"/>
        <v>3.3079999999999998E-2</v>
      </c>
      <c r="R63" s="2">
        <f>INF!F65</f>
        <v>2.5000000000000001E-2</v>
      </c>
      <c r="S63" s="12">
        <f t="shared" si="24"/>
        <v>-11.000000000000004</v>
      </c>
      <c r="T63" s="2">
        <f t="shared" si="25"/>
        <v>2.3900000000000001E-2</v>
      </c>
      <c r="V63" s="2">
        <f>INF!G65</f>
        <v>0.02</v>
      </c>
      <c r="W63" s="12">
        <f t="shared" si="26"/>
        <v>-11.000000000000004</v>
      </c>
      <c r="X63" s="2">
        <f t="shared" si="27"/>
        <v>1.89E-2</v>
      </c>
      <c r="Z63" s="2">
        <f>INF!H65</f>
        <v>2.0080731185292411E-2</v>
      </c>
      <c r="AA63" s="12">
        <f t="shared" si="28"/>
        <v>-11.007311852924104</v>
      </c>
      <c r="AB63" s="2">
        <f t="shared" si="29"/>
        <v>1.898E-2</v>
      </c>
      <c r="AD63" s="2">
        <f>INF!I65</f>
        <v>2.2838855581609696E-2</v>
      </c>
      <c r="AE63" s="12">
        <f t="shared" si="30"/>
        <v>-10.988555816096971</v>
      </c>
      <c r="AF63" s="2">
        <f t="shared" si="31"/>
        <v>2.1739999999999999E-2</v>
      </c>
    </row>
    <row r="64" spans="1:32" x14ac:dyDescent="0.25">
      <c r="A64">
        <v>58</v>
      </c>
      <c r="B64" s="2">
        <f>INF!B66</f>
        <v>1.9934352877060801E-2</v>
      </c>
      <c r="C64">
        <f t="shared" si="18"/>
        <v>-11</v>
      </c>
      <c r="D64" s="2">
        <f t="shared" si="19"/>
        <v>1.883E-2</v>
      </c>
      <c r="F64" s="2">
        <f>INF!C66</f>
        <v>0.01</v>
      </c>
      <c r="G64" s="12">
        <f t="shared" si="1"/>
        <v>-11.000000000000004</v>
      </c>
      <c r="H64" s="2">
        <f t="shared" si="15"/>
        <v>8.8999999999999999E-3</v>
      </c>
      <c r="J64" s="2">
        <f>INF!D66</f>
        <v>1.9934352877060801E-2</v>
      </c>
      <c r="K64" s="12">
        <f t="shared" si="20"/>
        <v>-11.043528770608019</v>
      </c>
      <c r="L64" s="2">
        <f t="shared" si="21"/>
        <v>1.883E-2</v>
      </c>
      <c r="N64" s="2">
        <f>INF!E66</f>
        <v>3.4029300608628077E-2</v>
      </c>
      <c r="O64" s="12">
        <f t="shared" si="22"/>
        <v>-10.99300608628076</v>
      </c>
      <c r="P64" s="2">
        <f t="shared" si="23"/>
        <v>3.2930000000000001E-2</v>
      </c>
      <c r="R64" s="2">
        <f>INF!F66</f>
        <v>2.5000000000000001E-2</v>
      </c>
      <c r="S64" s="12">
        <f t="shared" si="24"/>
        <v>-11.000000000000004</v>
      </c>
      <c r="T64" s="2">
        <f t="shared" si="25"/>
        <v>2.3900000000000001E-2</v>
      </c>
      <c r="V64" s="2">
        <f>INF!G66</f>
        <v>0.02</v>
      </c>
      <c r="W64" s="12">
        <f t="shared" si="26"/>
        <v>-11.000000000000004</v>
      </c>
      <c r="X64" s="2">
        <f t="shared" si="27"/>
        <v>1.89E-2</v>
      </c>
      <c r="Z64" s="2">
        <f>INF!H66</f>
        <v>2.0079339235449467E-2</v>
      </c>
      <c r="AA64" s="12">
        <f t="shared" si="28"/>
        <v>-10.993392354494667</v>
      </c>
      <c r="AB64" s="2">
        <f t="shared" si="29"/>
        <v>1.898E-2</v>
      </c>
      <c r="AD64" s="2">
        <f>INF!I66</f>
        <v>2.279604088224052E-2</v>
      </c>
      <c r="AE64" s="12">
        <f t="shared" si="30"/>
        <v>-10.960408822405197</v>
      </c>
      <c r="AF64" s="2">
        <f t="shared" si="31"/>
        <v>2.1700000000000001E-2</v>
      </c>
    </row>
    <row r="65" spans="1:32" x14ac:dyDescent="0.25">
      <c r="A65">
        <v>59</v>
      </c>
      <c r="B65" s="2">
        <f>INF!B67</f>
        <v>1.993743096050693E-2</v>
      </c>
      <c r="C65">
        <f t="shared" si="18"/>
        <v>-11</v>
      </c>
      <c r="D65" s="2">
        <f t="shared" si="19"/>
        <v>1.8839999999999999E-2</v>
      </c>
      <c r="F65" s="2">
        <f>INF!C67</f>
        <v>0.01</v>
      </c>
      <c r="G65" s="12">
        <f t="shared" si="1"/>
        <v>-11.000000000000004</v>
      </c>
      <c r="H65" s="2">
        <f t="shared" si="15"/>
        <v>8.8999999999999999E-3</v>
      </c>
      <c r="J65" s="2">
        <f>INF!D67</f>
        <v>1.993743096050693E-2</v>
      </c>
      <c r="K65" s="12">
        <f t="shared" si="20"/>
        <v>-10.974309605069308</v>
      </c>
      <c r="L65" s="2">
        <f t="shared" si="21"/>
        <v>1.8839999999999999E-2</v>
      </c>
      <c r="N65" s="2">
        <f>INF!E67</f>
        <v>3.3876763224828244E-2</v>
      </c>
      <c r="O65" s="12">
        <f t="shared" si="22"/>
        <v>-10.967632248282468</v>
      </c>
      <c r="P65" s="2">
        <f t="shared" si="23"/>
        <v>3.2779999999999997E-2</v>
      </c>
      <c r="R65" s="2">
        <f>INF!F67</f>
        <v>2.5000000000000001E-2</v>
      </c>
      <c r="S65" s="12">
        <f t="shared" si="24"/>
        <v>-11.000000000000004</v>
      </c>
      <c r="T65" s="2">
        <f t="shared" si="25"/>
        <v>2.3900000000000001E-2</v>
      </c>
      <c r="V65" s="2">
        <f>INF!G67</f>
        <v>0.02</v>
      </c>
      <c r="W65" s="12">
        <f t="shared" si="26"/>
        <v>-11.000000000000004</v>
      </c>
      <c r="X65" s="2">
        <f t="shared" si="27"/>
        <v>1.89E-2</v>
      </c>
      <c r="Z65" s="2">
        <f>INF!H67</f>
        <v>2.0077994466698001E-2</v>
      </c>
      <c r="AA65" s="12">
        <f t="shared" si="28"/>
        <v>-10.97994466698001</v>
      </c>
      <c r="AB65" s="2">
        <f t="shared" si="29"/>
        <v>1.898E-2</v>
      </c>
      <c r="AD65" s="2">
        <f>INF!I67</f>
        <v>2.2754097294582998E-2</v>
      </c>
      <c r="AE65" s="12">
        <f t="shared" si="30"/>
        <v>-11.040972945829987</v>
      </c>
      <c r="AF65" s="2">
        <f t="shared" si="31"/>
        <v>2.1649999999999999E-2</v>
      </c>
    </row>
    <row r="66" spans="1:32" x14ac:dyDescent="0.25">
      <c r="A66">
        <v>60</v>
      </c>
      <c r="B66" s="2">
        <f>INF!B68</f>
        <v>1.9940248315165832E-2</v>
      </c>
      <c r="C66">
        <f t="shared" si="18"/>
        <v>-11</v>
      </c>
      <c r="D66" s="2">
        <f t="shared" si="19"/>
        <v>1.8839999999999999E-2</v>
      </c>
      <c r="F66" s="2">
        <f>INF!C68</f>
        <v>0.01</v>
      </c>
      <c r="G66" s="12">
        <f t="shared" si="1"/>
        <v>-11.000000000000004</v>
      </c>
      <c r="H66" s="2">
        <f t="shared" si="15"/>
        <v>8.8999999999999999E-3</v>
      </c>
      <c r="J66" s="2">
        <f>INF!D68</f>
        <v>1.9940248315165832E-2</v>
      </c>
      <c r="K66" s="12">
        <f t="shared" si="20"/>
        <v>-11.002483151658325</v>
      </c>
      <c r="L66" s="2">
        <f t="shared" si="21"/>
        <v>1.8839999999999999E-2</v>
      </c>
      <c r="N66" s="2">
        <f>INF!E68</f>
        <v>3.3719639809337787E-2</v>
      </c>
      <c r="O66" s="12">
        <f t="shared" si="22"/>
        <v>-10.996398093377838</v>
      </c>
      <c r="P66" s="2">
        <f t="shared" si="23"/>
        <v>3.2620000000000003E-2</v>
      </c>
      <c r="R66" s="2">
        <f>INF!F68</f>
        <v>2.5000000000000001E-2</v>
      </c>
      <c r="S66" s="12">
        <f t="shared" si="24"/>
        <v>-11.000000000000004</v>
      </c>
      <c r="T66" s="2">
        <f t="shared" si="25"/>
        <v>2.3900000000000001E-2</v>
      </c>
      <c r="V66" s="2">
        <f>INF!G68</f>
        <v>0.02</v>
      </c>
      <c r="W66" s="12">
        <f t="shared" si="26"/>
        <v>-11.000000000000004</v>
      </c>
      <c r="X66" s="2">
        <f t="shared" si="27"/>
        <v>1.89E-2</v>
      </c>
      <c r="Z66" s="2">
        <f>INF!H68</f>
        <v>2.007669452129246E-2</v>
      </c>
      <c r="AA66" s="12">
        <f t="shared" si="28"/>
        <v>-10.966945212924593</v>
      </c>
      <c r="AB66" s="2">
        <f t="shared" si="29"/>
        <v>1.898E-2</v>
      </c>
      <c r="AD66" s="2">
        <f>INF!I68</f>
        <v>2.2713035745086874E-2</v>
      </c>
      <c r="AE66" s="12">
        <f t="shared" si="30"/>
        <v>-11.030357450868729</v>
      </c>
      <c r="AF66" s="2">
        <f t="shared" si="31"/>
        <v>2.1610000000000001E-2</v>
      </c>
    </row>
    <row r="67" spans="1:32" x14ac:dyDescent="0.25">
      <c r="A67">
        <v>61</v>
      </c>
      <c r="B67" s="2">
        <f>INF!B69</f>
        <v>1.9942830474378948E-2</v>
      </c>
      <c r="C67">
        <f t="shared" si="18"/>
        <v>-11</v>
      </c>
      <c r="D67" s="2">
        <f t="shared" si="19"/>
        <v>1.8839999999999999E-2</v>
      </c>
      <c r="F67" s="2">
        <f>INF!C69</f>
        <v>0.01</v>
      </c>
      <c r="G67" s="12">
        <f t="shared" si="1"/>
        <v>-11.000000000000004</v>
      </c>
      <c r="H67" s="2">
        <f t="shared" si="15"/>
        <v>8.8999999999999999E-3</v>
      </c>
      <c r="J67" s="2">
        <f>INF!D69</f>
        <v>1.9942830474378948E-2</v>
      </c>
      <c r="K67" s="12">
        <f t="shared" si="20"/>
        <v>-11.028304743789484</v>
      </c>
      <c r="L67" s="2">
        <f t="shared" si="21"/>
        <v>1.8839999999999999E-2</v>
      </c>
      <c r="N67" s="2">
        <f>INF!E69</f>
        <v>3.3559205840197004E-2</v>
      </c>
      <c r="O67" s="12">
        <f t="shared" si="22"/>
        <v>-10.992058401970011</v>
      </c>
      <c r="P67" s="2">
        <f t="shared" si="23"/>
        <v>3.2460000000000003E-2</v>
      </c>
      <c r="R67" s="2">
        <f>INF!F69</f>
        <v>2.5000000000000001E-2</v>
      </c>
      <c r="S67" s="12">
        <f t="shared" si="24"/>
        <v>-11.000000000000004</v>
      </c>
      <c r="T67" s="2">
        <f t="shared" si="25"/>
        <v>2.3900000000000001E-2</v>
      </c>
      <c r="V67" s="2">
        <f>INF!G69</f>
        <v>0.02</v>
      </c>
      <c r="W67" s="12">
        <f t="shared" si="26"/>
        <v>-11.000000000000004</v>
      </c>
      <c r="X67" s="2">
        <f t="shared" si="27"/>
        <v>1.89E-2</v>
      </c>
      <c r="Z67" s="2">
        <f>INF!H69</f>
        <v>2.0075437195741008E-2</v>
      </c>
      <c r="AA67" s="12">
        <f t="shared" si="28"/>
        <v>-10.954371957410078</v>
      </c>
      <c r="AB67" s="2">
        <f t="shared" si="29"/>
        <v>1.898E-2</v>
      </c>
      <c r="AD67" s="2">
        <f>INF!I69</f>
        <v>2.2672861360189644E-2</v>
      </c>
      <c r="AE67" s="12">
        <f t="shared" si="30"/>
        <v>-11.028613601896456</v>
      </c>
      <c r="AF67" s="2">
        <f t="shared" si="31"/>
        <v>2.1569999999999999E-2</v>
      </c>
    </row>
    <row r="68" spans="1:32" x14ac:dyDescent="0.25">
      <c r="A68">
        <v>62</v>
      </c>
      <c r="B68" s="2">
        <f>INF!B70</f>
        <v>1.9945200304472666E-2</v>
      </c>
      <c r="C68">
        <f t="shared" si="18"/>
        <v>-11</v>
      </c>
      <c r="D68" s="2">
        <f t="shared" si="19"/>
        <v>1.8849999999999999E-2</v>
      </c>
      <c r="F68" s="2">
        <f>INF!C70</f>
        <v>0.01</v>
      </c>
      <c r="G68" s="12">
        <f t="shared" si="1"/>
        <v>-11.000000000000004</v>
      </c>
      <c r="H68" s="2">
        <f t="shared" si="15"/>
        <v>8.8999999999999999E-3</v>
      </c>
      <c r="J68" s="2">
        <f>INF!D70</f>
        <v>1.9945200304472666E-2</v>
      </c>
      <c r="K68" s="12">
        <f t="shared" si="20"/>
        <v>-10.952003044726668</v>
      </c>
      <c r="L68" s="2">
        <f t="shared" si="21"/>
        <v>1.8849999999999999E-2</v>
      </c>
      <c r="N68" s="2">
        <f>INF!E70</f>
        <v>3.3396548281924732E-2</v>
      </c>
      <c r="O68" s="12">
        <f t="shared" si="22"/>
        <v>-10.965482819247294</v>
      </c>
      <c r="P68" s="2">
        <f t="shared" si="23"/>
        <v>3.2300000000000002E-2</v>
      </c>
      <c r="R68" s="2">
        <f>INF!F70</f>
        <v>2.5000000000000001E-2</v>
      </c>
      <c r="S68" s="12">
        <f t="shared" si="24"/>
        <v>-11.000000000000004</v>
      </c>
      <c r="T68" s="2">
        <f t="shared" si="25"/>
        <v>2.3900000000000001E-2</v>
      </c>
      <c r="V68" s="2">
        <f>INF!G70</f>
        <v>0.02</v>
      </c>
      <c r="W68" s="12">
        <f t="shared" si="26"/>
        <v>-11.000000000000004</v>
      </c>
      <c r="X68" s="2">
        <f t="shared" si="27"/>
        <v>1.89E-2</v>
      </c>
      <c r="Z68" s="2">
        <f>INF!H70</f>
        <v>2.007422042845719E-2</v>
      </c>
      <c r="AA68" s="12">
        <f t="shared" si="28"/>
        <v>-11.042204284571893</v>
      </c>
      <c r="AB68" s="2">
        <f t="shared" si="29"/>
        <v>1.8970000000000001E-2</v>
      </c>
      <c r="AD68" s="2">
        <f>INF!I70</f>
        <v>2.2633574403368772E-2</v>
      </c>
      <c r="AE68" s="12">
        <f t="shared" si="30"/>
        <v>-11.035744033687719</v>
      </c>
      <c r="AF68" s="2">
        <f t="shared" si="31"/>
        <v>2.1530000000000001E-2</v>
      </c>
    </row>
    <row r="69" spans="1:32" x14ac:dyDescent="0.25">
      <c r="A69">
        <v>63</v>
      </c>
      <c r="B69" s="2">
        <f>INF!B71</f>
        <v>1.9947378297897833E-2</v>
      </c>
      <c r="C69">
        <f t="shared" si="18"/>
        <v>-11</v>
      </c>
      <c r="D69" s="2">
        <f t="shared" si="19"/>
        <v>1.8849999999999999E-2</v>
      </c>
      <c r="F69" s="2">
        <f>INF!C71</f>
        <v>0.01</v>
      </c>
      <c r="G69" s="12">
        <f t="shared" si="1"/>
        <v>-11.000000000000004</v>
      </c>
      <c r="H69" s="2">
        <f t="shared" si="15"/>
        <v>8.8999999999999999E-3</v>
      </c>
      <c r="J69" s="2">
        <f>INF!D71</f>
        <v>1.9947378297897833E-2</v>
      </c>
      <c r="K69" s="12">
        <f t="shared" si="20"/>
        <v>-10.973782978978344</v>
      </c>
      <c r="L69" s="2">
        <f t="shared" si="21"/>
        <v>1.8849999999999999E-2</v>
      </c>
      <c r="N69" s="2">
        <f>INF!E71</f>
        <v>3.3232589661008616E-2</v>
      </c>
      <c r="O69" s="12">
        <f t="shared" si="22"/>
        <v>-11.02589661008617</v>
      </c>
      <c r="P69" s="2">
        <f t="shared" si="23"/>
        <v>3.2129999999999999E-2</v>
      </c>
      <c r="R69" s="2">
        <f>INF!F71</f>
        <v>2.5000000000000001E-2</v>
      </c>
      <c r="S69" s="12">
        <f t="shared" si="24"/>
        <v>-11.000000000000004</v>
      </c>
      <c r="T69" s="2">
        <f t="shared" si="25"/>
        <v>2.3900000000000001E-2</v>
      </c>
      <c r="V69" s="2">
        <f>INF!G71</f>
        <v>0.02</v>
      </c>
      <c r="W69" s="12">
        <f t="shared" si="26"/>
        <v>-11.000000000000004</v>
      </c>
      <c r="X69" s="2">
        <f t="shared" si="27"/>
        <v>1.89E-2</v>
      </c>
      <c r="Z69" s="2">
        <f>INF!H71</f>
        <v>2.0073042288563769E-2</v>
      </c>
      <c r="AA69" s="12">
        <f t="shared" si="28"/>
        <v>-11.030422885637686</v>
      </c>
      <c r="AB69" s="2">
        <f t="shared" si="29"/>
        <v>1.8970000000000001E-2</v>
      </c>
      <c r="AD69" s="2">
        <f>INF!I71</f>
        <v>2.2595171080518339E-2</v>
      </c>
      <c r="AE69" s="12">
        <f t="shared" si="30"/>
        <v>-10.95171080518341</v>
      </c>
      <c r="AF69" s="2">
        <f t="shared" si="31"/>
        <v>2.1499999999999998E-2</v>
      </c>
    </row>
    <row r="70" spans="1:32" x14ac:dyDescent="0.25">
      <c r="A70">
        <v>64</v>
      </c>
      <c r="B70" s="2">
        <f>INF!B72</f>
        <v>1.9949382832431972E-2</v>
      </c>
      <c r="C70">
        <f t="shared" si="18"/>
        <v>-11</v>
      </c>
      <c r="D70" s="2">
        <f t="shared" si="19"/>
        <v>1.8849999999999999E-2</v>
      </c>
      <c r="F70" s="2">
        <f>INF!C72</f>
        <v>0.01</v>
      </c>
      <c r="G70" s="12">
        <f t="shared" si="1"/>
        <v>-11.000000000000004</v>
      </c>
      <c r="H70" s="2">
        <f t="shared" si="15"/>
        <v>8.8999999999999999E-3</v>
      </c>
      <c r="J70" s="2">
        <f>INF!D72</f>
        <v>1.9949382832431972E-2</v>
      </c>
      <c r="K70" s="12">
        <f t="shared" si="20"/>
        <v>-10.993828324319734</v>
      </c>
      <c r="L70" s="2">
        <f t="shared" si="21"/>
        <v>1.8849999999999999E-2</v>
      </c>
      <c r="N70" s="2">
        <f>INF!E72</f>
        <v>3.3068109466599216E-2</v>
      </c>
      <c r="O70" s="12">
        <f t="shared" si="22"/>
        <v>-10.981094665992174</v>
      </c>
      <c r="P70" s="2">
        <f t="shared" si="23"/>
        <v>3.1969999999999998E-2</v>
      </c>
      <c r="R70" s="2">
        <f>INF!F72</f>
        <v>2.5000000000000001E-2</v>
      </c>
      <c r="S70" s="12">
        <f t="shared" si="24"/>
        <v>-11.000000000000004</v>
      </c>
      <c r="T70" s="2">
        <f t="shared" si="25"/>
        <v>2.3900000000000001E-2</v>
      </c>
      <c r="V70" s="2">
        <f>INF!G72</f>
        <v>0.02</v>
      </c>
      <c r="W70" s="12">
        <f t="shared" si="26"/>
        <v>-11.000000000000004</v>
      </c>
      <c r="X70" s="2">
        <f t="shared" si="27"/>
        <v>1.89E-2</v>
      </c>
      <c r="Z70" s="2">
        <f>INF!H72</f>
        <v>2.0071900965729084E-2</v>
      </c>
      <c r="AA70" s="12">
        <f t="shared" si="28"/>
        <v>-11.019009657290828</v>
      </c>
      <c r="AB70" s="2">
        <f t="shared" si="29"/>
        <v>1.8970000000000001E-2</v>
      </c>
      <c r="AD70" s="2">
        <f>INF!I72</f>
        <v>2.2557644231729235E-2</v>
      </c>
      <c r="AE70" s="12">
        <f t="shared" si="30"/>
        <v>-10.976442317292348</v>
      </c>
      <c r="AF70" s="2">
        <f t="shared" si="31"/>
        <v>2.146E-2</v>
      </c>
    </row>
    <row r="71" spans="1:32" x14ac:dyDescent="0.25">
      <c r="A71">
        <v>65</v>
      </c>
      <c r="B71" s="2">
        <f>INF!B73</f>
        <v>1.9951230400601094E-2</v>
      </c>
      <c r="C71">
        <f t="shared" si="18"/>
        <v>-11</v>
      </c>
      <c r="D71" s="2">
        <f t="shared" ref="D71:D102" si="32">ROUND(B71+$C71/10000,5)</f>
        <v>1.8849999999999999E-2</v>
      </c>
      <c r="F71" s="2">
        <f>INF!C73</f>
        <v>0.01</v>
      </c>
      <c r="G71" s="12">
        <f t="shared" ref="G71:G134" si="33">(H71-F71)*10000</f>
        <v>-11.000000000000004</v>
      </c>
      <c r="H71" s="2">
        <f t="shared" si="15"/>
        <v>8.8999999999999999E-3</v>
      </c>
      <c r="J71" s="2">
        <f>INF!D73</f>
        <v>1.9951230400601094E-2</v>
      </c>
      <c r="K71" s="12">
        <f t="shared" ref="K71:K102" si="34">(L71-J71)*10000</f>
        <v>-11.012304006010956</v>
      </c>
      <c r="L71" s="2">
        <f t="shared" ref="L71:L102" si="35">ROUND(J71+$C71/10000,5)</f>
        <v>1.8849999999999999E-2</v>
      </c>
      <c r="N71" s="2">
        <f>INF!E73</f>
        <v>3.2903763091348459E-2</v>
      </c>
      <c r="O71" s="12">
        <f t="shared" ref="O71:O102" si="36">(P71-N71)*10000</f>
        <v>-11.037630913484572</v>
      </c>
      <c r="P71" s="2">
        <f t="shared" ref="P71:P102" si="37">ROUND(N71+$C71/10000,5)</f>
        <v>3.1800000000000002E-2</v>
      </c>
      <c r="R71" s="2">
        <f>INF!F73</f>
        <v>2.5000000000000001E-2</v>
      </c>
      <c r="S71" s="12">
        <f t="shared" ref="S71:S102" si="38">(T71-R71)*10000</f>
        <v>-11.000000000000004</v>
      </c>
      <c r="T71" s="2">
        <f t="shared" ref="T71:T102" si="39">ROUND(R71+$C71/10000,5)</f>
        <v>2.3900000000000001E-2</v>
      </c>
      <c r="V71" s="2">
        <f>INF!G73</f>
        <v>0.02</v>
      </c>
      <c r="W71" s="12">
        <f t="shared" ref="W71:W102" si="40">(X71-V71)*10000</f>
        <v>-11.000000000000004</v>
      </c>
      <c r="X71" s="2">
        <f t="shared" ref="X71:X102" si="41">ROUND(V71+$C71/10000,5)</f>
        <v>1.89E-2</v>
      </c>
      <c r="Z71" s="2">
        <f>INF!H73</f>
        <v>2.0070794760930655E-2</v>
      </c>
      <c r="AA71" s="12">
        <f t="shared" ref="AA71:AA102" si="42">(AB71-Z71)*10000</f>
        <v>-11.007947609306539</v>
      </c>
      <c r="AB71" s="2">
        <f t="shared" ref="AB71:AB102" si="43">ROUND(Z71+$C71/10000,5)</f>
        <v>1.8970000000000001E-2</v>
      </c>
      <c r="AD71" s="2">
        <f>INF!I73</f>
        <v>2.2520983925030214E-2</v>
      </c>
      <c r="AE71" s="12">
        <f t="shared" ref="AE71:AE102" si="44">(AF71-AD71)*10000</f>
        <v>-11.00983925030212</v>
      </c>
      <c r="AF71" s="2">
        <f t="shared" ref="AF71:AF102" si="45">ROUND(AD71+$C71/10000,5)</f>
        <v>2.1420000000000002E-2</v>
      </c>
    </row>
    <row r="72" spans="1:32" x14ac:dyDescent="0.25">
      <c r="A72">
        <v>66</v>
      </c>
      <c r="B72" s="2">
        <f>INF!B74</f>
        <v>1.9952935812937778E-2</v>
      </c>
      <c r="C72">
        <f t="shared" si="18"/>
        <v>-11</v>
      </c>
      <c r="D72" s="2">
        <f t="shared" si="32"/>
        <v>1.8849999999999999E-2</v>
      </c>
      <c r="F72" s="2">
        <f>INF!C74</f>
        <v>0.01</v>
      </c>
      <c r="G72" s="12">
        <f t="shared" si="33"/>
        <v>-11.000000000000004</v>
      </c>
      <c r="H72" s="2">
        <f t="shared" ref="H72:H135" si="46">ROUND(F72+$C72/10000,5)</f>
        <v>8.8999999999999999E-3</v>
      </c>
      <c r="J72" s="2">
        <f>INF!D74</f>
        <v>1.9952935812937778E-2</v>
      </c>
      <c r="K72" s="12">
        <f t="shared" si="34"/>
        <v>-11.029358129377789</v>
      </c>
      <c r="L72" s="2">
        <f t="shared" si="35"/>
        <v>1.8849999999999999E-2</v>
      </c>
      <c r="N72" s="2">
        <f>INF!E74</f>
        <v>3.2740098531070183E-2</v>
      </c>
      <c r="O72" s="12">
        <f t="shared" si="36"/>
        <v>-11.000985310701816</v>
      </c>
      <c r="P72" s="2">
        <f t="shared" si="37"/>
        <v>3.1640000000000001E-2</v>
      </c>
      <c r="R72" s="2">
        <f>INF!F74</f>
        <v>2.5000000000000001E-2</v>
      </c>
      <c r="S72" s="12">
        <f t="shared" si="38"/>
        <v>-11.000000000000004</v>
      </c>
      <c r="T72" s="2">
        <f t="shared" si="39"/>
        <v>2.3900000000000001E-2</v>
      </c>
      <c r="V72" s="2">
        <f>INF!G74</f>
        <v>0.02</v>
      </c>
      <c r="W72" s="12">
        <f t="shared" si="40"/>
        <v>-11.000000000000004</v>
      </c>
      <c r="X72" s="2">
        <f t="shared" si="41"/>
        <v>1.89E-2</v>
      </c>
      <c r="Z72" s="2">
        <f>INF!H74</f>
        <v>2.0069722078047025E-2</v>
      </c>
      <c r="AA72" s="12">
        <f t="shared" si="42"/>
        <v>-10.997220780470245</v>
      </c>
      <c r="AB72" s="2">
        <f t="shared" si="43"/>
        <v>1.8970000000000001E-2</v>
      </c>
      <c r="AD72" s="2">
        <f>INF!I74</f>
        <v>2.2485177965503533E-2</v>
      </c>
      <c r="AE72" s="12">
        <f t="shared" si="44"/>
        <v>-10.95177965503534</v>
      </c>
      <c r="AF72" s="2">
        <f t="shared" si="45"/>
        <v>2.1389999999999999E-2</v>
      </c>
    </row>
    <row r="73" spans="1:32" x14ac:dyDescent="0.25">
      <c r="A73">
        <v>67</v>
      </c>
      <c r="B73" s="2">
        <f>INF!B75</f>
        <v>1.9954512378225653E-2</v>
      </c>
      <c r="C73">
        <f t="shared" si="18"/>
        <v>-11</v>
      </c>
      <c r="D73" s="2">
        <f t="shared" si="32"/>
        <v>1.8849999999999999E-2</v>
      </c>
      <c r="F73" s="2">
        <f>INF!C75</f>
        <v>0.01</v>
      </c>
      <c r="G73" s="12">
        <f t="shared" si="33"/>
        <v>-11.000000000000004</v>
      </c>
      <c r="H73" s="2">
        <f t="shared" si="46"/>
        <v>8.8999999999999999E-3</v>
      </c>
      <c r="J73" s="2">
        <f>INF!D75</f>
        <v>1.9954512378225653E-2</v>
      </c>
      <c r="K73" s="12">
        <f t="shared" si="34"/>
        <v>-11.045123782256541</v>
      </c>
      <c r="L73" s="2">
        <f t="shared" si="35"/>
        <v>1.8849999999999999E-2</v>
      </c>
      <c r="N73" s="2">
        <f>INF!E75</f>
        <v>3.2577571058499011E-2</v>
      </c>
      <c r="O73" s="12">
        <f t="shared" si="36"/>
        <v>-10.975710584990098</v>
      </c>
      <c r="P73" s="2">
        <f t="shared" si="37"/>
        <v>3.1480000000000001E-2</v>
      </c>
      <c r="R73" s="2">
        <f>INF!F75</f>
        <v>2.5000000000000001E-2</v>
      </c>
      <c r="S73" s="12">
        <f t="shared" si="38"/>
        <v>-11.000000000000004</v>
      </c>
      <c r="T73" s="2">
        <f t="shared" si="39"/>
        <v>2.3900000000000001E-2</v>
      </c>
      <c r="V73" s="2">
        <f>INF!G75</f>
        <v>0.02</v>
      </c>
      <c r="W73" s="12">
        <f t="shared" si="40"/>
        <v>-11.000000000000004</v>
      </c>
      <c r="X73" s="2">
        <f t="shared" si="41"/>
        <v>1.89E-2</v>
      </c>
      <c r="Z73" s="2">
        <f>INF!H75</f>
        <v>2.0068681416197443E-2</v>
      </c>
      <c r="AA73" s="12">
        <f t="shared" si="42"/>
        <v>-10.986814161974417</v>
      </c>
      <c r="AB73" s="2">
        <f t="shared" si="43"/>
        <v>1.8970000000000001E-2</v>
      </c>
      <c r="AD73" s="2">
        <f>INF!I75</f>
        <v>2.2450212331333708E-2</v>
      </c>
      <c r="AE73" s="12">
        <f t="shared" si="44"/>
        <v>-11.002123313337068</v>
      </c>
      <c r="AF73" s="2">
        <f t="shared" si="45"/>
        <v>2.1350000000000001E-2</v>
      </c>
    </row>
    <row r="74" spans="1:32" x14ac:dyDescent="0.25">
      <c r="A74">
        <v>68</v>
      </c>
      <c r="B74" s="2">
        <f>INF!B76</f>
        <v>1.9955972063477656E-2</v>
      </c>
      <c r="C74">
        <f t="shared" si="18"/>
        <v>-11</v>
      </c>
      <c r="D74" s="2">
        <f t="shared" si="32"/>
        <v>1.8859999999999998E-2</v>
      </c>
      <c r="F74" s="2">
        <f>INF!C76</f>
        <v>0.01</v>
      </c>
      <c r="G74" s="12">
        <f t="shared" si="33"/>
        <v>-11.000000000000004</v>
      </c>
      <c r="H74" s="2">
        <f t="shared" si="46"/>
        <v>8.8999999999999999E-3</v>
      </c>
      <c r="J74" s="2">
        <f>INF!D76</f>
        <v>1.9955972063477656E-2</v>
      </c>
      <c r="K74" s="12">
        <f t="shared" si="34"/>
        <v>-10.959720634776577</v>
      </c>
      <c r="L74" s="2">
        <f t="shared" si="35"/>
        <v>1.8859999999999998E-2</v>
      </c>
      <c r="N74" s="2">
        <f>INF!E76</f>
        <v>3.2416556078016967E-2</v>
      </c>
      <c r="O74" s="12">
        <f t="shared" si="36"/>
        <v>-10.965560780169664</v>
      </c>
      <c r="P74" s="2">
        <f t="shared" si="37"/>
        <v>3.1320000000000001E-2</v>
      </c>
      <c r="R74" s="2">
        <f>INF!F76</f>
        <v>2.5000000000000001E-2</v>
      </c>
      <c r="S74" s="12">
        <f t="shared" si="38"/>
        <v>-11.000000000000004</v>
      </c>
      <c r="T74" s="2">
        <f t="shared" si="39"/>
        <v>2.3900000000000001E-2</v>
      </c>
      <c r="V74" s="2">
        <f>INF!G76</f>
        <v>0.02</v>
      </c>
      <c r="W74" s="12">
        <f t="shared" si="40"/>
        <v>-11.000000000000004</v>
      </c>
      <c r="X74" s="2">
        <f t="shared" si="41"/>
        <v>1.89E-2</v>
      </c>
      <c r="Z74" s="2">
        <f>INF!H76</f>
        <v>2.0067671362752337E-2</v>
      </c>
      <c r="AA74" s="12">
        <f t="shared" si="42"/>
        <v>-10.976713627523365</v>
      </c>
      <c r="AB74" s="2">
        <f t="shared" si="43"/>
        <v>1.8970000000000001E-2</v>
      </c>
      <c r="AD74" s="2">
        <f>INF!I76</f>
        <v>2.2416071546769833E-2</v>
      </c>
      <c r="AE74" s="12">
        <f t="shared" si="44"/>
        <v>-10.960715467698348</v>
      </c>
      <c r="AF74" s="2">
        <f t="shared" si="45"/>
        <v>2.1319999999999999E-2</v>
      </c>
    </row>
    <row r="75" spans="1:32" x14ac:dyDescent="0.25">
      <c r="A75">
        <v>69</v>
      </c>
      <c r="B75" s="2">
        <f>INF!B77</f>
        <v>1.9957325636044798E-2</v>
      </c>
      <c r="C75">
        <f t="shared" si="18"/>
        <v>-11</v>
      </c>
      <c r="D75" s="2">
        <f t="shared" si="32"/>
        <v>1.8859999999999998E-2</v>
      </c>
      <c r="F75" s="2">
        <f>INF!C77</f>
        <v>0.01</v>
      </c>
      <c r="G75" s="12">
        <f t="shared" si="33"/>
        <v>-11.000000000000004</v>
      </c>
      <c r="H75" s="2">
        <f t="shared" si="46"/>
        <v>8.8999999999999999E-3</v>
      </c>
      <c r="J75" s="2">
        <f>INF!D77</f>
        <v>1.9957325636044798E-2</v>
      </c>
      <c r="K75" s="12">
        <f t="shared" si="34"/>
        <v>-10.973256360447998</v>
      </c>
      <c r="L75" s="2">
        <f t="shared" si="35"/>
        <v>1.8859999999999998E-2</v>
      </c>
      <c r="N75" s="2">
        <f>INF!E77</f>
        <v>3.2257360356458875E-2</v>
      </c>
      <c r="O75" s="12">
        <f t="shared" si="36"/>
        <v>-10.97360356458875</v>
      </c>
      <c r="P75" s="2">
        <f t="shared" si="37"/>
        <v>3.116E-2</v>
      </c>
      <c r="R75" s="2">
        <f>INF!F77</f>
        <v>2.5000000000000001E-2</v>
      </c>
      <c r="S75" s="12">
        <f t="shared" si="38"/>
        <v>-11.000000000000004</v>
      </c>
      <c r="T75" s="2">
        <f t="shared" si="39"/>
        <v>2.3900000000000001E-2</v>
      </c>
      <c r="V75" s="2">
        <f>INF!G77</f>
        <v>0.02</v>
      </c>
      <c r="W75" s="12">
        <f t="shared" si="40"/>
        <v>-11.000000000000004</v>
      </c>
      <c r="X75" s="2">
        <f t="shared" si="41"/>
        <v>1.89E-2</v>
      </c>
      <c r="Z75" s="2">
        <f>INF!H77</f>
        <v>2.0066690586948432E-2</v>
      </c>
      <c r="AA75" s="12">
        <f t="shared" si="42"/>
        <v>-10.966905869484316</v>
      </c>
      <c r="AB75" s="2">
        <f t="shared" si="43"/>
        <v>1.8970000000000001E-2</v>
      </c>
      <c r="AD75" s="2">
        <f>INF!I77</f>
        <v>2.2382739000610385E-2</v>
      </c>
      <c r="AE75" s="12">
        <f t="shared" si="44"/>
        <v>-11.027390006103852</v>
      </c>
      <c r="AF75" s="2">
        <f t="shared" si="45"/>
        <v>2.128E-2</v>
      </c>
    </row>
    <row r="76" spans="1:32" x14ac:dyDescent="0.25">
      <c r="A76">
        <v>70</v>
      </c>
      <c r="B76" s="2">
        <f>INF!B78</f>
        <v>1.9958582789960877E-2</v>
      </c>
      <c r="C76">
        <f t="shared" si="18"/>
        <v>-11</v>
      </c>
      <c r="D76" s="2">
        <f t="shared" si="32"/>
        <v>1.8859999999999998E-2</v>
      </c>
      <c r="F76" s="2">
        <f>INF!C78</f>
        <v>0.01</v>
      </c>
      <c r="G76" s="12">
        <f t="shared" si="33"/>
        <v>-11.000000000000004</v>
      </c>
      <c r="H76" s="2">
        <f t="shared" si="46"/>
        <v>8.8999999999999999E-3</v>
      </c>
      <c r="J76" s="2">
        <f>INF!D78</f>
        <v>1.9958582789960877E-2</v>
      </c>
      <c r="K76" s="12">
        <f t="shared" si="34"/>
        <v>-10.985827899608786</v>
      </c>
      <c r="L76" s="2">
        <f t="shared" si="35"/>
        <v>1.8859999999999998E-2</v>
      </c>
      <c r="N76" s="2">
        <f>INF!E78</f>
        <v>3.2100231811340363E-2</v>
      </c>
      <c r="O76" s="12">
        <f t="shared" si="36"/>
        <v>-11.00231811340363</v>
      </c>
      <c r="P76" s="2">
        <f t="shared" si="37"/>
        <v>3.1E-2</v>
      </c>
      <c r="R76" s="2">
        <f>INF!F78</f>
        <v>2.5000000000000001E-2</v>
      </c>
      <c r="S76" s="12">
        <f t="shared" si="38"/>
        <v>-11.000000000000004</v>
      </c>
      <c r="T76" s="2">
        <f t="shared" si="39"/>
        <v>2.3900000000000001E-2</v>
      </c>
      <c r="V76" s="2">
        <f>INF!G78</f>
        <v>0.02</v>
      </c>
      <c r="W76" s="12">
        <f t="shared" si="40"/>
        <v>-11.000000000000004</v>
      </c>
      <c r="X76" s="2">
        <f t="shared" si="41"/>
        <v>1.89E-2</v>
      </c>
      <c r="Z76" s="2">
        <f>INF!H78</f>
        <v>2.0065737834047415E-2</v>
      </c>
      <c r="AA76" s="12">
        <f t="shared" si="42"/>
        <v>-10.957378340474138</v>
      </c>
      <c r="AB76" s="2">
        <f t="shared" si="43"/>
        <v>1.8970000000000001E-2</v>
      </c>
      <c r="AD76" s="2">
        <f>INF!I78</f>
        <v>2.2350197217652967E-2</v>
      </c>
      <c r="AE76" s="12">
        <f t="shared" si="44"/>
        <v>-11.001972176529657</v>
      </c>
      <c r="AF76" s="2">
        <f t="shared" si="45"/>
        <v>2.1250000000000002E-2</v>
      </c>
    </row>
    <row r="77" spans="1:32" x14ac:dyDescent="0.25">
      <c r="A77">
        <v>71</v>
      </c>
      <c r="B77" s="2">
        <f>INF!B79</f>
        <v>1.9959752258356112E-2</v>
      </c>
      <c r="C77">
        <f t="shared" si="18"/>
        <v>-11</v>
      </c>
      <c r="D77" s="2">
        <f t="shared" si="32"/>
        <v>1.8859999999999998E-2</v>
      </c>
      <c r="F77" s="2">
        <f>INF!C79</f>
        <v>0.01</v>
      </c>
      <c r="G77" s="12">
        <f t="shared" si="33"/>
        <v>-11.000000000000004</v>
      </c>
      <c r="H77" s="2">
        <f t="shared" si="46"/>
        <v>8.8999999999999999E-3</v>
      </c>
      <c r="J77" s="2">
        <f>INF!D79</f>
        <v>1.9959752258356112E-2</v>
      </c>
      <c r="K77" s="12">
        <f t="shared" si="34"/>
        <v>-10.997522583561132</v>
      </c>
      <c r="L77" s="2">
        <f t="shared" si="35"/>
        <v>1.8859999999999998E-2</v>
      </c>
      <c r="N77" s="2">
        <f>INF!E79</f>
        <v>3.1945368023077236E-2</v>
      </c>
      <c r="O77" s="12">
        <f t="shared" si="36"/>
        <v>-10.953680230772374</v>
      </c>
      <c r="P77" s="2">
        <f t="shared" si="37"/>
        <v>3.0849999999999999E-2</v>
      </c>
      <c r="R77" s="2">
        <f>INF!F79</f>
        <v>2.5000000000000001E-2</v>
      </c>
      <c r="S77" s="12">
        <f t="shared" si="38"/>
        <v>-11.000000000000004</v>
      </c>
      <c r="T77" s="2">
        <f t="shared" si="39"/>
        <v>2.3900000000000001E-2</v>
      </c>
      <c r="V77" s="2">
        <f>INF!G79</f>
        <v>0.02</v>
      </c>
      <c r="W77" s="12">
        <f t="shared" si="40"/>
        <v>-11.000000000000004</v>
      </c>
      <c r="X77" s="2">
        <f t="shared" si="41"/>
        <v>1.89E-2</v>
      </c>
      <c r="Z77" s="2">
        <f>INF!H79</f>
        <v>2.0064811919988212E-2</v>
      </c>
      <c r="AA77" s="12">
        <f t="shared" si="42"/>
        <v>-11.048119199882112</v>
      </c>
      <c r="AB77" s="2">
        <f t="shared" si="43"/>
        <v>1.8960000000000001E-2</v>
      </c>
      <c r="AD77" s="2">
        <f>INF!I79</f>
        <v>2.2318428089538322E-2</v>
      </c>
      <c r="AE77" s="12">
        <f t="shared" si="44"/>
        <v>-10.984280895383232</v>
      </c>
      <c r="AF77" s="2">
        <f t="shared" si="45"/>
        <v>2.1219999999999999E-2</v>
      </c>
    </row>
    <row r="78" spans="1:32" x14ac:dyDescent="0.25">
      <c r="A78">
        <v>72</v>
      </c>
      <c r="B78" s="2">
        <f>INF!B80</f>
        <v>1.9960841913553073E-2</v>
      </c>
      <c r="C78">
        <f t="shared" si="18"/>
        <v>-11</v>
      </c>
      <c r="D78" s="2">
        <f t="shared" si="32"/>
        <v>1.8859999999999998E-2</v>
      </c>
      <c r="F78" s="2">
        <f>INF!C80</f>
        <v>0.01</v>
      </c>
      <c r="G78" s="12">
        <f t="shared" si="33"/>
        <v>-11.000000000000004</v>
      </c>
      <c r="H78" s="2">
        <f t="shared" si="46"/>
        <v>8.8999999999999999E-3</v>
      </c>
      <c r="J78" s="2">
        <f>INF!D80</f>
        <v>1.9960841913553073E-2</v>
      </c>
      <c r="K78" s="12">
        <f t="shared" si="34"/>
        <v>-11.008419135530751</v>
      </c>
      <c r="L78" s="2">
        <f t="shared" si="35"/>
        <v>1.8859999999999998E-2</v>
      </c>
      <c r="N78" s="2">
        <f>INF!E80</f>
        <v>3.1792923622703473E-2</v>
      </c>
      <c r="O78" s="12">
        <f t="shared" si="36"/>
        <v>-11.029236227034742</v>
      </c>
      <c r="P78" s="2">
        <f t="shared" si="37"/>
        <v>3.0689999999999999E-2</v>
      </c>
      <c r="R78" s="2">
        <f>INF!F80</f>
        <v>2.5000000000000001E-2</v>
      </c>
      <c r="S78" s="12">
        <f t="shared" si="38"/>
        <v>-11.000000000000004</v>
      </c>
      <c r="T78" s="2">
        <f t="shared" si="39"/>
        <v>2.3900000000000001E-2</v>
      </c>
      <c r="V78" s="2">
        <f>INF!G80</f>
        <v>0.02</v>
      </c>
      <c r="W78" s="12">
        <f t="shared" si="40"/>
        <v>-11.000000000000004</v>
      </c>
      <c r="X78" s="2">
        <f t="shared" si="41"/>
        <v>1.89E-2</v>
      </c>
      <c r="Z78" s="2">
        <f>INF!H80</f>
        <v>2.0063911726481809E-2</v>
      </c>
      <c r="AA78" s="12">
        <f t="shared" si="42"/>
        <v>-11.039117264818078</v>
      </c>
      <c r="AB78" s="2">
        <f t="shared" si="43"/>
        <v>1.8960000000000001E-2</v>
      </c>
      <c r="AD78" s="2">
        <f>INF!I80</f>
        <v>2.2287413070544826E-2</v>
      </c>
      <c r="AE78" s="12">
        <f t="shared" si="44"/>
        <v>-10.974130705448253</v>
      </c>
      <c r="AF78" s="2">
        <f t="shared" si="45"/>
        <v>2.1190000000000001E-2</v>
      </c>
    </row>
    <row r="79" spans="1:32" x14ac:dyDescent="0.25">
      <c r="A79">
        <v>73</v>
      </c>
      <c r="B79" s="2">
        <f>INF!B81</f>
        <v>1.9961858856262005E-2</v>
      </c>
      <c r="C79">
        <f t="shared" si="18"/>
        <v>-11</v>
      </c>
      <c r="D79" s="2">
        <f t="shared" si="32"/>
        <v>1.8859999999999998E-2</v>
      </c>
      <c r="F79" s="2">
        <f>INF!C81</f>
        <v>0.01</v>
      </c>
      <c r="G79" s="12">
        <f t="shared" si="33"/>
        <v>-11.000000000000004</v>
      </c>
      <c r="H79" s="2">
        <f t="shared" si="46"/>
        <v>8.8999999999999999E-3</v>
      </c>
      <c r="J79" s="2">
        <f>INF!D81</f>
        <v>1.9961858856262005E-2</v>
      </c>
      <c r="K79" s="12">
        <f t="shared" si="34"/>
        <v>-11.018588562620064</v>
      </c>
      <c r="L79" s="2">
        <f t="shared" si="35"/>
        <v>1.8859999999999998E-2</v>
      </c>
      <c r="N79" s="2">
        <f>INF!E81</f>
        <v>3.1643016691815573E-2</v>
      </c>
      <c r="O79" s="12">
        <f t="shared" si="36"/>
        <v>-11.03016691815572</v>
      </c>
      <c r="P79" s="2">
        <f t="shared" si="37"/>
        <v>3.0540000000000001E-2</v>
      </c>
      <c r="R79" s="2">
        <f>INF!F81</f>
        <v>2.5000000000000001E-2</v>
      </c>
      <c r="S79" s="12">
        <f t="shared" si="38"/>
        <v>-11.000000000000004</v>
      </c>
      <c r="T79" s="2">
        <f t="shared" si="39"/>
        <v>2.3900000000000001E-2</v>
      </c>
      <c r="V79" s="2">
        <f>INF!G81</f>
        <v>0.02</v>
      </c>
      <c r="W79" s="12">
        <f t="shared" si="40"/>
        <v>-11.000000000000004</v>
      </c>
      <c r="X79" s="2">
        <f t="shared" si="41"/>
        <v>1.89E-2</v>
      </c>
      <c r="Z79" s="2">
        <f>INF!H81</f>
        <v>2.0063036196508843E-2</v>
      </c>
      <c r="AA79" s="12">
        <f t="shared" si="42"/>
        <v>-11.030361965088421</v>
      </c>
      <c r="AB79" s="2">
        <f t="shared" si="43"/>
        <v>1.8960000000000001E-2</v>
      </c>
      <c r="AD79" s="2">
        <f>INF!I81</f>
        <v>2.2257133343146718E-2</v>
      </c>
      <c r="AE79" s="12">
        <f t="shared" si="44"/>
        <v>-10.97133343146716</v>
      </c>
      <c r="AF79" s="2">
        <f t="shared" si="45"/>
        <v>2.1160000000000002E-2</v>
      </c>
    </row>
    <row r="80" spans="1:32" x14ac:dyDescent="0.25">
      <c r="A80">
        <v>74</v>
      </c>
      <c r="B80" s="2">
        <f>INF!B82</f>
        <v>1.9962809495118083E-2</v>
      </c>
      <c r="C80">
        <f t="shared" si="18"/>
        <v>-11</v>
      </c>
      <c r="D80" s="2">
        <f t="shared" si="32"/>
        <v>1.8859999999999998E-2</v>
      </c>
      <c r="F80" s="2">
        <f>INF!C82</f>
        <v>0.01</v>
      </c>
      <c r="G80" s="12">
        <f t="shared" si="33"/>
        <v>-11.000000000000004</v>
      </c>
      <c r="H80" s="2">
        <f t="shared" si="46"/>
        <v>8.8999999999999999E-3</v>
      </c>
      <c r="J80" s="2">
        <f>INF!D82</f>
        <v>1.9962809495118083E-2</v>
      </c>
      <c r="K80" s="12">
        <f t="shared" si="34"/>
        <v>-11.028094951180851</v>
      </c>
      <c r="L80" s="2">
        <f t="shared" si="35"/>
        <v>1.8859999999999998E-2</v>
      </c>
      <c r="N80" s="2">
        <f>INF!E82</f>
        <v>3.1495734297277256E-2</v>
      </c>
      <c r="O80" s="12">
        <f t="shared" si="36"/>
        <v>-10.957342972772558</v>
      </c>
      <c r="P80" s="2">
        <f t="shared" si="37"/>
        <v>3.04E-2</v>
      </c>
      <c r="R80" s="2">
        <f>INF!F82</f>
        <v>2.5000000000000001E-2</v>
      </c>
      <c r="S80" s="12">
        <f t="shared" si="38"/>
        <v>-11.000000000000004</v>
      </c>
      <c r="T80" s="2">
        <f t="shared" si="39"/>
        <v>2.3900000000000001E-2</v>
      </c>
      <c r="V80" s="2">
        <f>INF!G82</f>
        <v>0.02</v>
      </c>
      <c r="W80" s="12">
        <f t="shared" si="40"/>
        <v>-11.000000000000004</v>
      </c>
      <c r="X80" s="2">
        <f t="shared" si="41"/>
        <v>1.89E-2</v>
      </c>
      <c r="Z80" s="2">
        <f>INF!H82</f>
        <v>2.0062184330182475E-2</v>
      </c>
      <c r="AA80" s="12">
        <f t="shared" si="42"/>
        <v>-11.021843301824742</v>
      </c>
      <c r="AB80" s="2">
        <f t="shared" si="43"/>
        <v>1.8960000000000001E-2</v>
      </c>
      <c r="AD80" s="2">
        <f>INF!I82</f>
        <v>2.2227569957490756E-2</v>
      </c>
      <c r="AE80" s="12">
        <f t="shared" si="44"/>
        <v>-10.975699574907564</v>
      </c>
      <c r="AF80" s="2">
        <f t="shared" si="45"/>
        <v>2.1129999999999999E-2</v>
      </c>
    </row>
    <row r="81" spans="1:32" x14ac:dyDescent="0.25">
      <c r="A81">
        <v>75</v>
      </c>
      <c r="B81" s="2">
        <f>INF!B83</f>
        <v>1.9963699617656649E-2</v>
      </c>
      <c r="C81">
        <f t="shared" si="18"/>
        <v>-11</v>
      </c>
      <c r="D81" s="2">
        <f t="shared" si="32"/>
        <v>1.8859999999999998E-2</v>
      </c>
      <c r="F81" s="2">
        <f>INF!C83</f>
        <v>0.01</v>
      </c>
      <c r="G81" s="12">
        <f t="shared" si="33"/>
        <v>-11.000000000000004</v>
      </c>
      <c r="H81" s="2">
        <f t="shared" si="46"/>
        <v>8.8999999999999999E-3</v>
      </c>
      <c r="J81" s="2">
        <f>INF!D83</f>
        <v>1.9963699617656649E-2</v>
      </c>
      <c r="K81" s="12">
        <f t="shared" si="34"/>
        <v>-11.036996176566511</v>
      </c>
      <c r="L81" s="2">
        <f t="shared" si="35"/>
        <v>1.8859999999999998E-2</v>
      </c>
      <c r="N81" s="2">
        <f>INF!E83</f>
        <v>3.1351137269903129E-2</v>
      </c>
      <c r="O81" s="12">
        <f t="shared" si="36"/>
        <v>-11.011372699031297</v>
      </c>
      <c r="P81" s="2">
        <f t="shared" si="37"/>
        <v>3.0249999999999999E-2</v>
      </c>
      <c r="R81" s="2">
        <f>INF!F83</f>
        <v>2.5000000000000001E-2</v>
      </c>
      <c r="S81" s="12">
        <f t="shared" si="38"/>
        <v>-11.000000000000004</v>
      </c>
      <c r="T81" s="2">
        <f t="shared" si="39"/>
        <v>2.3900000000000001E-2</v>
      </c>
      <c r="V81" s="2">
        <f>INF!G83</f>
        <v>0.02</v>
      </c>
      <c r="W81" s="12">
        <f t="shared" si="40"/>
        <v>-11.000000000000004</v>
      </c>
      <c r="X81" s="2">
        <f t="shared" si="41"/>
        <v>1.89E-2</v>
      </c>
      <c r="Z81" s="2">
        <f>INF!H83</f>
        <v>2.0061355180940765E-2</v>
      </c>
      <c r="AA81" s="12">
        <f t="shared" si="42"/>
        <v>-11.013551809407641</v>
      </c>
      <c r="AB81" s="2">
        <f t="shared" si="43"/>
        <v>1.8960000000000001E-2</v>
      </c>
      <c r="AD81" s="2">
        <f>INF!I83</f>
        <v>2.2198703948394627E-2</v>
      </c>
      <c r="AE81" s="12">
        <f t="shared" si="44"/>
        <v>-10.987039483946262</v>
      </c>
      <c r="AF81" s="2">
        <f t="shared" si="45"/>
        <v>2.1100000000000001E-2</v>
      </c>
    </row>
    <row r="82" spans="1:32" x14ac:dyDescent="0.25">
      <c r="A82">
        <v>76</v>
      </c>
      <c r="B82" s="2">
        <f>INF!B84</f>
        <v>1.9964534453687399E-2</v>
      </c>
      <c r="C82">
        <f t="shared" si="18"/>
        <v>-11</v>
      </c>
      <c r="D82" s="2">
        <f t="shared" si="32"/>
        <v>1.8859999999999998E-2</v>
      </c>
      <c r="F82" s="2">
        <f>INF!C84</f>
        <v>0.01</v>
      </c>
      <c r="G82" s="12">
        <f t="shared" si="33"/>
        <v>-11.000000000000004</v>
      </c>
      <c r="H82" s="2">
        <f t="shared" si="46"/>
        <v>8.8999999999999999E-3</v>
      </c>
      <c r="J82" s="2">
        <f>INF!D84</f>
        <v>1.9964534453687399E-2</v>
      </c>
      <c r="K82" s="12">
        <f t="shared" si="34"/>
        <v>-11.045344536874008</v>
      </c>
      <c r="L82" s="2">
        <f t="shared" si="35"/>
        <v>1.8859999999999998E-2</v>
      </c>
      <c r="N82" s="2">
        <f>INF!E84</f>
        <v>3.1209264323984298E-2</v>
      </c>
      <c r="O82" s="12">
        <f t="shared" si="36"/>
        <v>-10.992643239842968</v>
      </c>
      <c r="P82" s="2">
        <f t="shared" si="37"/>
        <v>3.0110000000000001E-2</v>
      </c>
      <c r="R82" s="2">
        <f>INF!F84</f>
        <v>2.5000000000000001E-2</v>
      </c>
      <c r="S82" s="12">
        <f t="shared" si="38"/>
        <v>-11.000000000000004</v>
      </c>
      <c r="T82" s="2">
        <f t="shared" si="39"/>
        <v>2.3900000000000001E-2</v>
      </c>
      <c r="V82" s="2">
        <f>INF!G84</f>
        <v>0.02</v>
      </c>
      <c r="W82" s="12">
        <f t="shared" si="40"/>
        <v>-11.000000000000004</v>
      </c>
      <c r="X82" s="2">
        <f t="shared" si="41"/>
        <v>1.89E-2</v>
      </c>
      <c r="Z82" s="2">
        <f>INF!H84</f>
        <v>2.0060547852038368E-2</v>
      </c>
      <c r="AA82" s="12">
        <f t="shared" si="42"/>
        <v>-11.005478520383672</v>
      </c>
      <c r="AB82" s="2">
        <f t="shared" si="43"/>
        <v>1.8960000000000001E-2</v>
      </c>
      <c r="AD82" s="2">
        <f>INF!I84</f>
        <v>2.2170516432983289E-2</v>
      </c>
      <c r="AE82" s="12">
        <f t="shared" si="44"/>
        <v>-11.005164329832908</v>
      </c>
      <c r="AF82" s="2">
        <f t="shared" si="45"/>
        <v>2.1069999999999998E-2</v>
      </c>
    </row>
    <row r="83" spans="1:32" x14ac:dyDescent="0.25">
      <c r="A83">
        <v>77</v>
      </c>
      <c r="B83" s="2">
        <f>INF!B85</f>
        <v>1.9965318731922643E-2</v>
      </c>
      <c r="C83">
        <f t="shared" si="18"/>
        <v>-11</v>
      </c>
      <c r="D83" s="2">
        <f t="shared" si="32"/>
        <v>1.8870000000000001E-2</v>
      </c>
      <c r="F83" s="2">
        <f>INF!C85</f>
        <v>0.01</v>
      </c>
      <c r="G83" s="12">
        <f t="shared" si="33"/>
        <v>-11.000000000000004</v>
      </c>
      <c r="H83" s="2">
        <f t="shared" si="46"/>
        <v>8.8999999999999999E-3</v>
      </c>
      <c r="J83" s="2">
        <f>INF!D85</f>
        <v>1.9965318731922643E-2</v>
      </c>
      <c r="K83" s="12">
        <f t="shared" si="34"/>
        <v>-10.953187319226419</v>
      </c>
      <c r="L83" s="2">
        <f t="shared" si="35"/>
        <v>1.8870000000000001E-2</v>
      </c>
      <c r="N83" s="2">
        <f>INF!E85</f>
        <v>3.1070135603220361E-2</v>
      </c>
      <c r="O83" s="12">
        <f t="shared" si="36"/>
        <v>-11.001356032203612</v>
      </c>
      <c r="P83" s="2">
        <f t="shared" si="37"/>
        <v>2.997E-2</v>
      </c>
      <c r="R83" s="2">
        <f>INF!F85</f>
        <v>2.5000000000000001E-2</v>
      </c>
      <c r="S83" s="12">
        <f t="shared" si="38"/>
        <v>-11.000000000000004</v>
      </c>
      <c r="T83" s="2">
        <f t="shared" si="39"/>
        <v>2.3900000000000001E-2</v>
      </c>
      <c r="V83" s="2">
        <f>INF!G85</f>
        <v>0.02</v>
      </c>
      <c r="W83" s="12">
        <f t="shared" si="40"/>
        <v>-11.000000000000004</v>
      </c>
      <c r="X83" s="2">
        <f t="shared" si="41"/>
        <v>1.89E-2</v>
      </c>
      <c r="Z83" s="2">
        <f>INF!H85</f>
        <v>2.005976149331401E-2</v>
      </c>
      <c r="AA83" s="12">
        <f t="shared" si="42"/>
        <v>-10.997614933140088</v>
      </c>
      <c r="AB83" s="2">
        <f t="shared" si="43"/>
        <v>1.8960000000000001E-2</v>
      </c>
      <c r="AD83" s="2">
        <f>INF!I85</f>
        <v>2.2142988691660426E-2</v>
      </c>
      <c r="AE83" s="12">
        <f t="shared" si="44"/>
        <v>-11.02988691660426</v>
      </c>
      <c r="AF83" s="2">
        <f t="shared" si="45"/>
        <v>2.104E-2</v>
      </c>
    </row>
    <row r="84" spans="1:32" x14ac:dyDescent="0.25">
      <c r="A84">
        <v>78</v>
      </c>
      <c r="B84" s="2">
        <f>INF!B86</f>
        <v>1.9966056730606141E-2</v>
      </c>
      <c r="C84">
        <f t="shared" si="18"/>
        <v>-11</v>
      </c>
      <c r="D84" s="2">
        <f t="shared" si="32"/>
        <v>1.8870000000000001E-2</v>
      </c>
      <c r="F84" s="2">
        <f>INF!C86</f>
        <v>0.01</v>
      </c>
      <c r="G84" s="12">
        <f t="shared" si="33"/>
        <v>-11.000000000000004</v>
      </c>
      <c r="H84" s="2">
        <f t="shared" si="46"/>
        <v>8.8999999999999999E-3</v>
      </c>
      <c r="J84" s="2">
        <f>INF!D86</f>
        <v>1.9966056730606141E-2</v>
      </c>
      <c r="K84" s="12">
        <f t="shared" si="34"/>
        <v>-10.960567306061396</v>
      </c>
      <c r="L84" s="2">
        <f t="shared" si="35"/>
        <v>1.8870000000000001E-2</v>
      </c>
      <c r="N84" s="2">
        <f>INF!E86</f>
        <v>3.0933755728370427E-2</v>
      </c>
      <c r="O84" s="12">
        <f t="shared" si="36"/>
        <v>-11.037557283704279</v>
      </c>
      <c r="P84" s="2">
        <f t="shared" si="37"/>
        <v>2.9829999999999999E-2</v>
      </c>
      <c r="R84" s="2">
        <f>INF!F86</f>
        <v>2.5000000000000001E-2</v>
      </c>
      <c r="S84" s="12">
        <f t="shared" si="38"/>
        <v>-11.000000000000004</v>
      </c>
      <c r="T84" s="2">
        <f t="shared" si="39"/>
        <v>2.3900000000000001E-2</v>
      </c>
      <c r="V84" s="2">
        <f>INF!G86</f>
        <v>0.02</v>
      </c>
      <c r="W84" s="12">
        <f t="shared" si="40"/>
        <v>-11.000000000000004</v>
      </c>
      <c r="X84" s="2">
        <f t="shared" si="41"/>
        <v>1.89E-2</v>
      </c>
      <c r="Z84" s="2">
        <f>INF!H86</f>
        <v>2.0058995298203763E-2</v>
      </c>
      <c r="AA84" s="12">
        <f t="shared" si="42"/>
        <v>-10.989952982037622</v>
      </c>
      <c r="AB84" s="2">
        <f t="shared" si="43"/>
        <v>1.8960000000000001E-2</v>
      </c>
      <c r="AD84" s="2">
        <f>INF!I86</f>
        <v>2.2116102234753798E-2</v>
      </c>
      <c r="AE84" s="12">
        <f t="shared" si="44"/>
        <v>-10.961022347537979</v>
      </c>
      <c r="AF84" s="2">
        <f t="shared" si="45"/>
        <v>2.102E-2</v>
      </c>
    </row>
    <row r="85" spans="1:32" x14ac:dyDescent="0.25">
      <c r="A85">
        <v>79</v>
      </c>
      <c r="B85" s="2">
        <f>INF!B87</f>
        <v>1.9966752322806647E-2</v>
      </c>
      <c r="C85">
        <f t="shared" si="18"/>
        <v>-11</v>
      </c>
      <c r="D85" s="2">
        <f t="shared" si="32"/>
        <v>1.8870000000000001E-2</v>
      </c>
      <c r="F85" s="2">
        <f>INF!C87</f>
        <v>0.01</v>
      </c>
      <c r="G85" s="12">
        <f t="shared" si="33"/>
        <v>-11.000000000000004</v>
      </c>
      <c r="H85" s="2">
        <f t="shared" si="46"/>
        <v>8.8999999999999999E-3</v>
      </c>
      <c r="J85" s="2">
        <f>INF!D87</f>
        <v>1.9966752322806647E-2</v>
      </c>
      <c r="K85" s="12">
        <f t="shared" si="34"/>
        <v>-10.967523228066455</v>
      </c>
      <c r="L85" s="2">
        <f t="shared" si="35"/>
        <v>1.8870000000000001E-2</v>
      </c>
      <c r="N85" s="2">
        <f>INF!E87</f>
        <v>3.0800116412710521E-2</v>
      </c>
      <c r="O85" s="12">
        <f t="shared" si="36"/>
        <v>-11.001164127105202</v>
      </c>
      <c r="P85" s="2">
        <f t="shared" si="37"/>
        <v>2.9700000000000001E-2</v>
      </c>
      <c r="R85" s="2">
        <f>INF!F87</f>
        <v>2.5000000000000001E-2</v>
      </c>
      <c r="S85" s="12">
        <f t="shared" si="38"/>
        <v>-11.000000000000004</v>
      </c>
      <c r="T85" s="2">
        <f t="shared" si="39"/>
        <v>2.3900000000000001E-2</v>
      </c>
      <c r="V85" s="2">
        <f>INF!G87</f>
        <v>0.02</v>
      </c>
      <c r="W85" s="12">
        <f t="shared" si="40"/>
        <v>-11.000000000000004</v>
      </c>
      <c r="X85" s="2">
        <f t="shared" si="41"/>
        <v>1.89E-2</v>
      </c>
      <c r="Z85" s="2">
        <f>INF!H87</f>
        <v>2.0058248500982145E-2</v>
      </c>
      <c r="AA85" s="12">
        <f t="shared" si="42"/>
        <v>-10.982485009821442</v>
      </c>
      <c r="AB85" s="2">
        <f t="shared" si="43"/>
        <v>1.8960000000000001E-2</v>
      </c>
      <c r="AD85" s="2">
        <f>INF!I87</f>
        <v>2.2089838856854893E-2</v>
      </c>
      <c r="AE85" s="12">
        <f t="shared" si="44"/>
        <v>-10.998388568548915</v>
      </c>
      <c r="AF85" s="2">
        <f t="shared" si="45"/>
        <v>2.0990000000000002E-2</v>
      </c>
    </row>
    <row r="86" spans="1:32" x14ac:dyDescent="0.25">
      <c r="A86">
        <v>80</v>
      </c>
      <c r="B86" s="2">
        <f>INF!B88</f>
        <v>1.9967409016963922E-2</v>
      </c>
      <c r="C86">
        <f t="shared" si="18"/>
        <v>-11</v>
      </c>
      <c r="D86" s="2">
        <f t="shared" si="32"/>
        <v>1.8870000000000001E-2</v>
      </c>
      <c r="F86" s="2">
        <f>INF!C88</f>
        <v>0.01</v>
      </c>
      <c r="G86" s="12">
        <f t="shared" si="33"/>
        <v>-11.000000000000004</v>
      </c>
      <c r="H86" s="2">
        <f t="shared" si="46"/>
        <v>8.8999999999999999E-3</v>
      </c>
      <c r="J86" s="2">
        <f>INF!D88</f>
        <v>1.9967409016963922E-2</v>
      </c>
      <c r="K86" s="12">
        <f t="shared" si="34"/>
        <v>-10.974090169639204</v>
      </c>
      <c r="L86" s="2">
        <f t="shared" si="35"/>
        <v>1.8870000000000001E-2</v>
      </c>
      <c r="N86" s="2">
        <f>INF!E88</f>
        <v>3.0669198703146883E-2</v>
      </c>
      <c r="O86" s="12">
        <f t="shared" si="36"/>
        <v>-10.991987031468836</v>
      </c>
      <c r="P86" s="2">
        <f t="shared" si="37"/>
        <v>2.9569999999999999E-2</v>
      </c>
      <c r="R86" s="2">
        <f>INF!F88</f>
        <v>2.5000000000000001E-2</v>
      </c>
      <c r="S86" s="12">
        <f t="shared" si="38"/>
        <v>-11.000000000000004</v>
      </c>
      <c r="T86" s="2">
        <f t="shared" si="39"/>
        <v>2.3900000000000001E-2</v>
      </c>
      <c r="V86" s="2">
        <f>INF!G88</f>
        <v>0.02</v>
      </c>
      <c r="W86" s="12">
        <f t="shared" si="40"/>
        <v>-11.000000000000004</v>
      </c>
      <c r="X86" s="2">
        <f t="shared" si="41"/>
        <v>1.89E-2</v>
      </c>
      <c r="Z86" s="2">
        <f>INF!H88</f>
        <v>2.0057520374210602E-2</v>
      </c>
      <c r="AA86" s="12">
        <f t="shared" si="42"/>
        <v>-10.975203742106011</v>
      </c>
      <c r="AB86" s="2">
        <f t="shared" si="43"/>
        <v>1.8960000000000001E-2</v>
      </c>
      <c r="AD86" s="2">
        <f>INF!I88</f>
        <v>2.2064180680605228E-2</v>
      </c>
      <c r="AE86" s="12">
        <f t="shared" si="44"/>
        <v>-11.041806806052282</v>
      </c>
      <c r="AF86" s="2">
        <f t="shared" si="45"/>
        <v>2.0959999999999999E-2</v>
      </c>
    </row>
    <row r="87" spans="1:32" x14ac:dyDescent="0.25">
      <c r="A87">
        <v>81</v>
      </c>
      <c r="B87" s="2">
        <f>INF!B89</f>
        <v>1.9968029993202796E-2</v>
      </c>
      <c r="C87">
        <f t="shared" si="18"/>
        <v>-11</v>
      </c>
      <c r="D87" s="2">
        <f t="shared" si="32"/>
        <v>1.8870000000000001E-2</v>
      </c>
      <c r="F87" s="2">
        <f>INF!C89</f>
        <v>0.01</v>
      </c>
      <c r="G87" s="12">
        <f t="shared" si="33"/>
        <v>-11.000000000000004</v>
      </c>
      <c r="H87" s="2">
        <f t="shared" si="46"/>
        <v>8.8999999999999999E-3</v>
      </c>
      <c r="J87" s="2">
        <f>INF!D89</f>
        <v>1.9968029993202796E-2</v>
      </c>
      <c r="K87" s="12">
        <f t="shared" si="34"/>
        <v>-10.980299932027947</v>
      </c>
      <c r="L87" s="2">
        <f t="shared" si="35"/>
        <v>1.8870000000000001E-2</v>
      </c>
      <c r="N87" s="2">
        <f>INF!E89</f>
        <v>3.0540974897492301E-2</v>
      </c>
      <c r="O87" s="12">
        <f t="shared" si="36"/>
        <v>-11.009748974923003</v>
      </c>
      <c r="P87" s="2">
        <f t="shared" si="37"/>
        <v>2.9440000000000001E-2</v>
      </c>
      <c r="R87" s="2">
        <f>INF!F89</f>
        <v>2.5000000000000001E-2</v>
      </c>
      <c r="S87" s="12">
        <f t="shared" si="38"/>
        <v>-11.000000000000004</v>
      </c>
      <c r="T87" s="2">
        <f t="shared" si="39"/>
        <v>2.3900000000000001E-2</v>
      </c>
      <c r="V87" s="2">
        <f>INF!G89</f>
        <v>0.02</v>
      </c>
      <c r="W87" s="12">
        <f t="shared" si="40"/>
        <v>-11.000000000000004</v>
      </c>
      <c r="X87" s="2">
        <f t="shared" si="41"/>
        <v>1.89E-2</v>
      </c>
      <c r="Z87" s="2">
        <f>INF!H89</f>
        <v>2.0056810226373178E-2</v>
      </c>
      <c r="AA87" s="12">
        <f t="shared" si="42"/>
        <v>-10.968102263731772</v>
      </c>
      <c r="AB87" s="2">
        <f t="shared" si="43"/>
        <v>1.8960000000000001E-2</v>
      </c>
      <c r="AD87" s="2">
        <f>INF!I89</f>
        <v>2.2039110191449218E-2</v>
      </c>
      <c r="AE87" s="12">
        <f t="shared" si="44"/>
        <v>-10.99110191449218</v>
      </c>
      <c r="AF87" s="2">
        <f t="shared" si="45"/>
        <v>2.094E-2</v>
      </c>
    </row>
    <row r="88" spans="1:32" x14ac:dyDescent="0.25">
      <c r="A88">
        <v>82</v>
      </c>
      <c r="B88" s="2">
        <f>INF!B90</f>
        <v>1.9968618135879135E-2</v>
      </c>
      <c r="C88">
        <f t="shared" si="18"/>
        <v>-11</v>
      </c>
      <c r="D88" s="2">
        <f t="shared" si="32"/>
        <v>1.8870000000000001E-2</v>
      </c>
      <c r="F88" s="2">
        <f>INF!C90</f>
        <v>0.01</v>
      </c>
      <c r="G88" s="12">
        <f t="shared" si="33"/>
        <v>-11.000000000000004</v>
      </c>
      <c r="H88" s="2">
        <f t="shared" si="46"/>
        <v>8.8999999999999999E-3</v>
      </c>
      <c r="J88" s="2">
        <f>INF!D90</f>
        <v>1.9968618135879135E-2</v>
      </c>
      <c r="K88" s="12">
        <f t="shared" si="34"/>
        <v>-10.986181358791335</v>
      </c>
      <c r="L88" s="2">
        <f t="shared" si="35"/>
        <v>1.8870000000000001E-2</v>
      </c>
      <c r="N88" s="2">
        <f>INF!E90</f>
        <v>3.0415410181937608E-2</v>
      </c>
      <c r="O88" s="12">
        <f t="shared" si="36"/>
        <v>-10.954101819376088</v>
      </c>
      <c r="P88" s="2">
        <f t="shared" si="37"/>
        <v>2.9319999999999999E-2</v>
      </c>
      <c r="R88" s="2">
        <f>INF!F90</f>
        <v>2.5000000000000001E-2</v>
      </c>
      <c r="S88" s="12">
        <f t="shared" si="38"/>
        <v>-11.000000000000004</v>
      </c>
      <c r="T88" s="2">
        <f t="shared" si="39"/>
        <v>2.3900000000000001E-2</v>
      </c>
      <c r="V88" s="2">
        <f>INF!G90</f>
        <v>0.02</v>
      </c>
      <c r="W88" s="12">
        <f t="shared" si="40"/>
        <v>-11.000000000000004</v>
      </c>
      <c r="X88" s="2">
        <f t="shared" si="41"/>
        <v>1.89E-2</v>
      </c>
      <c r="Z88" s="2">
        <f>INF!H90</f>
        <v>2.0056117399687379E-2</v>
      </c>
      <c r="AA88" s="12">
        <f t="shared" si="42"/>
        <v>-10.961173996873775</v>
      </c>
      <c r="AB88" s="2">
        <f t="shared" si="43"/>
        <v>1.8960000000000001E-2</v>
      </c>
      <c r="AD88" s="2">
        <f>INF!I90</f>
        <v>2.2014610264662782E-2</v>
      </c>
      <c r="AE88" s="12">
        <f t="shared" si="44"/>
        <v>-11.046102646627801</v>
      </c>
      <c r="AF88" s="2">
        <f t="shared" si="45"/>
        <v>2.0910000000000002E-2</v>
      </c>
    </row>
    <row r="89" spans="1:32" x14ac:dyDescent="0.25">
      <c r="A89">
        <v>83</v>
      </c>
      <c r="B89" s="2">
        <f>INF!B91</f>
        <v>1.9969176062760496E-2</v>
      </c>
      <c r="C89">
        <f t="shared" si="18"/>
        <v>-11</v>
      </c>
      <c r="D89" s="2">
        <f t="shared" si="32"/>
        <v>1.8870000000000001E-2</v>
      </c>
      <c r="F89" s="2">
        <f>INF!C91</f>
        <v>0.01</v>
      </c>
      <c r="G89" s="12">
        <f t="shared" si="33"/>
        <v>-11.000000000000004</v>
      </c>
      <c r="H89" s="2">
        <f t="shared" si="46"/>
        <v>8.8999999999999999E-3</v>
      </c>
      <c r="J89" s="2">
        <f>INF!D91</f>
        <v>1.9969176062760496E-2</v>
      </c>
      <c r="K89" s="12">
        <f t="shared" si="34"/>
        <v>-10.99176062760495</v>
      </c>
      <c r="L89" s="2">
        <f t="shared" si="35"/>
        <v>1.8870000000000001E-2</v>
      </c>
      <c r="N89" s="2">
        <f>INF!E91</f>
        <v>3.0292464027015464E-2</v>
      </c>
      <c r="O89" s="12">
        <f t="shared" si="36"/>
        <v>-11.024640270154636</v>
      </c>
      <c r="P89" s="2">
        <f t="shared" si="37"/>
        <v>2.9190000000000001E-2</v>
      </c>
      <c r="R89" s="2">
        <f>INF!F91</f>
        <v>2.5000000000000001E-2</v>
      </c>
      <c r="S89" s="12">
        <f t="shared" si="38"/>
        <v>-11.000000000000004</v>
      </c>
      <c r="T89" s="2">
        <f t="shared" si="39"/>
        <v>2.3900000000000001E-2</v>
      </c>
      <c r="V89" s="2">
        <f>INF!G91</f>
        <v>0.02</v>
      </c>
      <c r="W89" s="12">
        <f t="shared" si="40"/>
        <v>-11.000000000000004</v>
      </c>
      <c r="X89" s="2">
        <f t="shared" si="41"/>
        <v>1.89E-2</v>
      </c>
      <c r="Z89" s="2">
        <f>INF!H91</f>
        <v>2.0055441268071572E-2</v>
      </c>
      <c r="AA89" s="12">
        <f t="shared" si="42"/>
        <v>-10.954412680715709</v>
      </c>
      <c r="AB89" s="2">
        <f t="shared" si="43"/>
        <v>1.8960000000000001E-2</v>
      </c>
      <c r="AD89" s="2">
        <f>INF!I91</f>
        <v>2.1990664185795206E-2</v>
      </c>
      <c r="AE89" s="12">
        <f t="shared" si="44"/>
        <v>-11.006641857952069</v>
      </c>
      <c r="AF89" s="2">
        <f t="shared" si="45"/>
        <v>2.0889999999999999E-2</v>
      </c>
    </row>
    <row r="90" spans="1:32" x14ac:dyDescent="0.25">
      <c r="A90">
        <v>84</v>
      </c>
      <c r="B90" s="2">
        <f>INF!B92</f>
        <v>1.9969706151206745E-2</v>
      </c>
      <c r="C90">
        <f t="shared" si="18"/>
        <v>-11</v>
      </c>
      <c r="D90" s="2">
        <f t="shared" si="32"/>
        <v>1.8870000000000001E-2</v>
      </c>
      <c r="F90" s="2">
        <f>INF!C92</f>
        <v>0.01</v>
      </c>
      <c r="G90" s="12">
        <f t="shared" si="33"/>
        <v>-11.000000000000004</v>
      </c>
      <c r="H90" s="2">
        <f t="shared" si="46"/>
        <v>8.8999999999999999E-3</v>
      </c>
      <c r="J90" s="2">
        <f>INF!D92</f>
        <v>1.9969706151206745E-2</v>
      </c>
      <c r="K90" s="12">
        <f t="shared" si="34"/>
        <v>-10.99706151206744</v>
      </c>
      <c r="L90" s="2">
        <f t="shared" si="35"/>
        <v>1.8870000000000001E-2</v>
      </c>
      <c r="N90" s="2">
        <f>INF!E92</f>
        <v>3.0172091375338939E-2</v>
      </c>
      <c r="O90" s="12">
        <f t="shared" si="36"/>
        <v>-11.020913753389399</v>
      </c>
      <c r="P90" s="2">
        <f t="shared" si="37"/>
        <v>2.9069999999999999E-2</v>
      </c>
      <c r="R90" s="2">
        <f>INF!F92</f>
        <v>2.5000000000000001E-2</v>
      </c>
      <c r="S90" s="12">
        <f t="shared" si="38"/>
        <v>-11.000000000000004</v>
      </c>
      <c r="T90" s="2">
        <f t="shared" si="39"/>
        <v>2.3900000000000001E-2</v>
      </c>
      <c r="V90" s="2">
        <f>INF!G92</f>
        <v>0.02</v>
      </c>
      <c r="W90" s="12">
        <f t="shared" si="40"/>
        <v>-11.000000000000004</v>
      </c>
      <c r="X90" s="2">
        <f t="shared" si="41"/>
        <v>1.89E-2</v>
      </c>
      <c r="Z90" s="2">
        <f>INF!H92</f>
        <v>2.0054781235257613E-2</v>
      </c>
      <c r="AA90" s="12">
        <f t="shared" si="42"/>
        <v>-11.047812352576111</v>
      </c>
      <c r="AB90" s="2">
        <f t="shared" si="43"/>
        <v>1.8950000000000002E-2</v>
      </c>
      <c r="AD90" s="2">
        <f>INF!I92</f>
        <v>2.19672556655095E-2</v>
      </c>
      <c r="AE90" s="12">
        <f t="shared" si="44"/>
        <v>-10.972556655095001</v>
      </c>
      <c r="AF90" s="2">
        <f t="shared" si="45"/>
        <v>2.087E-2</v>
      </c>
    </row>
    <row r="91" spans="1:32" x14ac:dyDescent="0.25">
      <c r="A91">
        <v>85</v>
      </c>
      <c r="B91" s="2">
        <f>INF!B93</f>
        <v>1.9970210561670587E-2</v>
      </c>
      <c r="C91">
        <f t="shared" si="18"/>
        <v>-11</v>
      </c>
      <c r="D91" s="2">
        <f t="shared" si="32"/>
        <v>1.8870000000000001E-2</v>
      </c>
      <c r="F91" s="2">
        <f>INF!C93</f>
        <v>0.01</v>
      </c>
      <c r="G91" s="12">
        <f t="shared" si="33"/>
        <v>-11.000000000000004</v>
      </c>
      <c r="H91" s="2">
        <f t="shared" si="46"/>
        <v>8.8999999999999999E-3</v>
      </c>
      <c r="J91" s="2">
        <f>INF!D93</f>
        <v>1.9970210561670587E-2</v>
      </c>
      <c r="K91" s="12">
        <f t="shared" si="34"/>
        <v>-11.002105616705858</v>
      </c>
      <c r="L91" s="2">
        <f t="shared" si="35"/>
        <v>1.8870000000000001E-2</v>
      </c>
      <c r="N91" s="2">
        <f>INF!E93</f>
        <v>3.0054243649981327E-2</v>
      </c>
      <c r="O91" s="12">
        <f t="shared" si="36"/>
        <v>-11.04243649981327</v>
      </c>
      <c r="P91" s="2">
        <f t="shared" si="37"/>
        <v>2.895E-2</v>
      </c>
      <c r="R91" s="2">
        <f>INF!F93</f>
        <v>2.5000000000000001E-2</v>
      </c>
      <c r="S91" s="12">
        <f t="shared" si="38"/>
        <v>-11.000000000000004</v>
      </c>
      <c r="T91" s="2">
        <f t="shared" si="39"/>
        <v>2.3900000000000001E-2</v>
      </c>
      <c r="V91" s="2">
        <f>INF!G93</f>
        <v>0.02</v>
      </c>
      <c r="W91" s="12">
        <f t="shared" si="40"/>
        <v>-11.000000000000004</v>
      </c>
      <c r="X91" s="2">
        <f t="shared" si="41"/>
        <v>1.89E-2</v>
      </c>
      <c r="Z91" s="2">
        <f>INF!H93</f>
        <v>2.0054136733038463E-2</v>
      </c>
      <c r="AA91" s="12">
        <f t="shared" si="42"/>
        <v>-11.041367330384618</v>
      </c>
      <c r="AB91" s="2">
        <f t="shared" si="43"/>
        <v>1.8950000000000002E-2</v>
      </c>
      <c r="AD91" s="2">
        <f>INF!I93</f>
        <v>2.1944368849669438E-2</v>
      </c>
      <c r="AE91" s="12">
        <f t="shared" si="44"/>
        <v>-11.043688496694369</v>
      </c>
      <c r="AF91" s="2">
        <f t="shared" si="45"/>
        <v>2.0840000000000001E-2</v>
      </c>
    </row>
    <row r="92" spans="1:32" x14ac:dyDescent="0.25">
      <c r="A92">
        <v>86</v>
      </c>
      <c r="B92" s="2">
        <f>INF!B94</f>
        <v>1.9970691258801576E-2</v>
      </c>
      <c r="C92">
        <f t="shared" si="18"/>
        <v>-11</v>
      </c>
      <c r="D92" s="2">
        <f t="shared" si="32"/>
        <v>1.8870000000000001E-2</v>
      </c>
      <c r="F92" s="2">
        <f>INF!C94</f>
        <v>0.01</v>
      </c>
      <c r="G92" s="12">
        <f t="shared" si="33"/>
        <v>-11.000000000000004</v>
      </c>
      <c r="H92" s="2">
        <f t="shared" si="46"/>
        <v>8.8999999999999999E-3</v>
      </c>
      <c r="J92" s="2">
        <f>INF!D94</f>
        <v>1.9970691258801576E-2</v>
      </c>
      <c r="K92" s="12">
        <f t="shared" si="34"/>
        <v>-11.006912588015748</v>
      </c>
      <c r="L92" s="2">
        <f t="shared" si="35"/>
        <v>1.8870000000000001E-2</v>
      </c>
      <c r="N92" s="2">
        <f>INF!E94</f>
        <v>2.9938869608518548E-2</v>
      </c>
      <c r="O92" s="12">
        <f t="shared" si="36"/>
        <v>-10.988696085185468</v>
      </c>
      <c r="P92" s="2">
        <f t="shared" si="37"/>
        <v>2.8840000000000001E-2</v>
      </c>
      <c r="R92" s="2">
        <f>INF!F94</f>
        <v>2.5000000000000001E-2</v>
      </c>
      <c r="S92" s="12">
        <f t="shared" si="38"/>
        <v>-11.000000000000004</v>
      </c>
      <c r="T92" s="2">
        <f t="shared" si="39"/>
        <v>2.3900000000000001E-2</v>
      </c>
      <c r="V92" s="2">
        <f>INF!G94</f>
        <v>0.02</v>
      </c>
      <c r="W92" s="12">
        <f t="shared" si="40"/>
        <v>-11.000000000000004</v>
      </c>
      <c r="X92" s="2">
        <f t="shared" si="41"/>
        <v>1.89E-2</v>
      </c>
      <c r="Z92" s="2">
        <f>INF!H94</f>
        <v>2.0053507219634836E-2</v>
      </c>
      <c r="AA92" s="12">
        <f t="shared" si="42"/>
        <v>-11.035072196348347</v>
      </c>
      <c r="AB92" s="2">
        <f t="shared" si="43"/>
        <v>1.8950000000000002E-2</v>
      </c>
      <c r="AD92" s="2">
        <f>INF!I94</f>
        <v>2.1921988325408925E-2</v>
      </c>
      <c r="AE92" s="12">
        <f t="shared" si="44"/>
        <v>-11.019883254089237</v>
      </c>
      <c r="AF92" s="2">
        <f t="shared" si="45"/>
        <v>2.0820000000000002E-2</v>
      </c>
    </row>
    <row r="93" spans="1:32" x14ac:dyDescent="0.25">
      <c r="A93">
        <v>87</v>
      </c>
      <c r="B93" s="2">
        <f>INF!B95</f>
        <v>1.9971150030408058E-2</v>
      </c>
      <c r="C93">
        <f t="shared" si="18"/>
        <v>-11</v>
      </c>
      <c r="D93" s="2">
        <f t="shared" si="32"/>
        <v>1.8870000000000001E-2</v>
      </c>
      <c r="F93" s="2">
        <f>INF!C95</f>
        <v>0.01</v>
      </c>
      <c r="G93" s="12">
        <f t="shared" si="33"/>
        <v>-11.000000000000004</v>
      </c>
      <c r="H93" s="2">
        <f t="shared" si="46"/>
        <v>8.8999999999999999E-3</v>
      </c>
      <c r="J93" s="2">
        <f>INF!D95</f>
        <v>1.9971150030408058E-2</v>
      </c>
      <c r="K93" s="12">
        <f t="shared" si="34"/>
        <v>-11.011500304080567</v>
      </c>
      <c r="L93" s="2">
        <f t="shared" si="35"/>
        <v>1.8870000000000001E-2</v>
      </c>
      <c r="N93" s="2">
        <f>INF!E95</f>
        <v>2.9825916064389002E-2</v>
      </c>
      <c r="O93" s="12">
        <f t="shared" si="36"/>
        <v>-10.959160643890034</v>
      </c>
      <c r="P93" s="2">
        <f t="shared" si="37"/>
        <v>2.8729999999999999E-2</v>
      </c>
      <c r="R93" s="2">
        <f>INF!F95</f>
        <v>2.5000000000000001E-2</v>
      </c>
      <c r="S93" s="12">
        <f t="shared" si="38"/>
        <v>-11.000000000000004</v>
      </c>
      <c r="T93" s="2">
        <f t="shared" si="39"/>
        <v>2.3900000000000001E-2</v>
      </c>
      <c r="V93" s="2">
        <f>INF!G95</f>
        <v>0.02</v>
      </c>
      <c r="W93" s="12">
        <f t="shared" si="40"/>
        <v>-11.000000000000004</v>
      </c>
      <c r="X93" s="2">
        <f t="shared" si="41"/>
        <v>1.89E-2</v>
      </c>
      <c r="Z93" s="2">
        <f>INF!H95</f>
        <v>2.0052892178178183E-2</v>
      </c>
      <c r="AA93" s="12">
        <f t="shared" si="42"/>
        <v>-11.028921781781817</v>
      </c>
      <c r="AB93" s="2">
        <f t="shared" si="43"/>
        <v>1.8950000000000002E-2</v>
      </c>
      <c r="AD93" s="2">
        <f>INF!I95</f>
        <v>2.1900099123819627E-2</v>
      </c>
      <c r="AE93" s="12">
        <f t="shared" si="44"/>
        <v>-11.000991238196283</v>
      </c>
      <c r="AF93" s="2">
        <f t="shared" si="45"/>
        <v>2.0799999999999999E-2</v>
      </c>
    </row>
    <row r="94" spans="1:32" x14ac:dyDescent="0.25">
      <c r="A94">
        <v>88</v>
      </c>
      <c r="B94" s="2">
        <f>INF!B96</f>
        <v>1.9971588504506421E-2</v>
      </c>
      <c r="C94">
        <f t="shared" si="18"/>
        <v>-11</v>
      </c>
      <c r="D94" s="2">
        <f t="shared" si="32"/>
        <v>1.8870000000000001E-2</v>
      </c>
      <c r="F94" s="2">
        <f>INF!C96</f>
        <v>0.01</v>
      </c>
      <c r="G94" s="12">
        <f t="shared" si="33"/>
        <v>-11.000000000000004</v>
      </c>
      <c r="H94" s="2">
        <f t="shared" si="46"/>
        <v>8.8999999999999999E-3</v>
      </c>
      <c r="J94" s="2">
        <f>INF!D96</f>
        <v>1.9971588504506421E-2</v>
      </c>
      <c r="K94" s="12">
        <f t="shared" si="34"/>
        <v>-11.015885045064199</v>
      </c>
      <c r="L94" s="2">
        <f t="shared" si="35"/>
        <v>1.8870000000000001E-2</v>
      </c>
      <c r="N94" s="2">
        <f>INF!E96</f>
        <v>2.9715328494307247E-2</v>
      </c>
      <c r="O94" s="12">
        <f t="shared" si="36"/>
        <v>-10.953284943072475</v>
      </c>
      <c r="P94" s="2">
        <f t="shared" si="37"/>
        <v>2.862E-2</v>
      </c>
      <c r="R94" s="2">
        <f>INF!F96</f>
        <v>2.5000000000000001E-2</v>
      </c>
      <c r="S94" s="12">
        <f t="shared" si="38"/>
        <v>-11.000000000000004</v>
      </c>
      <c r="T94" s="2">
        <f t="shared" si="39"/>
        <v>2.3900000000000001E-2</v>
      </c>
      <c r="V94" s="2">
        <f>INF!G96</f>
        <v>0.02</v>
      </c>
      <c r="W94" s="12">
        <f t="shared" si="40"/>
        <v>-11.000000000000004</v>
      </c>
      <c r="X94" s="2">
        <f t="shared" si="41"/>
        <v>1.89E-2</v>
      </c>
      <c r="Z94" s="2">
        <f>INF!H96</f>
        <v>2.0052291115294274E-2</v>
      </c>
      <c r="AA94" s="12">
        <f t="shared" si="42"/>
        <v>-11.022911152942724</v>
      </c>
      <c r="AB94" s="2">
        <f t="shared" si="43"/>
        <v>1.8950000000000002E-2</v>
      </c>
      <c r="AD94" s="2">
        <f>INF!I96</f>
        <v>2.1878686719803309E-2</v>
      </c>
      <c r="AE94" s="12">
        <f t="shared" si="44"/>
        <v>-10.986867198033087</v>
      </c>
      <c r="AF94" s="2">
        <f t="shared" si="45"/>
        <v>2.078E-2</v>
      </c>
    </row>
    <row r="95" spans="1:32" x14ac:dyDescent="0.25">
      <c r="A95">
        <v>89</v>
      </c>
      <c r="B95" s="2">
        <f>INF!B97</f>
        <v>1.9972008164650834E-2</v>
      </c>
      <c r="C95">
        <f t="shared" si="18"/>
        <v>-11</v>
      </c>
      <c r="D95" s="2">
        <f t="shared" si="32"/>
        <v>1.8870000000000001E-2</v>
      </c>
      <c r="F95" s="2">
        <f>INF!C97</f>
        <v>0.01</v>
      </c>
      <c r="G95" s="12">
        <f t="shared" si="33"/>
        <v>-11.000000000000004</v>
      </c>
      <c r="H95" s="2">
        <f t="shared" si="46"/>
        <v>8.8999999999999999E-3</v>
      </c>
      <c r="J95" s="2">
        <f>INF!D97</f>
        <v>1.9972008164650834E-2</v>
      </c>
      <c r="K95" s="12">
        <f t="shared" si="34"/>
        <v>-11.020081646508327</v>
      </c>
      <c r="L95" s="2">
        <f t="shared" si="35"/>
        <v>1.8870000000000001E-2</v>
      </c>
      <c r="N95" s="2">
        <f>INF!E97</f>
        <v>2.9607051547914542E-2</v>
      </c>
      <c r="O95" s="12">
        <f t="shared" si="36"/>
        <v>-10.970515479145417</v>
      </c>
      <c r="P95" s="2">
        <f t="shared" si="37"/>
        <v>2.8510000000000001E-2</v>
      </c>
      <c r="R95" s="2">
        <f>INF!F97</f>
        <v>2.5000000000000001E-2</v>
      </c>
      <c r="S95" s="12">
        <f t="shared" si="38"/>
        <v>-11.000000000000004</v>
      </c>
      <c r="T95" s="2">
        <f t="shared" si="39"/>
        <v>2.3900000000000001E-2</v>
      </c>
      <c r="V95" s="2">
        <f>INF!G97</f>
        <v>0.02</v>
      </c>
      <c r="W95" s="12">
        <f t="shared" si="40"/>
        <v>-11.000000000000004</v>
      </c>
      <c r="X95" s="2">
        <f t="shared" si="41"/>
        <v>1.89E-2</v>
      </c>
      <c r="Z95" s="2">
        <f>INF!H97</f>
        <v>2.0051703559783141E-2</v>
      </c>
      <c r="AA95" s="12">
        <f t="shared" si="42"/>
        <v>-11.01703559783139</v>
      </c>
      <c r="AB95" s="2">
        <f t="shared" si="43"/>
        <v>1.8950000000000002E-2</v>
      </c>
      <c r="AD95" s="2">
        <f>INF!I97</f>
        <v>2.1857737029562507E-2</v>
      </c>
      <c r="AE95" s="12">
        <f t="shared" si="44"/>
        <v>-10.977370295625066</v>
      </c>
      <c r="AF95" s="2">
        <f t="shared" si="45"/>
        <v>2.0760000000000001E-2</v>
      </c>
    </row>
    <row r="96" spans="1:32" x14ac:dyDescent="0.25">
      <c r="A96">
        <v>90</v>
      </c>
      <c r="B96" s="2">
        <f>INF!B98</f>
        <v>1.9972410363730209E-2</v>
      </c>
      <c r="C96">
        <f t="shared" si="18"/>
        <v>-11</v>
      </c>
      <c r="D96" s="2">
        <f t="shared" si="32"/>
        <v>1.8870000000000001E-2</v>
      </c>
      <c r="F96" s="2">
        <f>INF!C98</f>
        <v>0.01</v>
      </c>
      <c r="G96" s="12">
        <f t="shared" si="33"/>
        <v>-11.000000000000004</v>
      </c>
      <c r="H96" s="2">
        <f t="shared" si="46"/>
        <v>8.8999999999999999E-3</v>
      </c>
      <c r="J96" s="2">
        <f>INF!D98</f>
        <v>1.9972410363730209E-2</v>
      </c>
      <c r="K96" s="12">
        <f t="shared" si="34"/>
        <v>-11.024103637302073</v>
      </c>
      <c r="L96" s="2">
        <f t="shared" si="35"/>
        <v>1.8870000000000001E-2</v>
      </c>
      <c r="N96" s="2">
        <f>INF!E98</f>
        <v>2.9501029473643747E-2</v>
      </c>
      <c r="O96" s="12">
        <f t="shared" si="36"/>
        <v>-11.010294736437457</v>
      </c>
      <c r="P96" s="2">
        <f t="shared" si="37"/>
        <v>2.8400000000000002E-2</v>
      </c>
      <c r="R96" s="2">
        <f>INF!F98</f>
        <v>2.5000000000000001E-2</v>
      </c>
      <c r="S96" s="12">
        <f t="shared" si="38"/>
        <v>-11.000000000000004</v>
      </c>
      <c r="T96" s="2">
        <f t="shared" si="39"/>
        <v>2.3900000000000001E-2</v>
      </c>
      <c r="V96" s="2">
        <f>INF!G98</f>
        <v>0.02</v>
      </c>
      <c r="W96" s="12">
        <f t="shared" si="40"/>
        <v>-11.000000000000004</v>
      </c>
      <c r="X96" s="2">
        <f t="shared" si="41"/>
        <v>1.89E-2</v>
      </c>
      <c r="Z96" s="2">
        <f>INF!H98</f>
        <v>2.0051129061388284E-2</v>
      </c>
      <c r="AA96" s="12">
        <f t="shared" si="42"/>
        <v>-11.011290613882826</v>
      </c>
      <c r="AB96" s="2">
        <f t="shared" si="43"/>
        <v>1.8950000000000002E-2</v>
      </c>
      <c r="AD96" s="2">
        <f>INF!I98</f>
        <v>2.1837236406139438E-2</v>
      </c>
      <c r="AE96" s="12">
        <f t="shared" si="44"/>
        <v>-10.97236406139436</v>
      </c>
      <c r="AF96" s="2">
        <f t="shared" si="45"/>
        <v>2.0740000000000001E-2</v>
      </c>
    </row>
    <row r="97" spans="1:32" x14ac:dyDescent="0.25">
      <c r="A97">
        <v>91</v>
      </c>
      <c r="B97" s="2">
        <f>INF!B99</f>
        <v>1.9972796336387377E-2</v>
      </c>
      <c r="C97">
        <f t="shared" si="18"/>
        <v>-11</v>
      </c>
      <c r="D97" s="2">
        <f t="shared" si="32"/>
        <v>1.8870000000000001E-2</v>
      </c>
      <c r="F97" s="2">
        <f>INF!C99</f>
        <v>0.01</v>
      </c>
      <c r="G97" s="12">
        <f t="shared" si="33"/>
        <v>-11.000000000000004</v>
      </c>
      <c r="H97" s="2">
        <f t="shared" si="46"/>
        <v>8.8999999999999999E-3</v>
      </c>
      <c r="J97" s="2">
        <f>INF!D99</f>
        <v>1.9972796336387377E-2</v>
      </c>
      <c r="K97" s="12">
        <f t="shared" si="34"/>
        <v>-11.027963363873759</v>
      </c>
      <c r="L97" s="2">
        <f t="shared" si="35"/>
        <v>1.8870000000000001E-2</v>
      </c>
      <c r="N97" s="2">
        <f>INF!E99</f>
        <v>2.9397206472860038E-2</v>
      </c>
      <c r="O97" s="12">
        <f t="shared" si="36"/>
        <v>-10.972064728600392</v>
      </c>
      <c r="P97" s="2">
        <f t="shared" si="37"/>
        <v>2.8299999999999999E-2</v>
      </c>
      <c r="R97" s="2">
        <f>INF!F99</f>
        <v>2.5000000000000001E-2</v>
      </c>
      <c r="S97" s="12">
        <f t="shared" si="38"/>
        <v>-11.000000000000004</v>
      </c>
      <c r="T97" s="2">
        <f t="shared" si="39"/>
        <v>2.3900000000000001E-2</v>
      </c>
      <c r="V97" s="2">
        <f>INF!G99</f>
        <v>0.02</v>
      </c>
      <c r="W97" s="12">
        <f t="shared" si="40"/>
        <v>-11.000000000000004</v>
      </c>
      <c r="X97" s="2">
        <f t="shared" si="41"/>
        <v>1.89E-2</v>
      </c>
      <c r="Z97" s="2">
        <f>INF!H99</f>
        <v>2.0050567189644486E-2</v>
      </c>
      <c r="AA97" s="12">
        <f t="shared" si="42"/>
        <v>-11.005671896444843</v>
      </c>
      <c r="AB97" s="2">
        <f t="shared" si="43"/>
        <v>1.8950000000000002E-2</v>
      </c>
      <c r="AD97" s="2">
        <f>INF!I99</f>
        <v>2.1817171633346399E-2</v>
      </c>
      <c r="AE97" s="12">
        <f t="shared" si="44"/>
        <v>-10.971716333464006</v>
      </c>
      <c r="AF97" s="2">
        <f t="shared" si="45"/>
        <v>2.0719999999999999E-2</v>
      </c>
    </row>
    <row r="98" spans="1:32" x14ac:dyDescent="0.25">
      <c r="A98">
        <v>92</v>
      </c>
      <c r="B98" s="2">
        <f>INF!B100</f>
        <v>1.9973167210205256E-2</v>
      </c>
      <c r="C98">
        <f t="shared" si="18"/>
        <v>-11</v>
      </c>
      <c r="D98" s="2">
        <f t="shared" si="32"/>
        <v>1.8870000000000001E-2</v>
      </c>
      <c r="F98" s="2">
        <f>INF!C100</f>
        <v>0.01</v>
      </c>
      <c r="G98" s="12">
        <f t="shared" si="33"/>
        <v>-11.000000000000004</v>
      </c>
      <c r="H98" s="2">
        <f t="shared" si="46"/>
        <v>8.8999999999999999E-3</v>
      </c>
      <c r="J98" s="2">
        <f>INF!D100</f>
        <v>1.9973167210205256E-2</v>
      </c>
      <c r="K98" s="12">
        <f t="shared" si="34"/>
        <v>-11.031672102052546</v>
      </c>
      <c r="L98" s="2">
        <f t="shared" si="35"/>
        <v>1.8870000000000001E-2</v>
      </c>
      <c r="N98" s="2">
        <f>INF!E100</f>
        <v>2.9295526992673793E-2</v>
      </c>
      <c r="O98" s="12">
        <f t="shared" si="36"/>
        <v>-10.955269926737934</v>
      </c>
      <c r="P98" s="2">
        <f t="shared" si="37"/>
        <v>2.8199999999999999E-2</v>
      </c>
      <c r="R98" s="2">
        <f>INF!F100</f>
        <v>2.5000000000000001E-2</v>
      </c>
      <c r="S98" s="12">
        <f t="shared" si="38"/>
        <v>-11.000000000000004</v>
      </c>
      <c r="T98" s="2">
        <f t="shared" si="39"/>
        <v>2.3900000000000001E-2</v>
      </c>
      <c r="V98" s="2">
        <f>INF!G100</f>
        <v>0.02</v>
      </c>
      <c r="W98" s="12">
        <f t="shared" si="40"/>
        <v>-11.000000000000004</v>
      </c>
      <c r="X98" s="2">
        <f t="shared" si="41"/>
        <v>1.89E-2</v>
      </c>
      <c r="Z98" s="2">
        <f>INF!H100</f>
        <v>2.005001753280311E-2</v>
      </c>
      <c r="AA98" s="12">
        <f t="shared" si="42"/>
        <v>-11.000175328031089</v>
      </c>
      <c r="AB98" s="2">
        <f t="shared" si="43"/>
        <v>1.8950000000000002E-2</v>
      </c>
      <c r="AD98" s="2">
        <f>INF!I100</f>
        <v>2.1797529918399006E-2</v>
      </c>
      <c r="AE98" s="12">
        <f t="shared" si="44"/>
        <v>-10.97529918399006</v>
      </c>
      <c r="AF98" s="2">
        <f t="shared" si="45"/>
        <v>2.07E-2</v>
      </c>
    </row>
    <row r="99" spans="1:32" x14ac:dyDescent="0.25">
      <c r="A99">
        <v>93</v>
      </c>
      <c r="B99" s="2">
        <f>INF!B101</f>
        <v>1.9973524015785227E-2</v>
      </c>
      <c r="C99">
        <f t="shared" si="18"/>
        <v>-11</v>
      </c>
      <c r="D99" s="2">
        <f t="shared" si="32"/>
        <v>1.8870000000000001E-2</v>
      </c>
      <c r="F99" s="2">
        <f>INF!C101</f>
        <v>0.01</v>
      </c>
      <c r="G99" s="12">
        <f t="shared" si="33"/>
        <v>-11.000000000000004</v>
      </c>
      <c r="H99" s="2">
        <f t="shared" si="46"/>
        <v>8.8999999999999999E-3</v>
      </c>
      <c r="J99" s="2">
        <f>INF!D101</f>
        <v>1.9973524015785227E-2</v>
      </c>
      <c r="K99" s="12">
        <f t="shared" si="34"/>
        <v>-11.035240157852254</v>
      </c>
      <c r="L99" s="2">
        <f t="shared" si="35"/>
        <v>1.8870000000000001E-2</v>
      </c>
      <c r="N99" s="2">
        <f>INF!E101</f>
        <v>2.9195935966388253E-2</v>
      </c>
      <c r="O99" s="12">
        <f t="shared" si="36"/>
        <v>-10.959359663882534</v>
      </c>
      <c r="P99" s="2">
        <f t="shared" si="37"/>
        <v>2.81E-2</v>
      </c>
      <c r="R99" s="2">
        <f>INF!F101</f>
        <v>2.5000000000000001E-2</v>
      </c>
      <c r="S99" s="12">
        <f t="shared" si="38"/>
        <v>-11.000000000000004</v>
      </c>
      <c r="T99" s="2">
        <f t="shared" si="39"/>
        <v>2.3900000000000001E-2</v>
      </c>
      <c r="V99" s="2">
        <f>INF!G101</f>
        <v>0.02</v>
      </c>
      <c r="W99" s="12">
        <f t="shared" si="40"/>
        <v>-11.000000000000004</v>
      </c>
      <c r="X99" s="2">
        <f t="shared" si="41"/>
        <v>1.89E-2</v>
      </c>
      <c r="Z99" s="2">
        <f>INF!H101</f>
        <v>2.0049479696825578E-2</v>
      </c>
      <c r="AA99" s="12">
        <f t="shared" si="42"/>
        <v>-10.994796968255768</v>
      </c>
      <c r="AB99" s="2">
        <f t="shared" si="43"/>
        <v>1.8950000000000002E-2</v>
      </c>
      <c r="AD99" s="2">
        <f>INF!I101</f>
        <v>2.1778298883501135E-2</v>
      </c>
      <c r="AE99" s="12">
        <f t="shared" si="44"/>
        <v>-10.982988835011344</v>
      </c>
      <c r="AF99" s="2">
        <f t="shared" si="45"/>
        <v>2.068E-2</v>
      </c>
    </row>
    <row r="100" spans="1:32" x14ac:dyDescent="0.25">
      <c r="A100">
        <v>94</v>
      </c>
      <c r="B100" s="2">
        <f>INF!B102</f>
        <v>1.9973867695833203E-2</v>
      </c>
      <c r="C100">
        <f t="shared" si="18"/>
        <v>-11</v>
      </c>
      <c r="D100" s="2">
        <f t="shared" si="32"/>
        <v>1.8870000000000001E-2</v>
      </c>
      <c r="F100" s="2">
        <f>INF!C102</f>
        <v>0.01</v>
      </c>
      <c r="G100" s="12">
        <f t="shared" si="33"/>
        <v>-11.000000000000004</v>
      </c>
      <c r="H100" s="2">
        <f t="shared" si="46"/>
        <v>8.8999999999999999E-3</v>
      </c>
      <c r="J100" s="2">
        <f>INF!D102</f>
        <v>1.9973867695833203E-2</v>
      </c>
      <c r="K100" s="12">
        <f t="shared" si="34"/>
        <v>-11.038676958332015</v>
      </c>
      <c r="L100" s="2">
        <f t="shared" si="35"/>
        <v>1.8870000000000001E-2</v>
      </c>
      <c r="N100" s="2">
        <f>INF!E102</f>
        <v>2.9098379009297126E-2</v>
      </c>
      <c r="O100" s="12">
        <f t="shared" si="36"/>
        <v>-10.983790092971256</v>
      </c>
      <c r="P100" s="2">
        <f t="shared" si="37"/>
        <v>2.8000000000000001E-2</v>
      </c>
      <c r="R100" s="2">
        <f>INF!F102</f>
        <v>2.5000000000000001E-2</v>
      </c>
      <c r="S100" s="12">
        <f t="shared" si="38"/>
        <v>-11.000000000000004</v>
      </c>
      <c r="T100" s="2">
        <f t="shared" si="39"/>
        <v>2.3900000000000001E-2</v>
      </c>
      <c r="V100" s="2">
        <f>INF!G102</f>
        <v>0.02</v>
      </c>
      <c r="W100" s="12">
        <f t="shared" si="40"/>
        <v>-11.000000000000004</v>
      </c>
      <c r="X100" s="2">
        <f t="shared" si="41"/>
        <v>1.89E-2</v>
      </c>
      <c r="Z100" s="2">
        <f>INF!H102</f>
        <v>2.0048953304441008E-2</v>
      </c>
      <c r="AA100" s="12">
        <f t="shared" si="42"/>
        <v>-10.989533044410068</v>
      </c>
      <c r="AB100" s="2">
        <f t="shared" si="43"/>
        <v>1.8950000000000002E-2</v>
      </c>
      <c r="AD100" s="2">
        <f>INF!I102</f>
        <v>2.1759466556610541E-2</v>
      </c>
      <c r="AE100" s="12">
        <f t="shared" si="44"/>
        <v>-10.994665566105393</v>
      </c>
      <c r="AF100" s="2">
        <f t="shared" si="45"/>
        <v>2.0660000000000001E-2</v>
      </c>
    </row>
    <row r="101" spans="1:32" x14ac:dyDescent="0.25">
      <c r="A101">
        <v>95</v>
      </c>
      <c r="B101" s="2">
        <f>INF!B103</f>
        <v>1.9974199113352853E-2</v>
      </c>
      <c r="C101">
        <f t="shared" si="18"/>
        <v>-11</v>
      </c>
      <c r="D101" s="2">
        <f t="shared" si="32"/>
        <v>1.8870000000000001E-2</v>
      </c>
      <c r="F101" s="2">
        <f>INF!C103</f>
        <v>0.01</v>
      </c>
      <c r="G101" s="12">
        <f t="shared" si="33"/>
        <v>-11.000000000000004</v>
      </c>
      <c r="H101" s="2">
        <f t="shared" si="46"/>
        <v>8.8999999999999999E-3</v>
      </c>
      <c r="J101" s="2">
        <f>INF!D103</f>
        <v>1.9974199113352853E-2</v>
      </c>
      <c r="K101" s="12">
        <f t="shared" si="34"/>
        <v>-11.041991133528516</v>
      </c>
      <c r="L101" s="2">
        <f t="shared" si="35"/>
        <v>1.8870000000000001E-2</v>
      </c>
      <c r="N101" s="2">
        <f>INF!E103</f>
        <v>2.9002802576472808E-2</v>
      </c>
      <c r="O101" s="12">
        <f t="shared" si="36"/>
        <v>-11.028025764728069</v>
      </c>
      <c r="P101" s="2">
        <f t="shared" si="37"/>
        <v>2.7900000000000001E-2</v>
      </c>
      <c r="R101" s="2">
        <f>INF!F103</f>
        <v>2.5000000000000001E-2</v>
      </c>
      <c r="S101" s="12">
        <f t="shared" si="38"/>
        <v>-11.000000000000004</v>
      </c>
      <c r="T101" s="2">
        <f t="shared" si="39"/>
        <v>2.3900000000000001E-2</v>
      </c>
      <c r="V101" s="2">
        <f>INF!G103</f>
        <v>0.02</v>
      </c>
      <c r="W101" s="12">
        <f t="shared" si="40"/>
        <v>-11.000000000000004</v>
      </c>
      <c r="X101" s="2">
        <f t="shared" si="41"/>
        <v>1.89E-2</v>
      </c>
      <c r="Z101" s="2">
        <f>INF!H103</f>
        <v>2.0048437994264701E-2</v>
      </c>
      <c r="AA101" s="12">
        <f t="shared" si="42"/>
        <v>-10.98437994264699</v>
      </c>
      <c r="AB101" s="2">
        <f t="shared" si="43"/>
        <v>1.8950000000000002E-2</v>
      </c>
      <c r="AD101" s="2">
        <f>INF!I103</f>
        <v>2.1741021361568302E-2</v>
      </c>
      <c r="AE101" s="12">
        <f t="shared" si="44"/>
        <v>-11.010213615683037</v>
      </c>
      <c r="AF101" s="2">
        <f t="shared" si="45"/>
        <v>2.0639999999999999E-2</v>
      </c>
    </row>
    <row r="102" spans="1:32" x14ac:dyDescent="0.25">
      <c r="A102">
        <v>96</v>
      </c>
      <c r="B102" s="2">
        <f>INF!B104</f>
        <v>1.9974519059039242E-2</v>
      </c>
      <c r="C102">
        <f t="shared" ref="C102:C156" si="47">C101</f>
        <v>-11</v>
      </c>
      <c r="D102" s="2">
        <f t="shared" si="32"/>
        <v>1.8870000000000001E-2</v>
      </c>
      <c r="F102" s="2">
        <f>INF!C104</f>
        <v>0.01</v>
      </c>
      <c r="G102" s="12">
        <f t="shared" si="33"/>
        <v>-11.000000000000004</v>
      </c>
      <c r="H102" s="2">
        <f t="shared" si="46"/>
        <v>8.8999999999999999E-3</v>
      </c>
      <c r="J102" s="2">
        <f>INF!D104</f>
        <v>1.9974519059039242E-2</v>
      </c>
      <c r="K102" s="12">
        <f t="shared" si="34"/>
        <v>-11.045190590392405</v>
      </c>
      <c r="L102" s="2">
        <f t="shared" si="35"/>
        <v>1.8870000000000001E-2</v>
      </c>
      <c r="N102" s="2">
        <f>INF!E104</f>
        <v>2.8909154088257338E-2</v>
      </c>
      <c r="O102" s="12">
        <f t="shared" si="36"/>
        <v>-10.99154088257337</v>
      </c>
      <c r="P102" s="2">
        <f t="shared" si="37"/>
        <v>2.7810000000000001E-2</v>
      </c>
      <c r="R102" s="2">
        <f>INF!F104</f>
        <v>2.5000000000000001E-2</v>
      </c>
      <c r="S102" s="12">
        <f t="shared" si="38"/>
        <v>-11.000000000000004</v>
      </c>
      <c r="T102" s="2">
        <f t="shared" si="39"/>
        <v>2.3900000000000001E-2</v>
      </c>
      <c r="V102" s="2">
        <f>INF!G104</f>
        <v>0.02</v>
      </c>
      <c r="W102" s="12">
        <f t="shared" si="40"/>
        <v>-11.000000000000004</v>
      </c>
      <c r="X102" s="2">
        <f t="shared" si="41"/>
        <v>1.89E-2</v>
      </c>
      <c r="Z102" s="2">
        <f>INF!H104</f>
        <v>2.0047933419969244E-2</v>
      </c>
      <c r="AA102" s="12">
        <f t="shared" si="42"/>
        <v>-10.979334199692422</v>
      </c>
      <c r="AB102" s="2">
        <f t="shared" si="43"/>
        <v>1.8950000000000002E-2</v>
      </c>
      <c r="AD102" s="2">
        <f>INF!I104</f>
        <v>2.1722952107757987E-2</v>
      </c>
      <c r="AE102" s="12">
        <f t="shared" si="44"/>
        <v>-11.029521077579874</v>
      </c>
      <c r="AF102" s="2">
        <f t="shared" si="45"/>
        <v>2.0619999999999999E-2</v>
      </c>
    </row>
    <row r="103" spans="1:32" x14ac:dyDescent="0.25">
      <c r="A103">
        <v>97</v>
      </c>
      <c r="B103" s="2">
        <f>INF!B105</f>
        <v>1.9974828257950827E-2</v>
      </c>
      <c r="C103">
        <f t="shared" si="47"/>
        <v>-11</v>
      </c>
      <c r="D103" s="2">
        <f t="shared" ref="D103:D134" si="48">ROUND(B103+$C103/10000,5)</f>
        <v>1.8870000000000001E-2</v>
      </c>
      <c r="F103" s="2">
        <f>INF!C105</f>
        <v>0.01</v>
      </c>
      <c r="G103" s="12">
        <f t="shared" si="33"/>
        <v>-11.000000000000004</v>
      </c>
      <c r="H103" s="2">
        <f t="shared" si="46"/>
        <v>8.8999999999999999E-3</v>
      </c>
      <c r="J103" s="2">
        <f>INF!D105</f>
        <v>1.9974828257950827E-2</v>
      </c>
      <c r="K103" s="12">
        <f t="shared" ref="K103:K134" si="49">(L103-J103)*10000</f>
        <v>-11.04828257950826</v>
      </c>
      <c r="L103" s="2">
        <f t="shared" ref="L103:L134" si="50">ROUND(J103+$C103/10000,5)</f>
        <v>1.8870000000000001E-2</v>
      </c>
      <c r="N103" s="2">
        <f>INF!E105</f>
        <v>2.8817382028365035E-2</v>
      </c>
      <c r="O103" s="12">
        <f t="shared" ref="O103:O134" si="51">(P103-N103)*10000</f>
        <v>-10.973820283650335</v>
      </c>
      <c r="P103" s="2">
        <f t="shared" ref="P103:P134" si="52">ROUND(N103+$C103/10000,5)</f>
        <v>2.7720000000000002E-2</v>
      </c>
      <c r="R103" s="2">
        <f>INF!F105</f>
        <v>2.5000000000000001E-2</v>
      </c>
      <c r="S103" s="12">
        <f t="shared" ref="S103:S134" si="53">(T103-R103)*10000</f>
        <v>-11.000000000000004</v>
      </c>
      <c r="T103" s="2">
        <f t="shared" ref="T103:T134" si="54">ROUND(R103+$C103/10000,5)</f>
        <v>2.3900000000000001E-2</v>
      </c>
      <c r="V103" s="2">
        <f>INF!G105</f>
        <v>0.02</v>
      </c>
      <c r="W103" s="12">
        <f t="shared" ref="W103:W134" si="55">(X103-V103)*10000</f>
        <v>-11.000000000000004</v>
      </c>
      <c r="X103" s="2">
        <f t="shared" ref="X103:X134" si="56">ROUND(V103+$C103/10000,5)</f>
        <v>1.89E-2</v>
      </c>
      <c r="Z103" s="2">
        <f>INF!H105</f>
        <v>2.0047439249509358E-2</v>
      </c>
      <c r="AA103" s="12">
        <f t="shared" ref="AA103:AA134" si="57">(AB103-Z103)*10000</f>
        <v>-10.974392495093563</v>
      </c>
      <c r="AB103" s="2">
        <f t="shared" ref="AB103:AB134" si="58">ROUND(Z103+$C103/10000,5)</f>
        <v>1.8950000000000002E-2</v>
      </c>
      <c r="AD103" s="2">
        <f>INF!I105</f>
        <v>2.1705247979429299E-2</v>
      </c>
      <c r="AE103" s="12">
        <f t="shared" ref="AE103:AE134" si="59">(AF103-AD103)*10000</f>
        <v>-10.952479794292987</v>
      </c>
      <c r="AF103" s="2">
        <f t="shared" ref="AF103:AF134" si="60">ROUND(AD103+$C103/10000,5)</f>
        <v>2.061E-2</v>
      </c>
    </row>
    <row r="104" spans="1:32" x14ac:dyDescent="0.25">
      <c r="A104">
        <v>98</v>
      </c>
      <c r="B104" s="2">
        <f>INF!B106</f>
        <v>1.9975127375536861E-2</v>
      </c>
      <c r="C104">
        <f t="shared" si="47"/>
        <v>-11</v>
      </c>
      <c r="D104" s="2">
        <f t="shared" si="48"/>
        <v>1.8880000000000001E-2</v>
      </c>
      <c r="F104" s="2">
        <f>INF!C106</f>
        <v>0.01</v>
      </c>
      <c r="G104" s="12">
        <f t="shared" si="33"/>
        <v>-11.000000000000004</v>
      </c>
      <c r="H104" s="2">
        <f t="shared" si="46"/>
        <v>8.8999999999999999E-3</v>
      </c>
      <c r="J104" s="2">
        <f>INF!D106</f>
        <v>1.9975127375536861E-2</v>
      </c>
      <c r="K104" s="12">
        <f t="shared" si="49"/>
        <v>-10.951273755368598</v>
      </c>
      <c r="L104" s="2">
        <f t="shared" si="50"/>
        <v>1.8880000000000001E-2</v>
      </c>
      <c r="N104" s="2">
        <f>INF!E106</f>
        <v>2.8727436018809671E-2</v>
      </c>
      <c r="O104" s="12">
        <f t="shared" si="51"/>
        <v>-10.974360188096728</v>
      </c>
      <c r="P104" s="2">
        <f t="shared" si="52"/>
        <v>2.7629999999999998E-2</v>
      </c>
      <c r="R104" s="2">
        <f>INF!F106</f>
        <v>2.5000000000000001E-2</v>
      </c>
      <c r="S104" s="12">
        <f t="shared" si="53"/>
        <v>-11.000000000000004</v>
      </c>
      <c r="T104" s="2">
        <f t="shared" si="54"/>
        <v>2.3900000000000001E-2</v>
      </c>
      <c r="V104" s="2">
        <f>INF!G106</f>
        <v>0.02</v>
      </c>
      <c r="W104" s="12">
        <f t="shared" si="55"/>
        <v>-11.000000000000004</v>
      </c>
      <c r="X104" s="2">
        <f t="shared" si="56"/>
        <v>1.89E-2</v>
      </c>
      <c r="Z104" s="2">
        <f>INF!H106</f>
        <v>2.0046955164392921E-2</v>
      </c>
      <c r="AA104" s="12">
        <f t="shared" si="57"/>
        <v>-10.969551643929195</v>
      </c>
      <c r="AB104" s="2">
        <f t="shared" si="58"/>
        <v>1.8950000000000002E-2</v>
      </c>
      <c r="AD104" s="2">
        <f>INF!I106</f>
        <v>2.1687898524803018E-2</v>
      </c>
      <c r="AE104" s="12">
        <f t="shared" si="59"/>
        <v>-10.978985248030169</v>
      </c>
      <c r="AF104" s="2">
        <f t="shared" si="60"/>
        <v>2.0590000000000001E-2</v>
      </c>
    </row>
    <row r="105" spans="1:32" x14ac:dyDescent="0.25">
      <c r="A105">
        <v>99</v>
      </c>
      <c r="B105" s="2">
        <f>INF!B107</f>
        <v>1.9975417023078812E-2</v>
      </c>
      <c r="C105">
        <f t="shared" si="47"/>
        <v>-11</v>
      </c>
      <c r="D105" s="2">
        <f t="shared" si="48"/>
        <v>1.8880000000000001E-2</v>
      </c>
      <c r="F105" s="2">
        <f>INF!C107</f>
        <v>0.01</v>
      </c>
      <c r="G105" s="12">
        <f t="shared" si="33"/>
        <v>-11.000000000000004</v>
      </c>
      <c r="H105" s="2">
        <f t="shared" si="46"/>
        <v>8.8999999999999999E-3</v>
      </c>
      <c r="J105" s="2">
        <f>INF!D107</f>
        <v>1.9975417023078812E-2</v>
      </c>
      <c r="K105" s="12">
        <f t="shared" si="49"/>
        <v>-10.95417023078811</v>
      </c>
      <c r="L105" s="2">
        <f t="shared" si="50"/>
        <v>1.8880000000000001E-2</v>
      </c>
      <c r="N105" s="2">
        <f>INF!E107</f>
        <v>2.8639266875280844E-2</v>
      </c>
      <c r="O105" s="12">
        <f t="shared" si="51"/>
        <v>-10.992668752808459</v>
      </c>
      <c r="P105" s="2">
        <f t="shared" si="52"/>
        <v>2.7539999999999999E-2</v>
      </c>
      <c r="R105" s="2">
        <f>INF!F107</f>
        <v>2.5000000000000001E-2</v>
      </c>
      <c r="S105" s="12">
        <f t="shared" si="53"/>
        <v>-11.000000000000004</v>
      </c>
      <c r="T105" s="2">
        <f t="shared" si="54"/>
        <v>2.3900000000000001E-2</v>
      </c>
      <c r="V105" s="2">
        <f>INF!G107</f>
        <v>0.02</v>
      </c>
      <c r="W105" s="12">
        <f t="shared" si="55"/>
        <v>-11.000000000000004</v>
      </c>
      <c r="X105" s="2">
        <f t="shared" si="56"/>
        <v>1.89E-2</v>
      </c>
      <c r="Z105" s="2">
        <f>INF!H107</f>
        <v>2.0046480858996629E-2</v>
      </c>
      <c r="AA105" s="12">
        <f t="shared" si="57"/>
        <v>-10.964808589966276</v>
      </c>
      <c r="AB105" s="2">
        <f t="shared" si="58"/>
        <v>1.8950000000000002E-2</v>
      </c>
      <c r="AD105" s="2">
        <f>INF!I107</f>
        <v>2.1670893645054701E-2</v>
      </c>
      <c r="AE105" s="12">
        <f t="shared" si="59"/>
        <v>-11.008936450546992</v>
      </c>
      <c r="AF105" s="2">
        <f t="shared" si="60"/>
        <v>2.0570000000000001E-2</v>
      </c>
    </row>
    <row r="106" spans="1:32" x14ac:dyDescent="0.25">
      <c r="A106">
        <v>100</v>
      </c>
      <c r="B106" s="2">
        <f>INF!B108</f>
        <v>1.9975697762612432E-2</v>
      </c>
      <c r="C106">
        <f t="shared" si="47"/>
        <v>-11</v>
      </c>
      <c r="D106" s="2">
        <f t="shared" si="48"/>
        <v>1.8880000000000001E-2</v>
      </c>
      <c r="F106" s="2">
        <f>INF!C108</f>
        <v>0.01</v>
      </c>
      <c r="G106" s="12">
        <f t="shared" si="33"/>
        <v>-11.000000000000004</v>
      </c>
      <c r="H106" s="2">
        <f t="shared" si="46"/>
        <v>8.8999999999999999E-3</v>
      </c>
      <c r="J106" s="2">
        <f>INF!D108</f>
        <v>1.9975697762612432E-2</v>
      </c>
      <c r="K106" s="12">
        <f t="shared" si="49"/>
        <v>-10.956977626124312</v>
      </c>
      <c r="L106" s="2">
        <f t="shared" si="50"/>
        <v>1.8880000000000001E-2</v>
      </c>
      <c r="N106" s="2">
        <f>INF!E108</f>
        <v>2.8552826646066842E-2</v>
      </c>
      <c r="O106" s="12">
        <f t="shared" si="51"/>
        <v>-11.028266460668435</v>
      </c>
      <c r="P106" s="2">
        <f t="shared" si="52"/>
        <v>2.7449999999999999E-2</v>
      </c>
      <c r="R106" s="2">
        <f>INF!F108</f>
        <v>2.5000000000000001E-2</v>
      </c>
      <c r="S106" s="12">
        <f t="shared" si="53"/>
        <v>-11.000000000000004</v>
      </c>
      <c r="T106" s="2">
        <f t="shared" si="54"/>
        <v>2.3900000000000001E-2</v>
      </c>
      <c r="V106" s="2">
        <f>INF!G108</f>
        <v>0.02</v>
      </c>
      <c r="W106" s="12">
        <f t="shared" si="55"/>
        <v>-11.000000000000004</v>
      </c>
      <c r="X106" s="2">
        <f t="shared" si="56"/>
        <v>1.89E-2</v>
      </c>
      <c r="Z106" s="2">
        <f>INF!H108</f>
        <v>2.0046016039922065E-2</v>
      </c>
      <c r="AA106" s="12">
        <f t="shared" si="57"/>
        <v>-10.960160399220639</v>
      </c>
      <c r="AB106" s="2">
        <f t="shared" si="58"/>
        <v>1.8950000000000002E-2</v>
      </c>
      <c r="AD106" s="2">
        <f>INF!I108</f>
        <v>2.1654223583261523E-2</v>
      </c>
      <c r="AE106" s="12">
        <f t="shared" si="59"/>
        <v>-11.042235832615239</v>
      </c>
      <c r="AF106" s="2">
        <f t="shared" si="60"/>
        <v>2.0549999999999999E-2</v>
      </c>
    </row>
    <row r="107" spans="1:32" x14ac:dyDescent="0.25">
      <c r="A107">
        <v>101</v>
      </c>
      <c r="B107" s="2">
        <f>INF!B109</f>
        <v>1.9975970111374863E-2</v>
      </c>
      <c r="C107">
        <f t="shared" si="47"/>
        <v>-11</v>
      </c>
      <c r="D107" s="2">
        <f t="shared" si="48"/>
        <v>1.8880000000000001E-2</v>
      </c>
      <c r="F107" s="2">
        <f>INF!C109</f>
        <v>0.01</v>
      </c>
      <c r="G107" s="12">
        <f t="shared" si="33"/>
        <v>-11.000000000000004</v>
      </c>
      <c r="H107" s="2">
        <f t="shared" si="46"/>
        <v>8.8999999999999999E-3</v>
      </c>
      <c r="J107" s="2">
        <f>INF!D109</f>
        <v>1.9975970111374863E-2</v>
      </c>
      <c r="K107" s="12">
        <f t="shared" si="49"/>
        <v>-10.959701113748624</v>
      </c>
      <c r="L107" s="2">
        <f t="shared" si="50"/>
        <v>1.8880000000000001E-2</v>
      </c>
      <c r="N107" s="2">
        <f>INF!E109</f>
        <v>2.8468068637186095E-2</v>
      </c>
      <c r="O107" s="12">
        <f t="shared" si="51"/>
        <v>-10.980686371860962</v>
      </c>
      <c r="P107" s="2">
        <f t="shared" si="52"/>
        <v>2.7369999999999998E-2</v>
      </c>
      <c r="R107" s="2">
        <f>INF!F109</f>
        <v>2.5000000000000001E-2</v>
      </c>
      <c r="S107" s="12">
        <f t="shared" si="53"/>
        <v>-11.000000000000004</v>
      </c>
      <c r="T107" s="2">
        <f t="shared" si="54"/>
        <v>2.3900000000000001E-2</v>
      </c>
      <c r="V107" s="2">
        <f>INF!G109</f>
        <v>0.02</v>
      </c>
      <c r="W107" s="12">
        <f t="shared" si="55"/>
        <v>-11.000000000000004</v>
      </c>
      <c r="X107" s="2">
        <f t="shared" si="56"/>
        <v>1.89E-2</v>
      </c>
      <c r="Z107" s="2">
        <f>INF!H109</f>
        <v>2.0045560425391518E-2</v>
      </c>
      <c r="AA107" s="12">
        <f t="shared" si="57"/>
        <v>-10.95560425391516</v>
      </c>
      <c r="AB107" s="2">
        <f t="shared" si="58"/>
        <v>1.8950000000000002E-2</v>
      </c>
      <c r="AD107" s="2">
        <f>INF!I109</f>
        <v>2.1637878913379316E-2</v>
      </c>
      <c r="AE107" s="12">
        <f t="shared" si="59"/>
        <v>-10.978789133793168</v>
      </c>
      <c r="AF107" s="2">
        <f t="shared" si="60"/>
        <v>2.0539999999999999E-2</v>
      </c>
    </row>
    <row r="108" spans="1:32" x14ac:dyDescent="0.25">
      <c r="A108">
        <v>102</v>
      </c>
      <c r="B108" s="2">
        <f>INF!B110</f>
        <v>1.9976234545829197E-2</v>
      </c>
      <c r="C108">
        <f t="shared" si="47"/>
        <v>-11</v>
      </c>
      <c r="D108" s="2">
        <f t="shared" si="48"/>
        <v>1.8880000000000001E-2</v>
      </c>
      <c r="F108" s="2">
        <f>INF!C110</f>
        <v>0.01</v>
      </c>
      <c r="G108" s="12">
        <f t="shared" si="33"/>
        <v>-11.000000000000004</v>
      </c>
      <c r="H108" s="2">
        <f t="shared" si="46"/>
        <v>8.8999999999999999E-3</v>
      </c>
      <c r="J108" s="2">
        <f>INF!D110</f>
        <v>1.9976234545829197E-2</v>
      </c>
      <c r="K108" s="12">
        <f t="shared" si="49"/>
        <v>-10.962345458291958</v>
      </c>
      <c r="L108" s="2">
        <f t="shared" si="50"/>
        <v>1.8880000000000001E-2</v>
      </c>
      <c r="N108" s="2">
        <f>INF!E110</f>
        <v>2.8384947426002949E-2</v>
      </c>
      <c r="O108" s="12">
        <f t="shared" si="51"/>
        <v>-11.049474260029502</v>
      </c>
      <c r="P108" s="2">
        <f t="shared" si="52"/>
        <v>2.7279999999999999E-2</v>
      </c>
      <c r="R108" s="2">
        <f>INF!F110</f>
        <v>2.5000000000000001E-2</v>
      </c>
      <c r="S108" s="12">
        <f t="shared" si="53"/>
        <v>-11.000000000000004</v>
      </c>
      <c r="T108" s="2">
        <f t="shared" si="54"/>
        <v>2.3900000000000001E-2</v>
      </c>
      <c r="V108" s="2">
        <f>INF!G110</f>
        <v>0.02</v>
      </c>
      <c r="W108" s="12">
        <f t="shared" si="55"/>
        <v>-11.000000000000004</v>
      </c>
      <c r="X108" s="2">
        <f t="shared" si="56"/>
        <v>1.89E-2</v>
      </c>
      <c r="Z108" s="2">
        <f>INF!H110</f>
        <v>2.0045113744676435E-2</v>
      </c>
      <c r="AA108" s="12">
        <f t="shared" si="57"/>
        <v>-10.951137446764333</v>
      </c>
      <c r="AB108" s="2">
        <f t="shared" si="58"/>
        <v>1.8950000000000002E-2</v>
      </c>
      <c r="AD108" s="2">
        <f>INF!I110</f>
        <v>2.1621850529305986E-2</v>
      </c>
      <c r="AE108" s="12">
        <f t="shared" si="59"/>
        <v>-11.018505293059858</v>
      </c>
      <c r="AF108" s="2">
        <f t="shared" si="60"/>
        <v>2.052E-2</v>
      </c>
    </row>
    <row r="109" spans="1:32" x14ac:dyDescent="0.25">
      <c r="A109">
        <v>103</v>
      </c>
      <c r="B109" s="2">
        <f>INF!B111</f>
        <v>1.9976491505304672E-2</v>
      </c>
      <c r="C109">
        <f t="shared" si="47"/>
        <v>-11</v>
      </c>
      <c r="D109" s="2">
        <f t="shared" si="48"/>
        <v>1.8880000000000001E-2</v>
      </c>
      <c r="F109" s="2">
        <f>INF!C111</f>
        <v>0.01</v>
      </c>
      <c r="G109" s="12">
        <f t="shared" si="33"/>
        <v>-11.000000000000004</v>
      </c>
      <c r="H109" s="2">
        <f t="shared" si="46"/>
        <v>8.8999999999999999E-3</v>
      </c>
      <c r="J109" s="2">
        <f>INF!D111</f>
        <v>1.9976491505304672E-2</v>
      </c>
      <c r="K109" s="12">
        <f t="shared" si="49"/>
        <v>-10.964915053046711</v>
      </c>
      <c r="L109" s="2">
        <f t="shared" si="50"/>
        <v>1.8880000000000001E-2</v>
      </c>
      <c r="N109" s="2">
        <f>INF!E111</f>
        <v>2.8303418865274432E-2</v>
      </c>
      <c r="O109" s="12">
        <f t="shared" si="51"/>
        <v>-11.034188652744339</v>
      </c>
      <c r="P109" s="2">
        <f t="shared" si="52"/>
        <v>2.7199999999999998E-2</v>
      </c>
      <c r="R109" s="2">
        <f>INF!F111</f>
        <v>2.5000000000000001E-2</v>
      </c>
      <c r="S109" s="12">
        <f t="shared" si="53"/>
        <v>-11.000000000000004</v>
      </c>
      <c r="T109" s="2">
        <f t="shared" si="54"/>
        <v>2.3900000000000001E-2</v>
      </c>
      <c r="V109" s="2">
        <f>INF!G111</f>
        <v>0.02</v>
      </c>
      <c r="W109" s="12">
        <f t="shared" si="55"/>
        <v>-11.000000000000004</v>
      </c>
      <c r="X109" s="2">
        <f t="shared" si="56"/>
        <v>1.89E-2</v>
      </c>
      <c r="Z109" s="2">
        <f>INF!H111</f>
        <v>2.0044675737563411E-2</v>
      </c>
      <c r="AA109" s="12">
        <f t="shared" si="57"/>
        <v>-11.046757375634126</v>
      </c>
      <c r="AB109" s="2">
        <f t="shared" si="58"/>
        <v>1.8939999999999999E-2</v>
      </c>
      <c r="AD109" s="2">
        <f>INF!I111</f>
        <v>2.1606129634082594E-2</v>
      </c>
      <c r="AE109" s="12">
        <f t="shared" si="59"/>
        <v>-10.961296340825932</v>
      </c>
      <c r="AF109" s="2">
        <f t="shared" si="60"/>
        <v>2.051E-2</v>
      </c>
    </row>
    <row r="110" spans="1:32" x14ac:dyDescent="0.25">
      <c r="A110">
        <v>104</v>
      </c>
      <c r="B110" s="2">
        <f>INF!B112</f>
        <v>1.997674139529404E-2</v>
      </c>
      <c r="C110">
        <f t="shared" si="47"/>
        <v>-11</v>
      </c>
      <c r="D110" s="2">
        <f t="shared" si="48"/>
        <v>1.8880000000000001E-2</v>
      </c>
      <c r="F110" s="2">
        <f>INF!C112</f>
        <v>0.01</v>
      </c>
      <c r="G110" s="12">
        <f t="shared" si="33"/>
        <v>-11.000000000000004</v>
      </c>
      <c r="H110" s="2">
        <f t="shared" si="46"/>
        <v>8.8999999999999999E-3</v>
      </c>
      <c r="J110" s="2">
        <f>INF!D112</f>
        <v>1.997674139529404E-2</v>
      </c>
      <c r="K110" s="12">
        <f t="shared" si="49"/>
        <v>-10.967413952940388</v>
      </c>
      <c r="L110" s="2">
        <f t="shared" si="50"/>
        <v>1.8880000000000001E-2</v>
      </c>
      <c r="N110" s="2">
        <f>INF!E112</f>
        <v>2.8223440079288897E-2</v>
      </c>
      <c r="O110" s="12">
        <f t="shared" si="51"/>
        <v>-11.03440079288899</v>
      </c>
      <c r="P110" s="2">
        <f t="shared" si="52"/>
        <v>2.7119999999999998E-2</v>
      </c>
      <c r="R110" s="2">
        <f>INF!F112</f>
        <v>2.5000000000000001E-2</v>
      </c>
      <c r="S110" s="12">
        <f t="shared" si="53"/>
        <v>-11.000000000000004</v>
      </c>
      <c r="T110" s="2">
        <f t="shared" si="54"/>
        <v>2.3900000000000001E-2</v>
      </c>
      <c r="V110" s="2">
        <f>INF!G112</f>
        <v>0.02</v>
      </c>
      <c r="W110" s="12">
        <f t="shared" si="55"/>
        <v>-11.000000000000004</v>
      </c>
      <c r="X110" s="2">
        <f t="shared" si="56"/>
        <v>1.89E-2</v>
      </c>
      <c r="Z110" s="2">
        <f>INF!H112</f>
        <v>2.0044246153846812E-2</v>
      </c>
      <c r="AA110" s="12">
        <f t="shared" si="57"/>
        <v>-11.042461538468135</v>
      </c>
      <c r="AB110" s="2">
        <f t="shared" si="58"/>
        <v>1.8939999999999999E-2</v>
      </c>
      <c r="AD110" s="2">
        <f>INF!I112</f>
        <v>2.1590707729266745E-2</v>
      </c>
      <c r="AE110" s="12">
        <f t="shared" si="59"/>
        <v>-11.007077292667436</v>
      </c>
      <c r="AF110" s="2">
        <f t="shared" si="60"/>
        <v>2.0490000000000001E-2</v>
      </c>
    </row>
    <row r="111" spans="1:32" x14ac:dyDescent="0.25">
      <c r="A111">
        <v>105</v>
      </c>
      <c r="B111" s="2">
        <f>INF!B113</f>
        <v>1.9976984590438285E-2</v>
      </c>
      <c r="C111">
        <f t="shared" si="47"/>
        <v>-11</v>
      </c>
      <c r="D111" s="2">
        <f t="shared" si="48"/>
        <v>1.8880000000000001E-2</v>
      </c>
      <c r="F111" s="2">
        <f>INF!C113</f>
        <v>0.01</v>
      </c>
      <c r="G111" s="12">
        <f t="shared" si="33"/>
        <v>-11.000000000000004</v>
      </c>
      <c r="H111" s="2">
        <f t="shared" si="46"/>
        <v>8.8999999999999999E-3</v>
      </c>
      <c r="J111" s="2">
        <f>INF!D113</f>
        <v>1.9976984590438285E-2</v>
      </c>
      <c r="K111" s="12">
        <f t="shared" si="49"/>
        <v>-10.969845904382838</v>
      </c>
      <c r="L111" s="2">
        <f t="shared" si="50"/>
        <v>1.8880000000000001E-2</v>
      </c>
      <c r="N111" s="2">
        <f>INF!E113</f>
        <v>2.8144969453520519E-2</v>
      </c>
      <c r="O111" s="12">
        <f t="shared" si="51"/>
        <v>-11.049694535205171</v>
      </c>
      <c r="P111" s="2">
        <f t="shared" si="52"/>
        <v>2.7040000000000002E-2</v>
      </c>
      <c r="R111" s="2">
        <f>INF!F113</f>
        <v>2.5000000000000001E-2</v>
      </c>
      <c r="S111" s="12">
        <f t="shared" si="53"/>
        <v>-11.000000000000004</v>
      </c>
      <c r="T111" s="2">
        <f t="shared" si="54"/>
        <v>2.3900000000000001E-2</v>
      </c>
      <c r="V111" s="2">
        <f>INF!G113</f>
        <v>0.02</v>
      </c>
      <c r="W111" s="12">
        <f t="shared" si="55"/>
        <v>-11.000000000000004</v>
      </c>
      <c r="X111" s="2">
        <f t="shared" si="56"/>
        <v>1.89E-2</v>
      </c>
      <c r="Z111" s="2">
        <f>INF!H113</f>
        <v>2.0043824752852935E-2</v>
      </c>
      <c r="AA111" s="12">
        <f t="shared" si="57"/>
        <v>-11.038247528529361</v>
      </c>
      <c r="AB111" s="2">
        <f t="shared" si="58"/>
        <v>1.8939999999999999E-2</v>
      </c>
      <c r="AD111" s="2">
        <f>INF!I113</f>
        <v>2.1575576604510482E-2</v>
      </c>
      <c r="AE111" s="12">
        <f t="shared" si="59"/>
        <v>-10.955766045104808</v>
      </c>
      <c r="AF111" s="2">
        <f t="shared" si="60"/>
        <v>2.0480000000000002E-2</v>
      </c>
    </row>
    <row r="112" spans="1:32" x14ac:dyDescent="0.25">
      <c r="A112">
        <v>106</v>
      </c>
      <c r="B112" s="2">
        <f>INF!B114</f>
        <v>1.9977221437232018E-2</v>
      </c>
      <c r="C112">
        <f t="shared" si="47"/>
        <v>-11</v>
      </c>
      <c r="D112" s="2">
        <f t="shared" si="48"/>
        <v>1.8880000000000001E-2</v>
      </c>
      <c r="F112" s="2">
        <f>INF!C114</f>
        <v>0.01</v>
      </c>
      <c r="G112" s="12">
        <f t="shared" si="33"/>
        <v>-11.000000000000004</v>
      </c>
      <c r="H112" s="2">
        <f t="shared" si="46"/>
        <v>8.8999999999999999E-3</v>
      </c>
      <c r="J112" s="2">
        <f>INF!D114</f>
        <v>1.9977221437232018E-2</v>
      </c>
      <c r="K112" s="12">
        <f t="shared" si="49"/>
        <v>-10.972214372320169</v>
      </c>
      <c r="L112" s="2">
        <f t="shared" si="50"/>
        <v>1.8880000000000001E-2</v>
      </c>
      <c r="N112" s="2">
        <f>INF!E114</f>
        <v>2.8067966619000018E-2</v>
      </c>
      <c r="O112" s="12">
        <f t="shared" si="51"/>
        <v>-10.979666190000167</v>
      </c>
      <c r="P112" s="2">
        <f t="shared" si="52"/>
        <v>2.6970000000000001E-2</v>
      </c>
      <c r="R112" s="2">
        <f>INF!F114</f>
        <v>2.5000000000000001E-2</v>
      </c>
      <c r="S112" s="12">
        <f t="shared" si="53"/>
        <v>-11.000000000000004</v>
      </c>
      <c r="T112" s="2">
        <f t="shared" si="54"/>
        <v>2.3900000000000001E-2</v>
      </c>
      <c r="V112" s="2">
        <f>INF!G114</f>
        <v>0.02</v>
      </c>
      <c r="W112" s="12">
        <f t="shared" si="55"/>
        <v>-11.000000000000004</v>
      </c>
      <c r="X112" s="2">
        <f t="shared" si="56"/>
        <v>1.89E-2</v>
      </c>
      <c r="Z112" s="2">
        <f>INF!H114</f>
        <v>2.0043411302990366E-2</v>
      </c>
      <c r="AA112" s="12">
        <f t="shared" si="57"/>
        <v>-11.034113029903676</v>
      </c>
      <c r="AB112" s="2">
        <f t="shared" si="58"/>
        <v>1.8939999999999999E-2</v>
      </c>
      <c r="AD112" s="2">
        <f>INF!I114</f>
        <v>2.1560728327368661E-2</v>
      </c>
      <c r="AE112" s="12">
        <f t="shared" si="59"/>
        <v>-11.007283273686621</v>
      </c>
      <c r="AF112" s="2">
        <f t="shared" si="60"/>
        <v>2.0459999999999999E-2</v>
      </c>
    </row>
    <row r="113" spans="1:32" x14ac:dyDescent="0.25">
      <c r="A113">
        <v>107</v>
      </c>
      <c r="B113" s="2">
        <f>INF!B115</f>
        <v>1.9977452256474848E-2</v>
      </c>
      <c r="C113">
        <f t="shared" si="47"/>
        <v>-11</v>
      </c>
      <c r="D113" s="2">
        <f t="shared" si="48"/>
        <v>1.8880000000000001E-2</v>
      </c>
      <c r="F113" s="2">
        <f>INF!C115</f>
        <v>0.01</v>
      </c>
      <c r="G113" s="12">
        <f t="shared" si="33"/>
        <v>-11.000000000000004</v>
      </c>
      <c r="H113" s="2">
        <f t="shared" si="46"/>
        <v>8.8999999999999999E-3</v>
      </c>
      <c r="J113" s="2">
        <f>INF!D115</f>
        <v>1.9977452256474848E-2</v>
      </c>
      <c r="K113" s="12">
        <f t="shared" si="49"/>
        <v>-10.974522564748471</v>
      </c>
      <c r="L113" s="2">
        <f t="shared" si="50"/>
        <v>1.8880000000000001E-2</v>
      </c>
      <c r="N113" s="2">
        <f>INF!E115</f>
        <v>2.7992392432437452E-2</v>
      </c>
      <c r="O113" s="12">
        <f t="shared" si="51"/>
        <v>-11.02392432437451</v>
      </c>
      <c r="P113" s="2">
        <f t="shared" si="52"/>
        <v>2.6890000000000001E-2</v>
      </c>
      <c r="R113" s="2">
        <f>INF!F115</f>
        <v>2.5000000000000001E-2</v>
      </c>
      <c r="S113" s="12">
        <f t="shared" si="53"/>
        <v>-11.000000000000004</v>
      </c>
      <c r="T113" s="2">
        <f t="shared" si="54"/>
        <v>2.3900000000000001E-2</v>
      </c>
      <c r="V113" s="2">
        <f>INF!G115</f>
        <v>0.02</v>
      </c>
      <c r="W113" s="12">
        <f t="shared" si="55"/>
        <v>-11.000000000000004</v>
      </c>
      <c r="X113" s="2">
        <f t="shared" si="56"/>
        <v>1.89E-2</v>
      </c>
      <c r="Z113" s="2">
        <f>INF!H115</f>
        <v>2.0043005581325435E-2</v>
      </c>
      <c r="AA113" s="12">
        <f t="shared" si="57"/>
        <v>-11.030055813254364</v>
      </c>
      <c r="AB113" s="2">
        <f t="shared" si="58"/>
        <v>1.8939999999999999E-2</v>
      </c>
      <c r="AD113" s="2">
        <f>INF!I115</f>
        <v>2.154615523335468E-2</v>
      </c>
      <c r="AE113" s="12">
        <f t="shared" si="59"/>
        <v>-10.961552333546807</v>
      </c>
      <c r="AF113" s="2">
        <f t="shared" si="60"/>
        <v>2.0449999999999999E-2</v>
      </c>
    </row>
    <row r="114" spans="1:32" x14ac:dyDescent="0.25">
      <c r="A114">
        <v>108</v>
      </c>
      <c r="B114" s="2">
        <f>INF!B116</f>
        <v>1.9977677345495826E-2</v>
      </c>
      <c r="C114">
        <f t="shared" si="47"/>
        <v>-11</v>
      </c>
      <c r="D114" s="2">
        <f t="shared" si="48"/>
        <v>1.8880000000000001E-2</v>
      </c>
      <c r="F114" s="2">
        <f>INF!C116</f>
        <v>0.01</v>
      </c>
      <c r="G114" s="12">
        <f t="shared" si="33"/>
        <v>-11.000000000000004</v>
      </c>
      <c r="H114" s="2">
        <f t="shared" si="46"/>
        <v>8.8999999999999999E-3</v>
      </c>
      <c r="J114" s="2">
        <f>INF!D116</f>
        <v>1.9977677345495826E-2</v>
      </c>
      <c r="K114" s="12">
        <f t="shared" si="49"/>
        <v>-10.976773454958247</v>
      </c>
      <c r="L114" s="2">
        <f t="shared" si="50"/>
        <v>1.8880000000000001E-2</v>
      </c>
      <c r="N114" s="2">
        <f>INF!E116</f>
        <v>2.7918208952964596E-2</v>
      </c>
      <c r="O114" s="12">
        <f t="shared" si="51"/>
        <v>-10.982089529645959</v>
      </c>
      <c r="P114" s="2">
        <f t="shared" si="52"/>
        <v>2.682E-2</v>
      </c>
      <c r="R114" s="2">
        <f>INF!F116</f>
        <v>2.5000000000000001E-2</v>
      </c>
      <c r="S114" s="12">
        <f t="shared" si="53"/>
        <v>-11.000000000000004</v>
      </c>
      <c r="T114" s="2">
        <f t="shared" si="54"/>
        <v>2.3900000000000001E-2</v>
      </c>
      <c r="V114" s="2">
        <f>INF!G116</f>
        <v>0.02</v>
      </c>
      <c r="W114" s="12">
        <f t="shared" si="55"/>
        <v>-11.000000000000004</v>
      </c>
      <c r="X114" s="2">
        <f t="shared" si="56"/>
        <v>1.89E-2</v>
      </c>
      <c r="Z114" s="2">
        <f>INF!H116</f>
        <v>2.0042607373181642E-2</v>
      </c>
      <c r="AA114" s="12">
        <f t="shared" si="57"/>
        <v>-11.026073731816439</v>
      </c>
      <c r="AB114" s="2">
        <f t="shared" si="58"/>
        <v>1.8939999999999999E-2</v>
      </c>
      <c r="AD114" s="2">
        <f>INF!I116</f>
        <v>2.1531849916260226E-2</v>
      </c>
      <c r="AE114" s="12">
        <f t="shared" si="59"/>
        <v>-11.018499162602259</v>
      </c>
      <c r="AF114" s="2">
        <f t="shared" si="60"/>
        <v>2.043E-2</v>
      </c>
    </row>
    <row r="115" spans="1:32" x14ac:dyDescent="0.25">
      <c r="A115">
        <v>109</v>
      </c>
      <c r="B115" s="2">
        <f>INF!B117</f>
        <v>1.9977896980169829E-2</v>
      </c>
      <c r="C115">
        <f t="shared" si="47"/>
        <v>-11</v>
      </c>
      <c r="D115" s="2">
        <f t="shared" si="48"/>
        <v>1.8880000000000001E-2</v>
      </c>
      <c r="F115" s="2">
        <f>INF!C117</f>
        <v>0.01</v>
      </c>
      <c r="G115" s="12">
        <f t="shared" si="33"/>
        <v>-11.000000000000004</v>
      </c>
      <c r="H115" s="2">
        <f t="shared" si="46"/>
        <v>8.8999999999999999E-3</v>
      </c>
      <c r="J115" s="2">
        <f>INF!D117</f>
        <v>1.9977896980169829E-2</v>
      </c>
      <c r="K115" s="12">
        <f t="shared" si="49"/>
        <v>-10.978969801698282</v>
      </c>
      <c r="L115" s="2">
        <f t="shared" si="50"/>
        <v>1.8880000000000001E-2</v>
      </c>
      <c r="N115" s="2">
        <f>INF!E117</f>
        <v>2.7845379416238325E-2</v>
      </c>
      <c r="O115" s="12">
        <f t="shared" si="51"/>
        <v>-10.953794162383256</v>
      </c>
      <c r="P115" s="2">
        <f t="shared" si="52"/>
        <v>2.6749999999999999E-2</v>
      </c>
      <c r="R115" s="2">
        <f>INF!F117</f>
        <v>2.5000000000000001E-2</v>
      </c>
      <c r="S115" s="12">
        <f t="shared" si="53"/>
        <v>-11.000000000000004</v>
      </c>
      <c r="T115" s="2">
        <f t="shared" si="54"/>
        <v>2.3900000000000001E-2</v>
      </c>
      <c r="V115" s="2">
        <f>INF!G117</f>
        <v>0.02</v>
      </c>
      <c r="W115" s="12">
        <f t="shared" si="55"/>
        <v>-11.000000000000004</v>
      </c>
      <c r="X115" s="2">
        <f t="shared" si="56"/>
        <v>1.89E-2</v>
      </c>
      <c r="Z115" s="2">
        <f>INF!H117</f>
        <v>2.0042216471760632E-2</v>
      </c>
      <c r="AA115" s="12">
        <f t="shared" si="57"/>
        <v>-11.022164717606337</v>
      </c>
      <c r="AB115" s="2">
        <f t="shared" si="58"/>
        <v>1.8939999999999999E-2</v>
      </c>
      <c r="AD115" s="2">
        <f>INF!I117</f>
        <v>2.1517805218748576E-2</v>
      </c>
      <c r="AE115" s="12">
        <f t="shared" si="59"/>
        <v>-10.978052187485751</v>
      </c>
      <c r="AF115" s="2">
        <f t="shared" si="60"/>
        <v>2.0420000000000001E-2</v>
      </c>
    </row>
    <row r="116" spans="1:32" x14ac:dyDescent="0.25">
      <c r="A116">
        <v>110</v>
      </c>
      <c r="B116" s="2">
        <f>INF!B118</f>
        <v>1.9978111416748767E-2</v>
      </c>
      <c r="C116">
        <f t="shared" si="47"/>
        <v>-11</v>
      </c>
      <c r="D116" s="2">
        <f t="shared" si="48"/>
        <v>1.8880000000000001E-2</v>
      </c>
      <c r="F116" s="2">
        <f>INF!C118</f>
        <v>0.01</v>
      </c>
      <c r="G116" s="12">
        <f t="shared" si="33"/>
        <v>-11.000000000000004</v>
      </c>
      <c r="H116" s="2">
        <f t="shared" si="46"/>
        <v>8.8999999999999999E-3</v>
      </c>
      <c r="J116" s="2">
        <f>INF!D118</f>
        <v>1.9978111416748767E-2</v>
      </c>
      <c r="K116" s="12">
        <f t="shared" si="49"/>
        <v>-10.981114167487663</v>
      </c>
      <c r="L116" s="2">
        <f t="shared" si="50"/>
        <v>1.8880000000000001E-2</v>
      </c>
      <c r="N116" s="2">
        <f>INF!E118</f>
        <v>2.7773868206530272E-2</v>
      </c>
      <c r="O116" s="12">
        <f t="shared" si="51"/>
        <v>-11.03868206530273</v>
      </c>
      <c r="P116" s="2">
        <f t="shared" si="52"/>
        <v>2.6669999999999999E-2</v>
      </c>
      <c r="R116" s="2">
        <f>INF!F118</f>
        <v>2.5000000000000001E-2</v>
      </c>
      <c r="S116" s="12">
        <f t="shared" si="53"/>
        <v>-11.000000000000004</v>
      </c>
      <c r="T116" s="2">
        <f t="shared" si="54"/>
        <v>2.3900000000000001E-2</v>
      </c>
      <c r="V116" s="2">
        <f>INF!G118</f>
        <v>0.02</v>
      </c>
      <c r="W116" s="12">
        <f t="shared" si="55"/>
        <v>-11.000000000000004</v>
      </c>
      <c r="X116" s="2">
        <f t="shared" si="56"/>
        <v>1.89E-2</v>
      </c>
      <c r="Z116" s="2">
        <f>INF!H118</f>
        <v>2.0041832677783811E-2</v>
      </c>
      <c r="AA116" s="12">
        <f t="shared" si="57"/>
        <v>-11.018326777838123</v>
      </c>
      <c r="AB116" s="2">
        <f t="shared" si="58"/>
        <v>1.8939999999999999E-2</v>
      </c>
      <c r="AD116" s="2">
        <f>INF!I118</f>
        <v>2.1504014223229007E-2</v>
      </c>
      <c r="AE116" s="12">
        <f t="shared" si="59"/>
        <v>-11.040142232290052</v>
      </c>
      <c r="AF116" s="2">
        <f t="shared" si="60"/>
        <v>2.0400000000000001E-2</v>
      </c>
    </row>
    <row r="117" spans="1:32" x14ac:dyDescent="0.25">
      <c r="A117">
        <v>111</v>
      </c>
      <c r="B117" s="2">
        <f>INF!B119</f>
        <v>1.9978320893523804E-2</v>
      </c>
      <c r="C117">
        <f t="shared" si="47"/>
        <v>-11</v>
      </c>
      <c r="D117" s="2">
        <f t="shared" si="48"/>
        <v>1.8880000000000001E-2</v>
      </c>
      <c r="F117" s="2">
        <f>INF!C119</f>
        <v>0.01</v>
      </c>
      <c r="G117" s="12">
        <f t="shared" si="33"/>
        <v>-11.000000000000004</v>
      </c>
      <c r="H117" s="2">
        <f t="shared" si="46"/>
        <v>8.8999999999999999E-3</v>
      </c>
      <c r="J117" s="2">
        <f>INF!D119</f>
        <v>1.9978320893523804E-2</v>
      </c>
      <c r="K117" s="12">
        <f t="shared" si="49"/>
        <v>-10.983208935238034</v>
      </c>
      <c r="L117" s="2">
        <f t="shared" si="50"/>
        <v>1.8880000000000001E-2</v>
      </c>
      <c r="N117" s="2">
        <f>INF!E119</f>
        <v>2.7703640827327458E-2</v>
      </c>
      <c r="O117" s="12">
        <f t="shared" si="51"/>
        <v>-11.036408273274596</v>
      </c>
      <c r="P117" s="2">
        <f t="shared" si="52"/>
        <v>2.6599999999999999E-2</v>
      </c>
      <c r="R117" s="2">
        <f>INF!F119</f>
        <v>2.5000000000000001E-2</v>
      </c>
      <c r="S117" s="12">
        <f t="shared" si="53"/>
        <v>-11.000000000000004</v>
      </c>
      <c r="T117" s="2">
        <f t="shared" si="54"/>
        <v>2.3900000000000001E-2</v>
      </c>
      <c r="V117" s="2">
        <f>INF!G119</f>
        <v>0.02</v>
      </c>
      <c r="W117" s="12">
        <f t="shared" si="55"/>
        <v>-11.000000000000004</v>
      </c>
      <c r="X117" s="2">
        <f t="shared" si="56"/>
        <v>1.89E-2</v>
      </c>
      <c r="Z117" s="2">
        <f>INF!H119</f>
        <v>2.0041455799154173E-2</v>
      </c>
      <c r="AA117" s="12">
        <f t="shared" si="57"/>
        <v>-11.014557991541746</v>
      </c>
      <c r="AB117" s="2">
        <f t="shared" si="58"/>
        <v>1.8939999999999999E-2</v>
      </c>
      <c r="AD117" s="2">
        <f>INF!I119</f>
        <v>2.1490470243015203E-2</v>
      </c>
      <c r="AE117" s="12">
        <f t="shared" si="59"/>
        <v>-11.004702430152044</v>
      </c>
      <c r="AF117" s="2">
        <f t="shared" si="60"/>
        <v>2.0389999999999998E-2</v>
      </c>
    </row>
    <row r="118" spans="1:32" x14ac:dyDescent="0.25">
      <c r="A118">
        <v>112</v>
      </c>
      <c r="B118" s="2">
        <f>INF!B120</f>
        <v>1.9978525632336153E-2</v>
      </c>
      <c r="C118">
        <f t="shared" si="47"/>
        <v>-11</v>
      </c>
      <c r="D118" s="2">
        <f t="shared" si="48"/>
        <v>1.8880000000000001E-2</v>
      </c>
      <c r="F118" s="2">
        <f>INF!C120</f>
        <v>0.01</v>
      </c>
      <c r="G118" s="12">
        <f t="shared" si="33"/>
        <v>-11.000000000000004</v>
      </c>
      <c r="H118" s="2">
        <f t="shared" si="46"/>
        <v>8.8999999999999999E-3</v>
      </c>
      <c r="J118" s="2">
        <f>INF!D120</f>
        <v>1.9978525632336153E-2</v>
      </c>
      <c r="K118" s="12">
        <f t="shared" si="49"/>
        <v>-10.985256323361517</v>
      </c>
      <c r="L118" s="2">
        <f t="shared" si="50"/>
        <v>1.8880000000000001E-2</v>
      </c>
      <c r="N118" s="2">
        <f>INF!E120</f>
        <v>2.7634663870889753E-2</v>
      </c>
      <c r="O118" s="12">
        <f t="shared" si="51"/>
        <v>-11.046638708897515</v>
      </c>
      <c r="P118" s="2">
        <f t="shared" si="52"/>
        <v>2.6530000000000001E-2</v>
      </c>
      <c r="R118" s="2">
        <f>INF!F120</f>
        <v>2.5000000000000001E-2</v>
      </c>
      <c r="S118" s="12">
        <f t="shared" si="53"/>
        <v>-11.000000000000004</v>
      </c>
      <c r="T118" s="2">
        <f t="shared" si="54"/>
        <v>2.3900000000000001E-2</v>
      </c>
      <c r="V118" s="2">
        <f>INF!G120</f>
        <v>0.02</v>
      </c>
      <c r="W118" s="12">
        <f t="shared" si="55"/>
        <v>-11.000000000000004</v>
      </c>
      <c r="X118" s="2">
        <f t="shared" si="56"/>
        <v>1.89E-2</v>
      </c>
      <c r="Z118" s="2">
        <f>INF!H120</f>
        <v>2.0041085650635893E-2</v>
      </c>
      <c r="AA118" s="12">
        <f t="shared" si="57"/>
        <v>-11.010856506358941</v>
      </c>
      <c r="AB118" s="2">
        <f t="shared" si="58"/>
        <v>1.8939999999999999E-2</v>
      </c>
      <c r="AD118" s="2">
        <f>INF!I120</f>
        <v>2.1477166813773652E-2</v>
      </c>
      <c r="AE118" s="12">
        <f t="shared" si="59"/>
        <v>-10.971668137736527</v>
      </c>
      <c r="AF118" s="2">
        <f t="shared" si="60"/>
        <v>2.0379999999999999E-2</v>
      </c>
    </row>
    <row r="119" spans="1:32" x14ac:dyDescent="0.25">
      <c r="A119">
        <v>113</v>
      </c>
      <c r="B119" s="2">
        <f>INF!B121</f>
        <v>1.9978725839948419E-2</v>
      </c>
      <c r="C119">
        <f t="shared" si="47"/>
        <v>-11</v>
      </c>
      <c r="D119" s="2">
        <f t="shared" si="48"/>
        <v>1.8880000000000001E-2</v>
      </c>
      <c r="F119" s="2">
        <f>INF!C121</f>
        <v>0.01</v>
      </c>
      <c r="G119" s="12">
        <f t="shared" si="33"/>
        <v>-11.000000000000004</v>
      </c>
      <c r="H119" s="2">
        <f t="shared" si="46"/>
        <v>8.8999999999999999E-3</v>
      </c>
      <c r="J119" s="2">
        <f>INF!D121</f>
        <v>1.9978725839948419E-2</v>
      </c>
      <c r="K119" s="12">
        <f t="shared" si="49"/>
        <v>-10.987258399484181</v>
      </c>
      <c r="L119" s="2">
        <f t="shared" si="50"/>
        <v>1.8880000000000001E-2</v>
      </c>
      <c r="N119" s="2">
        <f>INF!E121</f>
        <v>2.7566904987130769E-2</v>
      </c>
      <c r="O119" s="12">
        <f t="shared" si="51"/>
        <v>-10.969049871307687</v>
      </c>
      <c r="P119" s="2">
        <f t="shared" si="52"/>
        <v>2.647E-2</v>
      </c>
      <c r="R119" s="2">
        <f>INF!F121</f>
        <v>2.5000000000000001E-2</v>
      </c>
      <c r="S119" s="12">
        <f t="shared" si="53"/>
        <v>-11.000000000000004</v>
      </c>
      <c r="T119" s="2">
        <f t="shared" si="54"/>
        <v>2.3900000000000001E-2</v>
      </c>
      <c r="V119" s="2">
        <f>INF!G121</f>
        <v>0.02</v>
      </c>
      <c r="W119" s="12">
        <f t="shared" si="55"/>
        <v>-11.000000000000004</v>
      </c>
      <c r="X119" s="2">
        <f t="shared" si="56"/>
        <v>1.89E-2</v>
      </c>
      <c r="Z119" s="2">
        <f>INF!H121</f>
        <v>2.0040722053549453E-2</v>
      </c>
      <c r="AA119" s="12">
        <f t="shared" si="57"/>
        <v>-11.00722053549455</v>
      </c>
      <c r="AB119" s="2">
        <f t="shared" si="58"/>
        <v>1.8939999999999999E-2</v>
      </c>
      <c r="AD119" s="2">
        <f>INF!I121</f>
        <v>2.1464097685255812E-2</v>
      </c>
      <c r="AE119" s="12">
        <f t="shared" si="59"/>
        <v>-11.040976852558122</v>
      </c>
      <c r="AF119" s="2">
        <f t="shared" si="60"/>
        <v>2.036E-2</v>
      </c>
    </row>
    <row r="120" spans="1:32" x14ac:dyDescent="0.25">
      <c r="A120">
        <v>114</v>
      </c>
      <c r="B120" s="2">
        <f>INF!B122</f>
        <v>1.9978921709294051E-2</v>
      </c>
      <c r="C120">
        <f t="shared" si="47"/>
        <v>-11</v>
      </c>
      <c r="D120" s="2">
        <f t="shared" si="48"/>
        <v>1.8880000000000001E-2</v>
      </c>
      <c r="F120" s="2">
        <f>INF!C122</f>
        <v>0.01</v>
      </c>
      <c r="G120" s="12">
        <f t="shared" si="33"/>
        <v>-11.000000000000004</v>
      </c>
      <c r="H120" s="2">
        <f t="shared" si="46"/>
        <v>8.8999999999999999E-3</v>
      </c>
      <c r="J120" s="2">
        <f>INF!D122</f>
        <v>1.9978921709294051E-2</v>
      </c>
      <c r="K120" s="12">
        <f t="shared" si="49"/>
        <v>-10.989217092940498</v>
      </c>
      <c r="L120" s="2">
        <f t="shared" si="50"/>
        <v>1.8880000000000001E-2</v>
      </c>
      <c r="N120" s="2">
        <f>INF!E122</f>
        <v>2.7500332852136822E-2</v>
      </c>
      <c r="O120" s="12">
        <f t="shared" si="51"/>
        <v>-11.003328521368219</v>
      </c>
      <c r="P120" s="2">
        <f t="shared" si="52"/>
        <v>2.64E-2</v>
      </c>
      <c r="R120" s="2">
        <f>INF!F122</f>
        <v>2.5000000000000001E-2</v>
      </c>
      <c r="S120" s="12">
        <f t="shared" si="53"/>
        <v>-11.000000000000004</v>
      </c>
      <c r="T120" s="2">
        <f t="shared" si="54"/>
        <v>2.3900000000000001E-2</v>
      </c>
      <c r="V120" s="2">
        <f>INF!G122</f>
        <v>0.02</v>
      </c>
      <c r="W120" s="12">
        <f t="shared" si="55"/>
        <v>-11.000000000000004</v>
      </c>
      <c r="X120" s="2">
        <f t="shared" si="56"/>
        <v>1.89E-2</v>
      </c>
      <c r="Z120" s="2">
        <f>INF!H122</f>
        <v>2.0040364835485436E-2</v>
      </c>
      <c r="AA120" s="12">
        <f t="shared" si="57"/>
        <v>-11.003648354854374</v>
      </c>
      <c r="AB120" s="2">
        <f t="shared" si="58"/>
        <v>1.8939999999999999E-2</v>
      </c>
      <c r="AD120" s="2">
        <f>INF!I122</f>
        <v>2.1451256813318054E-2</v>
      </c>
      <c r="AE120" s="12">
        <f t="shared" si="59"/>
        <v>-11.012568133180537</v>
      </c>
      <c r="AF120" s="2">
        <f t="shared" si="60"/>
        <v>2.035E-2</v>
      </c>
    </row>
    <row r="121" spans="1:32" x14ac:dyDescent="0.25">
      <c r="A121">
        <v>115</v>
      </c>
      <c r="B121" s="2">
        <f>INF!B123</f>
        <v>1.9979113420610872E-2</v>
      </c>
      <c r="C121">
        <f t="shared" si="47"/>
        <v>-11</v>
      </c>
      <c r="D121" s="2">
        <f t="shared" si="48"/>
        <v>1.8880000000000001E-2</v>
      </c>
      <c r="F121" s="2">
        <f>INF!C123</f>
        <v>0.01</v>
      </c>
      <c r="G121" s="12">
        <f t="shared" si="33"/>
        <v>-11.000000000000004</v>
      </c>
      <c r="H121" s="2">
        <f t="shared" si="46"/>
        <v>8.8999999999999999E-3</v>
      </c>
      <c r="J121" s="2">
        <f>INF!D123</f>
        <v>1.9979113420610872E-2</v>
      </c>
      <c r="K121" s="12">
        <f t="shared" si="49"/>
        <v>-10.991134206108713</v>
      </c>
      <c r="L121" s="2">
        <f t="shared" si="50"/>
        <v>1.8880000000000001E-2</v>
      </c>
      <c r="N121" s="2">
        <f>INF!E123</f>
        <v>2.7434917136572867E-2</v>
      </c>
      <c r="O121" s="12">
        <f t="shared" si="51"/>
        <v>-11.049171365728681</v>
      </c>
      <c r="P121" s="2">
        <f t="shared" si="52"/>
        <v>2.6329999999999999E-2</v>
      </c>
      <c r="R121" s="2">
        <f>INF!F123</f>
        <v>2.5000000000000001E-2</v>
      </c>
      <c r="S121" s="12">
        <f t="shared" si="53"/>
        <v>-11.000000000000004</v>
      </c>
      <c r="T121" s="2">
        <f t="shared" si="54"/>
        <v>2.3900000000000001E-2</v>
      </c>
      <c r="V121" s="2">
        <f>INF!G123</f>
        <v>0.02</v>
      </c>
      <c r="W121" s="12">
        <f t="shared" si="55"/>
        <v>-11.000000000000004</v>
      </c>
      <c r="X121" s="2">
        <f t="shared" si="56"/>
        <v>1.89E-2</v>
      </c>
      <c r="Z121" s="2">
        <f>INF!H123</f>
        <v>2.00400138300314E-2</v>
      </c>
      <c r="AA121" s="12">
        <f t="shared" si="57"/>
        <v>-11.000138300314017</v>
      </c>
      <c r="AB121" s="2">
        <f t="shared" si="58"/>
        <v>1.8939999999999999E-2</v>
      </c>
      <c r="AD121" s="2">
        <f>INF!I123</f>
        <v>2.1438638352223371E-2</v>
      </c>
      <c r="AE121" s="12">
        <f t="shared" si="59"/>
        <v>-10.986383522233711</v>
      </c>
      <c r="AF121" s="2">
        <f t="shared" si="60"/>
        <v>2.034E-2</v>
      </c>
    </row>
    <row r="122" spans="1:32" x14ac:dyDescent="0.25">
      <c r="A122">
        <v>116</v>
      </c>
      <c r="B122" s="2">
        <f>INF!B124</f>
        <v>1.9979301142476258E-2</v>
      </c>
      <c r="C122">
        <f t="shared" si="47"/>
        <v>-11</v>
      </c>
      <c r="D122" s="2">
        <f t="shared" si="48"/>
        <v>1.8880000000000001E-2</v>
      </c>
      <c r="F122" s="2">
        <f>INF!C124</f>
        <v>0.01</v>
      </c>
      <c r="G122" s="12">
        <f t="shared" si="33"/>
        <v>-11.000000000000004</v>
      </c>
      <c r="H122" s="2">
        <f t="shared" si="46"/>
        <v>8.8999999999999999E-3</v>
      </c>
      <c r="J122" s="2">
        <f>INF!D124</f>
        <v>1.9979301142476258E-2</v>
      </c>
      <c r="K122" s="12">
        <f t="shared" si="49"/>
        <v>-10.993011424762569</v>
      </c>
      <c r="L122" s="2">
        <f t="shared" si="50"/>
        <v>1.8880000000000001E-2</v>
      </c>
      <c r="N122" s="2">
        <f>INF!E124</f>
        <v>2.7370628474195469E-2</v>
      </c>
      <c r="O122" s="12">
        <f t="shared" si="51"/>
        <v>-11.006284741954669</v>
      </c>
      <c r="P122" s="2">
        <f t="shared" si="52"/>
        <v>2.6270000000000002E-2</v>
      </c>
      <c r="R122" s="2">
        <f>INF!F124</f>
        <v>2.5000000000000001E-2</v>
      </c>
      <c r="S122" s="12">
        <f t="shared" si="53"/>
        <v>-11.000000000000004</v>
      </c>
      <c r="T122" s="2">
        <f t="shared" si="54"/>
        <v>2.3900000000000001E-2</v>
      </c>
      <c r="V122" s="2">
        <f>INF!G124</f>
        <v>0.02</v>
      </c>
      <c r="W122" s="12">
        <f t="shared" si="55"/>
        <v>-11.000000000000004</v>
      </c>
      <c r="X122" s="2">
        <f t="shared" si="56"/>
        <v>1.89E-2</v>
      </c>
      <c r="Z122" s="2">
        <f>INF!H124</f>
        <v>2.0039668876513206E-2</v>
      </c>
      <c r="AA122" s="12">
        <f t="shared" si="57"/>
        <v>-10.996688765132074</v>
      </c>
      <c r="AB122" s="2">
        <f t="shared" si="58"/>
        <v>1.8939999999999999E-2</v>
      </c>
      <c r="AD122" s="2">
        <f>INF!I124</f>
        <v>2.1426236647219543E-2</v>
      </c>
      <c r="AE122" s="12">
        <f t="shared" si="59"/>
        <v>-10.962366472195423</v>
      </c>
      <c r="AF122" s="2">
        <f t="shared" si="60"/>
        <v>2.0330000000000001E-2</v>
      </c>
    </row>
    <row r="123" spans="1:32" x14ac:dyDescent="0.25">
      <c r="A123">
        <v>117</v>
      </c>
      <c r="B123" s="2">
        <f>INF!B125</f>
        <v>1.9979485032745492E-2</v>
      </c>
      <c r="C123">
        <f t="shared" si="47"/>
        <v>-11</v>
      </c>
      <c r="D123" s="2">
        <f t="shared" si="48"/>
        <v>1.8880000000000001E-2</v>
      </c>
      <c r="F123" s="2">
        <f>INF!C125</f>
        <v>0.01</v>
      </c>
      <c r="G123" s="12">
        <f t="shared" si="33"/>
        <v>-11.000000000000004</v>
      </c>
      <c r="H123" s="2">
        <f t="shared" si="46"/>
        <v>8.8999999999999999E-3</v>
      </c>
      <c r="J123" s="2">
        <f>INF!D125</f>
        <v>1.9979485032745492E-2</v>
      </c>
      <c r="K123" s="12">
        <f t="shared" si="49"/>
        <v>-10.994850327454911</v>
      </c>
      <c r="L123" s="2">
        <f t="shared" si="50"/>
        <v>1.8880000000000001E-2</v>
      </c>
      <c r="N123" s="2">
        <f>INF!E125</f>
        <v>2.7307438430637099E-2</v>
      </c>
      <c r="O123" s="12">
        <f t="shared" si="51"/>
        <v>-10.974384306370981</v>
      </c>
      <c r="P123" s="2">
        <f t="shared" si="52"/>
        <v>2.6210000000000001E-2</v>
      </c>
      <c r="R123" s="2">
        <f>INF!F125</f>
        <v>2.5000000000000001E-2</v>
      </c>
      <c r="S123" s="12">
        <f t="shared" si="53"/>
        <v>-11.000000000000004</v>
      </c>
      <c r="T123" s="2">
        <f t="shared" si="54"/>
        <v>2.3900000000000001E-2</v>
      </c>
      <c r="V123" s="2">
        <f>INF!G125</f>
        <v>0.02</v>
      </c>
      <c r="W123" s="12">
        <f t="shared" si="55"/>
        <v>-11.000000000000004</v>
      </c>
      <c r="X123" s="2">
        <f t="shared" si="56"/>
        <v>1.89E-2</v>
      </c>
      <c r="Z123" s="2">
        <f>INF!H125</f>
        <v>2.0039329819750096E-2</v>
      </c>
      <c r="AA123" s="12">
        <f t="shared" si="57"/>
        <v>-10.993298197500973</v>
      </c>
      <c r="AB123" s="2">
        <f t="shared" si="58"/>
        <v>1.8939999999999999E-2</v>
      </c>
      <c r="AD123" s="2">
        <f>INF!I125</f>
        <v>2.1414046227393069E-2</v>
      </c>
      <c r="AE123" s="12">
        <f t="shared" si="59"/>
        <v>-11.04046227393067</v>
      </c>
      <c r="AF123" s="2">
        <f t="shared" si="60"/>
        <v>2.0310000000000002E-2</v>
      </c>
    </row>
    <row r="124" spans="1:32" x14ac:dyDescent="0.25">
      <c r="A124">
        <v>118</v>
      </c>
      <c r="B124" s="2">
        <f>INF!B126</f>
        <v>1.9979665239410194E-2</v>
      </c>
      <c r="C124">
        <f t="shared" si="47"/>
        <v>-11</v>
      </c>
      <c r="D124" s="2">
        <f t="shared" si="48"/>
        <v>1.8880000000000001E-2</v>
      </c>
      <c r="F124" s="2">
        <f>INF!C126</f>
        <v>0.01</v>
      </c>
      <c r="G124" s="12">
        <f t="shared" si="33"/>
        <v>-11.000000000000004</v>
      </c>
      <c r="H124" s="2">
        <f t="shared" si="46"/>
        <v>8.8999999999999999E-3</v>
      </c>
      <c r="J124" s="2">
        <f>INF!D126</f>
        <v>1.9979665239410194E-2</v>
      </c>
      <c r="K124" s="12">
        <f t="shared" si="49"/>
        <v>-10.996652394101927</v>
      </c>
      <c r="L124" s="2">
        <f t="shared" si="50"/>
        <v>1.8880000000000001E-2</v>
      </c>
      <c r="N124" s="2">
        <f>INF!E126</f>
        <v>2.724531947260922E-2</v>
      </c>
      <c r="O124" s="12">
        <f t="shared" si="51"/>
        <v>-10.9531947260922</v>
      </c>
      <c r="P124" s="2">
        <f t="shared" si="52"/>
        <v>2.615E-2</v>
      </c>
      <c r="R124" s="2">
        <f>INF!F126</f>
        <v>2.5000000000000001E-2</v>
      </c>
      <c r="S124" s="12">
        <f t="shared" si="53"/>
        <v>-11.000000000000004</v>
      </c>
      <c r="T124" s="2">
        <f t="shared" si="54"/>
        <v>2.3900000000000001E-2</v>
      </c>
      <c r="V124" s="2">
        <f>INF!G126</f>
        <v>0.02</v>
      </c>
      <c r="W124" s="12">
        <f t="shared" si="55"/>
        <v>-11.000000000000004</v>
      </c>
      <c r="X124" s="2">
        <f t="shared" si="56"/>
        <v>1.89E-2</v>
      </c>
      <c r="Z124" s="2">
        <f>INF!H126</f>
        <v>2.0038996509821549E-2</v>
      </c>
      <c r="AA124" s="12">
        <f t="shared" si="57"/>
        <v>-10.98996509821551</v>
      </c>
      <c r="AB124" s="2">
        <f t="shared" si="58"/>
        <v>1.8939999999999999E-2</v>
      </c>
      <c r="AD124" s="2">
        <f>INF!I126</f>
        <v>2.1402061798786454E-2</v>
      </c>
      <c r="AE124" s="12">
        <f t="shared" si="59"/>
        <v>-11.020617987864551</v>
      </c>
      <c r="AF124" s="2">
        <f t="shared" si="60"/>
        <v>2.0299999999999999E-2</v>
      </c>
    </row>
    <row r="125" spans="1:32" x14ac:dyDescent="0.25">
      <c r="A125">
        <v>119</v>
      </c>
      <c r="B125" s="2">
        <f>INF!B127</f>
        <v>1.9979841901379469E-2</v>
      </c>
      <c r="C125">
        <f t="shared" si="47"/>
        <v>-11</v>
      </c>
      <c r="D125" s="2">
        <f t="shared" si="48"/>
        <v>1.8880000000000001E-2</v>
      </c>
      <c r="F125" s="2">
        <f>INF!C127</f>
        <v>0.01</v>
      </c>
      <c r="G125" s="12">
        <f t="shared" si="33"/>
        <v>-11.000000000000004</v>
      </c>
      <c r="H125" s="2">
        <f t="shared" si="46"/>
        <v>8.8999999999999999E-3</v>
      </c>
      <c r="J125" s="2">
        <f>INF!D127</f>
        <v>1.9979841901379469E-2</v>
      </c>
      <c r="K125" s="12">
        <f t="shared" si="49"/>
        <v>-10.998419013794683</v>
      </c>
      <c r="L125" s="2">
        <f t="shared" si="50"/>
        <v>1.8880000000000001E-2</v>
      </c>
      <c r="N125" s="2">
        <f>INF!E127</f>
        <v>2.718424493763183E-2</v>
      </c>
      <c r="O125" s="12">
        <f t="shared" si="51"/>
        <v>-11.042449376318306</v>
      </c>
      <c r="P125" s="2">
        <f t="shared" si="52"/>
        <v>2.6079999999999999E-2</v>
      </c>
      <c r="R125" s="2">
        <f>INF!F127</f>
        <v>2.5000000000000001E-2</v>
      </c>
      <c r="S125" s="12">
        <f t="shared" si="53"/>
        <v>-11.000000000000004</v>
      </c>
      <c r="T125" s="2">
        <f t="shared" si="54"/>
        <v>2.3900000000000001E-2</v>
      </c>
      <c r="V125" s="2">
        <f>INF!G127</f>
        <v>0.02</v>
      </c>
      <c r="W125" s="12">
        <f t="shared" si="55"/>
        <v>-11.000000000000004</v>
      </c>
      <c r="X125" s="2">
        <f t="shared" si="56"/>
        <v>1.89E-2</v>
      </c>
      <c r="Z125" s="2">
        <f>INF!H127</f>
        <v>2.0038668801846571E-2</v>
      </c>
      <c r="AA125" s="12">
        <f t="shared" si="57"/>
        <v>-10.986688018465724</v>
      </c>
      <c r="AB125" s="2">
        <f t="shared" si="58"/>
        <v>1.8939999999999999E-2</v>
      </c>
      <c r="AD125" s="2">
        <f>INF!I127</f>
        <v>2.1390278237778393E-2</v>
      </c>
      <c r="AE125" s="12">
        <f t="shared" si="59"/>
        <v>-11.002782377783939</v>
      </c>
      <c r="AF125" s="2">
        <f t="shared" si="60"/>
        <v>2.0289999999999999E-2</v>
      </c>
    </row>
    <row r="126" spans="1:32" x14ac:dyDescent="0.25">
      <c r="A126">
        <v>120</v>
      </c>
      <c r="B126" s="2">
        <f>INF!B128</f>
        <v>1.9980015149191122E-2</v>
      </c>
      <c r="C126">
        <f t="shared" si="47"/>
        <v>-11</v>
      </c>
      <c r="D126" s="2">
        <f t="shared" si="48"/>
        <v>1.8880000000000001E-2</v>
      </c>
      <c r="F126" s="2">
        <f>INF!C128</f>
        <v>0.01</v>
      </c>
      <c r="G126" s="12">
        <f t="shared" si="33"/>
        <v>-11.000000000000004</v>
      </c>
      <c r="H126" s="2">
        <f t="shared" si="46"/>
        <v>8.8999999999999999E-3</v>
      </c>
      <c r="J126" s="2">
        <f>INF!D128</f>
        <v>1.9980015149191122E-2</v>
      </c>
      <c r="K126" s="12">
        <f t="shared" si="49"/>
        <v>-11.000151491911206</v>
      </c>
      <c r="L126" s="2">
        <f t="shared" si="50"/>
        <v>1.8880000000000001E-2</v>
      </c>
      <c r="N126" s="2">
        <f>INF!E128</f>
        <v>2.7124189004383181E-2</v>
      </c>
      <c r="O126" s="12">
        <f t="shared" si="51"/>
        <v>-11.041890043831797</v>
      </c>
      <c r="P126" s="2">
        <f t="shared" si="52"/>
        <v>2.6020000000000001E-2</v>
      </c>
      <c r="R126" s="2">
        <f>INF!F128</f>
        <v>2.5000000000000001E-2</v>
      </c>
      <c r="S126" s="12">
        <f t="shared" si="53"/>
        <v>-11.000000000000004</v>
      </c>
      <c r="T126" s="2">
        <f t="shared" si="54"/>
        <v>2.3900000000000001E-2</v>
      </c>
      <c r="V126" s="2">
        <f>INF!G128</f>
        <v>0.02</v>
      </c>
      <c r="W126" s="12">
        <f t="shared" si="55"/>
        <v>-11.000000000000004</v>
      </c>
      <c r="X126" s="2">
        <f t="shared" si="56"/>
        <v>1.89E-2</v>
      </c>
      <c r="Z126" s="2">
        <f>INF!H128</f>
        <v>2.0038346555774078E-2</v>
      </c>
      <c r="AA126" s="12">
        <f t="shared" si="57"/>
        <v>-10.983465557740796</v>
      </c>
      <c r="AB126" s="2">
        <f t="shared" si="58"/>
        <v>1.8939999999999999E-2</v>
      </c>
      <c r="AD126" s="2">
        <f>INF!I128</f>
        <v>2.1378690584716864E-2</v>
      </c>
      <c r="AE126" s="12">
        <f t="shared" si="59"/>
        <v>-10.986905847168646</v>
      </c>
      <c r="AF126" s="2">
        <f t="shared" si="60"/>
        <v>2.0279999999999999E-2</v>
      </c>
    </row>
    <row r="127" spans="1:32" x14ac:dyDescent="0.25">
      <c r="A127">
        <v>121</v>
      </c>
      <c r="B127" s="2">
        <f>INF!B129</f>
        <v>1.998018510566224E-2</v>
      </c>
      <c r="C127">
        <f t="shared" si="47"/>
        <v>-11</v>
      </c>
      <c r="D127" s="2">
        <f t="shared" si="48"/>
        <v>1.8880000000000001E-2</v>
      </c>
      <c r="F127" s="2">
        <f>INF!C129</f>
        <v>0.01</v>
      </c>
      <c r="G127" s="12">
        <f t="shared" si="33"/>
        <v>-11.000000000000004</v>
      </c>
      <c r="H127" s="2">
        <f t="shared" si="46"/>
        <v>8.8999999999999999E-3</v>
      </c>
      <c r="J127" s="2">
        <f>INF!D129</f>
        <v>1.998018510566224E-2</v>
      </c>
      <c r="K127" s="12">
        <f t="shared" si="49"/>
        <v>-11.001851056622394</v>
      </c>
      <c r="L127" s="2">
        <f t="shared" si="50"/>
        <v>1.8880000000000001E-2</v>
      </c>
      <c r="N127" s="2">
        <f>INF!E129</f>
        <v>2.7065126663734063E-2</v>
      </c>
      <c r="O127" s="12">
        <f t="shared" si="51"/>
        <v>-10.951266637340625</v>
      </c>
      <c r="P127" s="2">
        <f t="shared" si="52"/>
        <v>2.597E-2</v>
      </c>
      <c r="R127" s="2">
        <f>INF!F129</f>
        <v>2.5000000000000001E-2</v>
      </c>
      <c r="S127" s="12">
        <f t="shared" si="53"/>
        <v>-11.000000000000004</v>
      </c>
      <c r="T127" s="2">
        <f t="shared" si="54"/>
        <v>2.3900000000000001E-2</v>
      </c>
      <c r="V127" s="2">
        <f>INF!G129</f>
        <v>0.02</v>
      </c>
      <c r="W127" s="12">
        <f t="shared" si="55"/>
        <v>-11.000000000000004</v>
      </c>
      <c r="X127" s="2">
        <f t="shared" si="56"/>
        <v>1.89E-2</v>
      </c>
      <c r="Z127" s="2">
        <f>INF!H129</f>
        <v>2.0038029636182175E-2</v>
      </c>
      <c r="AA127" s="12">
        <f t="shared" si="57"/>
        <v>-10.980296361821768</v>
      </c>
      <c r="AB127" s="2">
        <f t="shared" si="58"/>
        <v>1.8939999999999999E-2</v>
      </c>
      <c r="AD127" s="2">
        <f>INF!I129</f>
        <v>2.1367294037796469E-2</v>
      </c>
      <c r="AE127" s="12">
        <f t="shared" si="59"/>
        <v>-10.972940377964695</v>
      </c>
      <c r="AF127" s="2">
        <f t="shared" si="60"/>
        <v>2.027E-2</v>
      </c>
    </row>
    <row r="128" spans="1:32" x14ac:dyDescent="0.25">
      <c r="A128">
        <v>122</v>
      </c>
      <c r="B128" s="2">
        <f>INF!B130</f>
        <v>1.998035188648184E-2</v>
      </c>
      <c r="C128">
        <f t="shared" si="47"/>
        <v>-11</v>
      </c>
      <c r="D128" s="2">
        <f t="shared" si="48"/>
        <v>1.8880000000000001E-2</v>
      </c>
      <c r="F128" s="2">
        <f>INF!C130</f>
        <v>0.01</v>
      </c>
      <c r="G128" s="12">
        <f t="shared" si="33"/>
        <v>-11.000000000000004</v>
      </c>
      <c r="H128" s="2">
        <f t="shared" si="46"/>
        <v>8.8999999999999999E-3</v>
      </c>
      <c r="J128" s="2">
        <f>INF!D130</f>
        <v>1.998035188648184E-2</v>
      </c>
      <c r="K128" s="12">
        <f t="shared" si="49"/>
        <v>-11.003518864818387</v>
      </c>
      <c r="L128" s="2">
        <f t="shared" si="50"/>
        <v>1.8880000000000001E-2</v>
      </c>
      <c r="N128" s="2">
        <f>INF!E130</f>
        <v>2.7007033690522375E-2</v>
      </c>
      <c r="O128" s="12">
        <f t="shared" si="51"/>
        <v>-10.97033690522376</v>
      </c>
      <c r="P128" s="2">
        <f t="shared" si="52"/>
        <v>2.5909999999999999E-2</v>
      </c>
      <c r="R128" s="2">
        <f>INF!F130</f>
        <v>2.5000000000000001E-2</v>
      </c>
      <c r="S128" s="12">
        <f t="shared" si="53"/>
        <v>-11.000000000000004</v>
      </c>
      <c r="T128" s="2">
        <f t="shared" si="54"/>
        <v>2.3900000000000001E-2</v>
      </c>
      <c r="V128" s="2">
        <f>INF!G130</f>
        <v>0.02</v>
      </c>
      <c r="W128" s="12">
        <f t="shared" si="55"/>
        <v>-11.000000000000004</v>
      </c>
      <c r="X128" s="2">
        <f t="shared" si="56"/>
        <v>1.89E-2</v>
      </c>
      <c r="Z128" s="2">
        <f>INF!H130</f>
        <v>2.0037717912089414E-2</v>
      </c>
      <c r="AA128" s="12">
        <f t="shared" si="57"/>
        <v>-10.97717912089416</v>
      </c>
      <c r="AB128" s="2">
        <f t="shared" si="58"/>
        <v>1.8939999999999999E-2</v>
      </c>
      <c r="AD128" s="2">
        <f>INF!I130</f>
        <v>2.1356083947177362E-2</v>
      </c>
      <c r="AE128" s="12">
        <f t="shared" si="59"/>
        <v>-10.960839471773621</v>
      </c>
      <c r="AF128" s="2">
        <f t="shared" si="60"/>
        <v>2.026E-2</v>
      </c>
    </row>
    <row r="129" spans="1:32" x14ac:dyDescent="0.25">
      <c r="A129">
        <v>123</v>
      </c>
      <c r="B129" s="2">
        <f>INF!B131</f>
        <v>1.998051560075309E-2</v>
      </c>
      <c r="C129">
        <f t="shared" si="47"/>
        <v>-11</v>
      </c>
      <c r="D129" s="2">
        <f t="shared" si="48"/>
        <v>1.8880000000000001E-2</v>
      </c>
      <c r="F129" s="2">
        <f>INF!C131</f>
        <v>0.01</v>
      </c>
      <c r="G129" s="12">
        <f t="shared" si="33"/>
        <v>-11.000000000000004</v>
      </c>
      <c r="H129" s="2">
        <f t="shared" si="46"/>
        <v>8.8999999999999999E-3</v>
      </c>
      <c r="J129" s="2">
        <f>INF!D131</f>
        <v>1.998051560075309E-2</v>
      </c>
      <c r="K129" s="12">
        <f t="shared" si="49"/>
        <v>-11.005156007530895</v>
      </c>
      <c r="L129" s="2">
        <f t="shared" si="50"/>
        <v>1.8880000000000001E-2</v>
      </c>
      <c r="N129" s="2">
        <f>INF!E131</f>
        <v>2.6949886616105534E-2</v>
      </c>
      <c r="O129" s="12">
        <f t="shared" si="51"/>
        <v>-10.998866161055325</v>
      </c>
      <c r="P129" s="2">
        <f t="shared" si="52"/>
        <v>2.5850000000000001E-2</v>
      </c>
      <c r="R129" s="2">
        <f>INF!F131</f>
        <v>2.5000000000000001E-2</v>
      </c>
      <c r="S129" s="12">
        <f t="shared" si="53"/>
        <v>-11.000000000000004</v>
      </c>
      <c r="T129" s="2">
        <f t="shared" si="54"/>
        <v>2.3900000000000001E-2</v>
      </c>
      <c r="V129" s="2">
        <f>INF!G131</f>
        <v>0.02</v>
      </c>
      <c r="W129" s="12">
        <f t="shared" si="55"/>
        <v>-11.000000000000004</v>
      </c>
      <c r="X129" s="2">
        <f t="shared" si="56"/>
        <v>1.89E-2</v>
      </c>
      <c r="Z129" s="2">
        <f>INF!H131</f>
        <v>2.0037411256774273E-2</v>
      </c>
      <c r="AA129" s="12">
        <f t="shared" si="57"/>
        <v>-10.97411256774275</v>
      </c>
      <c r="AB129" s="2">
        <f t="shared" si="58"/>
        <v>1.8939999999999999E-2</v>
      </c>
      <c r="AD129" s="2">
        <f>INF!I131</f>
        <v>2.1345055809333546E-2</v>
      </c>
      <c r="AE129" s="12">
        <f t="shared" si="59"/>
        <v>-10.950558093335456</v>
      </c>
      <c r="AF129" s="2">
        <f t="shared" si="60"/>
        <v>2.0250000000000001E-2</v>
      </c>
    </row>
    <row r="130" spans="1:32" x14ac:dyDescent="0.25">
      <c r="A130">
        <v>124</v>
      </c>
      <c r="B130" s="2">
        <f>INF!B132</f>
        <v>1.9980676351487592E-2</v>
      </c>
      <c r="C130">
        <f t="shared" si="47"/>
        <v>-11</v>
      </c>
      <c r="D130" s="2">
        <f t="shared" si="48"/>
        <v>1.8880000000000001E-2</v>
      </c>
      <c r="F130" s="2">
        <f>INF!C132</f>
        <v>0.01</v>
      </c>
      <c r="G130" s="12">
        <f t="shared" si="33"/>
        <v>-11.000000000000004</v>
      </c>
      <c r="H130" s="2">
        <f t="shared" si="46"/>
        <v>8.8999999999999999E-3</v>
      </c>
      <c r="J130" s="2">
        <f>INF!D132</f>
        <v>1.9980676351487592E-2</v>
      </c>
      <c r="K130" s="12">
        <f t="shared" si="49"/>
        <v>-11.006763514875908</v>
      </c>
      <c r="L130" s="2">
        <f t="shared" si="50"/>
        <v>1.8880000000000001E-2</v>
      </c>
      <c r="N130" s="2">
        <f>INF!E132</f>
        <v>2.6893662701717336E-2</v>
      </c>
      <c r="O130" s="12">
        <f t="shared" si="51"/>
        <v>-11.036627017173354</v>
      </c>
      <c r="P130" s="2">
        <f t="shared" si="52"/>
        <v>2.579E-2</v>
      </c>
      <c r="R130" s="2">
        <f>INF!F132</f>
        <v>2.5000000000000001E-2</v>
      </c>
      <c r="S130" s="12">
        <f t="shared" si="53"/>
        <v>-11.000000000000004</v>
      </c>
      <c r="T130" s="2">
        <f t="shared" si="54"/>
        <v>2.3900000000000001E-2</v>
      </c>
      <c r="V130" s="2">
        <f>INF!G132</f>
        <v>0.02</v>
      </c>
      <c r="W130" s="12">
        <f t="shared" si="55"/>
        <v>-11.000000000000004</v>
      </c>
      <c r="X130" s="2">
        <f t="shared" si="56"/>
        <v>1.89E-2</v>
      </c>
      <c r="Z130" s="2">
        <f>INF!H132</f>
        <v>2.0037109547602405E-2</v>
      </c>
      <c r="AA130" s="12">
        <f t="shared" si="57"/>
        <v>-10.971095476024068</v>
      </c>
      <c r="AB130" s="2">
        <f t="shared" si="58"/>
        <v>1.8939999999999999E-2</v>
      </c>
      <c r="AD130" s="2">
        <f>INF!I132</f>
        <v>2.1334205261623218E-2</v>
      </c>
      <c r="AE130" s="12">
        <f t="shared" si="59"/>
        <v>-11.042052616232166</v>
      </c>
      <c r="AF130" s="2">
        <f t="shared" si="60"/>
        <v>2.0230000000000001E-2</v>
      </c>
    </row>
    <row r="131" spans="1:32" x14ac:dyDescent="0.25">
      <c r="A131">
        <v>125</v>
      </c>
      <c r="B131" s="2">
        <f>INF!B133</f>
        <v>1.9980834236058564E-2</v>
      </c>
      <c r="C131">
        <f t="shared" si="47"/>
        <v>-11</v>
      </c>
      <c r="D131" s="2">
        <f t="shared" si="48"/>
        <v>1.8880000000000001E-2</v>
      </c>
      <c r="F131" s="2">
        <f>INF!C133</f>
        <v>0.01</v>
      </c>
      <c r="G131" s="12">
        <f t="shared" si="33"/>
        <v>-11.000000000000004</v>
      </c>
      <c r="H131" s="2">
        <f t="shared" si="46"/>
        <v>8.8999999999999999E-3</v>
      </c>
      <c r="J131" s="2">
        <f>INF!D133</f>
        <v>1.9980834236058564E-2</v>
      </c>
      <c r="K131" s="12">
        <f t="shared" si="49"/>
        <v>-11.008342360585635</v>
      </c>
      <c r="L131" s="2">
        <f t="shared" si="50"/>
        <v>1.8880000000000001E-2</v>
      </c>
      <c r="N131" s="2">
        <f>INF!E133</f>
        <v>2.6838339912643505E-2</v>
      </c>
      <c r="O131" s="12">
        <f t="shared" si="51"/>
        <v>-10.983399126435062</v>
      </c>
      <c r="P131" s="2">
        <f t="shared" si="52"/>
        <v>2.5739999999999999E-2</v>
      </c>
      <c r="R131" s="2">
        <f>INF!F133</f>
        <v>2.5000000000000001E-2</v>
      </c>
      <c r="S131" s="12">
        <f t="shared" si="53"/>
        <v>-11.000000000000004</v>
      </c>
      <c r="T131" s="2">
        <f t="shared" si="54"/>
        <v>2.3900000000000001E-2</v>
      </c>
      <c r="V131" s="2">
        <f>INF!G133</f>
        <v>0.02</v>
      </c>
      <c r="W131" s="12">
        <f t="shared" si="55"/>
        <v>-11.000000000000004</v>
      </c>
      <c r="X131" s="2">
        <f t="shared" si="56"/>
        <v>1.89E-2</v>
      </c>
      <c r="Z131" s="2">
        <f>INF!H133</f>
        <v>2.0036812665864323E-2</v>
      </c>
      <c r="AA131" s="12">
        <f t="shared" si="57"/>
        <v>-10.968126658643246</v>
      </c>
      <c r="AB131" s="2">
        <f t="shared" si="58"/>
        <v>1.8939999999999999E-2</v>
      </c>
      <c r="AD131" s="2">
        <f>INF!I133</f>
        <v>2.1323528077077603E-2</v>
      </c>
      <c r="AE131" s="12">
        <f t="shared" si="59"/>
        <v>-11.035280770776042</v>
      </c>
      <c r="AF131" s="2">
        <f t="shared" si="60"/>
        <v>2.0219999999999998E-2</v>
      </c>
    </row>
    <row r="132" spans="1:32" x14ac:dyDescent="0.25">
      <c r="A132">
        <v>126</v>
      </c>
      <c r="B132" s="2">
        <f>INF!B134</f>
        <v>1.9980989346614964E-2</v>
      </c>
      <c r="C132">
        <f t="shared" si="47"/>
        <v>-11</v>
      </c>
      <c r="D132" s="2">
        <f t="shared" si="48"/>
        <v>1.8880000000000001E-2</v>
      </c>
      <c r="F132" s="2">
        <f>INF!C134</f>
        <v>0.01</v>
      </c>
      <c r="G132" s="12">
        <f t="shared" si="33"/>
        <v>-11.000000000000004</v>
      </c>
      <c r="H132" s="2">
        <f t="shared" si="46"/>
        <v>8.8999999999999999E-3</v>
      </c>
      <c r="J132" s="2">
        <f>INF!D134</f>
        <v>1.9980989346614964E-2</v>
      </c>
      <c r="K132" s="12">
        <f t="shared" si="49"/>
        <v>-11.009893466149625</v>
      </c>
      <c r="L132" s="2">
        <f t="shared" si="50"/>
        <v>1.8880000000000001E-2</v>
      </c>
      <c r="N132" s="2">
        <f>INF!E134</f>
        <v>2.6783896893228576E-2</v>
      </c>
      <c r="O132" s="12">
        <f t="shared" si="51"/>
        <v>-11.038968932285744</v>
      </c>
      <c r="P132" s="2">
        <f t="shared" si="52"/>
        <v>2.5680000000000001E-2</v>
      </c>
      <c r="R132" s="2">
        <f>INF!F134</f>
        <v>2.5000000000000001E-2</v>
      </c>
      <c r="S132" s="12">
        <f t="shared" si="53"/>
        <v>-11.000000000000004</v>
      </c>
      <c r="T132" s="2">
        <f t="shared" si="54"/>
        <v>2.3900000000000001E-2</v>
      </c>
      <c r="V132" s="2">
        <f>INF!G134</f>
        <v>0.02</v>
      </c>
      <c r="W132" s="12">
        <f t="shared" si="55"/>
        <v>-11.000000000000004</v>
      </c>
      <c r="X132" s="2">
        <f t="shared" si="56"/>
        <v>1.89E-2</v>
      </c>
      <c r="Z132" s="2">
        <f>INF!H134</f>
        <v>2.0036520496619081E-2</v>
      </c>
      <c r="AA132" s="12">
        <f t="shared" si="57"/>
        <v>-10.965204966190829</v>
      </c>
      <c r="AB132" s="2">
        <f t="shared" si="58"/>
        <v>1.8939999999999999E-2</v>
      </c>
      <c r="AD132" s="2">
        <f>INF!I134</f>
        <v>2.1313020159395402E-2</v>
      </c>
      <c r="AE132" s="12">
        <f t="shared" si="59"/>
        <v>-11.030201593954029</v>
      </c>
      <c r="AF132" s="2">
        <f t="shared" si="60"/>
        <v>2.0209999999999999E-2</v>
      </c>
    </row>
    <row r="133" spans="1:32" x14ac:dyDescent="0.25">
      <c r="A133">
        <v>127</v>
      </c>
      <c r="B133" s="2">
        <f>INF!B135</f>
        <v>1.9981141770460731E-2</v>
      </c>
      <c r="C133">
        <f t="shared" si="47"/>
        <v>-11</v>
      </c>
      <c r="D133" s="2">
        <f t="shared" si="48"/>
        <v>1.8880000000000001E-2</v>
      </c>
      <c r="F133" s="2">
        <f>INF!C135</f>
        <v>0.01</v>
      </c>
      <c r="G133" s="12">
        <f t="shared" si="33"/>
        <v>-11.000000000000004</v>
      </c>
      <c r="H133" s="2">
        <f t="shared" si="46"/>
        <v>8.8999999999999999E-3</v>
      </c>
      <c r="J133" s="2">
        <f>INF!D135</f>
        <v>1.9981141770460731E-2</v>
      </c>
      <c r="K133" s="12">
        <f t="shared" si="49"/>
        <v>-11.011417704607299</v>
      </c>
      <c r="L133" s="2">
        <f t="shared" si="50"/>
        <v>1.8880000000000001E-2</v>
      </c>
      <c r="N133" s="2">
        <f>INF!E135</f>
        <v>2.6730312942711443E-2</v>
      </c>
      <c r="O133" s="12">
        <f t="shared" si="51"/>
        <v>-11.003129427114427</v>
      </c>
      <c r="P133" s="2">
        <f t="shared" si="52"/>
        <v>2.563E-2</v>
      </c>
      <c r="R133" s="2">
        <f>INF!F135</f>
        <v>2.5000000000000001E-2</v>
      </c>
      <c r="S133" s="12">
        <f t="shared" si="53"/>
        <v>-11.000000000000004</v>
      </c>
      <c r="T133" s="2">
        <f t="shared" si="54"/>
        <v>2.3900000000000001E-2</v>
      </c>
      <c r="V133" s="2">
        <f>INF!G135</f>
        <v>0.02</v>
      </c>
      <c r="W133" s="12">
        <f t="shared" si="55"/>
        <v>-11.000000000000004</v>
      </c>
      <c r="X133" s="2">
        <f t="shared" si="56"/>
        <v>1.89E-2</v>
      </c>
      <c r="Z133" s="2">
        <f>INF!H135</f>
        <v>2.0036232928546172E-2</v>
      </c>
      <c r="AA133" s="12">
        <f t="shared" si="57"/>
        <v>-10.962329285461731</v>
      </c>
      <c r="AB133" s="2">
        <f t="shared" si="58"/>
        <v>1.8939999999999999E-2</v>
      </c>
      <c r="AD133" s="2">
        <f>INF!I135</f>
        <v>2.1302677538137749E-2</v>
      </c>
      <c r="AE133" s="12">
        <f t="shared" si="59"/>
        <v>-11.026775381377494</v>
      </c>
      <c r="AF133" s="2">
        <f t="shared" si="60"/>
        <v>2.0199999999999999E-2</v>
      </c>
    </row>
    <row r="134" spans="1:32" x14ac:dyDescent="0.25">
      <c r="A134">
        <v>128</v>
      </c>
      <c r="B134" s="2">
        <f>INF!B136</f>
        <v>1.9981291590400518E-2</v>
      </c>
      <c r="C134">
        <f t="shared" si="47"/>
        <v>-11</v>
      </c>
      <c r="D134" s="2">
        <f t="shared" si="48"/>
        <v>1.8880000000000001E-2</v>
      </c>
      <c r="F134" s="2">
        <f>INF!C136</f>
        <v>0.01</v>
      </c>
      <c r="G134" s="12">
        <f t="shared" si="33"/>
        <v>-11.000000000000004</v>
      </c>
      <c r="H134" s="2">
        <f t="shared" si="46"/>
        <v>8.8999999999999999E-3</v>
      </c>
      <c r="J134" s="2">
        <f>INF!D136</f>
        <v>1.9981291590400518E-2</v>
      </c>
      <c r="K134" s="12">
        <f t="shared" si="49"/>
        <v>-11.012915904005174</v>
      </c>
      <c r="L134" s="2">
        <f t="shared" si="50"/>
        <v>1.8880000000000001E-2</v>
      </c>
      <c r="N134" s="2">
        <f>INF!E136</f>
        <v>2.6677567991886697E-2</v>
      </c>
      <c r="O134" s="12">
        <f t="shared" si="51"/>
        <v>-10.975679918866984</v>
      </c>
      <c r="P134" s="2">
        <f t="shared" si="52"/>
        <v>2.5579999999999999E-2</v>
      </c>
      <c r="R134" s="2">
        <f>INF!F136</f>
        <v>2.5000000000000001E-2</v>
      </c>
      <c r="S134" s="12">
        <f t="shared" si="53"/>
        <v>-11.000000000000004</v>
      </c>
      <c r="T134" s="2">
        <f t="shared" si="54"/>
        <v>2.3900000000000001E-2</v>
      </c>
      <c r="V134" s="2">
        <f>INF!G136</f>
        <v>0.02</v>
      </c>
      <c r="W134" s="12">
        <f t="shared" si="55"/>
        <v>-11.000000000000004</v>
      </c>
      <c r="X134" s="2">
        <f t="shared" si="56"/>
        <v>1.89E-2</v>
      </c>
      <c r="Z134" s="2">
        <f>INF!H136</f>
        <v>2.0035949853803636E-2</v>
      </c>
      <c r="AA134" s="12">
        <f t="shared" si="57"/>
        <v>-10.959498538036378</v>
      </c>
      <c r="AB134" s="2">
        <f t="shared" si="58"/>
        <v>1.8939999999999999E-2</v>
      </c>
      <c r="AD134" s="2">
        <f>INF!I136</f>
        <v>2.129249636411723E-2</v>
      </c>
      <c r="AE134" s="12">
        <f t="shared" si="59"/>
        <v>-11.024963641172308</v>
      </c>
      <c r="AF134" s="2">
        <f t="shared" si="60"/>
        <v>2.019E-2</v>
      </c>
    </row>
    <row r="135" spans="1:32" x14ac:dyDescent="0.25">
      <c r="A135">
        <v>129</v>
      </c>
      <c r="B135" s="2">
        <f>INF!B137</f>
        <v>1.9981438885060321E-2</v>
      </c>
      <c r="C135">
        <f t="shared" si="47"/>
        <v>-11</v>
      </c>
      <c r="D135" s="2">
        <f t="shared" ref="D135:D141" si="61">ROUND(B135+$C135/10000,5)</f>
        <v>1.8880000000000001E-2</v>
      </c>
      <c r="F135" s="2">
        <f>INF!C137</f>
        <v>0.01</v>
      </c>
      <c r="G135" s="12">
        <f t="shared" ref="G135:G156" si="62">(H135-F135)*10000</f>
        <v>-11.000000000000004</v>
      </c>
      <c r="H135" s="2">
        <f t="shared" si="46"/>
        <v>8.8999999999999999E-3</v>
      </c>
      <c r="J135" s="2">
        <f>INF!D137</f>
        <v>1.9981438885060321E-2</v>
      </c>
      <c r="K135" s="12">
        <f t="shared" ref="K135:K156" si="63">(L135-J135)*10000</f>
        <v>-11.014388850603199</v>
      </c>
      <c r="L135" s="2">
        <f t="shared" ref="L135:L141" si="64">ROUND(J135+$C135/10000,5)</f>
        <v>1.8880000000000001E-2</v>
      </c>
      <c r="N135" s="2">
        <f>INF!E137</f>
        <v>2.6625642580584641E-2</v>
      </c>
      <c r="O135" s="12">
        <f t="shared" ref="O135:O156" si="65">(P135-N135)*10000</f>
        <v>-10.956425805846402</v>
      </c>
      <c r="P135" s="2">
        <f t="shared" ref="P135:P141" si="66">ROUND(N135+$C135/10000,5)</f>
        <v>2.5530000000000001E-2</v>
      </c>
      <c r="R135" s="2">
        <f>INF!F137</f>
        <v>2.5000000000000001E-2</v>
      </c>
      <c r="S135" s="12">
        <f t="shared" ref="S135:S156" si="67">(T135-R135)*10000</f>
        <v>-11.000000000000004</v>
      </c>
      <c r="T135" s="2">
        <f t="shared" ref="T135:T141" si="68">ROUND(R135+$C135/10000,5)</f>
        <v>2.3900000000000001E-2</v>
      </c>
      <c r="V135" s="2">
        <f>INF!G137</f>
        <v>0.02</v>
      </c>
      <c r="W135" s="12">
        <f t="shared" ref="W135:W156" si="69">(X135-V135)*10000</f>
        <v>-11.000000000000004</v>
      </c>
      <c r="X135" s="2">
        <f t="shared" ref="X135:X141" si="70">ROUND(V135+$C135/10000,5)</f>
        <v>1.89E-2</v>
      </c>
      <c r="Z135" s="2">
        <f>INF!H137</f>
        <v>2.003567116789351E-2</v>
      </c>
      <c r="AA135" s="12">
        <f t="shared" ref="AA135:AA156" si="71">(AB135-Z135)*10000</f>
        <v>-10.956711678935111</v>
      </c>
      <c r="AB135" s="2">
        <f t="shared" ref="AB135:AB141" si="72">ROUND(Z135+$C135/10000,5)</f>
        <v>1.8939999999999999E-2</v>
      </c>
      <c r="AD135" s="2">
        <f>INF!I137</f>
        <v>2.128247290497054E-2</v>
      </c>
      <c r="AE135" s="12">
        <f t="shared" ref="AE135:AE156" si="73">(AF135-AD135)*10000</f>
        <v>-11.024729049705396</v>
      </c>
      <c r="AF135" s="2">
        <f t="shared" ref="AF135:AF141" si="74">ROUND(AD135+$C135/10000,5)</f>
        <v>2.018E-2</v>
      </c>
    </row>
    <row r="136" spans="1:32" x14ac:dyDescent="0.25">
      <c r="A136">
        <v>130</v>
      </c>
      <c r="B136" s="2">
        <f>INF!B138</f>
        <v>1.9981583729177244E-2</v>
      </c>
      <c r="C136">
        <f t="shared" si="47"/>
        <v>-11</v>
      </c>
      <c r="D136" s="2">
        <f t="shared" si="61"/>
        <v>1.8880000000000001E-2</v>
      </c>
      <c r="F136" s="2">
        <f>INF!C138</f>
        <v>0.01</v>
      </c>
      <c r="G136" s="12">
        <f t="shared" si="62"/>
        <v>-11.000000000000004</v>
      </c>
      <c r="H136" s="2">
        <f t="shared" ref="H136:H156" si="75">ROUND(F136+$C136/10000,5)</f>
        <v>8.8999999999999999E-3</v>
      </c>
      <c r="J136" s="2">
        <f>INF!D138</f>
        <v>1.9981583729177244E-2</v>
      </c>
      <c r="K136" s="12">
        <f t="shared" si="63"/>
        <v>-11.015837291772426</v>
      </c>
      <c r="L136" s="2">
        <f t="shared" si="64"/>
        <v>1.8880000000000001E-2</v>
      </c>
      <c r="N136" s="2">
        <f>INF!E138</f>
        <v>2.6574517835954659E-2</v>
      </c>
      <c r="O136" s="12">
        <f t="shared" si="65"/>
        <v>-11.04517835954659</v>
      </c>
      <c r="P136" s="2">
        <f t="shared" si="66"/>
        <v>2.547E-2</v>
      </c>
      <c r="R136" s="2">
        <f>INF!F138</f>
        <v>2.5000000000000001E-2</v>
      </c>
      <c r="S136" s="12">
        <f t="shared" si="67"/>
        <v>-11.000000000000004</v>
      </c>
      <c r="T136" s="2">
        <f t="shared" si="68"/>
        <v>2.3900000000000001E-2</v>
      </c>
      <c r="V136" s="2">
        <f>INF!G138</f>
        <v>0.02</v>
      </c>
      <c r="W136" s="12">
        <f t="shared" si="69"/>
        <v>-11.000000000000004</v>
      </c>
      <c r="X136" s="2">
        <f t="shared" si="70"/>
        <v>1.89E-2</v>
      </c>
      <c r="Z136" s="2">
        <f>INF!H138</f>
        <v>2.0035396769533254E-2</v>
      </c>
      <c r="AA136" s="12">
        <f t="shared" si="71"/>
        <v>-10.953967695332551</v>
      </c>
      <c r="AB136" s="2">
        <f t="shared" si="72"/>
        <v>1.8939999999999999E-2</v>
      </c>
      <c r="AD136" s="2">
        <f>INF!I138</f>
        <v>2.1272603540910762E-2</v>
      </c>
      <c r="AE136" s="12">
        <f t="shared" si="73"/>
        <v>-11.026035409107612</v>
      </c>
      <c r="AF136" s="2">
        <f t="shared" si="74"/>
        <v>2.017E-2</v>
      </c>
    </row>
    <row r="137" spans="1:32" x14ac:dyDescent="0.25">
      <c r="A137">
        <v>131</v>
      </c>
      <c r="B137" s="2">
        <f>INF!B139</f>
        <v>1.9981726193868177E-2</v>
      </c>
      <c r="C137">
        <f t="shared" si="47"/>
        <v>-11</v>
      </c>
      <c r="D137" s="2">
        <f t="shared" si="61"/>
        <v>1.8880000000000001E-2</v>
      </c>
      <c r="F137" s="2">
        <f>INF!C139</f>
        <v>0.01</v>
      </c>
      <c r="G137" s="12">
        <f t="shared" si="62"/>
        <v>-11.000000000000004</v>
      </c>
      <c r="H137" s="2">
        <f t="shared" si="75"/>
        <v>8.8999999999999999E-3</v>
      </c>
      <c r="J137" s="2">
        <f>INF!D139</f>
        <v>1.9981726193868177E-2</v>
      </c>
      <c r="K137" s="12">
        <f t="shared" si="63"/>
        <v>-11.017261938681758</v>
      </c>
      <c r="L137" s="2">
        <f t="shared" si="64"/>
        <v>1.8880000000000001E-2</v>
      </c>
      <c r="N137" s="2">
        <f>INF!E139</f>
        <v>2.6524175451539955E-2</v>
      </c>
      <c r="O137" s="12">
        <f t="shared" si="65"/>
        <v>-11.041754515399536</v>
      </c>
      <c r="P137" s="2">
        <f t="shared" si="66"/>
        <v>2.5420000000000002E-2</v>
      </c>
      <c r="R137" s="2">
        <f>INF!F139</f>
        <v>2.5000000000000001E-2</v>
      </c>
      <c r="S137" s="12">
        <f t="shared" si="67"/>
        <v>-11.000000000000004</v>
      </c>
      <c r="T137" s="2">
        <f t="shared" si="68"/>
        <v>2.3900000000000001E-2</v>
      </c>
      <c r="V137" s="2">
        <f>INF!G139</f>
        <v>0.02</v>
      </c>
      <c r="W137" s="12">
        <f t="shared" si="69"/>
        <v>-11.000000000000004</v>
      </c>
      <c r="X137" s="2">
        <f t="shared" si="70"/>
        <v>1.89E-2</v>
      </c>
      <c r="Z137" s="2">
        <f>INF!H139</f>
        <v>2.003512656053319E-2</v>
      </c>
      <c r="AA137" s="12">
        <f t="shared" si="71"/>
        <v>-10.951265605331912</v>
      </c>
      <c r="AB137" s="2">
        <f t="shared" si="72"/>
        <v>1.8939999999999999E-2</v>
      </c>
      <c r="AD137" s="2">
        <f>INF!I139</f>
        <v>2.1262884760649525E-2</v>
      </c>
      <c r="AE137" s="12">
        <f t="shared" si="73"/>
        <v>-11.028847606495244</v>
      </c>
      <c r="AF137" s="2">
        <f t="shared" si="74"/>
        <v>2.0160000000000001E-2</v>
      </c>
    </row>
    <row r="138" spans="1:32" x14ac:dyDescent="0.25">
      <c r="A138">
        <v>132</v>
      </c>
      <c r="B138" s="2">
        <f>INF!B140</f>
        <v>1.9981866346875821E-2</v>
      </c>
      <c r="C138">
        <f t="shared" si="47"/>
        <v>-11</v>
      </c>
      <c r="D138" s="2">
        <f t="shared" si="61"/>
        <v>1.8880000000000001E-2</v>
      </c>
      <c r="F138" s="2">
        <f>INF!C140</f>
        <v>0.01</v>
      </c>
      <c r="G138" s="12">
        <f t="shared" si="62"/>
        <v>-11.000000000000004</v>
      </c>
      <c r="H138" s="2">
        <f t="shared" si="75"/>
        <v>8.8999999999999999E-3</v>
      </c>
      <c r="J138" s="2">
        <f>INF!D140</f>
        <v>1.9981866346875821E-2</v>
      </c>
      <c r="K138" s="12">
        <f t="shared" si="63"/>
        <v>-11.018663468758197</v>
      </c>
      <c r="L138" s="2">
        <f t="shared" si="64"/>
        <v>1.8880000000000001E-2</v>
      </c>
      <c r="N138" s="2">
        <f>INF!E140</f>
        <v>2.6474597667122124E-2</v>
      </c>
      <c r="O138" s="12">
        <f t="shared" si="65"/>
        <v>-11.045976671221238</v>
      </c>
      <c r="P138" s="2">
        <f t="shared" si="66"/>
        <v>2.537E-2</v>
      </c>
      <c r="R138" s="2">
        <f>INF!F140</f>
        <v>2.5000000000000001E-2</v>
      </c>
      <c r="S138" s="12">
        <f t="shared" si="67"/>
        <v>-11.000000000000004</v>
      </c>
      <c r="T138" s="2">
        <f t="shared" si="68"/>
        <v>2.3900000000000001E-2</v>
      </c>
      <c r="V138" s="2">
        <f>INF!G140</f>
        <v>0.02</v>
      </c>
      <c r="W138" s="12">
        <f t="shared" si="69"/>
        <v>-11.000000000000004</v>
      </c>
      <c r="X138" s="2">
        <f t="shared" si="70"/>
        <v>1.89E-2</v>
      </c>
      <c r="Z138" s="2">
        <f>INF!H140</f>
        <v>2.0034860445678593E-2</v>
      </c>
      <c r="AA138" s="12">
        <f t="shared" si="71"/>
        <v>-11.04860445678594</v>
      </c>
      <c r="AB138" s="2">
        <f t="shared" si="72"/>
        <v>1.8929999999999999E-2</v>
      </c>
      <c r="AD138" s="2">
        <f>INF!I140</f>
        <v>2.1253313157485021E-2</v>
      </c>
      <c r="AE138" s="12">
        <f t="shared" si="73"/>
        <v>-11.033131574850197</v>
      </c>
      <c r="AF138" s="2">
        <f t="shared" si="74"/>
        <v>2.0150000000000001E-2</v>
      </c>
    </row>
    <row r="139" spans="1:32" x14ac:dyDescent="0.25">
      <c r="A139">
        <v>133</v>
      </c>
      <c r="B139" s="2">
        <f>INF!B141</f>
        <v>1.9982004252794283E-2</v>
      </c>
      <c r="C139">
        <f t="shared" si="47"/>
        <v>-11</v>
      </c>
      <c r="D139" s="2">
        <f t="shared" si="61"/>
        <v>1.8880000000000001E-2</v>
      </c>
      <c r="F139" s="2">
        <f>INF!C141</f>
        <v>0.01</v>
      </c>
      <c r="G139" s="12">
        <f t="shared" si="62"/>
        <v>-11.000000000000004</v>
      </c>
      <c r="H139" s="2">
        <f t="shared" si="75"/>
        <v>8.8999999999999999E-3</v>
      </c>
      <c r="J139" s="2">
        <f>INF!D141</f>
        <v>1.9982004252794283E-2</v>
      </c>
      <c r="K139" s="12">
        <f t="shared" si="63"/>
        <v>-11.020042527942822</v>
      </c>
      <c r="L139" s="2">
        <f t="shared" si="64"/>
        <v>1.8880000000000001E-2</v>
      </c>
      <c r="N139" s="2">
        <f>INF!E141</f>
        <v>2.642576724931911E-2</v>
      </c>
      <c r="O139" s="12">
        <f t="shared" si="65"/>
        <v>-10.957672493191115</v>
      </c>
      <c r="P139" s="2">
        <f t="shared" si="66"/>
        <v>2.5329999999999998E-2</v>
      </c>
      <c r="R139" s="2">
        <f>INF!F141</f>
        <v>2.5000000000000001E-2</v>
      </c>
      <c r="S139" s="12">
        <f t="shared" si="67"/>
        <v>-11.000000000000004</v>
      </c>
      <c r="T139" s="2">
        <f t="shared" si="68"/>
        <v>2.3900000000000001E-2</v>
      </c>
      <c r="V139" s="2">
        <f>INF!G141</f>
        <v>0.02</v>
      </c>
      <c r="W139" s="12">
        <f t="shared" si="69"/>
        <v>-11.000000000000004</v>
      </c>
      <c r="X139" s="2">
        <f t="shared" si="70"/>
        <v>1.89E-2</v>
      </c>
      <c r="Z139" s="2">
        <f>INF!H141</f>
        <v>2.0034598332619336E-2</v>
      </c>
      <c r="AA139" s="12">
        <f t="shared" si="71"/>
        <v>-11.045983326193367</v>
      </c>
      <c r="AB139" s="2">
        <f t="shared" si="72"/>
        <v>1.8929999999999999E-2</v>
      </c>
      <c r="AD139" s="2">
        <f>INF!I141</f>
        <v>2.1243885425545894E-2</v>
      </c>
      <c r="AE139" s="12">
        <f t="shared" si="73"/>
        <v>-11.038854255458926</v>
      </c>
      <c r="AF139" s="2">
        <f t="shared" si="74"/>
        <v>2.0140000000000002E-2</v>
      </c>
    </row>
    <row r="140" spans="1:32" x14ac:dyDescent="0.25">
      <c r="A140">
        <v>134</v>
      </c>
      <c r="B140" s="2">
        <f>INF!B142</f>
        <v>1.9982139973277357E-2</v>
      </c>
      <c r="C140">
        <f t="shared" si="47"/>
        <v>-11</v>
      </c>
      <c r="D140" s="2">
        <f t="shared" si="61"/>
        <v>1.8880000000000001E-2</v>
      </c>
      <c r="F140" s="2">
        <f>INF!C142</f>
        <v>0.01</v>
      </c>
      <c r="G140" s="12">
        <f t="shared" si="62"/>
        <v>-11.000000000000004</v>
      </c>
      <c r="H140" s="2">
        <f t="shared" si="75"/>
        <v>8.8999999999999999E-3</v>
      </c>
      <c r="J140" s="2">
        <f>INF!D142</f>
        <v>1.9982139973277357E-2</v>
      </c>
      <c r="K140" s="12">
        <f t="shared" si="63"/>
        <v>-11.021399732773565</v>
      </c>
      <c r="L140" s="2">
        <f t="shared" si="64"/>
        <v>1.8880000000000001E-2</v>
      </c>
      <c r="N140" s="2">
        <f>INF!E142</f>
        <v>2.6377667472915256E-2</v>
      </c>
      <c r="O140" s="12">
        <f t="shared" si="65"/>
        <v>-10.976674729152556</v>
      </c>
      <c r="P140" s="2">
        <f t="shared" si="66"/>
        <v>2.528E-2</v>
      </c>
      <c r="R140" s="2">
        <f>INF!F142</f>
        <v>2.5000000000000001E-2</v>
      </c>
      <c r="S140" s="12">
        <f t="shared" si="67"/>
        <v>-11.000000000000004</v>
      </c>
      <c r="T140" s="2">
        <f t="shared" si="68"/>
        <v>2.3900000000000001E-2</v>
      </c>
      <c r="V140" s="2">
        <f>INF!G142</f>
        <v>0.02</v>
      </c>
      <c r="W140" s="12">
        <f t="shared" si="69"/>
        <v>-11.000000000000004</v>
      </c>
      <c r="X140" s="2">
        <f t="shared" si="70"/>
        <v>1.89E-2</v>
      </c>
      <c r="Z140" s="2">
        <f>INF!H142</f>
        <v>2.0034340131760864E-2</v>
      </c>
      <c r="AA140" s="12">
        <f t="shared" si="71"/>
        <v>-11.04340131760865</v>
      </c>
      <c r="AB140" s="2">
        <f t="shared" si="72"/>
        <v>1.8929999999999999E-2</v>
      </c>
      <c r="AD140" s="2">
        <f>INF!I142</f>
        <v>2.1234598356187462E-2</v>
      </c>
      <c r="AE140" s="12">
        <f t="shared" si="73"/>
        <v>-11.045983561874632</v>
      </c>
      <c r="AF140" s="2">
        <f t="shared" si="74"/>
        <v>2.0129999999999999E-2</v>
      </c>
    </row>
    <row r="141" spans="1:32" x14ac:dyDescent="0.25">
      <c r="A141">
        <v>135</v>
      </c>
      <c r="B141" s="2">
        <f>INF!B143</f>
        <v>1.9982273567229258E-2</v>
      </c>
      <c r="C141">
        <f t="shared" si="47"/>
        <v>-11</v>
      </c>
      <c r="D141" s="2">
        <f t="shared" si="61"/>
        <v>1.8880000000000001E-2</v>
      </c>
      <c r="F141" s="2">
        <f>INF!C143</f>
        <v>0.01</v>
      </c>
      <c r="G141" s="12">
        <f t="shared" si="62"/>
        <v>-11.000000000000004</v>
      </c>
      <c r="H141" s="2">
        <f t="shared" si="75"/>
        <v>8.8999999999999999E-3</v>
      </c>
      <c r="J141" s="2">
        <f>INF!D143</f>
        <v>1.9982273567229258E-2</v>
      </c>
      <c r="K141" s="12">
        <f t="shared" si="63"/>
        <v>-11.022735672292574</v>
      </c>
      <c r="L141" s="2">
        <f t="shared" si="64"/>
        <v>1.8880000000000001E-2</v>
      </c>
      <c r="N141" s="2">
        <f>INF!E143</f>
        <v>2.6330282102900338E-2</v>
      </c>
      <c r="O141" s="12">
        <f t="shared" si="65"/>
        <v>-11.002821029003385</v>
      </c>
      <c r="P141" s="2">
        <f t="shared" si="66"/>
        <v>2.5229999999999999E-2</v>
      </c>
      <c r="R141" s="2">
        <f>INF!F143</f>
        <v>2.5000000000000001E-2</v>
      </c>
      <c r="S141" s="12">
        <f t="shared" si="67"/>
        <v>-11.000000000000004</v>
      </c>
      <c r="T141" s="2">
        <f t="shared" si="68"/>
        <v>2.3900000000000001E-2</v>
      </c>
      <c r="V141" s="2">
        <f>INF!G143</f>
        <v>0.02</v>
      </c>
      <c r="W141" s="12">
        <f t="shared" si="69"/>
        <v>-11.000000000000004</v>
      </c>
      <c r="X141" s="2">
        <f t="shared" si="70"/>
        <v>1.89E-2</v>
      </c>
      <c r="Z141" s="2">
        <f>INF!H143</f>
        <v>2.0034085756164277E-2</v>
      </c>
      <c r="AA141" s="12">
        <f t="shared" si="71"/>
        <v>-11.040857561642783</v>
      </c>
      <c r="AB141" s="2">
        <f t="shared" si="72"/>
        <v>1.8929999999999999E-2</v>
      </c>
      <c r="AD141" s="2">
        <f>INF!I143</f>
        <v>2.1225448834533367E-2</v>
      </c>
      <c r="AE141" s="12">
        <f t="shared" si="73"/>
        <v>-10.954488345333683</v>
      </c>
      <c r="AF141" s="2">
        <f t="shared" si="74"/>
        <v>2.0129999999999999E-2</v>
      </c>
    </row>
    <row r="142" spans="1:32" x14ac:dyDescent="0.25">
      <c r="A142">
        <v>136</v>
      </c>
      <c r="B142" s="2">
        <f>INF!B144</f>
        <v>1.9982405090981148E-2</v>
      </c>
      <c r="C142" s="71">
        <f t="shared" si="47"/>
        <v>-11</v>
      </c>
      <c r="D142" s="2">
        <f t="shared" ref="D142:D156" si="76">ROUND(B142+$C142/10000,5)</f>
        <v>1.8880000000000001E-2</v>
      </c>
      <c r="F142" s="2">
        <f>INF!C144</f>
        <v>0.01</v>
      </c>
      <c r="G142" s="12">
        <f t="shared" si="62"/>
        <v>-11.000000000000004</v>
      </c>
      <c r="H142" s="2">
        <f t="shared" si="75"/>
        <v>8.8999999999999999E-3</v>
      </c>
      <c r="J142" s="2">
        <f>INF!D144</f>
        <v>1.9982405090981148E-2</v>
      </c>
      <c r="K142" s="12">
        <f t="shared" si="63"/>
        <v>-11.02405090981147</v>
      </c>
      <c r="L142" s="2">
        <f t="shared" ref="L142:L156" si="77">ROUND(J142+$C142/10000,5)</f>
        <v>1.8880000000000001E-2</v>
      </c>
      <c r="N142" s="2">
        <f>INF!E144</f>
        <v>2.6283595377195823E-2</v>
      </c>
      <c r="O142" s="12">
        <f t="shared" si="65"/>
        <v>-11.035953771958221</v>
      </c>
      <c r="P142" s="2">
        <f t="shared" ref="P142:P156" si="78">ROUND(N142+$C142/10000,5)</f>
        <v>2.5180000000000001E-2</v>
      </c>
      <c r="R142" s="2">
        <f>INF!F144</f>
        <v>2.5000000000000001E-2</v>
      </c>
      <c r="S142" s="12">
        <f t="shared" si="67"/>
        <v>-11.000000000000004</v>
      </c>
      <c r="T142" s="2">
        <f t="shared" ref="T142:T156" si="79">ROUND(R142+$C142/10000,5)</f>
        <v>2.3900000000000001E-2</v>
      </c>
      <c r="V142" s="2">
        <f>INF!G144</f>
        <v>0.02</v>
      </c>
      <c r="W142" s="12">
        <f t="shared" si="69"/>
        <v>-11.000000000000004</v>
      </c>
      <c r="X142" s="2">
        <f t="shared" ref="X142:X156" si="80">ROUND(V142+$C142/10000,5)</f>
        <v>1.89E-2</v>
      </c>
      <c r="Z142" s="2">
        <f>INF!H144</f>
        <v>2.0033835121447519E-2</v>
      </c>
      <c r="AA142" s="12">
        <f t="shared" si="71"/>
        <v>-11.038351214475197</v>
      </c>
      <c r="AB142" s="2">
        <f t="shared" ref="AB142:AB156" si="81">ROUND(Z142+$C142/10000,5)</f>
        <v>1.8929999999999999E-2</v>
      </c>
      <c r="AD142" s="2">
        <f>INF!I144</f>
        <v>2.1216433836154458E-2</v>
      </c>
      <c r="AE142" s="12">
        <f t="shared" si="73"/>
        <v>-10.96433836154459</v>
      </c>
      <c r="AF142" s="2">
        <f t="shared" ref="AF142:AF156" si="82">ROUND(AD142+$C142/10000,5)</f>
        <v>2.0119999999999999E-2</v>
      </c>
    </row>
    <row r="143" spans="1:32" x14ac:dyDescent="0.25">
      <c r="A143" s="71">
        <v>137</v>
      </c>
      <c r="B143" s="2">
        <f>INF!B145</f>
        <v>1.9982534598453006E-2</v>
      </c>
      <c r="C143" s="71">
        <f t="shared" si="47"/>
        <v>-11</v>
      </c>
      <c r="D143" s="2">
        <f t="shared" si="76"/>
        <v>1.8880000000000001E-2</v>
      </c>
      <c r="F143" s="2">
        <f>INF!C145</f>
        <v>0.01</v>
      </c>
      <c r="G143" s="12">
        <f t="shared" si="62"/>
        <v>-11.000000000000004</v>
      </c>
      <c r="H143" s="2">
        <f t="shared" si="75"/>
        <v>8.8999999999999999E-3</v>
      </c>
      <c r="J143" s="2">
        <f>INF!D145</f>
        <v>1.9982534598453006E-2</v>
      </c>
      <c r="K143" s="12">
        <f t="shared" si="63"/>
        <v>-11.025345984530047</v>
      </c>
      <c r="L143" s="2">
        <f t="shared" si="77"/>
        <v>1.8880000000000001E-2</v>
      </c>
      <c r="N143" s="2">
        <f>INF!E145</f>
        <v>2.6237591990047715E-2</v>
      </c>
      <c r="O143" s="12">
        <f t="shared" si="65"/>
        <v>-10.975919900477159</v>
      </c>
      <c r="P143" s="2">
        <f t="shared" si="78"/>
        <v>2.5139999999999999E-2</v>
      </c>
      <c r="R143" s="2">
        <f>INF!F145</f>
        <v>2.5000000000000001E-2</v>
      </c>
      <c r="S143" s="12">
        <f t="shared" si="67"/>
        <v>-11.000000000000004</v>
      </c>
      <c r="T143" s="2">
        <f t="shared" si="79"/>
        <v>2.3900000000000001E-2</v>
      </c>
      <c r="V143" s="2">
        <f>INF!G145</f>
        <v>0.02</v>
      </c>
      <c r="W143" s="12">
        <f t="shared" si="69"/>
        <v>-11.000000000000004</v>
      </c>
      <c r="X143" s="2">
        <f t="shared" si="80"/>
        <v>1.89E-2</v>
      </c>
      <c r="Z143" s="2">
        <f>INF!H145</f>
        <v>2.0033588145691672E-2</v>
      </c>
      <c r="AA143" s="12">
        <f t="shared" si="71"/>
        <v>-11.035881456916732</v>
      </c>
      <c r="AB143" s="2">
        <f t="shared" si="81"/>
        <v>1.8929999999999999E-2</v>
      </c>
      <c r="AD143" s="2">
        <f>INF!I145</f>
        <v>2.1207550423883115E-2</v>
      </c>
      <c r="AE143" s="12">
        <f t="shared" si="73"/>
        <v>-10.975504238831153</v>
      </c>
      <c r="AF143" s="2">
        <f t="shared" si="82"/>
        <v>2.0109999999999999E-2</v>
      </c>
    </row>
    <row r="144" spans="1:32" x14ac:dyDescent="0.25">
      <c r="A144" s="71">
        <v>138</v>
      </c>
      <c r="B144" s="2">
        <f>INF!B146</f>
        <v>1.9982662141303731E-2</v>
      </c>
      <c r="C144" s="71">
        <f t="shared" si="47"/>
        <v>-11</v>
      </c>
      <c r="D144" s="2">
        <f t="shared" si="76"/>
        <v>1.8880000000000001E-2</v>
      </c>
      <c r="F144" s="2">
        <f>INF!C146</f>
        <v>0.01</v>
      </c>
      <c r="G144" s="12">
        <f t="shared" si="62"/>
        <v>-11.000000000000004</v>
      </c>
      <c r="H144" s="2">
        <f t="shared" si="75"/>
        <v>8.8999999999999999E-3</v>
      </c>
      <c r="J144" s="2">
        <f>INF!D146</f>
        <v>1.9982662141303731E-2</v>
      </c>
      <c r="K144" s="12">
        <f t="shared" si="63"/>
        <v>-11.026621413037299</v>
      </c>
      <c r="L144" s="2">
        <f t="shared" si="77"/>
        <v>1.8880000000000001E-2</v>
      </c>
      <c r="N144" s="2">
        <f>INF!E146</f>
        <v>2.6192257076059544E-2</v>
      </c>
      <c r="O144" s="12">
        <f t="shared" si="65"/>
        <v>-11.022570760595428</v>
      </c>
      <c r="P144" s="2">
        <f t="shared" si="78"/>
        <v>2.5090000000000001E-2</v>
      </c>
      <c r="R144" s="2">
        <f>INF!F146</f>
        <v>2.5000000000000001E-2</v>
      </c>
      <c r="S144" s="12">
        <f t="shared" si="67"/>
        <v>-11.000000000000004</v>
      </c>
      <c r="T144" s="2">
        <f t="shared" si="79"/>
        <v>2.3900000000000001E-2</v>
      </c>
      <c r="V144" s="2">
        <f>INF!G146</f>
        <v>0.02</v>
      </c>
      <c r="W144" s="12">
        <f t="shared" si="69"/>
        <v>-11.000000000000004</v>
      </c>
      <c r="X144" s="2">
        <f t="shared" si="80"/>
        <v>1.89E-2</v>
      </c>
      <c r="Z144" s="2">
        <f>INF!H146</f>
        <v>2.0033344749353255E-2</v>
      </c>
      <c r="AA144" s="12">
        <f t="shared" si="71"/>
        <v>-11.033447493532558</v>
      </c>
      <c r="AB144" s="2">
        <f t="shared" si="81"/>
        <v>1.8929999999999999E-2</v>
      </c>
      <c r="AD144" s="2">
        <f>INF!I146</f>
        <v>2.119879574475303E-2</v>
      </c>
      <c r="AE144" s="12">
        <f t="shared" si="73"/>
        <v>-10.987957447530297</v>
      </c>
      <c r="AF144" s="2">
        <f t="shared" si="82"/>
        <v>2.01E-2</v>
      </c>
    </row>
    <row r="145" spans="1:32" x14ac:dyDescent="0.25">
      <c r="A145" s="71">
        <v>139</v>
      </c>
      <c r="B145" s="2">
        <f>INF!B147</f>
        <v>1.998278776906881E-2</v>
      </c>
      <c r="C145" s="71">
        <f t="shared" si="47"/>
        <v>-11</v>
      </c>
      <c r="D145" s="2">
        <f t="shared" si="76"/>
        <v>1.8880000000000001E-2</v>
      </c>
      <c r="F145" s="2">
        <f>INF!C147</f>
        <v>0.01</v>
      </c>
      <c r="G145" s="12">
        <f t="shared" si="62"/>
        <v>-11.000000000000004</v>
      </c>
      <c r="H145" s="2">
        <f t="shared" si="75"/>
        <v>8.8999999999999999E-3</v>
      </c>
      <c r="J145" s="2">
        <f>INF!D147</f>
        <v>1.998278776906881E-2</v>
      </c>
      <c r="K145" s="12">
        <f t="shared" si="63"/>
        <v>-11.027877690688095</v>
      </c>
      <c r="L145" s="2">
        <f t="shared" si="77"/>
        <v>1.8880000000000001E-2</v>
      </c>
      <c r="N145" s="2">
        <f>INF!E147</f>
        <v>2.6147576194845756E-2</v>
      </c>
      <c r="O145" s="12">
        <f t="shared" si="65"/>
        <v>-10.975761948457571</v>
      </c>
      <c r="P145" s="2">
        <f t="shared" si="78"/>
        <v>2.5049999999999999E-2</v>
      </c>
      <c r="R145" s="2">
        <f>INF!F147</f>
        <v>2.5000000000000001E-2</v>
      </c>
      <c r="S145" s="12">
        <f t="shared" si="67"/>
        <v>-11.000000000000004</v>
      </c>
      <c r="T145" s="2">
        <f t="shared" si="79"/>
        <v>2.3900000000000001E-2</v>
      </c>
      <c r="V145" s="2">
        <f>INF!G147</f>
        <v>0.02</v>
      </c>
      <c r="W145" s="12">
        <f t="shared" si="69"/>
        <v>-11.000000000000004</v>
      </c>
      <c r="X145" s="2">
        <f t="shared" si="80"/>
        <v>1.89E-2</v>
      </c>
      <c r="Z145" s="2">
        <f>INF!H147</f>
        <v>2.0033104855177397E-2</v>
      </c>
      <c r="AA145" s="12">
        <f t="shared" si="71"/>
        <v>-11.031048551773983</v>
      </c>
      <c r="AB145" s="2">
        <f t="shared" si="81"/>
        <v>1.8929999999999999E-2</v>
      </c>
      <c r="AD145" s="2">
        <f>INF!I147</f>
        <v>2.1190167027062445E-2</v>
      </c>
      <c r="AE145" s="12">
        <f t="shared" si="73"/>
        <v>-11.001670270624452</v>
      </c>
      <c r="AF145" s="2">
        <f t="shared" si="82"/>
        <v>2.009E-2</v>
      </c>
    </row>
    <row r="146" spans="1:32" x14ac:dyDescent="0.25">
      <c r="A146" s="71">
        <v>140</v>
      </c>
      <c r="B146" s="2">
        <f>INF!B148</f>
        <v>1.9982911529288661E-2</v>
      </c>
      <c r="C146" s="71">
        <f t="shared" si="47"/>
        <v>-11</v>
      </c>
      <c r="D146" s="2">
        <f t="shared" si="76"/>
        <v>1.8880000000000001E-2</v>
      </c>
      <c r="F146" s="2">
        <f>INF!C148</f>
        <v>0.01</v>
      </c>
      <c r="G146" s="12">
        <f t="shared" si="62"/>
        <v>-11.000000000000004</v>
      </c>
      <c r="H146" s="2">
        <f t="shared" si="75"/>
        <v>8.8999999999999999E-3</v>
      </c>
      <c r="J146" s="2">
        <f>INF!D148</f>
        <v>1.9982911529288661E-2</v>
      </c>
      <c r="K146" s="12">
        <f t="shared" si="63"/>
        <v>-11.029115292886596</v>
      </c>
      <c r="L146" s="2">
        <f t="shared" si="77"/>
        <v>1.8880000000000001E-2</v>
      </c>
      <c r="N146" s="2">
        <f>INF!E148</f>
        <v>2.610353531628018E-2</v>
      </c>
      <c r="O146" s="12">
        <f t="shared" si="65"/>
        <v>-11.035353162801783</v>
      </c>
      <c r="P146" s="2">
        <f t="shared" si="78"/>
        <v>2.5000000000000001E-2</v>
      </c>
      <c r="R146" s="2">
        <f>INF!F148</f>
        <v>2.5000000000000001E-2</v>
      </c>
      <c r="S146" s="12">
        <f t="shared" si="67"/>
        <v>-11.000000000000004</v>
      </c>
      <c r="T146" s="2">
        <f t="shared" si="79"/>
        <v>2.3900000000000001E-2</v>
      </c>
      <c r="V146" s="2">
        <f>INF!G148</f>
        <v>0.02</v>
      </c>
      <c r="W146" s="12">
        <f t="shared" si="69"/>
        <v>-11.000000000000004</v>
      </c>
      <c r="X146" s="2">
        <f t="shared" si="80"/>
        <v>1.89E-2</v>
      </c>
      <c r="Z146" s="2">
        <f>INF!H148</f>
        <v>2.0032868388116354E-2</v>
      </c>
      <c r="AA146" s="12">
        <f t="shared" si="71"/>
        <v>-11.02868388116355</v>
      </c>
      <c r="AB146" s="2">
        <f t="shared" si="81"/>
        <v>1.8929999999999999E-2</v>
      </c>
      <c r="AD146" s="2">
        <f>INF!I148</f>
        <v>2.1181661577554856E-2</v>
      </c>
      <c r="AE146" s="12">
        <f t="shared" si="73"/>
        <v>-11.01661577554855</v>
      </c>
      <c r="AF146" s="2">
        <f t="shared" si="82"/>
        <v>2.0080000000000001E-2</v>
      </c>
    </row>
    <row r="147" spans="1:32" x14ac:dyDescent="0.25">
      <c r="A147" s="71">
        <v>141</v>
      </c>
      <c r="B147" s="2">
        <f>INF!B149</f>
        <v>1.9983033467625644E-2</v>
      </c>
      <c r="C147" s="71">
        <f t="shared" si="47"/>
        <v>-11</v>
      </c>
      <c r="D147" s="2">
        <f t="shared" si="76"/>
        <v>1.8880000000000001E-2</v>
      </c>
      <c r="F147" s="2">
        <f>INF!C149</f>
        <v>0.01</v>
      </c>
      <c r="G147" s="12">
        <f t="shared" si="62"/>
        <v>-11.000000000000004</v>
      </c>
      <c r="H147" s="2">
        <f t="shared" si="75"/>
        <v>8.8999999999999999E-3</v>
      </c>
      <c r="J147" s="2">
        <f>INF!D149</f>
        <v>1.9983033467625644E-2</v>
      </c>
      <c r="K147" s="12">
        <f t="shared" si="63"/>
        <v>-11.030334676256428</v>
      </c>
      <c r="L147" s="2">
        <f t="shared" si="77"/>
        <v>1.8880000000000001E-2</v>
      </c>
      <c r="N147" s="2">
        <f>INF!E149</f>
        <v>2.6060120806320697E-2</v>
      </c>
      <c r="O147" s="12">
        <f t="shared" si="65"/>
        <v>-11.001208063206972</v>
      </c>
      <c r="P147" s="2">
        <f t="shared" si="78"/>
        <v>2.496E-2</v>
      </c>
      <c r="R147" s="2">
        <f>INF!F149</f>
        <v>2.5000000000000001E-2</v>
      </c>
      <c r="S147" s="12">
        <f t="shared" si="67"/>
        <v>-11.000000000000004</v>
      </c>
      <c r="T147" s="2">
        <f t="shared" si="79"/>
        <v>2.3900000000000001E-2</v>
      </c>
      <c r="V147" s="2">
        <f>INF!G149</f>
        <v>0.02</v>
      </c>
      <c r="W147" s="12">
        <f t="shared" si="69"/>
        <v>-11.000000000000004</v>
      </c>
      <c r="X147" s="2">
        <f t="shared" si="80"/>
        <v>1.89E-2</v>
      </c>
      <c r="Z147" s="2">
        <f>INF!H149</f>
        <v>2.0032635275251565E-2</v>
      </c>
      <c r="AA147" s="12">
        <f t="shared" si="71"/>
        <v>-11.026352752515658</v>
      </c>
      <c r="AB147" s="2">
        <f t="shared" si="81"/>
        <v>1.8929999999999999E-2</v>
      </c>
      <c r="AD147" s="2">
        <f>INF!I149</f>
        <v>2.117327677871006E-2</v>
      </c>
      <c r="AE147" s="12">
        <f t="shared" si="73"/>
        <v>-11.032767787100585</v>
      </c>
      <c r="AF147" s="2">
        <f t="shared" si="82"/>
        <v>2.0070000000000001E-2</v>
      </c>
    </row>
    <row r="148" spans="1:32" x14ac:dyDescent="0.25">
      <c r="A148" s="71">
        <v>142</v>
      </c>
      <c r="B148" s="2">
        <f>INF!B150</f>
        <v>1.998315362797376E-2</v>
      </c>
      <c r="C148" s="71">
        <f t="shared" si="47"/>
        <v>-11</v>
      </c>
      <c r="D148" s="2">
        <f t="shared" si="76"/>
        <v>1.8880000000000001E-2</v>
      </c>
      <c r="F148" s="2">
        <f>INF!C150</f>
        <v>0.01</v>
      </c>
      <c r="G148" s="12">
        <f t="shared" si="62"/>
        <v>-11.000000000000004</v>
      </c>
      <c r="H148" s="2">
        <f t="shared" si="75"/>
        <v>8.8999999999999999E-3</v>
      </c>
      <c r="J148" s="2">
        <f>INF!D150</f>
        <v>1.998315362797376E-2</v>
      </c>
      <c r="K148" s="12">
        <f t="shared" si="63"/>
        <v>-11.031536279737589</v>
      </c>
      <c r="L148" s="2">
        <f t="shared" si="77"/>
        <v>1.8880000000000001E-2</v>
      </c>
      <c r="N148" s="2">
        <f>INF!E150</f>
        <v>2.6017319413384588E-2</v>
      </c>
      <c r="O148" s="12">
        <f t="shared" si="65"/>
        <v>-10.973194133845864</v>
      </c>
      <c r="P148" s="2">
        <f t="shared" si="78"/>
        <v>2.4920000000000001E-2</v>
      </c>
      <c r="R148" s="2">
        <f>INF!F150</f>
        <v>2.5000000000000001E-2</v>
      </c>
      <c r="S148" s="12">
        <f t="shared" si="67"/>
        <v>-11.000000000000004</v>
      </c>
      <c r="T148" s="2">
        <f t="shared" si="79"/>
        <v>2.3900000000000001E-2</v>
      </c>
      <c r="V148" s="2">
        <f>INF!G150</f>
        <v>0.02</v>
      </c>
      <c r="W148" s="12">
        <f t="shared" si="69"/>
        <v>-11.000000000000004</v>
      </c>
      <c r="X148" s="2">
        <f t="shared" si="80"/>
        <v>1.89E-2</v>
      </c>
      <c r="Z148" s="2">
        <f>INF!H150</f>
        <v>2.0032405445718826E-2</v>
      </c>
      <c r="AA148" s="12">
        <f t="shared" si="71"/>
        <v>-11.024054457188273</v>
      </c>
      <c r="AB148" s="2">
        <f t="shared" si="81"/>
        <v>1.8929999999999999E-2</v>
      </c>
      <c r="AD148" s="2">
        <f>INF!I150</f>
        <v>2.116501008614402E-2</v>
      </c>
      <c r="AE148" s="12">
        <f t="shared" si="73"/>
        <v>-10.950100861440195</v>
      </c>
      <c r="AF148" s="2">
        <f t="shared" si="82"/>
        <v>2.0070000000000001E-2</v>
      </c>
    </row>
    <row r="149" spans="1:32" x14ac:dyDescent="0.25">
      <c r="A149" s="71">
        <v>143</v>
      </c>
      <c r="B149" s="2">
        <f>INF!B151</f>
        <v>1.9983272052559675E-2</v>
      </c>
      <c r="C149" s="71">
        <f t="shared" si="47"/>
        <v>-11</v>
      </c>
      <c r="D149" s="2">
        <f t="shared" si="76"/>
        <v>1.8880000000000001E-2</v>
      </c>
      <c r="F149" s="2">
        <f>INF!C151</f>
        <v>0.01</v>
      </c>
      <c r="G149" s="12">
        <f t="shared" si="62"/>
        <v>-11.000000000000004</v>
      </c>
      <c r="H149" s="2">
        <f t="shared" si="75"/>
        <v>8.8999999999999999E-3</v>
      </c>
      <c r="J149" s="2">
        <f>INF!D151</f>
        <v>1.9983272052559675E-2</v>
      </c>
      <c r="K149" s="12">
        <f t="shared" si="63"/>
        <v>-11.032720525596742</v>
      </c>
      <c r="L149" s="2">
        <f t="shared" si="77"/>
        <v>1.8880000000000001E-2</v>
      </c>
      <c r="N149" s="2">
        <f>INF!E151</f>
        <v>2.5975118255255891E-2</v>
      </c>
      <c r="O149" s="12">
        <f t="shared" si="65"/>
        <v>-10.951182552558919</v>
      </c>
      <c r="P149" s="2">
        <f t="shared" si="78"/>
        <v>2.4879999999999999E-2</v>
      </c>
      <c r="R149" s="2">
        <f>INF!F151</f>
        <v>2.5000000000000001E-2</v>
      </c>
      <c r="S149" s="12">
        <f t="shared" si="67"/>
        <v>-11.000000000000004</v>
      </c>
      <c r="T149" s="2">
        <f t="shared" si="79"/>
        <v>2.3900000000000001E-2</v>
      </c>
      <c r="V149" s="2">
        <f>INF!G151</f>
        <v>0.02</v>
      </c>
      <c r="W149" s="12">
        <f t="shared" si="69"/>
        <v>-11.000000000000004</v>
      </c>
      <c r="X149" s="2">
        <f t="shared" si="80"/>
        <v>1.89E-2</v>
      </c>
      <c r="Z149" s="2">
        <f>INF!H151</f>
        <v>2.0032178830635683E-2</v>
      </c>
      <c r="AA149" s="12">
        <f t="shared" si="71"/>
        <v>-11.021788306356841</v>
      </c>
      <c r="AB149" s="2">
        <f t="shared" si="81"/>
        <v>1.8929999999999999E-2</v>
      </c>
      <c r="AD149" s="2">
        <f>INF!I151</f>
        <v>2.1156859026111086E-2</v>
      </c>
      <c r="AE149" s="12">
        <f t="shared" si="73"/>
        <v>-10.968590261110842</v>
      </c>
      <c r="AF149" s="2">
        <f t="shared" si="82"/>
        <v>2.0060000000000001E-2</v>
      </c>
    </row>
    <row r="150" spans="1:32" x14ac:dyDescent="0.25">
      <c r="A150" s="71">
        <v>144</v>
      </c>
      <c r="B150" s="2">
        <f>INF!B152</f>
        <v>1.9983388782036648E-2</v>
      </c>
      <c r="C150" s="71">
        <f t="shared" si="47"/>
        <v>-11</v>
      </c>
      <c r="D150" s="2">
        <f t="shared" si="76"/>
        <v>1.8880000000000001E-2</v>
      </c>
      <c r="F150" s="2">
        <f>INF!C152</f>
        <v>0.01</v>
      </c>
      <c r="G150" s="12">
        <f t="shared" si="62"/>
        <v>-11.000000000000004</v>
      </c>
      <c r="H150" s="2">
        <f t="shared" si="75"/>
        <v>8.8999999999999999E-3</v>
      </c>
      <c r="J150" s="2">
        <f>INF!D152</f>
        <v>1.9983388782036648E-2</v>
      </c>
      <c r="K150" s="12">
        <f t="shared" si="63"/>
        <v>-11.033887820366475</v>
      </c>
      <c r="L150" s="2">
        <f t="shared" si="77"/>
        <v>1.8880000000000001E-2</v>
      </c>
      <c r="N150" s="2">
        <f>INF!E152</f>
        <v>2.5933504806500807E-2</v>
      </c>
      <c r="O150" s="12">
        <f t="shared" si="65"/>
        <v>-11.035048065008054</v>
      </c>
      <c r="P150" s="2">
        <f t="shared" si="78"/>
        <v>2.4830000000000001E-2</v>
      </c>
      <c r="R150" s="2">
        <f>INF!F152</f>
        <v>2.5000000000000001E-2</v>
      </c>
      <c r="S150" s="12">
        <f t="shared" si="67"/>
        <v>-11.000000000000004</v>
      </c>
      <c r="T150" s="2">
        <f t="shared" si="79"/>
        <v>2.3900000000000001E-2</v>
      </c>
      <c r="V150" s="2">
        <f>INF!G152</f>
        <v>0.02</v>
      </c>
      <c r="W150" s="12">
        <f t="shared" si="69"/>
        <v>-11.000000000000004</v>
      </c>
      <c r="X150" s="2">
        <f t="shared" si="80"/>
        <v>1.89E-2</v>
      </c>
      <c r="Z150" s="2">
        <f>INF!H152</f>
        <v>2.0031955363033704E-2</v>
      </c>
      <c r="AA150" s="12">
        <f t="shared" si="71"/>
        <v>-11.019553630337056</v>
      </c>
      <c r="AB150" s="2">
        <f t="shared" si="81"/>
        <v>1.8929999999999999E-2</v>
      </c>
      <c r="AD150" s="2">
        <f>INF!I152</f>
        <v>2.1148821193104794E-2</v>
      </c>
      <c r="AE150" s="12">
        <f t="shared" si="73"/>
        <v>-10.988211931047958</v>
      </c>
      <c r="AF150" s="2">
        <f t="shared" si="82"/>
        <v>2.0049999999999998E-2</v>
      </c>
    </row>
    <row r="151" spans="1:32" x14ac:dyDescent="0.25">
      <c r="A151" s="71">
        <v>145</v>
      </c>
      <c r="B151" s="2">
        <f>INF!B153</f>
        <v>1.9983503855570461E-2</v>
      </c>
      <c r="C151" s="71">
        <f t="shared" si="47"/>
        <v>-11</v>
      </c>
      <c r="D151" s="2">
        <f t="shared" si="76"/>
        <v>1.8880000000000001E-2</v>
      </c>
      <c r="F151" s="2">
        <f>INF!C153</f>
        <v>0.01</v>
      </c>
      <c r="G151" s="12">
        <f t="shared" si="62"/>
        <v>-11.000000000000004</v>
      </c>
      <c r="H151" s="2">
        <f t="shared" si="75"/>
        <v>8.8999999999999999E-3</v>
      </c>
      <c r="J151" s="2">
        <f>INF!D153</f>
        <v>1.9983503855570461E-2</v>
      </c>
      <c r="K151" s="12">
        <f t="shared" si="63"/>
        <v>-11.035038555704604</v>
      </c>
      <c r="L151" s="2">
        <f t="shared" si="77"/>
        <v>1.8880000000000001E-2</v>
      </c>
      <c r="N151" s="2">
        <f>INF!E153</f>
        <v>2.5892466886375587E-2</v>
      </c>
      <c r="O151" s="12">
        <f t="shared" si="65"/>
        <v>-11.024668863755874</v>
      </c>
      <c r="P151" s="2">
        <f t="shared" si="78"/>
        <v>2.479E-2</v>
      </c>
      <c r="R151" s="2">
        <f>INF!F153</f>
        <v>2.5000000000000001E-2</v>
      </c>
      <c r="S151" s="12">
        <f t="shared" si="67"/>
        <v>-11.000000000000004</v>
      </c>
      <c r="T151" s="2">
        <f t="shared" si="79"/>
        <v>2.3900000000000001E-2</v>
      </c>
      <c r="V151" s="2">
        <f>INF!G153</f>
        <v>0.02</v>
      </c>
      <c r="W151" s="12">
        <f t="shared" si="69"/>
        <v>-11.000000000000004</v>
      </c>
      <c r="X151" s="2">
        <f t="shared" si="80"/>
        <v>1.89E-2</v>
      </c>
      <c r="Z151" s="2">
        <f>INF!H153</f>
        <v>2.0031734977791427E-2</v>
      </c>
      <c r="AA151" s="12">
        <f t="shared" si="71"/>
        <v>-11.017349777914278</v>
      </c>
      <c r="AB151" s="2">
        <f t="shared" si="81"/>
        <v>1.8929999999999999E-2</v>
      </c>
      <c r="AD151" s="2">
        <f>INF!I153</f>
        <v>2.1140894247551278E-2</v>
      </c>
      <c r="AE151" s="12">
        <f t="shared" si="73"/>
        <v>-11.008942475512796</v>
      </c>
      <c r="AF151" s="2">
        <f t="shared" si="82"/>
        <v>2.0039999999999999E-2</v>
      </c>
    </row>
    <row r="152" spans="1:32" x14ac:dyDescent="0.25">
      <c r="A152" s="71">
        <v>146</v>
      </c>
      <c r="B152" s="2">
        <f>INF!B154</f>
        <v>1.9983617310920909E-2</v>
      </c>
      <c r="C152" s="71">
        <f t="shared" si="47"/>
        <v>-11</v>
      </c>
      <c r="D152" s="2">
        <f t="shared" si="76"/>
        <v>1.8880000000000001E-2</v>
      </c>
      <c r="F152" s="2">
        <f>INF!C154</f>
        <v>0.01</v>
      </c>
      <c r="G152" s="12">
        <f t="shared" si="62"/>
        <v>-11.000000000000004</v>
      </c>
      <c r="H152" s="2">
        <f t="shared" si="75"/>
        <v>8.8999999999999999E-3</v>
      </c>
      <c r="J152" s="2">
        <f>INF!D154</f>
        <v>1.9983617310920909E-2</v>
      </c>
      <c r="K152" s="12">
        <f t="shared" si="63"/>
        <v>-11.036173109209082</v>
      </c>
      <c r="L152" s="2">
        <f t="shared" si="77"/>
        <v>1.8880000000000001E-2</v>
      </c>
      <c r="N152" s="2">
        <f>INF!E154</f>
        <v>2.5851992647201616E-2</v>
      </c>
      <c r="O152" s="12">
        <f t="shared" si="65"/>
        <v>-11.019926472016147</v>
      </c>
      <c r="P152" s="2">
        <f t="shared" si="78"/>
        <v>2.4750000000000001E-2</v>
      </c>
      <c r="R152" s="2">
        <f>INF!F154</f>
        <v>2.5000000000000001E-2</v>
      </c>
      <c r="S152" s="12">
        <f t="shared" si="67"/>
        <v>-11.000000000000004</v>
      </c>
      <c r="T152" s="2">
        <f t="shared" si="79"/>
        <v>2.3900000000000001E-2</v>
      </c>
      <c r="V152" s="2">
        <f>INF!G154</f>
        <v>0.02</v>
      </c>
      <c r="W152" s="12">
        <f t="shared" si="69"/>
        <v>-11.000000000000004</v>
      </c>
      <c r="X152" s="2">
        <f t="shared" si="80"/>
        <v>1.89E-2</v>
      </c>
      <c r="Z152" s="2">
        <f>INF!H154</f>
        <v>2.0031517611571514E-2</v>
      </c>
      <c r="AA152" s="12">
        <f t="shared" si="71"/>
        <v>-11.015176115715155</v>
      </c>
      <c r="AB152" s="2">
        <f t="shared" si="81"/>
        <v>1.8929999999999999E-2</v>
      </c>
      <c r="AD152" s="2">
        <f>INF!I154</f>
        <v>2.1133075913595478E-2</v>
      </c>
      <c r="AE152" s="12">
        <f t="shared" si="73"/>
        <v>-11.03075913595479</v>
      </c>
      <c r="AF152" s="2">
        <f t="shared" si="82"/>
        <v>2.0029999999999999E-2</v>
      </c>
    </row>
    <row r="153" spans="1:32" x14ac:dyDescent="0.25">
      <c r="A153" s="71">
        <v>147</v>
      </c>
      <c r="B153" s="2">
        <f>INF!B155</f>
        <v>1.9983729184517074E-2</v>
      </c>
      <c r="C153" s="71">
        <f t="shared" si="47"/>
        <v>-11</v>
      </c>
      <c r="D153" s="2">
        <f t="shared" si="76"/>
        <v>1.8880000000000001E-2</v>
      </c>
      <c r="F153" s="2">
        <f>INF!C155</f>
        <v>0.01</v>
      </c>
      <c r="G153" s="12">
        <f t="shared" si="62"/>
        <v>-11.000000000000004</v>
      </c>
      <c r="H153" s="2">
        <f t="shared" si="75"/>
        <v>8.8999999999999999E-3</v>
      </c>
      <c r="J153" s="2">
        <f>INF!D155</f>
        <v>1.9983729184517074E-2</v>
      </c>
      <c r="K153" s="12">
        <f t="shared" si="63"/>
        <v>-11.03729184517073</v>
      </c>
      <c r="L153" s="2">
        <f t="shared" si="77"/>
        <v>1.8880000000000001E-2</v>
      </c>
      <c r="N153" s="2">
        <f>INF!E155</f>
        <v>2.5812070563192568E-2</v>
      </c>
      <c r="O153" s="12">
        <f t="shared" si="65"/>
        <v>-11.020705631925692</v>
      </c>
      <c r="P153" s="2">
        <f t="shared" si="78"/>
        <v>2.4709999999999999E-2</v>
      </c>
      <c r="R153" s="2">
        <f>INF!F155</f>
        <v>2.5000000000000001E-2</v>
      </c>
      <c r="S153" s="12">
        <f t="shared" si="67"/>
        <v>-11.000000000000004</v>
      </c>
      <c r="T153" s="2">
        <f t="shared" si="79"/>
        <v>2.3900000000000001E-2</v>
      </c>
      <c r="V153" s="2">
        <f>INF!G155</f>
        <v>0.02</v>
      </c>
      <c r="W153" s="12">
        <f t="shared" si="69"/>
        <v>-11.000000000000004</v>
      </c>
      <c r="X153" s="2">
        <f t="shared" si="80"/>
        <v>1.89E-2</v>
      </c>
      <c r="Z153" s="2">
        <f>INF!H155</f>
        <v>2.0031303202760808E-2</v>
      </c>
      <c r="AA153" s="12">
        <f t="shared" si="71"/>
        <v>-11.013032027608096</v>
      </c>
      <c r="AB153" s="2">
        <f t="shared" si="81"/>
        <v>1.8929999999999999E-2</v>
      </c>
      <c r="AD153" s="2">
        <f>INF!I155</f>
        <v>2.1125363976971512E-2</v>
      </c>
      <c r="AE153" s="12">
        <f t="shared" si="73"/>
        <v>-10.953639769715126</v>
      </c>
      <c r="AF153" s="2">
        <f t="shared" si="82"/>
        <v>2.0029999999999999E-2</v>
      </c>
    </row>
    <row r="154" spans="1:32" x14ac:dyDescent="0.25">
      <c r="A154" s="71">
        <v>148</v>
      </c>
      <c r="B154" s="2">
        <f>INF!B156</f>
        <v>1.9983839511525714E-2</v>
      </c>
      <c r="C154" s="71">
        <f t="shared" si="47"/>
        <v>-11</v>
      </c>
      <c r="D154" s="2">
        <f t="shared" si="76"/>
        <v>1.8880000000000001E-2</v>
      </c>
      <c r="F154" s="2">
        <f>INF!C156</f>
        <v>0.01</v>
      </c>
      <c r="G154" s="12">
        <f t="shared" si="62"/>
        <v>-11.000000000000004</v>
      </c>
      <c r="H154" s="2">
        <f t="shared" si="75"/>
        <v>8.8999999999999999E-3</v>
      </c>
      <c r="J154" s="2">
        <f>INF!D156</f>
        <v>1.9983839511525714E-2</v>
      </c>
      <c r="K154" s="12">
        <f t="shared" si="63"/>
        <v>-11.03839511525713</v>
      </c>
      <c r="L154" s="2">
        <f t="shared" si="77"/>
        <v>1.8880000000000001E-2</v>
      </c>
      <c r="N154" s="2">
        <f>INF!E156</f>
        <v>2.5772689419713446E-2</v>
      </c>
      <c r="O154" s="12">
        <f t="shared" si="65"/>
        <v>-11.02689419713445</v>
      </c>
      <c r="P154" s="2">
        <f t="shared" si="78"/>
        <v>2.4670000000000001E-2</v>
      </c>
      <c r="R154" s="2">
        <f>INF!F156</f>
        <v>2.5000000000000001E-2</v>
      </c>
      <c r="S154" s="12">
        <f t="shared" si="67"/>
        <v>-11.000000000000004</v>
      </c>
      <c r="T154" s="2">
        <f t="shared" si="79"/>
        <v>2.3900000000000001E-2</v>
      </c>
      <c r="V154" s="2">
        <f>INF!G156</f>
        <v>0.02</v>
      </c>
      <c r="W154" s="12">
        <f t="shared" si="69"/>
        <v>-11.000000000000004</v>
      </c>
      <c r="X154" s="2">
        <f t="shared" si="80"/>
        <v>1.89E-2</v>
      </c>
      <c r="Z154" s="2">
        <f>INF!H156</f>
        <v>2.0031091691410374E-2</v>
      </c>
      <c r="AA154" s="12">
        <f t="shared" si="71"/>
        <v>-11.010916914103754</v>
      </c>
      <c r="AB154" s="2">
        <f t="shared" si="81"/>
        <v>1.8929999999999999E-2</v>
      </c>
      <c r="AD154" s="2">
        <f>INF!I156</f>
        <v>2.1117756282956091E-2</v>
      </c>
      <c r="AE154" s="12">
        <f t="shared" si="73"/>
        <v>-10.97756282956091</v>
      </c>
      <c r="AF154" s="2">
        <f t="shared" si="82"/>
        <v>2.002E-2</v>
      </c>
    </row>
    <row r="155" spans="1:32" x14ac:dyDescent="0.25">
      <c r="A155" s="71">
        <v>149</v>
      </c>
      <c r="B155" s="2">
        <f>INF!B157</f>
        <v>1.9983948325916989E-2</v>
      </c>
      <c r="C155" s="71">
        <f t="shared" si="47"/>
        <v>-11</v>
      </c>
      <c r="D155" s="2">
        <f t="shared" si="76"/>
        <v>1.8880000000000001E-2</v>
      </c>
      <c r="F155" s="2">
        <f>INF!C157</f>
        <v>0.01</v>
      </c>
      <c r="G155" s="12">
        <f t="shared" si="62"/>
        <v>-11.000000000000004</v>
      </c>
      <c r="H155" s="2">
        <f t="shared" si="75"/>
        <v>8.8999999999999999E-3</v>
      </c>
      <c r="J155" s="2">
        <f>INF!D157</f>
        <v>1.9983948325916989E-2</v>
      </c>
      <c r="K155" s="12">
        <f t="shared" si="63"/>
        <v>-11.039483259169883</v>
      </c>
      <c r="L155" s="2">
        <f t="shared" si="77"/>
        <v>1.8880000000000001E-2</v>
      </c>
      <c r="N155" s="2">
        <f>INF!E157</f>
        <v>2.5733838302954393E-2</v>
      </c>
      <c r="O155" s="12">
        <f t="shared" si="65"/>
        <v>-11.038383029543935</v>
      </c>
      <c r="P155" s="2">
        <f t="shared" si="78"/>
        <v>2.4629999999999999E-2</v>
      </c>
      <c r="R155" s="2">
        <f>INF!F157</f>
        <v>2.5000000000000001E-2</v>
      </c>
      <c r="S155" s="12">
        <f t="shared" si="67"/>
        <v>-11.000000000000004</v>
      </c>
      <c r="T155" s="2">
        <f t="shared" si="79"/>
        <v>2.3900000000000001E-2</v>
      </c>
      <c r="V155" s="2">
        <f>INF!G157</f>
        <v>0.02</v>
      </c>
      <c r="W155" s="12">
        <f t="shared" si="69"/>
        <v>-11.000000000000004</v>
      </c>
      <c r="X155" s="2">
        <f t="shared" si="80"/>
        <v>1.89E-2</v>
      </c>
      <c r="Z155" s="2">
        <f>INF!H157</f>
        <v>2.0030883019181545E-2</v>
      </c>
      <c r="AA155" s="12">
        <f t="shared" si="71"/>
        <v>-11.008830191815457</v>
      </c>
      <c r="AB155" s="2">
        <f t="shared" si="81"/>
        <v>1.8929999999999999E-2</v>
      </c>
      <c r="AD155" s="2">
        <f>INF!I157</f>
        <v>2.1110250734401648E-2</v>
      </c>
      <c r="AE155" s="12">
        <f t="shared" si="73"/>
        <v>-11.002507344016477</v>
      </c>
      <c r="AF155" s="2">
        <f t="shared" si="82"/>
        <v>2.001E-2</v>
      </c>
    </row>
    <row r="156" spans="1:32" x14ac:dyDescent="0.25">
      <c r="A156" s="71">
        <v>150</v>
      </c>
      <c r="B156" s="2">
        <f>INF!B158</f>
        <v>1.998405566052508E-2</v>
      </c>
      <c r="C156" s="71">
        <f t="shared" si="47"/>
        <v>-11</v>
      </c>
      <c r="D156" s="2">
        <f t="shared" si="76"/>
        <v>1.8880000000000001E-2</v>
      </c>
      <c r="F156" s="2">
        <f>INF!C158</f>
        <v>0.01</v>
      </c>
      <c r="G156" s="12">
        <f t="shared" si="62"/>
        <v>-11.000000000000004</v>
      </c>
      <c r="H156" s="2">
        <f t="shared" si="75"/>
        <v>8.8999999999999999E-3</v>
      </c>
      <c r="J156" s="2">
        <f>INF!D158</f>
        <v>1.998405566052508E-2</v>
      </c>
      <c r="K156" s="12">
        <f t="shared" si="63"/>
        <v>-11.040556605250787</v>
      </c>
      <c r="L156" s="2">
        <f t="shared" si="77"/>
        <v>1.8880000000000001E-2</v>
      </c>
      <c r="N156" s="2">
        <f>INF!E158</f>
        <v>2.5695506590001749E-2</v>
      </c>
      <c r="O156" s="12">
        <f t="shared" si="65"/>
        <v>-10.955065900017484</v>
      </c>
      <c r="P156" s="2">
        <f t="shared" si="78"/>
        <v>2.46E-2</v>
      </c>
      <c r="R156" s="2">
        <f>INF!F158</f>
        <v>2.5000000000000001E-2</v>
      </c>
      <c r="S156" s="12">
        <f t="shared" si="67"/>
        <v>-11.000000000000004</v>
      </c>
      <c r="T156" s="2">
        <f t="shared" si="79"/>
        <v>2.3900000000000001E-2</v>
      </c>
      <c r="V156" s="2">
        <f>INF!G158</f>
        <v>0.02</v>
      </c>
      <c r="W156" s="12">
        <f t="shared" si="69"/>
        <v>-11.000000000000004</v>
      </c>
      <c r="X156" s="2">
        <f t="shared" si="80"/>
        <v>1.89E-2</v>
      </c>
      <c r="Z156" s="2">
        <f>INF!H158</f>
        <v>2.0030677129290853E-2</v>
      </c>
      <c r="AA156" s="12">
        <f t="shared" si="71"/>
        <v>-11.006771292908537</v>
      </c>
      <c r="AB156" s="2">
        <f t="shared" si="81"/>
        <v>1.8929999999999999E-2</v>
      </c>
      <c r="AD156" s="2">
        <f>INF!I158</f>
        <v>2.1102845289844741E-2</v>
      </c>
      <c r="AE156" s="12">
        <f t="shared" si="73"/>
        <v>-11.028452898447402</v>
      </c>
      <c r="AF156" s="2">
        <f t="shared" si="82"/>
        <v>0.02</v>
      </c>
    </row>
  </sheetData>
  <sheetProtection sheet="1" formatCell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workbookViewId="0">
      <selection sqref="A1:A2"/>
    </sheetView>
  </sheetViews>
  <sheetFormatPr defaultRowHeight="15" x14ac:dyDescent="0.25"/>
  <cols>
    <col min="16" max="16" width="9.140625" style="71"/>
    <col min="18" max="18" width="9.140625" style="71"/>
    <col min="24" max="24" width="9.140625" style="71"/>
    <col min="32" max="32" width="9.140625" style="71"/>
  </cols>
  <sheetData>
    <row r="1" spans="1:34" x14ac:dyDescent="0.25">
      <c r="B1" s="11" t="s">
        <v>84</v>
      </c>
      <c r="AG1" t="s">
        <v>64</v>
      </c>
    </row>
    <row r="2" spans="1:34" x14ac:dyDescent="0.25">
      <c r="B2" s="4" t="s">
        <v>40</v>
      </c>
      <c r="C2" s="4" t="s">
        <v>22</v>
      </c>
      <c r="D2" s="4" t="s">
        <v>23</v>
      </c>
      <c r="E2" s="4" t="s">
        <v>33</v>
      </c>
      <c r="F2" s="4" t="s">
        <v>24</v>
      </c>
      <c r="G2" s="4" t="s">
        <v>26</v>
      </c>
      <c r="H2" s="4" t="s">
        <v>25</v>
      </c>
      <c r="I2" s="4" t="s">
        <v>29</v>
      </c>
      <c r="J2" s="4" t="s">
        <v>46</v>
      </c>
      <c r="K2" s="4" t="s">
        <v>30</v>
      </c>
      <c r="L2" s="4" t="s">
        <v>28</v>
      </c>
      <c r="M2" s="4" t="s">
        <v>31</v>
      </c>
      <c r="N2" s="4" t="s">
        <v>37</v>
      </c>
      <c r="O2" s="4" t="s">
        <v>27</v>
      </c>
      <c r="P2" s="4" t="s">
        <v>87</v>
      </c>
      <c r="Q2" s="4" t="s">
        <v>32</v>
      </c>
      <c r="R2" s="4" t="s">
        <v>88</v>
      </c>
      <c r="S2" s="4" t="s">
        <v>35</v>
      </c>
      <c r="T2" s="4" t="s">
        <v>36</v>
      </c>
      <c r="U2" s="4" t="s">
        <v>34</v>
      </c>
      <c r="V2" s="4" t="s">
        <v>38</v>
      </c>
      <c r="W2" s="4" t="s">
        <v>39</v>
      </c>
      <c r="X2" s="4" t="s">
        <v>89</v>
      </c>
      <c r="Y2" s="4" t="s">
        <v>41</v>
      </c>
      <c r="Z2" s="4" t="s">
        <v>42</v>
      </c>
      <c r="AA2" s="4" t="s">
        <v>43</v>
      </c>
      <c r="AB2" s="4" t="s">
        <v>47</v>
      </c>
      <c r="AC2" s="4" t="s">
        <v>44</v>
      </c>
      <c r="AD2" s="4" t="s">
        <v>45</v>
      </c>
      <c r="AE2" s="4" t="s">
        <v>48</v>
      </c>
      <c r="AF2" s="4"/>
      <c r="AG2" s="4" t="s">
        <v>62</v>
      </c>
      <c r="AH2" s="4" t="s">
        <v>61</v>
      </c>
    </row>
    <row r="3" spans="1:34" x14ac:dyDescent="0.25">
      <c r="A3">
        <v>1</v>
      </c>
      <c r="B3">
        <f>B4</f>
        <v>22</v>
      </c>
      <c r="C3">
        <f t="shared" ref="C3:AH3" si="0">C4</f>
        <v>50</v>
      </c>
      <c r="D3">
        <f t="shared" si="0"/>
        <v>103</v>
      </c>
      <c r="E3">
        <f t="shared" si="0"/>
        <v>103</v>
      </c>
      <c r="F3">
        <f t="shared" si="0"/>
        <v>75</v>
      </c>
      <c r="G3">
        <f t="shared" si="0"/>
        <v>4</v>
      </c>
      <c r="H3">
        <f t="shared" si="0"/>
        <v>37</v>
      </c>
      <c r="I3">
        <f t="shared" si="0"/>
        <v>116</v>
      </c>
      <c r="J3">
        <f t="shared" si="0"/>
        <v>17</v>
      </c>
      <c r="K3">
        <f t="shared" si="0"/>
        <v>31</v>
      </c>
      <c r="L3">
        <f t="shared" si="0"/>
        <v>548</v>
      </c>
      <c r="M3">
        <f t="shared" si="0"/>
        <v>117</v>
      </c>
      <c r="N3">
        <f t="shared" si="0"/>
        <v>242</v>
      </c>
      <c r="O3">
        <f t="shared" si="0"/>
        <v>138</v>
      </c>
      <c r="P3" s="72">
        <f t="shared" si="0"/>
        <v>36</v>
      </c>
      <c r="Q3">
        <f t="shared" si="0"/>
        <v>153</v>
      </c>
      <c r="R3" s="72">
        <f t="shared" si="0"/>
        <v>30</v>
      </c>
      <c r="S3">
        <f t="shared" si="0"/>
        <v>69</v>
      </c>
      <c r="T3">
        <f t="shared" si="0"/>
        <v>9</v>
      </c>
      <c r="U3">
        <f t="shared" si="0"/>
        <v>95</v>
      </c>
      <c r="V3">
        <f t="shared" si="0"/>
        <v>69</v>
      </c>
      <c r="W3">
        <f t="shared" si="0"/>
        <v>27</v>
      </c>
      <c r="X3" s="72">
        <f t="shared" si="0"/>
        <v>24</v>
      </c>
      <c r="Y3">
        <f t="shared" si="0"/>
        <v>145</v>
      </c>
      <c r="Z3">
        <f t="shared" si="0"/>
        <v>186</v>
      </c>
      <c r="AA3">
        <f t="shared" si="0"/>
        <v>70</v>
      </c>
      <c r="AB3">
        <f t="shared" si="0"/>
        <v>38</v>
      </c>
      <c r="AC3">
        <f t="shared" si="0"/>
        <v>65</v>
      </c>
      <c r="AD3">
        <f t="shared" si="0"/>
        <v>63</v>
      </c>
      <c r="AE3">
        <f t="shared" si="0"/>
        <v>52</v>
      </c>
      <c r="AG3" s="71">
        <f t="shared" si="0"/>
        <v>85</v>
      </c>
      <c r="AH3" s="71">
        <f t="shared" si="0"/>
        <v>79</v>
      </c>
    </row>
    <row r="4" spans="1:34" x14ac:dyDescent="0.25">
      <c r="A4">
        <v>2</v>
      </c>
      <c r="B4" s="11">
        <f t="array" ref="B4:AE4">TRANSPOSE(Shocks!C4:C33)</f>
        <v>22</v>
      </c>
      <c r="C4" s="11">
        <v>50</v>
      </c>
      <c r="D4" s="11">
        <v>103</v>
      </c>
      <c r="E4" s="11">
        <v>103</v>
      </c>
      <c r="F4" s="11">
        <v>75</v>
      </c>
      <c r="G4" s="11">
        <v>4</v>
      </c>
      <c r="H4" s="11">
        <v>37</v>
      </c>
      <c r="I4" s="11">
        <v>116</v>
      </c>
      <c r="J4" s="11">
        <v>17</v>
      </c>
      <c r="K4" s="11">
        <v>31</v>
      </c>
      <c r="L4" s="11">
        <v>548</v>
      </c>
      <c r="M4" s="11">
        <v>117</v>
      </c>
      <c r="N4" s="11">
        <v>242</v>
      </c>
      <c r="O4" s="11">
        <v>138</v>
      </c>
      <c r="P4" s="11">
        <v>36</v>
      </c>
      <c r="Q4" s="11">
        <v>153</v>
      </c>
      <c r="R4" s="11">
        <v>30</v>
      </c>
      <c r="S4" s="11">
        <v>69</v>
      </c>
      <c r="T4" s="11">
        <v>9</v>
      </c>
      <c r="U4" s="11">
        <v>95</v>
      </c>
      <c r="V4" s="11">
        <v>69</v>
      </c>
      <c r="W4" s="11">
        <v>27</v>
      </c>
      <c r="X4" s="11">
        <v>24</v>
      </c>
      <c r="Y4" s="11">
        <v>145</v>
      </c>
      <c r="Z4" s="11">
        <v>186</v>
      </c>
      <c r="AA4" s="11">
        <v>70</v>
      </c>
      <c r="AB4" s="11">
        <v>38</v>
      </c>
      <c r="AC4" s="11">
        <v>65</v>
      </c>
      <c r="AD4" s="11">
        <v>63</v>
      </c>
      <c r="AE4" s="11">
        <v>52</v>
      </c>
      <c r="AF4" s="11"/>
      <c r="AG4" s="11">
        <f t="array" ref="AG4:AH4">TRANSPOSE(Shocks!C35:C36)</f>
        <v>85</v>
      </c>
      <c r="AH4" s="11">
        <v>79</v>
      </c>
    </row>
    <row r="5" spans="1:34" x14ac:dyDescent="0.25">
      <c r="A5">
        <v>3</v>
      </c>
      <c r="B5" s="12">
        <f>B4+(B$7-B$4)/3</f>
        <v>29.666666666666668</v>
      </c>
      <c r="C5" s="12">
        <f t="shared" ref="C5:C6" si="1">C4+(C$7-C$4)/3</f>
        <v>51</v>
      </c>
      <c r="D5" s="12">
        <f t="shared" ref="D5:D6" si="2">D4+(D$7-D$4)/3</f>
        <v>97.666666666666671</v>
      </c>
      <c r="E5" s="12">
        <f t="shared" ref="E5:E6" si="3">E4+(E$7-E$4)/3</f>
        <v>100.33333333333333</v>
      </c>
      <c r="F5" s="12">
        <f t="shared" ref="F5:F6" si="4">F4+(F$7-F$4)/3</f>
        <v>78.333333333333329</v>
      </c>
      <c r="G5" s="12">
        <f t="shared" ref="G5:G6" si="5">G4+(G$7-G$4)/3</f>
        <v>2.666666666666667</v>
      </c>
      <c r="H5" s="12">
        <f t="shared" ref="H5:H6" si="6">H4+(H$7-H$4)/3</f>
        <v>42.666666666666664</v>
      </c>
      <c r="I5" s="12">
        <f t="shared" ref="I5:I6" si="7">I4+(I$7-I$4)/3</f>
        <v>114.33333333333333</v>
      </c>
      <c r="J5" s="12">
        <f t="shared" ref="J5:J6" si="8">J4+(J$7-J$4)/3</f>
        <v>26.666666666666664</v>
      </c>
      <c r="K5" s="12">
        <f t="shared" ref="K5:K6" si="9">K4+(K$7-K$4)/3</f>
        <v>35.333333333333336</v>
      </c>
      <c r="L5" s="12">
        <f t="shared" ref="L5:L6" si="10">L4+(L$7-L$4)/3</f>
        <v>535</v>
      </c>
      <c r="M5" s="12">
        <f t="shared" ref="M5:M6" si="11">M4+(M$7-M$4)/3</f>
        <v>115.66666666666667</v>
      </c>
      <c r="N5" s="12">
        <f t="shared" ref="N5:N6" si="12">N4+(N$7-N$4)/3</f>
        <v>255.66666666666666</v>
      </c>
      <c r="O5" s="12">
        <f t="shared" ref="O5:O6" si="13">O4+(O$7-O$4)/3</f>
        <v>126.66666666666667</v>
      </c>
      <c r="P5" s="12">
        <f t="shared" ref="P5:P6" si="14">P4+(P$7-P$4)/3</f>
        <v>41</v>
      </c>
      <c r="Q5" s="12">
        <f t="shared" ref="Q5:Q6" si="15">Q4+(Q$7-Q$4)/3</f>
        <v>147</v>
      </c>
      <c r="R5" s="12">
        <f t="shared" ref="R5:R6" si="16">R4+(R$7-R$4)/3</f>
        <v>33.666666666666664</v>
      </c>
      <c r="S5" s="12">
        <f t="shared" ref="S5:S6" si="17">S4+(S$7-S$4)/3</f>
        <v>98.666666666666671</v>
      </c>
      <c r="T5" s="12">
        <f t="shared" ref="T5:T6" si="18">T4+(T$7-T$4)/3</f>
        <v>15</v>
      </c>
      <c r="U5" s="12">
        <f t="shared" ref="U5:U6" si="19">U4+(U$7-U$4)/3</f>
        <v>97</v>
      </c>
      <c r="V5" s="12">
        <f t="shared" ref="V5:V6" si="20">V4+(V$7-V$4)/3</f>
        <v>73</v>
      </c>
      <c r="W5" s="12">
        <f t="shared" ref="W5:W6" si="21">W4+(W$7-W$4)/3</f>
        <v>31.333333333333332</v>
      </c>
      <c r="X5" s="12">
        <f t="shared" ref="X5:X6" si="22">X4+(X$7-X$4)/3</f>
        <v>26</v>
      </c>
      <c r="Y5" s="12">
        <f t="shared" ref="Y5:Y6" si="23">Y4+(Y$7-Y$4)/3</f>
        <v>142.66666666666666</v>
      </c>
      <c r="Z5" s="12">
        <f t="shared" ref="Z5:Z6" si="24">Z4+(Z$7-Z$4)/3</f>
        <v>181.66666666666666</v>
      </c>
      <c r="AA5" s="12">
        <f t="shared" ref="AA5:AA6" si="25">AA4+(AA$7-AA$4)/3</f>
        <v>81.666666666666671</v>
      </c>
      <c r="AB5" s="12">
        <f t="shared" ref="AB5:AB6" si="26">AB4+(AB$7-AB$4)/3</f>
        <v>43</v>
      </c>
      <c r="AC5" s="12">
        <f t="shared" ref="AC5:AC6" si="27">AC4+(AC$7-AC$4)/3</f>
        <v>62.666666666666664</v>
      </c>
      <c r="AD5" s="12">
        <f t="shared" ref="AD5:AD6" si="28">AD4+(AD$7-AD$4)/3</f>
        <v>65</v>
      </c>
      <c r="AE5" s="12">
        <f t="shared" ref="AE5:AE6" si="29">AE4+(AE$7-AE$4)/3</f>
        <v>53.333333333333336</v>
      </c>
      <c r="AF5" s="12"/>
      <c r="AG5" s="12">
        <f t="shared" ref="AG5:AG6" si="30">AG4+(AG$7-AG$4)/3</f>
        <v>84</v>
      </c>
      <c r="AH5" s="12">
        <f t="shared" ref="AH5:AH6" si="31">AH4+(AH$7-AH$4)/3</f>
        <v>79</v>
      </c>
    </row>
    <row r="6" spans="1:34" x14ac:dyDescent="0.25">
      <c r="A6">
        <v>4</v>
      </c>
      <c r="B6" s="12">
        <f t="shared" ref="B6" si="32">B5+(B$7-B$4)/3</f>
        <v>37.333333333333336</v>
      </c>
      <c r="C6" s="12">
        <f t="shared" si="1"/>
        <v>52</v>
      </c>
      <c r="D6" s="12">
        <f t="shared" si="2"/>
        <v>92.333333333333343</v>
      </c>
      <c r="E6" s="12">
        <f t="shared" si="3"/>
        <v>97.666666666666657</v>
      </c>
      <c r="F6" s="12">
        <f t="shared" si="4"/>
        <v>81.666666666666657</v>
      </c>
      <c r="G6" s="12">
        <f t="shared" si="5"/>
        <v>1.3333333333333337</v>
      </c>
      <c r="H6" s="12">
        <f t="shared" si="6"/>
        <v>48.333333333333329</v>
      </c>
      <c r="I6" s="12">
        <f t="shared" si="7"/>
        <v>112.66666666666666</v>
      </c>
      <c r="J6" s="12">
        <f t="shared" si="8"/>
        <v>36.333333333333329</v>
      </c>
      <c r="K6" s="12">
        <f t="shared" si="9"/>
        <v>39.666666666666671</v>
      </c>
      <c r="L6" s="12">
        <f t="shared" si="10"/>
        <v>522</v>
      </c>
      <c r="M6" s="12">
        <f t="shared" si="11"/>
        <v>114.33333333333334</v>
      </c>
      <c r="N6" s="12">
        <f t="shared" si="12"/>
        <v>269.33333333333331</v>
      </c>
      <c r="O6" s="12">
        <f t="shared" si="13"/>
        <v>115.33333333333334</v>
      </c>
      <c r="P6" s="12">
        <f t="shared" si="14"/>
        <v>46</v>
      </c>
      <c r="Q6" s="12">
        <f t="shared" si="15"/>
        <v>141</v>
      </c>
      <c r="R6" s="12">
        <f t="shared" si="16"/>
        <v>37.333333333333329</v>
      </c>
      <c r="S6" s="12">
        <f t="shared" si="17"/>
        <v>128.33333333333334</v>
      </c>
      <c r="T6" s="12">
        <f t="shared" si="18"/>
        <v>21</v>
      </c>
      <c r="U6" s="12">
        <f t="shared" si="19"/>
        <v>99</v>
      </c>
      <c r="V6" s="12">
        <f t="shared" si="20"/>
        <v>77</v>
      </c>
      <c r="W6" s="12">
        <f t="shared" si="21"/>
        <v>35.666666666666664</v>
      </c>
      <c r="X6" s="12">
        <f t="shared" si="22"/>
        <v>28</v>
      </c>
      <c r="Y6" s="12">
        <f t="shared" si="23"/>
        <v>140.33333333333331</v>
      </c>
      <c r="Z6" s="12">
        <f t="shared" si="24"/>
        <v>177.33333333333331</v>
      </c>
      <c r="AA6" s="12">
        <f t="shared" si="25"/>
        <v>93.333333333333343</v>
      </c>
      <c r="AB6" s="12">
        <f t="shared" si="26"/>
        <v>48</v>
      </c>
      <c r="AC6" s="12">
        <f t="shared" si="27"/>
        <v>60.333333333333329</v>
      </c>
      <c r="AD6" s="12">
        <f t="shared" si="28"/>
        <v>67</v>
      </c>
      <c r="AE6" s="12">
        <f t="shared" si="29"/>
        <v>54.666666666666671</v>
      </c>
      <c r="AF6" s="12"/>
      <c r="AG6" s="12">
        <f t="shared" si="30"/>
        <v>83</v>
      </c>
      <c r="AH6" s="12">
        <f t="shared" si="31"/>
        <v>79</v>
      </c>
    </row>
    <row r="7" spans="1:34" x14ac:dyDescent="0.25">
      <c r="A7">
        <v>5</v>
      </c>
      <c r="B7" s="82">
        <f t="array" ref="B7:AE7">TRANSPOSE(Shocks!D4:D33)</f>
        <v>45</v>
      </c>
      <c r="C7" s="82">
        <v>53</v>
      </c>
      <c r="D7" s="82">
        <v>87</v>
      </c>
      <c r="E7" s="82">
        <v>95</v>
      </c>
      <c r="F7" s="82">
        <v>85</v>
      </c>
      <c r="G7" s="82">
        <v>0</v>
      </c>
      <c r="H7" s="82">
        <v>54</v>
      </c>
      <c r="I7" s="82">
        <v>111</v>
      </c>
      <c r="J7" s="82">
        <v>46</v>
      </c>
      <c r="K7" s="82">
        <v>44</v>
      </c>
      <c r="L7" s="82">
        <v>509</v>
      </c>
      <c r="M7" s="82">
        <v>113</v>
      </c>
      <c r="N7" s="82">
        <v>283</v>
      </c>
      <c r="O7" s="82">
        <v>104</v>
      </c>
      <c r="P7" s="82">
        <v>51</v>
      </c>
      <c r="Q7" s="82">
        <v>135</v>
      </c>
      <c r="R7" s="82">
        <v>41</v>
      </c>
      <c r="S7" s="82">
        <v>158</v>
      </c>
      <c r="T7" s="82">
        <v>27</v>
      </c>
      <c r="U7" s="82">
        <v>101</v>
      </c>
      <c r="V7" s="82">
        <v>81</v>
      </c>
      <c r="W7" s="82">
        <v>40</v>
      </c>
      <c r="X7" s="82">
        <v>30</v>
      </c>
      <c r="Y7" s="82">
        <v>138</v>
      </c>
      <c r="Z7" s="82">
        <v>173</v>
      </c>
      <c r="AA7" s="82">
        <v>105</v>
      </c>
      <c r="AB7" s="82">
        <v>53</v>
      </c>
      <c r="AC7" s="82">
        <v>58</v>
      </c>
      <c r="AD7" s="82">
        <v>69</v>
      </c>
      <c r="AE7" s="82">
        <v>56</v>
      </c>
      <c r="AF7" s="12"/>
      <c r="AG7" s="11">
        <f t="array" ref="AG7:AH7">TRANSPOSE(Shocks!D35:D36)</f>
        <v>82</v>
      </c>
      <c r="AH7" s="11">
        <v>79</v>
      </c>
    </row>
    <row r="8" spans="1:34" x14ac:dyDescent="0.25">
      <c r="A8">
        <v>6</v>
      </c>
      <c r="B8" s="12">
        <f>B7+(B$12-B$7)/5</f>
        <v>45.8</v>
      </c>
      <c r="C8" s="12">
        <f t="shared" ref="C8:C11" si="33">C7+(C$12-C$7)/5</f>
        <v>51.6</v>
      </c>
      <c r="D8" s="12">
        <f t="shared" ref="D8:D11" si="34">D7+(D$12-D$7)/5</f>
        <v>85.6</v>
      </c>
      <c r="E8" s="12">
        <f t="shared" ref="E8:E11" si="35">E7+(E$12-E$7)/5</f>
        <v>94.4</v>
      </c>
      <c r="F8" s="12">
        <f t="shared" ref="F8:F11" si="36">F7+(F$12-F$7)/5</f>
        <v>86.2</v>
      </c>
      <c r="G8" s="12">
        <f t="shared" ref="G8:G11" si="37">G7+(G$12-G$7)/5</f>
        <v>0</v>
      </c>
      <c r="H8" s="12">
        <f t="shared" ref="H8:H11" si="38">H7+(H$12-H$7)/5</f>
        <v>53.4</v>
      </c>
      <c r="I8" s="12">
        <f t="shared" ref="I8:I11" si="39">I7+(I$12-I$7)/5</f>
        <v>110.6</v>
      </c>
      <c r="J8" s="12">
        <f t="shared" ref="J8:J11" si="40">J7+(J$12-J$7)/5</f>
        <v>46.4</v>
      </c>
      <c r="K8" s="12">
        <f t="shared" ref="K8:K11" si="41">K7+(K$12-K$7)/5</f>
        <v>44.6</v>
      </c>
      <c r="L8" s="12">
        <f t="shared" ref="L8:L11" si="42">L7+(L$12-L$7)/5</f>
        <v>505</v>
      </c>
      <c r="M8" s="12">
        <f t="shared" ref="M8:M11" si="43">M7+(M$12-M$7)/5</f>
        <v>111</v>
      </c>
      <c r="N8" s="12">
        <f t="shared" ref="N8:N11" si="44">N7+(N$12-N$7)/5</f>
        <v>260.2</v>
      </c>
      <c r="O8" s="12">
        <f t="shared" ref="O8:O11" si="45">O7+(O$12-O$7)/5</f>
        <v>109.8</v>
      </c>
      <c r="P8" s="12">
        <f t="shared" ref="P8:P11" si="46">P7+(P$12-P$7)/5</f>
        <v>50.6</v>
      </c>
      <c r="Q8" s="12">
        <f t="shared" ref="Q8:Q11" si="47">Q7+(Q$12-Q$7)/5</f>
        <v>134</v>
      </c>
      <c r="R8" s="12">
        <f t="shared" ref="R8:R11" si="48">R7+(R$12-R$7)/5</f>
        <v>41</v>
      </c>
      <c r="S8" s="12">
        <f t="shared" ref="S8:S11" si="49">S7+(S$12-S$7)/5</f>
        <v>159</v>
      </c>
      <c r="T8" s="12">
        <f t="shared" ref="T8:T11" si="50">T7+(T$12-T$7)/5</f>
        <v>30.4</v>
      </c>
      <c r="U8" s="12">
        <f t="shared" ref="U8:U11" si="51">U7+(U$12-U$7)/5</f>
        <v>102.6</v>
      </c>
      <c r="V8" s="12">
        <f t="shared" ref="V8:V11" si="52">V7+(V$12-V$7)/5</f>
        <v>81.2</v>
      </c>
      <c r="W8" s="12">
        <f t="shared" ref="W8:W11" si="53">W7+(W$12-W$7)/5</f>
        <v>41.6</v>
      </c>
      <c r="X8" s="12">
        <f t="shared" ref="X8:X11" si="54">X7+(X$12-X$7)/5</f>
        <v>30.6</v>
      </c>
      <c r="Y8" s="12">
        <f t="shared" ref="Y8:Y11" si="55">Y7+(Y$12-Y$7)/5</f>
        <v>134.19999999999999</v>
      </c>
      <c r="Z8" s="12">
        <f t="shared" ref="Z8:Z11" si="56">Z7+(Z$12-Z$7)/5</f>
        <v>170.6</v>
      </c>
      <c r="AA8" s="12">
        <f t="shared" ref="AA8:AA11" si="57">AA7+(AA$12-AA$7)/5</f>
        <v>111.4</v>
      </c>
      <c r="AB8" s="12">
        <f t="shared" ref="AB8:AB11" si="58">AB7+(AB$12-AB$7)/5</f>
        <v>53</v>
      </c>
      <c r="AC8" s="12">
        <f t="shared" ref="AC8:AC11" si="59">AC7+(AC$12-AC$7)/5</f>
        <v>67.2</v>
      </c>
      <c r="AD8" s="12">
        <f t="shared" ref="AD8:AD11" si="60">AD7+(AD$12-AD$7)/5</f>
        <v>69.599999999999994</v>
      </c>
      <c r="AE8" s="12">
        <f t="shared" ref="AE8:AE11" si="61">AE7+(AE$12-AE$7)/5</f>
        <v>53.4</v>
      </c>
      <c r="AF8" s="12"/>
      <c r="AG8" s="12">
        <f t="shared" ref="AG8:AG11" si="62">AG7+(AG$12-AG$7)/5</f>
        <v>82</v>
      </c>
      <c r="AH8" s="12">
        <f t="shared" ref="AH8:AH11" si="63">AH7+(AH$12-AH$7)/5</f>
        <v>78.2</v>
      </c>
    </row>
    <row r="9" spans="1:34" x14ac:dyDescent="0.25">
      <c r="A9">
        <v>7</v>
      </c>
      <c r="B9" s="12">
        <f t="shared" ref="B9:B11" si="64">B8+(B$12-B$7)/5</f>
        <v>46.599999999999994</v>
      </c>
      <c r="C9" s="12">
        <f t="shared" si="33"/>
        <v>50.2</v>
      </c>
      <c r="D9" s="12">
        <f t="shared" si="34"/>
        <v>84.199999999999989</v>
      </c>
      <c r="E9" s="12">
        <f t="shared" si="35"/>
        <v>93.800000000000011</v>
      </c>
      <c r="F9" s="12">
        <f t="shared" si="36"/>
        <v>87.4</v>
      </c>
      <c r="G9" s="12">
        <f t="shared" si="37"/>
        <v>0</v>
      </c>
      <c r="H9" s="12">
        <f t="shared" si="38"/>
        <v>52.8</v>
      </c>
      <c r="I9" s="12">
        <f t="shared" si="39"/>
        <v>110.19999999999999</v>
      </c>
      <c r="J9" s="12">
        <f t="shared" si="40"/>
        <v>46.8</v>
      </c>
      <c r="K9" s="12">
        <f t="shared" si="41"/>
        <v>45.2</v>
      </c>
      <c r="L9" s="12">
        <f t="shared" si="42"/>
        <v>501</v>
      </c>
      <c r="M9" s="12">
        <f t="shared" si="43"/>
        <v>109</v>
      </c>
      <c r="N9" s="12">
        <f t="shared" si="44"/>
        <v>237.39999999999998</v>
      </c>
      <c r="O9" s="12">
        <f t="shared" si="45"/>
        <v>115.6</v>
      </c>
      <c r="P9" s="12">
        <f t="shared" si="46"/>
        <v>50.2</v>
      </c>
      <c r="Q9" s="12">
        <f t="shared" si="47"/>
        <v>133</v>
      </c>
      <c r="R9" s="12">
        <f t="shared" si="48"/>
        <v>41</v>
      </c>
      <c r="S9" s="12">
        <f t="shared" si="49"/>
        <v>160</v>
      </c>
      <c r="T9" s="12">
        <f t="shared" si="50"/>
        <v>33.799999999999997</v>
      </c>
      <c r="U9" s="12">
        <f t="shared" si="51"/>
        <v>104.19999999999999</v>
      </c>
      <c r="V9" s="12">
        <f t="shared" si="52"/>
        <v>81.400000000000006</v>
      </c>
      <c r="W9" s="12">
        <f t="shared" si="53"/>
        <v>43.2</v>
      </c>
      <c r="X9" s="12">
        <f t="shared" si="54"/>
        <v>31.200000000000003</v>
      </c>
      <c r="Y9" s="12">
        <f t="shared" si="55"/>
        <v>130.39999999999998</v>
      </c>
      <c r="Z9" s="12">
        <f t="shared" si="56"/>
        <v>168.2</v>
      </c>
      <c r="AA9" s="12">
        <f t="shared" si="57"/>
        <v>117.80000000000001</v>
      </c>
      <c r="AB9" s="12">
        <f t="shared" si="58"/>
        <v>53</v>
      </c>
      <c r="AC9" s="12">
        <f t="shared" si="59"/>
        <v>76.400000000000006</v>
      </c>
      <c r="AD9" s="12">
        <f t="shared" si="60"/>
        <v>70.199999999999989</v>
      </c>
      <c r="AE9" s="12">
        <f t="shared" si="61"/>
        <v>50.8</v>
      </c>
      <c r="AF9" s="12"/>
      <c r="AG9" s="12">
        <f t="shared" si="62"/>
        <v>82</v>
      </c>
      <c r="AH9" s="12">
        <f t="shared" si="63"/>
        <v>77.400000000000006</v>
      </c>
    </row>
    <row r="10" spans="1:34" x14ac:dyDescent="0.25">
      <c r="A10">
        <v>8</v>
      </c>
      <c r="B10" s="12">
        <f t="shared" si="64"/>
        <v>47.399999999999991</v>
      </c>
      <c r="C10" s="12">
        <f t="shared" si="33"/>
        <v>48.800000000000004</v>
      </c>
      <c r="D10" s="12">
        <f t="shared" si="34"/>
        <v>82.799999999999983</v>
      </c>
      <c r="E10" s="12">
        <f t="shared" si="35"/>
        <v>93.200000000000017</v>
      </c>
      <c r="F10" s="12">
        <f t="shared" si="36"/>
        <v>88.600000000000009</v>
      </c>
      <c r="G10" s="12">
        <f t="shared" si="37"/>
        <v>0</v>
      </c>
      <c r="H10" s="12">
        <f t="shared" si="38"/>
        <v>52.199999999999996</v>
      </c>
      <c r="I10" s="12">
        <f t="shared" si="39"/>
        <v>109.79999999999998</v>
      </c>
      <c r="J10" s="12">
        <f t="shared" si="40"/>
        <v>47.199999999999996</v>
      </c>
      <c r="K10" s="12">
        <f t="shared" si="41"/>
        <v>45.800000000000004</v>
      </c>
      <c r="L10" s="12">
        <f t="shared" si="42"/>
        <v>497</v>
      </c>
      <c r="M10" s="12">
        <f t="shared" si="43"/>
        <v>107</v>
      </c>
      <c r="N10" s="12">
        <f t="shared" si="44"/>
        <v>214.59999999999997</v>
      </c>
      <c r="O10" s="12">
        <f t="shared" si="45"/>
        <v>121.39999999999999</v>
      </c>
      <c r="P10" s="12">
        <f t="shared" si="46"/>
        <v>49.800000000000004</v>
      </c>
      <c r="Q10" s="12">
        <f t="shared" si="47"/>
        <v>132</v>
      </c>
      <c r="R10" s="12">
        <f t="shared" si="48"/>
        <v>41</v>
      </c>
      <c r="S10" s="12">
        <f t="shared" si="49"/>
        <v>161</v>
      </c>
      <c r="T10" s="12">
        <f t="shared" si="50"/>
        <v>37.199999999999996</v>
      </c>
      <c r="U10" s="12">
        <f t="shared" si="51"/>
        <v>105.79999999999998</v>
      </c>
      <c r="V10" s="12">
        <f t="shared" si="52"/>
        <v>81.600000000000009</v>
      </c>
      <c r="W10" s="12">
        <f t="shared" si="53"/>
        <v>44.800000000000004</v>
      </c>
      <c r="X10" s="12">
        <f t="shared" si="54"/>
        <v>31.800000000000004</v>
      </c>
      <c r="Y10" s="12">
        <f t="shared" si="55"/>
        <v>126.59999999999998</v>
      </c>
      <c r="Z10" s="12">
        <f t="shared" si="56"/>
        <v>165.79999999999998</v>
      </c>
      <c r="AA10" s="12">
        <f t="shared" si="57"/>
        <v>124.20000000000002</v>
      </c>
      <c r="AB10" s="12">
        <f t="shared" si="58"/>
        <v>53</v>
      </c>
      <c r="AC10" s="12">
        <f t="shared" si="59"/>
        <v>85.600000000000009</v>
      </c>
      <c r="AD10" s="12">
        <f t="shared" si="60"/>
        <v>70.799999999999983</v>
      </c>
      <c r="AE10" s="12">
        <f t="shared" si="61"/>
        <v>48.199999999999996</v>
      </c>
      <c r="AF10" s="12"/>
      <c r="AG10" s="12">
        <f t="shared" si="62"/>
        <v>82</v>
      </c>
      <c r="AH10" s="12">
        <f t="shared" si="63"/>
        <v>76.600000000000009</v>
      </c>
    </row>
    <row r="11" spans="1:34" x14ac:dyDescent="0.25">
      <c r="A11">
        <v>9</v>
      </c>
      <c r="B11" s="12">
        <f t="shared" si="64"/>
        <v>48.199999999999989</v>
      </c>
      <c r="C11" s="12">
        <f t="shared" si="33"/>
        <v>47.400000000000006</v>
      </c>
      <c r="D11" s="12">
        <f t="shared" si="34"/>
        <v>81.399999999999977</v>
      </c>
      <c r="E11" s="12">
        <f t="shared" si="35"/>
        <v>92.600000000000023</v>
      </c>
      <c r="F11" s="12">
        <f t="shared" si="36"/>
        <v>89.800000000000011</v>
      </c>
      <c r="G11" s="12">
        <f t="shared" si="37"/>
        <v>0</v>
      </c>
      <c r="H11" s="12">
        <f t="shared" si="38"/>
        <v>51.599999999999994</v>
      </c>
      <c r="I11" s="12">
        <f t="shared" si="39"/>
        <v>109.39999999999998</v>
      </c>
      <c r="J11" s="12">
        <f t="shared" si="40"/>
        <v>47.599999999999994</v>
      </c>
      <c r="K11" s="12">
        <f t="shared" si="41"/>
        <v>46.400000000000006</v>
      </c>
      <c r="L11" s="12">
        <f t="shared" si="42"/>
        <v>493</v>
      </c>
      <c r="M11" s="12">
        <f t="shared" si="43"/>
        <v>105</v>
      </c>
      <c r="N11" s="12">
        <f t="shared" si="44"/>
        <v>191.79999999999995</v>
      </c>
      <c r="O11" s="12">
        <f t="shared" si="45"/>
        <v>127.19999999999999</v>
      </c>
      <c r="P11" s="12">
        <f t="shared" si="46"/>
        <v>49.400000000000006</v>
      </c>
      <c r="Q11" s="12">
        <f t="shared" si="47"/>
        <v>131</v>
      </c>
      <c r="R11" s="12">
        <f t="shared" si="48"/>
        <v>41</v>
      </c>
      <c r="S11" s="12">
        <f t="shared" si="49"/>
        <v>162</v>
      </c>
      <c r="T11" s="12">
        <f t="shared" si="50"/>
        <v>40.599999999999994</v>
      </c>
      <c r="U11" s="12">
        <f t="shared" si="51"/>
        <v>107.39999999999998</v>
      </c>
      <c r="V11" s="12">
        <f t="shared" si="52"/>
        <v>81.800000000000011</v>
      </c>
      <c r="W11" s="12">
        <f t="shared" si="53"/>
        <v>46.400000000000006</v>
      </c>
      <c r="X11" s="12">
        <f t="shared" si="54"/>
        <v>32.400000000000006</v>
      </c>
      <c r="Y11" s="12">
        <f t="shared" si="55"/>
        <v>122.79999999999998</v>
      </c>
      <c r="Z11" s="12">
        <f t="shared" si="56"/>
        <v>163.39999999999998</v>
      </c>
      <c r="AA11" s="12">
        <f t="shared" si="57"/>
        <v>130.60000000000002</v>
      </c>
      <c r="AB11" s="12">
        <f t="shared" si="58"/>
        <v>53</v>
      </c>
      <c r="AC11" s="12">
        <f t="shared" si="59"/>
        <v>94.800000000000011</v>
      </c>
      <c r="AD11" s="12">
        <f t="shared" si="60"/>
        <v>71.399999999999977</v>
      </c>
      <c r="AE11" s="12">
        <f t="shared" si="61"/>
        <v>45.599999999999994</v>
      </c>
      <c r="AF11" s="12"/>
      <c r="AG11" s="12">
        <f t="shared" si="62"/>
        <v>82</v>
      </c>
      <c r="AH11" s="12">
        <f t="shared" si="63"/>
        <v>75.800000000000011</v>
      </c>
    </row>
    <row r="12" spans="1:34" x14ac:dyDescent="0.25">
      <c r="A12">
        <v>10</v>
      </c>
      <c r="B12" s="11">
        <f t="array" ref="B12:AE12">TRANSPOSE(Shocks!E4:E33)</f>
        <v>49</v>
      </c>
      <c r="C12" s="11">
        <v>46</v>
      </c>
      <c r="D12" s="11">
        <v>80</v>
      </c>
      <c r="E12" s="11">
        <v>92</v>
      </c>
      <c r="F12" s="11">
        <v>91</v>
      </c>
      <c r="G12" s="11">
        <v>0</v>
      </c>
      <c r="H12" s="11">
        <v>51</v>
      </c>
      <c r="I12" s="11">
        <v>109</v>
      </c>
      <c r="J12" s="11">
        <v>48</v>
      </c>
      <c r="K12" s="11">
        <v>47</v>
      </c>
      <c r="L12" s="11">
        <v>489</v>
      </c>
      <c r="M12" s="11">
        <v>103</v>
      </c>
      <c r="N12" s="11">
        <v>169</v>
      </c>
      <c r="O12" s="11">
        <v>133</v>
      </c>
      <c r="P12" s="11">
        <v>49</v>
      </c>
      <c r="Q12" s="11">
        <v>130</v>
      </c>
      <c r="R12" s="11">
        <v>41</v>
      </c>
      <c r="S12" s="11">
        <v>163</v>
      </c>
      <c r="T12" s="11">
        <v>44</v>
      </c>
      <c r="U12" s="11">
        <v>109</v>
      </c>
      <c r="V12" s="11">
        <v>82</v>
      </c>
      <c r="W12" s="11">
        <v>48</v>
      </c>
      <c r="X12" s="11">
        <v>33</v>
      </c>
      <c r="Y12" s="11">
        <v>119</v>
      </c>
      <c r="Z12" s="11">
        <v>161</v>
      </c>
      <c r="AA12" s="11">
        <v>137</v>
      </c>
      <c r="AB12" s="11">
        <v>53</v>
      </c>
      <c r="AC12" s="11">
        <v>104</v>
      </c>
      <c r="AD12" s="11">
        <v>72</v>
      </c>
      <c r="AE12" s="11">
        <v>43</v>
      </c>
      <c r="AF12" s="11"/>
      <c r="AG12" s="11">
        <f t="array" ref="AG12:AH12">TRANSPOSE(Shocks!E35:E36)</f>
        <v>82</v>
      </c>
      <c r="AH12" s="11">
        <v>75</v>
      </c>
    </row>
    <row r="13" spans="1:34" x14ac:dyDescent="0.25">
      <c r="A13">
        <v>11</v>
      </c>
      <c r="B13">
        <f>B12</f>
        <v>49</v>
      </c>
      <c r="C13" s="71">
        <f t="shared" ref="C13:C32" si="65">C12</f>
        <v>46</v>
      </c>
      <c r="D13" s="71">
        <f t="shared" ref="D13:D32" si="66">D12</f>
        <v>80</v>
      </c>
      <c r="E13" s="71">
        <f t="shared" ref="E13:E32" si="67">E12</f>
        <v>92</v>
      </c>
      <c r="F13" s="71">
        <f t="shared" ref="F13:F32" si="68">F12</f>
        <v>91</v>
      </c>
      <c r="G13" s="71">
        <f t="shared" ref="G13:G32" si="69">G12</f>
        <v>0</v>
      </c>
      <c r="H13" s="71">
        <f t="shared" ref="H13:H32" si="70">H12</f>
        <v>51</v>
      </c>
      <c r="I13" s="71">
        <f t="shared" ref="I13:I32" si="71">I12</f>
        <v>109</v>
      </c>
      <c r="J13" s="71">
        <f t="shared" ref="J13:J32" si="72">J12</f>
        <v>48</v>
      </c>
      <c r="K13" s="71">
        <f t="shared" ref="K13:K32" si="73">K12</f>
        <v>47</v>
      </c>
      <c r="L13" s="71">
        <f t="shared" ref="L13:L32" si="74">L12</f>
        <v>489</v>
      </c>
      <c r="M13" s="71">
        <f t="shared" ref="M13:M32" si="75">M12</f>
        <v>103</v>
      </c>
      <c r="N13" s="71">
        <f t="shared" ref="N13:N32" si="76">N12</f>
        <v>169</v>
      </c>
      <c r="O13" s="71">
        <f t="shared" ref="O13:O32" si="77">O12</f>
        <v>133</v>
      </c>
      <c r="P13" s="71">
        <f t="shared" ref="P13:P32" si="78">P12</f>
        <v>49</v>
      </c>
      <c r="Q13" s="71">
        <f t="shared" ref="Q13:Q32" si="79">Q12</f>
        <v>130</v>
      </c>
      <c r="R13" s="71">
        <f t="shared" ref="R13:R32" si="80">R12</f>
        <v>41</v>
      </c>
      <c r="S13" s="71">
        <f t="shared" ref="S13:S32" si="81">S12</f>
        <v>163</v>
      </c>
      <c r="T13" s="71">
        <f t="shared" ref="T13:T32" si="82">T12</f>
        <v>44</v>
      </c>
      <c r="U13" s="71">
        <f t="shared" ref="U13:U32" si="83">U12</f>
        <v>109</v>
      </c>
      <c r="V13" s="71">
        <f t="shared" ref="V13:V32" si="84">V12</f>
        <v>82</v>
      </c>
      <c r="W13" s="71">
        <f t="shared" ref="W13:W32" si="85">W12</f>
        <v>48</v>
      </c>
      <c r="X13" s="71">
        <f t="shared" ref="X13:X32" si="86">X12</f>
        <v>33</v>
      </c>
      <c r="Y13" s="71">
        <f t="shared" ref="Y13:Y32" si="87">Y12</f>
        <v>119</v>
      </c>
      <c r="Z13" s="71">
        <f t="shared" ref="Z13:Z32" si="88">Z12</f>
        <v>161</v>
      </c>
      <c r="AA13" s="71">
        <f t="shared" ref="AA13:AA32" si="89">AA12</f>
        <v>137</v>
      </c>
      <c r="AB13" s="71">
        <f t="shared" ref="AB13:AB32" si="90">AB12</f>
        <v>53</v>
      </c>
      <c r="AC13" s="71">
        <f t="shared" ref="AC13:AC32" si="91">AC12</f>
        <v>104</v>
      </c>
      <c r="AD13" s="71">
        <f t="shared" ref="AD13:AD32" si="92">AD12</f>
        <v>72</v>
      </c>
      <c r="AE13" s="71">
        <f t="shared" ref="AE13:AE32" si="93">AE12</f>
        <v>43</v>
      </c>
      <c r="AG13" s="71">
        <f t="shared" ref="AG13:AG32" si="94">AG12</f>
        <v>82</v>
      </c>
      <c r="AH13" s="71">
        <f t="shared" ref="AH13:AH32" si="95">AH12</f>
        <v>75</v>
      </c>
    </row>
    <row r="14" spans="1:34" x14ac:dyDescent="0.25">
      <c r="A14">
        <v>12</v>
      </c>
      <c r="B14" s="71">
        <f t="shared" ref="B14:B32" si="96">B13</f>
        <v>49</v>
      </c>
      <c r="C14" s="71">
        <f t="shared" si="65"/>
        <v>46</v>
      </c>
      <c r="D14" s="71">
        <f t="shared" si="66"/>
        <v>80</v>
      </c>
      <c r="E14" s="71">
        <f t="shared" si="67"/>
        <v>92</v>
      </c>
      <c r="F14" s="71">
        <f t="shared" si="68"/>
        <v>91</v>
      </c>
      <c r="G14" s="71">
        <f t="shared" si="69"/>
        <v>0</v>
      </c>
      <c r="H14" s="71">
        <f t="shared" si="70"/>
        <v>51</v>
      </c>
      <c r="I14" s="71">
        <f t="shared" si="71"/>
        <v>109</v>
      </c>
      <c r="J14" s="71">
        <f t="shared" si="72"/>
        <v>48</v>
      </c>
      <c r="K14" s="71">
        <f t="shared" si="73"/>
        <v>47</v>
      </c>
      <c r="L14" s="71">
        <f t="shared" si="74"/>
        <v>489</v>
      </c>
      <c r="M14" s="71">
        <f t="shared" si="75"/>
        <v>103</v>
      </c>
      <c r="N14" s="71">
        <f t="shared" si="76"/>
        <v>169</v>
      </c>
      <c r="O14" s="71">
        <f t="shared" si="77"/>
        <v>133</v>
      </c>
      <c r="P14" s="71">
        <f t="shared" si="78"/>
        <v>49</v>
      </c>
      <c r="Q14" s="71">
        <f t="shared" si="79"/>
        <v>130</v>
      </c>
      <c r="R14" s="71">
        <f t="shared" si="80"/>
        <v>41</v>
      </c>
      <c r="S14" s="71">
        <f t="shared" si="81"/>
        <v>163</v>
      </c>
      <c r="T14" s="71">
        <f t="shared" si="82"/>
        <v>44</v>
      </c>
      <c r="U14" s="71">
        <f t="shared" si="83"/>
        <v>109</v>
      </c>
      <c r="V14" s="71">
        <f t="shared" si="84"/>
        <v>82</v>
      </c>
      <c r="W14" s="71">
        <f t="shared" si="85"/>
        <v>48</v>
      </c>
      <c r="X14" s="71">
        <f t="shared" si="86"/>
        <v>33</v>
      </c>
      <c r="Y14" s="71">
        <f t="shared" si="87"/>
        <v>119</v>
      </c>
      <c r="Z14" s="71">
        <f t="shared" si="88"/>
        <v>161</v>
      </c>
      <c r="AA14" s="71">
        <f t="shared" si="89"/>
        <v>137</v>
      </c>
      <c r="AB14" s="71">
        <f t="shared" si="90"/>
        <v>53</v>
      </c>
      <c r="AC14" s="71">
        <f t="shared" si="91"/>
        <v>104</v>
      </c>
      <c r="AD14" s="71">
        <f t="shared" si="92"/>
        <v>72</v>
      </c>
      <c r="AE14" s="71">
        <f t="shared" si="93"/>
        <v>43</v>
      </c>
      <c r="AG14" s="71">
        <f t="shared" si="94"/>
        <v>82</v>
      </c>
      <c r="AH14" s="71">
        <f t="shared" si="95"/>
        <v>75</v>
      </c>
    </row>
    <row r="15" spans="1:34" x14ac:dyDescent="0.25">
      <c r="A15">
        <v>13</v>
      </c>
      <c r="B15" s="71">
        <f t="shared" si="96"/>
        <v>49</v>
      </c>
      <c r="C15" s="71">
        <f t="shared" si="65"/>
        <v>46</v>
      </c>
      <c r="D15" s="71">
        <f t="shared" si="66"/>
        <v>80</v>
      </c>
      <c r="E15" s="71">
        <f t="shared" si="67"/>
        <v>92</v>
      </c>
      <c r="F15" s="71">
        <f t="shared" si="68"/>
        <v>91</v>
      </c>
      <c r="G15" s="71">
        <f t="shared" si="69"/>
        <v>0</v>
      </c>
      <c r="H15" s="71">
        <f t="shared" si="70"/>
        <v>51</v>
      </c>
      <c r="I15" s="71">
        <f t="shared" si="71"/>
        <v>109</v>
      </c>
      <c r="J15" s="71">
        <f t="shared" si="72"/>
        <v>48</v>
      </c>
      <c r="K15" s="71">
        <f t="shared" si="73"/>
        <v>47</v>
      </c>
      <c r="L15" s="71">
        <f t="shared" si="74"/>
        <v>489</v>
      </c>
      <c r="M15" s="71">
        <f t="shared" si="75"/>
        <v>103</v>
      </c>
      <c r="N15" s="71">
        <f t="shared" si="76"/>
        <v>169</v>
      </c>
      <c r="O15" s="71">
        <f t="shared" si="77"/>
        <v>133</v>
      </c>
      <c r="P15" s="71">
        <f t="shared" si="78"/>
        <v>49</v>
      </c>
      <c r="Q15" s="71">
        <f t="shared" si="79"/>
        <v>130</v>
      </c>
      <c r="R15" s="71">
        <f t="shared" si="80"/>
        <v>41</v>
      </c>
      <c r="S15" s="71">
        <f t="shared" si="81"/>
        <v>163</v>
      </c>
      <c r="T15" s="71">
        <f t="shared" si="82"/>
        <v>44</v>
      </c>
      <c r="U15" s="71">
        <f t="shared" si="83"/>
        <v>109</v>
      </c>
      <c r="V15" s="71">
        <f t="shared" si="84"/>
        <v>82</v>
      </c>
      <c r="W15" s="71">
        <f t="shared" si="85"/>
        <v>48</v>
      </c>
      <c r="X15" s="71">
        <f t="shared" si="86"/>
        <v>33</v>
      </c>
      <c r="Y15" s="71">
        <f t="shared" si="87"/>
        <v>119</v>
      </c>
      <c r="Z15" s="71">
        <f t="shared" si="88"/>
        <v>161</v>
      </c>
      <c r="AA15" s="71">
        <f t="shared" si="89"/>
        <v>137</v>
      </c>
      <c r="AB15" s="71">
        <f t="shared" si="90"/>
        <v>53</v>
      </c>
      <c r="AC15" s="71">
        <f t="shared" si="91"/>
        <v>104</v>
      </c>
      <c r="AD15" s="71">
        <f t="shared" si="92"/>
        <v>72</v>
      </c>
      <c r="AE15" s="71">
        <f t="shared" si="93"/>
        <v>43</v>
      </c>
      <c r="AG15" s="71">
        <f t="shared" si="94"/>
        <v>82</v>
      </c>
      <c r="AH15" s="71">
        <f t="shared" si="95"/>
        <v>75</v>
      </c>
    </row>
    <row r="16" spans="1:34" x14ac:dyDescent="0.25">
      <c r="A16">
        <v>14</v>
      </c>
      <c r="B16" s="71">
        <f t="shared" si="96"/>
        <v>49</v>
      </c>
      <c r="C16" s="71">
        <f t="shared" si="65"/>
        <v>46</v>
      </c>
      <c r="D16" s="71">
        <f t="shared" si="66"/>
        <v>80</v>
      </c>
      <c r="E16" s="71">
        <f t="shared" si="67"/>
        <v>92</v>
      </c>
      <c r="F16" s="71">
        <f t="shared" si="68"/>
        <v>91</v>
      </c>
      <c r="G16" s="71">
        <f t="shared" si="69"/>
        <v>0</v>
      </c>
      <c r="H16" s="71">
        <f t="shared" si="70"/>
        <v>51</v>
      </c>
      <c r="I16" s="71">
        <f t="shared" si="71"/>
        <v>109</v>
      </c>
      <c r="J16" s="71">
        <f t="shared" si="72"/>
        <v>48</v>
      </c>
      <c r="K16" s="71">
        <f t="shared" si="73"/>
        <v>47</v>
      </c>
      <c r="L16" s="71">
        <f t="shared" si="74"/>
        <v>489</v>
      </c>
      <c r="M16" s="71">
        <f t="shared" si="75"/>
        <v>103</v>
      </c>
      <c r="N16" s="71">
        <f t="shared" si="76"/>
        <v>169</v>
      </c>
      <c r="O16" s="71">
        <f t="shared" si="77"/>
        <v>133</v>
      </c>
      <c r="P16" s="71">
        <f t="shared" si="78"/>
        <v>49</v>
      </c>
      <c r="Q16" s="71">
        <f t="shared" si="79"/>
        <v>130</v>
      </c>
      <c r="R16" s="71">
        <f t="shared" si="80"/>
        <v>41</v>
      </c>
      <c r="S16" s="71">
        <f t="shared" si="81"/>
        <v>163</v>
      </c>
      <c r="T16" s="71">
        <f t="shared" si="82"/>
        <v>44</v>
      </c>
      <c r="U16" s="71">
        <f t="shared" si="83"/>
        <v>109</v>
      </c>
      <c r="V16" s="71">
        <f t="shared" si="84"/>
        <v>82</v>
      </c>
      <c r="W16" s="71">
        <f t="shared" si="85"/>
        <v>48</v>
      </c>
      <c r="X16" s="71">
        <f t="shared" si="86"/>
        <v>33</v>
      </c>
      <c r="Y16" s="71">
        <f t="shared" si="87"/>
        <v>119</v>
      </c>
      <c r="Z16" s="71">
        <f t="shared" si="88"/>
        <v>161</v>
      </c>
      <c r="AA16" s="71">
        <f t="shared" si="89"/>
        <v>137</v>
      </c>
      <c r="AB16" s="71">
        <f t="shared" si="90"/>
        <v>53</v>
      </c>
      <c r="AC16" s="71">
        <f t="shared" si="91"/>
        <v>104</v>
      </c>
      <c r="AD16" s="71">
        <f t="shared" si="92"/>
        <v>72</v>
      </c>
      <c r="AE16" s="71">
        <f t="shared" si="93"/>
        <v>43</v>
      </c>
      <c r="AG16" s="71">
        <f t="shared" si="94"/>
        <v>82</v>
      </c>
      <c r="AH16" s="71">
        <f t="shared" si="95"/>
        <v>75</v>
      </c>
    </row>
    <row r="17" spans="1:34" x14ac:dyDescent="0.25">
      <c r="A17">
        <v>15</v>
      </c>
      <c r="B17" s="71">
        <f t="shared" si="96"/>
        <v>49</v>
      </c>
      <c r="C17" s="71">
        <f t="shared" si="65"/>
        <v>46</v>
      </c>
      <c r="D17" s="71">
        <f t="shared" si="66"/>
        <v>80</v>
      </c>
      <c r="E17" s="71">
        <f t="shared" si="67"/>
        <v>92</v>
      </c>
      <c r="F17" s="71">
        <f t="shared" si="68"/>
        <v>91</v>
      </c>
      <c r="G17" s="71">
        <f t="shared" si="69"/>
        <v>0</v>
      </c>
      <c r="H17" s="71">
        <f t="shared" si="70"/>
        <v>51</v>
      </c>
      <c r="I17" s="71">
        <f t="shared" si="71"/>
        <v>109</v>
      </c>
      <c r="J17" s="71">
        <f t="shared" si="72"/>
        <v>48</v>
      </c>
      <c r="K17" s="71">
        <f t="shared" si="73"/>
        <v>47</v>
      </c>
      <c r="L17" s="71">
        <f t="shared" si="74"/>
        <v>489</v>
      </c>
      <c r="M17" s="71">
        <f t="shared" si="75"/>
        <v>103</v>
      </c>
      <c r="N17" s="71">
        <f t="shared" si="76"/>
        <v>169</v>
      </c>
      <c r="O17" s="71">
        <f t="shared" si="77"/>
        <v>133</v>
      </c>
      <c r="P17" s="71">
        <f t="shared" si="78"/>
        <v>49</v>
      </c>
      <c r="Q17" s="71">
        <f t="shared" si="79"/>
        <v>130</v>
      </c>
      <c r="R17" s="71">
        <f t="shared" si="80"/>
        <v>41</v>
      </c>
      <c r="S17" s="71">
        <f t="shared" si="81"/>
        <v>163</v>
      </c>
      <c r="T17" s="71">
        <f t="shared" si="82"/>
        <v>44</v>
      </c>
      <c r="U17" s="71">
        <f t="shared" si="83"/>
        <v>109</v>
      </c>
      <c r="V17" s="71">
        <f t="shared" si="84"/>
        <v>82</v>
      </c>
      <c r="W17" s="71">
        <f t="shared" si="85"/>
        <v>48</v>
      </c>
      <c r="X17" s="71">
        <f t="shared" si="86"/>
        <v>33</v>
      </c>
      <c r="Y17" s="71">
        <f t="shared" si="87"/>
        <v>119</v>
      </c>
      <c r="Z17" s="71">
        <f t="shared" si="88"/>
        <v>161</v>
      </c>
      <c r="AA17" s="71">
        <f t="shared" si="89"/>
        <v>137</v>
      </c>
      <c r="AB17" s="71">
        <f t="shared" si="90"/>
        <v>53</v>
      </c>
      <c r="AC17" s="71">
        <f t="shared" si="91"/>
        <v>104</v>
      </c>
      <c r="AD17" s="71">
        <f t="shared" si="92"/>
        <v>72</v>
      </c>
      <c r="AE17" s="71">
        <f t="shared" si="93"/>
        <v>43</v>
      </c>
      <c r="AG17" s="71">
        <f t="shared" si="94"/>
        <v>82</v>
      </c>
      <c r="AH17" s="71">
        <f t="shared" si="95"/>
        <v>75</v>
      </c>
    </row>
    <row r="18" spans="1:34" x14ac:dyDescent="0.25">
      <c r="A18">
        <v>16</v>
      </c>
      <c r="B18" s="71">
        <f t="shared" si="96"/>
        <v>49</v>
      </c>
      <c r="C18" s="71">
        <f t="shared" si="65"/>
        <v>46</v>
      </c>
      <c r="D18" s="71">
        <f t="shared" si="66"/>
        <v>80</v>
      </c>
      <c r="E18" s="71">
        <f t="shared" si="67"/>
        <v>92</v>
      </c>
      <c r="F18" s="71">
        <f t="shared" si="68"/>
        <v>91</v>
      </c>
      <c r="G18" s="71">
        <f t="shared" si="69"/>
        <v>0</v>
      </c>
      <c r="H18" s="71">
        <f t="shared" si="70"/>
        <v>51</v>
      </c>
      <c r="I18" s="71">
        <f t="shared" si="71"/>
        <v>109</v>
      </c>
      <c r="J18" s="71">
        <f t="shared" si="72"/>
        <v>48</v>
      </c>
      <c r="K18" s="71">
        <f t="shared" si="73"/>
        <v>47</v>
      </c>
      <c r="L18" s="71">
        <f t="shared" si="74"/>
        <v>489</v>
      </c>
      <c r="M18" s="71">
        <f t="shared" si="75"/>
        <v>103</v>
      </c>
      <c r="N18" s="71">
        <f t="shared" si="76"/>
        <v>169</v>
      </c>
      <c r="O18" s="71">
        <f t="shared" si="77"/>
        <v>133</v>
      </c>
      <c r="P18" s="71">
        <f t="shared" si="78"/>
        <v>49</v>
      </c>
      <c r="Q18" s="71">
        <f t="shared" si="79"/>
        <v>130</v>
      </c>
      <c r="R18" s="71">
        <f t="shared" si="80"/>
        <v>41</v>
      </c>
      <c r="S18" s="71">
        <f t="shared" si="81"/>
        <v>163</v>
      </c>
      <c r="T18" s="71">
        <f t="shared" si="82"/>
        <v>44</v>
      </c>
      <c r="U18" s="71">
        <f t="shared" si="83"/>
        <v>109</v>
      </c>
      <c r="V18" s="71">
        <f t="shared" si="84"/>
        <v>82</v>
      </c>
      <c r="W18" s="71">
        <f t="shared" si="85"/>
        <v>48</v>
      </c>
      <c r="X18" s="71">
        <f t="shared" si="86"/>
        <v>33</v>
      </c>
      <c r="Y18" s="71">
        <f t="shared" si="87"/>
        <v>119</v>
      </c>
      <c r="Z18" s="71">
        <f t="shared" si="88"/>
        <v>161</v>
      </c>
      <c r="AA18" s="71">
        <f t="shared" si="89"/>
        <v>137</v>
      </c>
      <c r="AB18" s="71">
        <f t="shared" si="90"/>
        <v>53</v>
      </c>
      <c r="AC18" s="71">
        <f t="shared" si="91"/>
        <v>104</v>
      </c>
      <c r="AD18" s="71">
        <f t="shared" si="92"/>
        <v>72</v>
      </c>
      <c r="AE18" s="71">
        <f t="shared" si="93"/>
        <v>43</v>
      </c>
      <c r="AG18" s="71">
        <f t="shared" si="94"/>
        <v>82</v>
      </c>
      <c r="AH18" s="71">
        <f t="shared" si="95"/>
        <v>75</v>
      </c>
    </row>
    <row r="19" spans="1:34" x14ac:dyDescent="0.25">
      <c r="A19">
        <v>17</v>
      </c>
      <c r="B19" s="71">
        <f t="shared" si="96"/>
        <v>49</v>
      </c>
      <c r="C19" s="71">
        <f t="shared" si="65"/>
        <v>46</v>
      </c>
      <c r="D19" s="71">
        <f t="shared" si="66"/>
        <v>80</v>
      </c>
      <c r="E19" s="71">
        <f t="shared" si="67"/>
        <v>92</v>
      </c>
      <c r="F19" s="71">
        <f t="shared" si="68"/>
        <v>91</v>
      </c>
      <c r="G19" s="71">
        <f t="shared" si="69"/>
        <v>0</v>
      </c>
      <c r="H19" s="71">
        <f t="shared" si="70"/>
        <v>51</v>
      </c>
      <c r="I19" s="71">
        <f t="shared" si="71"/>
        <v>109</v>
      </c>
      <c r="J19" s="71">
        <f t="shared" si="72"/>
        <v>48</v>
      </c>
      <c r="K19" s="71">
        <f t="shared" si="73"/>
        <v>47</v>
      </c>
      <c r="L19" s="71">
        <f t="shared" si="74"/>
        <v>489</v>
      </c>
      <c r="M19" s="71">
        <f t="shared" si="75"/>
        <v>103</v>
      </c>
      <c r="N19" s="71">
        <f t="shared" si="76"/>
        <v>169</v>
      </c>
      <c r="O19" s="71">
        <f t="shared" si="77"/>
        <v>133</v>
      </c>
      <c r="P19" s="71">
        <f t="shared" si="78"/>
        <v>49</v>
      </c>
      <c r="Q19" s="71">
        <f t="shared" si="79"/>
        <v>130</v>
      </c>
      <c r="R19" s="71">
        <f t="shared" si="80"/>
        <v>41</v>
      </c>
      <c r="S19" s="71">
        <f t="shared" si="81"/>
        <v>163</v>
      </c>
      <c r="T19" s="71">
        <f t="shared" si="82"/>
        <v>44</v>
      </c>
      <c r="U19" s="71">
        <f t="shared" si="83"/>
        <v>109</v>
      </c>
      <c r="V19" s="71">
        <f t="shared" si="84"/>
        <v>82</v>
      </c>
      <c r="W19" s="71">
        <f t="shared" si="85"/>
        <v>48</v>
      </c>
      <c r="X19" s="71">
        <f t="shared" si="86"/>
        <v>33</v>
      </c>
      <c r="Y19" s="71">
        <f t="shared" si="87"/>
        <v>119</v>
      </c>
      <c r="Z19" s="71">
        <f t="shared" si="88"/>
        <v>161</v>
      </c>
      <c r="AA19" s="71">
        <f t="shared" si="89"/>
        <v>137</v>
      </c>
      <c r="AB19" s="71">
        <f t="shared" si="90"/>
        <v>53</v>
      </c>
      <c r="AC19" s="71">
        <f t="shared" si="91"/>
        <v>104</v>
      </c>
      <c r="AD19" s="71">
        <f t="shared" si="92"/>
        <v>72</v>
      </c>
      <c r="AE19" s="71">
        <f t="shared" si="93"/>
        <v>43</v>
      </c>
      <c r="AG19" s="71">
        <f t="shared" si="94"/>
        <v>82</v>
      </c>
      <c r="AH19" s="71">
        <f t="shared" si="95"/>
        <v>75</v>
      </c>
    </row>
    <row r="20" spans="1:34" x14ac:dyDescent="0.25">
      <c r="A20">
        <v>18</v>
      </c>
      <c r="B20" s="71">
        <f t="shared" si="96"/>
        <v>49</v>
      </c>
      <c r="C20" s="71">
        <f t="shared" si="65"/>
        <v>46</v>
      </c>
      <c r="D20" s="71">
        <f t="shared" si="66"/>
        <v>80</v>
      </c>
      <c r="E20" s="71">
        <f t="shared" si="67"/>
        <v>92</v>
      </c>
      <c r="F20" s="71">
        <f t="shared" si="68"/>
        <v>91</v>
      </c>
      <c r="G20" s="71">
        <f t="shared" si="69"/>
        <v>0</v>
      </c>
      <c r="H20" s="71">
        <f t="shared" si="70"/>
        <v>51</v>
      </c>
      <c r="I20" s="71">
        <f t="shared" si="71"/>
        <v>109</v>
      </c>
      <c r="J20" s="71">
        <f t="shared" si="72"/>
        <v>48</v>
      </c>
      <c r="K20" s="71">
        <f t="shared" si="73"/>
        <v>47</v>
      </c>
      <c r="L20" s="71">
        <f t="shared" si="74"/>
        <v>489</v>
      </c>
      <c r="M20" s="71">
        <f t="shared" si="75"/>
        <v>103</v>
      </c>
      <c r="N20" s="71">
        <f t="shared" si="76"/>
        <v>169</v>
      </c>
      <c r="O20" s="71">
        <f t="shared" si="77"/>
        <v>133</v>
      </c>
      <c r="P20" s="71">
        <f t="shared" si="78"/>
        <v>49</v>
      </c>
      <c r="Q20" s="71">
        <f t="shared" si="79"/>
        <v>130</v>
      </c>
      <c r="R20" s="71">
        <f t="shared" si="80"/>
        <v>41</v>
      </c>
      <c r="S20" s="71">
        <f t="shared" si="81"/>
        <v>163</v>
      </c>
      <c r="T20" s="71">
        <f t="shared" si="82"/>
        <v>44</v>
      </c>
      <c r="U20" s="71">
        <f t="shared" si="83"/>
        <v>109</v>
      </c>
      <c r="V20" s="71">
        <f t="shared" si="84"/>
        <v>82</v>
      </c>
      <c r="W20" s="71">
        <f t="shared" si="85"/>
        <v>48</v>
      </c>
      <c r="X20" s="71">
        <f t="shared" si="86"/>
        <v>33</v>
      </c>
      <c r="Y20" s="71">
        <f t="shared" si="87"/>
        <v>119</v>
      </c>
      <c r="Z20" s="71">
        <f t="shared" si="88"/>
        <v>161</v>
      </c>
      <c r="AA20" s="71">
        <f t="shared" si="89"/>
        <v>137</v>
      </c>
      <c r="AB20" s="71">
        <f t="shared" si="90"/>
        <v>53</v>
      </c>
      <c r="AC20" s="71">
        <f t="shared" si="91"/>
        <v>104</v>
      </c>
      <c r="AD20" s="71">
        <f t="shared" si="92"/>
        <v>72</v>
      </c>
      <c r="AE20" s="71">
        <f t="shared" si="93"/>
        <v>43</v>
      </c>
      <c r="AG20" s="71">
        <f t="shared" si="94"/>
        <v>82</v>
      </c>
      <c r="AH20" s="71">
        <f t="shared" si="95"/>
        <v>75</v>
      </c>
    </row>
    <row r="21" spans="1:34" x14ac:dyDescent="0.25">
      <c r="A21">
        <v>19</v>
      </c>
      <c r="B21" s="71">
        <f t="shared" si="96"/>
        <v>49</v>
      </c>
      <c r="C21" s="71">
        <f t="shared" si="65"/>
        <v>46</v>
      </c>
      <c r="D21" s="71">
        <f t="shared" si="66"/>
        <v>80</v>
      </c>
      <c r="E21" s="71">
        <f t="shared" si="67"/>
        <v>92</v>
      </c>
      <c r="F21" s="71">
        <f t="shared" si="68"/>
        <v>91</v>
      </c>
      <c r="G21" s="71">
        <f t="shared" si="69"/>
        <v>0</v>
      </c>
      <c r="H21" s="71">
        <f t="shared" si="70"/>
        <v>51</v>
      </c>
      <c r="I21" s="71">
        <f t="shared" si="71"/>
        <v>109</v>
      </c>
      <c r="J21" s="71">
        <f t="shared" si="72"/>
        <v>48</v>
      </c>
      <c r="K21" s="71">
        <f t="shared" si="73"/>
        <v>47</v>
      </c>
      <c r="L21" s="71">
        <f t="shared" si="74"/>
        <v>489</v>
      </c>
      <c r="M21" s="71">
        <f t="shared" si="75"/>
        <v>103</v>
      </c>
      <c r="N21" s="71">
        <f t="shared" si="76"/>
        <v>169</v>
      </c>
      <c r="O21" s="71">
        <f t="shared" si="77"/>
        <v>133</v>
      </c>
      <c r="P21" s="71">
        <f t="shared" si="78"/>
        <v>49</v>
      </c>
      <c r="Q21" s="71">
        <f t="shared" si="79"/>
        <v>130</v>
      </c>
      <c r="R21" s="71">
        <f t="shared" si="80"/>
        <v>41</v>
      </c>
      <c r="S21" s="71">
        <f t="shared" si="81"/>
        <v>163</v>
      </c>
      <c r="T21" s="71">
        <f t="shared" si="82"/>
        <v>44</v>
      </c>
      <c r="U21" s="71">
        <f t="shared" si="83"/>
        <v>109</v>
      </c>
      <c r="V21" s="71">
        <f t="shared" si="84"/>
        <v>82</v>
      </c>
      <c r="W21" s="71">
        <f t="shared" si="85"/>
        <v>48</v>
      </c>
      <c r="X21" s="71">
        <f t="shared" si="86"/>
        <v>33</v>
      </c>
      <c r="Y21" s="71">
        <f t="shared" si="87"/>
        <v>119</v>
      </c>
      <c r="Z21" s="71">
        <f t="shared" si="88"/>
        <v>161</v>
      </c>
      <c r="AA21" s="71">
        <f t="shared" si="89"/>
        <v>137</v>
      </c>
      <c r="AB21" s="71">
        <f t="shared" si="90"/>
        <v>53</v>
      </c>
      <c r="AC21" s="71">
        <f t="shared" si="91"/>
        <v>104</v>
      </c>
      <c r="AD21" s="71">
        <f t="shared" si="92"/>
        <v>72</v>
      </c>
      <c r="AE21" s="71">
        <f t="shared" si="93"/>
        <v>43</v>
      </c>
      <c r="AG21" s="71">
        <f t="shared" si="94"/>
        <v>82</v>
      </c>
      <c r="AH21" s="71">
        <f t="shared" si="95"/>
        <v>75</v>
      </c>
    </row>
    <row r="22" spans="1:34" x14ac:dyDescent="0.25">
      <c r="A22">
        <v>20</v>
      </c>
      <c r="B22" s="71">
        <f t="shared" si="96"/>
        <v>49</v>
      </c>
      <c r="C22" s="71">
        <f t="shared" si="65"/>
        <v>46</v>
      </c>
      <c r="D22" s="71">
        <f t="shared" si="66"/>
        <v>80</v>
      </c>
      <c r="E22" s="71">
        <f t="shared" si="67"/>
        <v>92</v>
      </c>
      <c r="F22" s="71">
        <f t="shared" si="68"/>
        <v>91</v>
      </c>
      <c r="G22" s="71">
        <f t="shared" si="69"/>
        <v>0</v>
      </c>
      <c r="H22" s="71">
        <f t="shared" si="70"/>
        <v>51</v>
      </c>
      <c r="I22" s="71">
        <f t="shared" si="71"/>
        <v>109</v>
      </c>
      <c r="J22" s="71">
        <f t="shared" si="72"/>
        <v>48</v>
      </c>
      <c r="K22" s="71">
        <f t="shared" si="73"/>
        <v>47</v>
      </c>
      <c r="L22" s="71">
        <f t="shared" si="74"/>
        <v>489</v>
      </c>
      <c r="M22" s="71">
        <f t="shared" si="75"/>
        <v>103</v>
      </c>
      <c r="N22" s="71">
        <f t="shared" si="76"/>
        <v>169</v>
      </c>
      <c r="O22" s="71">
        <f t="shared" si="77"/>
        <v>133</v>
      </c>
      <c r="P22" s="71">
        <f t="shared" si="78"/>
        <v>49</v>
      </c>
      <c r="Q22" s="71">
        <f t="shared" si="79"/>
        <v>130</v>
      </c>
      <c r="R22" s="71">
        <f t="shared" si="80"/>
        <v>41</v>
      </c>
      <c r="S22" s="71">
        <f t="shared" si="81"/>
        <v>163</v>
      </c>
      <c r="T22" s="71">
        <f t="shared" si="82"/>
        <v>44</v>
      </c>
      <c r="U22" s="71">
        <f t="shared" si="83"/>
        <v>109</v>
      </c>
      <c r="V22" s="71">
        <f t="shared" si="84"/>
        <v>82</v>
      </c>
      <c r="W22" s="71">
        <f t="shared" si="85"/>
        <v>48</v>
      </c>
      <c r="X22" s="71">
        <f t="shared" si="86"/>
        <v>33</v>
      </c>
      <c r="Y22" s="71">
        <f t="shared" si="87"/>
        <v>119</v>
      </c>
      <c r="Z22" s="71">
        <f t="shared" si="88"/>
        <v>161</v>
      </c>
      <c r="AA22" s="71">
        <f t="shared" si="89"/>
        <v>137</v>
      </c>
      <c r="AB22" s="71">
        <f t="shared" si="90"/>
        <v>53</v>
      </c>
      <c r="AC22" s="71">
        <f t="shared" si="91"/>
        <v>104</v>
      </c>
      <c r="AD22" s="71">
        <f t="shared" si="92"/>
        <v>72</v>
      </c>
      <c r="AE22" s="71">
        <f t="shared" si="93"/>
        <v>43</v>
      </c>
      <c r="AG22" s="71">
        <f t="shared" si="94"/>
        <v>82</v>
      </c>
      <c r="AH22" s="71">
        <f t="shared" si="95"/>
        <v>75</v>
      </c>
    </row>
    <row r="23" spans="1:34" x14ac:dyDescent="0.25">
      <c r="A23">
        <v>21</v>
      </c>
      <c r="B23" s="71">
        <f t="shared" si="96"/>
        <v>49</v>
      </c>
      <c r="C23" s="71">
        <f t="shared" si="65"/>
        <v>46</v>
      </c>
      <c r="D23" s="71">
        <f t="shared" si="66"/>
        <v>80</v>
      </c>
      <c r="E23" s="71">
        <f t="shared" si="67"/>
        <v>92</v>
      </c>
      <c r="F23" s="71">
        <f t="shared" si="68"/>
        <v>91</v>
      </c>
      <c r="G23" s="71">
        <f t="shared" si="69"/>
        <v>0</v>
      </c>
      <c r="H23" s="71">
        <f t="shared" si="70"/>
        <v>51</v>
      </c>
      <c r="I23" s="71">
        <f t="shared" si="71"/>
        <v>109</v>
      </c>
      <c r="J23" s="71">
        <f t="shared" si="72"/>
        <v>48</v>
      </c>
      <c r="K23" s="71">
        <f t="shared" si="73"/>
        <v>47</v>
      </c>
      <c r="L23" s="71">
        <f t="shared" si="74"/>
        <v>489</v>
      </c>
      <c r="M23" s="71">
        <f t="shared" si="75"/>
        <v>103</v>
      </c>
      <c r="N23" s="71">
        <f t="shared" si="76"/>
        <v>169</v>
      </c>
      <c r="O23" s="71">
        <f t="shared" si="77"/>
        <v>133</v>
      </c>
      <c r="P23" s="71">
        <f t="shared" si="78"/>
        <v>49</v>
      </c>
      <c r="Q23" s="71">
        <f t="shared" si="79"/>
        <v>130</v>
      </c>
      <c r="R23" s="71">
        <f t="shared" si="80"/>
        <v>41</v>
      </c>
      <c r="S23" s="71">
        <f t="shared" si="81"/>
        <v>163</v>
      </c>
      <c r="T23" s="71">
        <f t="shared" si="82"/>
        <v>44</v>
      </c>
      <c r="U23" s="71">
        <f t="shared" si="83"/>
        <v>109</v>
      </c>
      <c r="V23" s="71">
        <f t="shared" si="84"/>
        <v>82</v>
      </c>
      <c r="W23" s="71">
        <f t="shared" si="85"/>
        <v>48</v>
      </c>
      <c r="X23" s="71">
        <f t="shared" si="86"/>
        <v>33</v>
      </c>
      <c r="Y23" s="71">
        <f t="shared" si="87"/>
        <v>119</v>
      </c>
      <c r="Z23" s="71">
        <f t="shared" si="88"/>
        <v>161</v>
      </c>
      <c r="AA23" s="71">
        <f t="shared" si="89"/>
        <v>137</v>
      </c>
      <c r="AB23" s="71">
        <f t="shared" si="90"/>
        <v>53</v>
      </c>
      <c r="AC23" s="71">
        <f t="shared" si="91"/>
        <v>104</v>
      </c>
      <c r="AD23" s="71">
        <f t="shared" si="92"/>
        <v>72</v>
      </c>
      <c r="AE23" s="71">
        <f t="shared" si="93"/>
        <v>43</v>
      </c>
      <c r="AG23" s="71">
        <f t="shared" si="94"/>
        <v>82</v>
      </c>
      <c r="AH23" s="71">
        <f t="shared" si="95"/>
        <v>75</v>
      </c>
    </row>
    <row r="24" spans="1:34" x14ac:dyDescent="0.25">
      <c r="A24">
        <v>22</v>
      </c>
      <c r="B24" s="71">
        <f t="shared" si="96"/>
        <v>49</v>
      </c>
      <c r="C24" s="71">
        <f t="shared" si="65"/>
        <v>46</v>
      </c>
      <c r="D24" s="71">
        <f t="shared" si="66"/>
        <v>80</v>
      </c>
      <c r="E24" s="71">
        <f t="shared" si="67"/>
        <v>92</v>
      </c>
      <c r="F24" s="71">
        <f t="shared" si="68"/>
        <v>91</v>
      </c>
      <c r="G24" s="71">
        <f t="shared" si="69"/>
        <v>0</v>
      </c>
      <c r="H24" s="71">
        <f t="shared" si="70"/>
        <v>51</v>
      </c>
      <c r="I24" s="71">
        <f t="shared" si="71"/>
        <v>109</v>
      </c>
      <c r="J24" s="71">
        <f t="shared" si="72"/>
        <v>48</v>
      </c>
      <c r="K24" s="71">
        <f t="shared" si="73"/>
        <v>47</v>
      </c>
      <c r="L24" s="71">
        <f t="shared" si="74"/>
        <v>489</v>
      </c>
      <c r="M24" s="71">
        <f t="shared" si="75"/>
        <v>103</v>
      </c>
      <c r="N24" s="71">
        <f t="shared" si="76"/>
        <v>169</v>
      </c>
      <c r="O24" s="71">
        <f t="shared" si="77"/>
        <v>133</v>
      </c>
      <c r="P24" s="71">
        <f t="shared" si="78"/>
        <v>49</v>
      </c>
      <c r="Q24" s="71">
        <f t="shared" si="79"/>
        <v>130</v>
      </c>
      <c r="R24" s="71">
        <f t="shared" si="80"/>
        <v>41</v>
      </c>
      <c r="S24" s="71">
        <f t="shared" si="81"/>
        <v>163</v>
      </c>
      <c r="T24" s="71">
        <f t="shared" si="82"/>
        <v>44</v>
      </c>
      <c r="U24" s="71">
        <f t="shared" si="83"/>
        <v>109</v>
      </c>
      <c r="V24" s="71">
        <f t="shared" si="84"/>
        <v>82</v>
      </c>
      <c r="W24" s="71">
        <f t="shared" si="85"/>
        <v>48</v>
      </c>
      <c r="X24" s="71">
        <f t="shared" si="86"/>
        <v>33</v>
      </c>
      <c r="Y24" s="71">
        <f t="shared" si="87"/>
        <v>119</v>
      </c>
      <c r="Z24" s="71">
        <f t="shared" si="88"/>
        <v>161</v>
      </c>
      <c r="AA24" s="71">
        <f t="shared" si="89"/>
        <v>137</v>
      </c>
      <c r="AB24" s="71">
        <f t="shared" si="90"/>
        <v>53</v>
      </c>
      <c r="AC24" s="71">
        <f t="shared" si="91"/>
        <v>104</v>
      </c>
      <c r="AD24" s="71">
        <f t="shared" si="92"/>
        <v>72</v>
      </c>
      <c r="AE24" s="71">
        <f t="shared" si="93"/>
        <v>43</v>
      </c>
      <c r="AG24" s="71">
        <f t="shared" si="94"/>
        <v>82</v>
      </c>
      <c r="AH24" s="71">
        <f t="shared" si="95"/>
        <v>75</v>
      </c>
    </row>
    <row r="25" spans="1:34" x14ac:dyDescent="0.25">
      <c r="A25">
        <v>23</v>
      </c>
      <c r="B25" s="71">
        <f t="shared" si="96"/>
        <v>49</v>
      </c>
      <c r="C25" s="71">
        <f t="shared" si="65"/>
        <v>46</v>
      </c>
      <c r="D25" s="71">
        <f t="shared" si="66"/>
        <v>80</v>
      </c>
      <c r="E25" s="71">
        <f t="shared" si="67"/>
        <v>92</v>
      </c>
      <c r="F25" s="71">
        <f t="shared" si="68"/>
        <v>91</v>
      </c>
      <c r="G25" s="71">
        <f t="shared" si="69"/>
        <v>0</v>
      </c>
      <c r="H25" s="71">
        <f t="shared" si="70"/>
        <v>51</v>
      </c>
      <c r="I25" s="71">
        <f t="shared" si="71"/>
        <v>109</v>
      </c>
      <c r="J25" s="71">
        <f t="shared" si="72"/>
        <v>48</v>
      </c>
      <c r="K25" s="71">
        <f t="shared" si="73"/>
        <v>47</v>
      </c>
      <c r="L25" s="71">
        <f t="shared" si="74"/>
        <v>489</v>
      </c>
      <c r="M25" s="71">
        <f t="shared" si="75"/>
        <v>103</v>
      </c>
      <c r="N25" s="71">
        <f t="shared" si="76"/>
        <v>169</v>
      </c>
      <c r="O25" s="71">
        <f t="shared" si="77"/>
        <v>133</v>
      </c>
      <c r="P25" s="71">
        <f t="shared" si="78"/>
        <v>49</v>
      </c>
      <c r="Q25" s="71">
        <f t="shared" si="79"/>
        <v>130</v>
      </c>
      <c r="R25" s="71">
        <f t="shared" si="80"/>
        <v>41</v>
      </c>
      <c r="S25" s="71">
        <f t="shared" si="81"/>
        <v>163</v>
      </c>
      <c r="T25" s="71">
        <f t="shared" si="82"/>
        <v>44</v>
      </c>
      <c r="U25" s="71">
        <f t="shared" si="83"/>
        <v>109</v>
      </c>
      <c r="V25" s="71">
        <f t="shared" si="84"/>
        <v>82</v>
      </c>
      <c r="W25" s="71">
        <f t="shared" si="85"/>
        <v>48</v>
      </c>
      <c r="X25" s="71">
        <f t="shared" si="86"/>
        <v>33</v>
      </c>
      <c r="Y25" s="71">
        <f t="shared" si="87"/>
        <v>119</v>
      </c>
      <c r="Z25" s="71">
        <f t="shared" si="88"/>
        <v>161</v>
      </c>
      <c r="AA25" s="71">
        <f t="shared" si="89"/>
        <v>137</v>
      </c>
      <c r="AB25" s="71">
        <f t="shared" si="90"/>
        <v>53</v>
      </c>
      <c r="AC25" s="71">
        <f t="shared" si="91"/>
        <v>104</v>
      </c>
      <c r="AD25" s="71">
        <f t="shared" si="92"/>
        <v>72</v>
      </c>
      <c r="AE25" s="71">
        <f t="shared" si="93"/>
        <v>43</v>
      </c>
      <c r="AG25" s="71">
        <f t="shared" si="94"/>
        <v>82</v>
      </c>
      <c r="AH25" s="71">
        <f t="shared" si="95"/>
        <v>75</v>
      </c>
    </row>
    <row r="26" spans="1:34" x14ac:dyDescent="0.25">
      <c r="A26">
        <v>24</v>
      </c>
      <c r="B26" s="71">
        <f t="shared" si="96"/>
        <v>49</v>
      </c>
      <c r="C26" s="71">
        <f t="shared" si="65"/>
        <v>46</v>
      </c>
      <c r="D26" s="71">
        <f t="shared" si="66"/>
        <v>80</v>
      </c>
      <c r="E26" s="71">
        <f t="shared" si="67"/>
        <v>92</v>
      </c>
      <c r="F26" s="71">
        <f t="shared" si="68"/>
        <v>91</v>
      </c>
      <c r="G26" s="71">
        <f t="shared" si="69"/>
        <v>0</v>
      </c>
      <c r="H26" s="71">
        <f t="shared" si="70"/>
        <v>51</v>
      </c>
      <c r="I26" s="71">
        <f t="shared" si="71"/>
        <v>109</v>
      </c>
      <c r="J26" s="71">
        <f t="shared" si="72"/>
        <v>48</v>
      </c>
      <c r="K26" s="71">
        <f t="shared" si="73"/>
        <v>47</v>
      </c>
      <c r="L26" s="71">
        <f t="shared" si="74"/>
        <v>489</v>
      </c>
      <c r="M26" s="71">
        <f t="shared" si="75"/>
        <v>103</v>
      </c>
      <c r="N26" s="71">
        <f t="shared" si="76"/>
        <v>169</v>
      </c>
      <c r="O26" s="71">
        <f t="shared" si="77"/>
        <v>133</v>
      </c>
      <c r="P26" s="71">
        <f t="shared" si="78"/>
        <v>49</v>
      </c>
      <c r="Q26" s="71">
        <f t="shared" si="79"/>
        <v>130</v>
      </c>
      <c r="R26" s="71">
        <f t="shared" si="80"/>
        <v>41</v>
      </c>
      <c r="S26" s="71">
        <f t="shared" si="81"/>
        <v>163</v>
      </c>
      <c r="T26" s="71">
        <f t="shared" si="82"/>
        <v>44</v>
      </c>
      <c r="U26" s="71">
        <f t="shared" si="83"/>
        <v>109</v>
      </c>
      <c r="V26" s="71">
        <f t="shared" si="84"/>
        <v>82</v>
      </c>
      <c r="W26" s="71">
        <f t="shared" si="85"/>
        <v>48</v>
      </c>
      <c r="X26" s="71">
        <f t="shared" si="86"/>
        <v>33</v>
      </c>
      <c r="Y26" s="71">
        <f t="shared" si="87"/>
        <v>119</v>
      </c>
      <c r="Z26" s="71">
        <f t="shared" si="88"/>
        <v>161</v>
      </c>
      <c r="AA26" s="71">
        <f t="shared" si="89"/>
        <v>137</v>
      </c>
      <c r="AB26" s="71">
        <f t="shared" si="90"/>
        <v>53</v>
      </c>
      <c r="AC26" s="71">
        <f t="shared" si="91"/>
        <v>104</v>
      </c>
      <c r="AD26" s="71">
        <f t="shared" si="92"/>
        <v>72</v>
      </c>
      <c r="AE26" s="71">
        <f t="shared" si="93"/>
        <v>43</v>
      </c>
      <c r="AG26" s="71">
        <f t="shared" si="94"/>
        <v>82</v>
      </c>
      <c r="AH26" s="71">
        <f t="shared" si="95"/>
        <v>75</v>
      </c>
    </row>
    <row r="27" spans="1:34" x14ac:dyDescent="0.25">
      <c r="A27">
        <v>25</v>
      </c>
      <c r="B27" s="71">
        <f t="shared" si="96"/>
        <v>49</v>
      </c>
      <c r="C27" s="71">
        <f t="shared" si="65"/>
        <v>46</v>
      </c>
      <c r="D27" s="71">
        <f t="shared" si="66"/>
        <v>80</v>
      </c>
      <c r="E27" s="71">
        <f t="shared" si="67"/>
        <v>92</v>
      </c>
      <c r="F27" s="71">
        <f t="shared" si="68"/>
        <v>91</v>
      </c>
      <c r="G27" s="71">
        <f t="shared" si="69"/>
        <v>0</v>
      </c>
      <c r="H27" s="71">
        <f t="shared" si="70"/>
        <v>51</v>
      </c>
      <c r="I27" s="71">
        <f t="shared" si="71"/>
        <v>109</v>
      </c>
      <c r="J27" s="71">
        <f t="shared" si="72"/>
        <v>48</v>
      </c>
      <c r="K27" s="71">
        <f t="shared" si="73"/>
        <v>47</v>
      </c>
      <c r="L27" s="71">
        <f t="shared" si="74"/>
        <v>489</v>
      </c>
      <c r="M27" s="71">
        <f t="shared" si="75"/>
        <v>103</v>
      </c>
      <c r="N27" s="71">
        <f t="shared" si="76"/>
        <v>169</v>
      </c>
      <c r="O27" s="71">
        <f t="shared" si="77"/>
        <v>133</v>
      </c>
      <c r="P27" s="71">
        <f t="shared" si="78"/>
        <v>49</v>
      </c>
      <c r="Q27" s="71">
        <f t="shared" si="79"/>
        <v>130</v>
      </c>
      <c r="R27" s="71">
        <f t="shared" si="80"/>
        <v>41</v>
      </c>
      <c r="S27" s="71">
        <f t="shared" si="81"/>
        <v>163</v>
      </c>
      <c r="T27" s="71">
        <f t="shared" si="82"/>
        <v>44</v>
      </c>
      <c r="U27" s="71">
        <f t="shared" si="83"/>
        <v>109</v>
      </c>
      <c r="V27" s="71">
        <f t="shared" si="84"/>
        <v>82</v>
      </c>
      <c r="W27" s="71">
        <f t="shared" si="85"/>
        <v>48</v>
      </c>
      <c r="X27" s="71">
        <f t="shared" si="86"/>
        <v>33</v>
      </c>
      <c r="Y27" s="71">
        <f t="shared" si="87"/>
        <v>119</v>
      </c>
      <c r="Z27" s="71">
        <f t="shared" si="88"/>
        <v>161</v>
      </c>
      <c r="AA27" s="71">
        <f t="shared" si="89"/>
        <v>137</v>
      </c>
      <c r="AB27" s="71">
        <f t="shared" si="90"/>
        <v>53</v>
      </c>
      <c r="AC27" s="71">
        <f t="shared" si="91"/>
        <v>104</v>
      </c>
      <c r="AD27" s="71">
        <f t="shared" si="92"/>
        <v>72</v>
      </c>
      <c r="AE27" s="71">
        <f t="shared" si="93"/>
        <v>43</v>
      </c>
      <c r="AG27" s="71">
        <f t="shared" si="94"/>
        <v>82</v>
      </c>
      <c r="AH27" s="71">
        <f t="shared" si="95"/>
        <v>75</v>
      </c>
    </row>
    <row r="28" spans="1:34" x14ac:dyDescent="0.25">
      <c r="A28">
        <v>26</v>
      </c>
      <c r="B28" s="71">
        <f t="shared" si="96"/>
        <v>49</v>
      </c>
      <c r="C28" s="71">
        <f t="shared" si="65"/>
        <v>46</v>
      </c>
      <c r="D28" s="71">
        <f t="shared" si="66"/>
        <v>80</v>
      </c>
      <c r="E28" s="71">
        <f t="shared" si="67"/>
        <v>92</v>
      </c>
      <c r="F28" s="71">
        <f t="shared" si="68"/>
        <v>91</v>
      </c>
      <c r="G28" s="71">
        <f t="shared" si="69"/>
        <v>0</v>
      </c>
      <c r="H28" s="71">
        <f t="shared" si="70"/>
        <v>51</v>
      </c>
      <c r="I28" s="71">
        <f t="shared" si="71"/>
        <v>109</v>
      </c>
      <c r="J28" s="71">
        <f t="shared" si="72"/>
        <v>48</v>
      </c>
      <c r="K28" s="71">
        <f t="shared" si="73"/>
        <v>47</v>
      </c>
      <c r="L28" s="71">
        <f t="shared" si="74"/>
        <v>489</v>
      </c>
      <c r="M28" s="71">
        <f t="shared" si="75"/>
        <v>103</v>
      </c>
      <c r="N28" s="71">
        <f t="shared" si="76"/>
        <v>169</v>
      </c>
      <c r="O28" s="71">
        <f t="shared" si="77"/>
        <v>133</v>
      </c>
      <c r="P28" s="71">
        <f t="shared" si="78"/>
        <v>49</v>
      </c>
      <c r="Q28" s="71">
        <f t="shared" si="79"/>
        <v>130</v>
      </c>
      <c r="R28" s="71">
        <f t="shared" si="80"/>
        <v>41</v>
      </c>
      <c r="S28" s="71">
        <f t="shared" si="81"/>
        <v>163</v>
      </c>
      <c r="T28" s="71">
        <f t="shared" si="82"/>
        <v>44</v>
      </c>
      <c r="U28" s="71">
        <f t="shared" si="83"/>
        <v>109</v>
      </c>
      <c r="V28" s="71">
        <f t="shared" si="84"/>
        <v>82</v>
      </c>
      <c r="W28" s="71">
        <f t="shared" si="85"/>
        <v>48</v>
      </c>
      <c r="X28" s="71">
        <f t="shared" si="86"/>
        <v>33</v>
      </c>
      <c r="Y28" s="71">
        <f t="shared" si="87"/>
        <v>119</v>
      </c>
      <c r="Z28" s="71">
        <f t="shared" si="88"/>
        <v>161</v>
      </c>
      <c r="AA28" s="71">
        <f t="shared" si="89"/>
        <v>137</v>
      </c>
      <c r="AB28" s="71">
        <f t="shared" si="90"/>
        <v>53</v>
      </c>
      <c r="AC28" s="71">
        <f t="shared" si="91"/>
        <v>104</v>
      </c>
      <c r="AD28" s="71">
        <f t="shared" si="92"/>
        <v>72</v>
      </c>
      <c r="AE28" s="71">
        <f t="shared" si="93"/>
        <v>43</v>
      </c>
      <c r="AG28" s="71">
        <f t="shared" si="94"/>
        <v>82</v>
      </c>
      <c r="AH28" s="71">
        <f t="shared" si="95"/>
        <v>75</v>
      </c>
    </row>
    <row r="29" spans="1:34" x14ac:dyDescent="0.25">
      <c r="A29">
        <v>27</v>
      </c>
      <c r="B29" s="71">
        <f t="shared" si="96"/>
        <v>49</v>
      </c>
      <c r="C29" s="71">
        <f t="shared" si="65"/>
        <v>46</v>
      </c>
      <c r="D29" s="71">
        <f t="shared" si="66"/>
        <v>80</v>
      </c>
      <c r="E29" s="71">
        <f t="shared" si="67"/>
        <v>92</v>
      </c>
      <c r="F29" s="71">
        <f t="shared" si="68"/>
        <v>91</v>
      </c>
      <c r="G29" s="71">
        <f t="shared" si="69"/>
        <v>0</v>
      </c>
      <c r="H29" s="71">
        <f t="shared" si="70"/>
        <v>51</v>
      </c>
      <c r="I29" s="71">
        <f t="shared" si="71"/>
        <v>109</v>
      </c>
      <c r="J29" s="71">
        <f t="shared" si="72"/>
        <v>48</v>
      </c>
      <c r="K29" s="71">
        <f t="shared" si="73"/>
        <v>47</v>
      </c>
      <c r="L29" s="71">
        <f t="shared" si="74"/>
        <v>489</v>
      </c>
      <c r="M29" s="71">
        <f t="shared" si="75"/>
        <v>103</v>
      </c>
      <c r="N29" s="71">
        <f t="shared" si="76"/>
        <v>169</v>
      </c>
      <c r="O29" s="71">
        <f t="shared" si="77"/>
        <v>133</v>
      </c>
      <c r="P29" s="71">
        <f t="shared" si="78"/>
        <v>49</v>
      </c>
      <c r="Q29" s="71">
        <f t="shared" si="79"/>
        <v>130</v>
      </c>
      <c r="R29" s="71">
        <f t="shared" si="80"/>
        <v>41</v>
      </c>
      <c r="S29" s="71">
        <f t="shared" si="81"/>
        <v>163</v>
      </c>
      <c r="T29" s="71">
        <f t="shared" si="82"/>
        <v>44</v>
      </c>
      <c r="U29" s="71">
        <f t="shared" si="83"/>
        <v>109</v>
      </c>
      <c r="V29" s="71">
        <f t="shared" si="84"/>
        <v>82</v>
      </c>
      <c r="W29" s="71">
        <f t="shared" si="85"/>
        <v>48</v>
      </c>
      <c r="X29" s="71">
        <f t="shared" si="86"/>
        <v>33</v>
      </c>
      <c r="Y29" s="71">
        <f t="shared" si="87"/>
        <v>119</v>
      </c>
      <c r="Z29" s="71">
        <f t="shared" si="88"/>
        <v>161</v>
      </c>
      <c r="AA29" s="71">
        <f t="shared" si="89"/>
        <v>137</v>
      </c>
      <c r="AB29" s="71">
        <f t="shared" si="90"/>
        <v>53</v>
      </c>
      <c r="AC29" s="71">
        <f t="shared" si="91"/>
        <v>104</v>
      </c>
      <c r="AD29" s="71">
        <f t="shared" si="92"/>
        <v>72</v>
      </c>
      <c r="AE29" s="71">
        <f t="shared" si="93"/>
        <v>43</v>
      </c>
      <c r="AG29" s="71">
        <f t="shared" si="94"/>
        <v>82</v>
      </c>
      <c r="AH29" s="71">
        <f t="shared" si="95"/>
        <v>75</v>
      </c>
    </row>
    <row r="30" spans="1:34" x14ac:dyDescent="0.25">
      <c r="A30">
        <v>28</v>
      </c>
      <c r="B30" s="71">
        <f t="shared" si="96"/>
        <v>49</v>
      </c>
      <c r="C30" s="71">
        <f t="shared" si="65"/>
        <v>46</v>
      </c>
      <c r="D30" s="71">
        <f t="shared" si="66"/>
        <v>80</v>
      </c>
      <c r="E30" s="71">
        <f t="shared" si="67"/>
        <v>92</v>
      </c>
      <c r="F30" s="71">
        <f t="shared" si="68"/>
        <v>91</v>
      </c>
      <c r="G30" s="71">
        <f t="shared" si="69"/>
        <v>0</v>
      </c>
      <c r="H30" s="71">
        <f t="shared" si="70"/>
        <v>51</v>
      </c>
      <c r="I30" s="71">
        <f t="shared" si="71"/>
        <v>109</v>
      </c>
      <c r="J30" s="71">
        <f t="shared" si="72"/>
        <v>48</v>
      </c>
      <c r="K30" s="71">
        <f t="shared" si="73"/>
        <v>47</v>
      </c>
      <c r="L30" s="71">
        <f t="shared" si="74"/>
        <v>489</v>
      </c>
      <c r="M30" s="71">
        <f t="shared" si="75"/>
        <v>103</v>
      </c>
      <c r="N30" s="71">
        <f t="shared" si="76"/>
        <v>169</v>
      </c>
      <c r="O30" s="71">
        <f t="shared" si="77"/>
        <v>133</v>
      </c>
      <c r="P30" s="71">
        <f t="shared" si="78"/>
        <v>49</v>
      </c>
      <c r="Q30" s="71">
        <f t="shared" si="79"/>
        <v>130</v>
      </c>
      <c r="R30" s="71">
        <f t="shared" si="80"/>
        <v>41</v>
      </c>
      <c r="S30" s="71">
        <f t="shared" si="81"/>
        <v>163</v>
      </c>
      <c r="T30" s="71">
        <f t="shared" si="82"/>
        <v>44</v>
      </c>
      <c r="U30" s="71">
        <f t="shared" si="83"/>
        <v>109</v>
      </c>
      <c r="V30" s="71">
        <f t="shared" si="84"/>
        <v>82</v>
      </c>
      <c r="W30" s="71">
        <f t="shared" si="85"/>
        <v>48</v>
      </c>
      <c r="X30" s="71">
        <f t="shared" si="86"/>
        <v>33</v>
      </c>
      <c r="Y30" s="71">
        <f t="shared" si="87"/>
        <v>119</v>
      </c>
      <c r="Z30" s="71">
        <f t="shared" si="88"/>
        <v>161</v>
      </c>
      <c r="AA30" s="71">
        <f t="shared" si="89"/>
        <v>137</v>
      </c>
      <c r="AB30" s="71">
        <f t="shared" si="90"/>
        <v>53</v>
      </c>
      <c r="AC30" s="71">
        <f t="shared" si="91"/>
        <v>104</v>
      </c>
      <c r="AD30" s="71">
        <f t="shared" si="92"/>
        <v>72</v>
      </c>
      <c r="AE30" s="71">
        <f t="shared" si="93"/>
        <v>43</v>
      </c>
      <c r="AG30" s="71">
        <f t="shared" si="94"/>
        <v>82</v>
      </c>
      <c r="AH30" s="71">
        <f t="shared" si="95"/>
        <v>75</v>
      </c>
    </row>
    <row r="31" spans="1:34" x14ac:dyDescent="0.25">
      <c r="A31">
        <v>29</v>
      </c>
      <c r="B31" s="71">
        <f t="shared" si="96"/>
        <v>49</v>
      </c>
      <c r="C31" s="71">
        <f t="shared" si="65"/>
        <v>46</v>
      </c>
      <c r="D31" s="71">
        <f t="shared" si="66"/>
        <v>80</v>
      </c>
      <c r="E31" s="71">
        <f t="shared" si="67"/>
        <v>92</v>
      </c>
      <c r="F31" s="71">
        <f t="shared" si="68"/>
        <v>91</v>
      </c>
      <c r="G31" s="71">
        <f t="shared" si="69"/>
        <v>0</v>
      </c>
      <c r="H31" s="71">
        <f t="shared" si="70"/>
        <v>51</v>
      </c>
      <c r="I31" s="71">
        <f t="shared" si="71"/>
        <v>109</v>
      </c>
      <c r="J31" s="71">
        <f t="shared" si="72"/>
        <v>48</v>
      </c>
      <c r="K31" s="71">
        <f t="shared" si="73"/>
        <v>47</v>
      </c>
      <c r="L31" s="71">
        <f t="shared" si="74"/>
        <v>489</v>
      </c>
      <c r="M31" s="71">
        <f t="shared" si="75"/>
        <v>103</v>
      </c>
      <c r="N31" s="71">
        <f t="shared" si="76"/>
        <v>169</v>
      </c>
      <c r="O31" s="71">
        <f t="shared" si="77"/>
        <v>133</v>
      </c>
      <c r="P31" s="71">
        <f t="shared" si="78"/>
        <v>49</v>
      </c>
      <c r="Q31" s="71">
        <f t="shared" si="79"/>
        <v>130</v>
      </c>
      <c r="R31" s="71">
        <f t="shared" si="80"/>
        <v>41</v>
      </c>
      <c r="S31" s="71">
        <f t="shared" si="81"/>
        <v>163</v>
      </c>
      <c r="T31" s="71">
        <f t="shared" si="82"/>
        <v>44</v>
      </c>
      <c r="U31" s="71">
        <f t="shared" si="83"/>
        <v>109</v>
      </c>
      <c r="V31" s="71">
        <f t="shared" si="84"/>
        <v>82</v>
      </c>
      <c r="W31" s="71">
        <f t="shared" si="85"/>
        <v>48</v>
      </c>
      <c r="X31" s="71">
        <f t="shared" si="86"/>
        <v>33</v>
      </c>
      <c r="Y31" s="71">
        <f t="shared" si="87"/>
        <v>119</v>
      </c>
      <c r="Z31" s="71">
        <f t="shared" si="88"/>
        <v>161</v>
      </c>
      <c r="AA31" s="71">
        <f t="shared" si="89"/>
        <v>137</v>
      </c>
      <c r="AB31" s="71">
        <f t="shared" si="90"/>
        <v>53</v>
      </c>
      <c r="AC31" s="71">
        <f t="shared" si="91"/>
        <v>104</v>
      </c>
      <c r="AD31" s="71">
        <f t="shared" si="92"/>
        <v>72</v>
      </c>
      <c r="AE31" s="71">
        <f t="shared" si="93"/>
        <v>43</v>
      </c>
      <c r="AG31" s="71">
        <f t="shared" si="94"/>
        <v>82</v>
      </c>
      <c r="AH31" s="71">
        <f t="shared" si="95"/>
        <v>75</v>
      </c>
    </row>
    <row r="32" spans="1:34" x14ac:dyDescent="0.25">
      <c r="A32">
        <v>30</v>
      </c>
      <c r="B32" s="71">
        <f t="shared" si="96"/>
        <v>49</v>
      </c>
      <c r="C32" s="71">
        <f t="shared" si="65"/>
        <v>46</v>
      </c>
      <c r="D32" s="71">
        <f t="shared" si="66"/>
        <v>80</v>
      </c>
      <c r="E32" s="71">
        <f t="shared" si="67"/>
        <v>92</v>
      </c>
      <c r="F32" s="71">
        <f t="shared" si="68"/>
        <v>91</v>
      </c>
      <c r="G32" s="71">
        <f t="shared" si="69"/>
        <v>0</v>
      </c>
      <c r="H32" s="71">
        <f t="shared" si="70"/>
        <v>51</v>
      </c>
      <c r="I32" s="71">
        <f t="shared" si="71"/>
        <v>109</v>
      </c>
      <c r="J32" s="71">
        <f t="shared" si="72"/>
        <v>48</v>
      </c>
      <c r="K32" s="71">
        <f t="shared" si="73"/>
        <v>47</v>
      </c>
      <c r="L32" s="71">
        <f t="shared" si="74"/>
        <v>489</v>
      </c>
      <c r="M32" s="71">
        <f t="shared" si="75"/>
        <v>103</v>
      </c>
      <c r="N32" s="71">
        <f t="shared" si="76"/>
        <v>169</v>
      </c>
      <c r="O32" s="71">
        <f t="shared" si="77"/>
        <v>133</v>
      </c>
      <c r="P32" s="71">
        <f t="shared" si="78"/>
        <v>49</v>
      </c>
      <c r="Q32" s="71">
        <f t="shared" si="79"/>
        <v>130</v>
      </c>
      <c r="R32" s="71">
        <f t="shared" si="80"/>
        <v>41</v>
      </c>
      <c r="S32" s="71">
        <f t="shared" si="81"/>
        <v>163</v>
      </c>
      <c r="T32" s="71">
        <f t="shared" si="82"/>
        <v>44</v>
      </c>
      <c r="U32" s="71">
        <f t="shared" si="83"/>
        <v>109</v>
      </c>
      <c r="V32" s="71">
        <f t="shared" si="84"/>
        <v>82</v>
      </c>
      <c r="W32" s="71">
        <f t="shared" si="85"/>
        <v>48</v>
      </c>
      <c r="X32" s="71">
        <f t="shared" si="86"/>
        <v>33</v>
      </c>
      <c r="Y32" s="71">
        <f t="shared" si="87"/>
        <v>119</v>
      </c>
      <c r="Z32" s="71">
        <f t="shared" si="88"/>
        <v>161</v>
      </c>
      <c r="AA32" s="71">
        <f t="shared" si="89"/>
        <v>137</v>
      </c>
      <c r="AB32" s="71">
        <f t="shared" si="90"/>
        <v>53</v>
      </c>
      <c r="AC32" s="71">
        <f t="shared" si="91"/>
        <v>104</v>
      </c>
      <c r="AD32" s="71">
        <f t="shared" si="92"/>
        <v>72</v>
      </c>
      <c r="AE32" s="71">
        <f t="shared" si="93"/>
        <v>43</v>
      </c>
      <c r="AG32" s="71">
        <f t="shared" si="94"/>
        <v>82</v>
      </c>
      <c r="AH32" s="71">
        <f t="shared" si="95"/>
        <v>75</v>
      </c>
    </row>
  </sheetData>
  <sheetProtection sheet="1" formatCell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2017-05-18T06:59:48+00:00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B65E3B56-8BB1-4949-AE7F-BE6FD73B8CD3}"/>
</file>

<file path=customXml/itemProps2.xml><?xml version="1.0" encoding="utf-8"?>
<ds:datastoreItem xmlns:ds="http://schemas.openxmlformats.org/officeDocument/2006/customXml" ds:itemID="{F9ED1E46-A2C1-427B-B51F-DB7A9AE645AB}"/>
</file>

<file path=customXml/itemProps3.xml><?xml version="1.0" encoding="utf-8"?>
<ds:datastoreItem xmlns:ds="http://schemas.openxmlformats.org/officeDocument/2006/customXml" ds:itemID="{8E46769D-23AA-4441-B1C7-6F8B7D5DD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Menu</vt:lpstr>
      <vt:lpstr>RFR &amp; INF</vt:lpstr>
      <vt:lpstr>GOV</vt:lpstr>
      <vt:lpstr>CORP</vt:lpstr>
      <vt:lpstr>RFR</vt:lpstr>
      <vt:lpstr>INF</vt:lpstr>
      <vt:lpstr>RFR Adv</vt:lpstr>
      <vt:lpstr>INF Adv</vt:lpstr>
      <vt:lpstr>Stressed gov yields</vt:lpstr>
      <vt:lpstr>Stressed corp yields</vt:lpstr>
      <vt:lpstr>Shocks</vt:lpstr>
    </vt:vector>
  </TitlesOfParts>
  <Company>EIOPA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Barthold Kuipers</dc:creator>
  <cp:lastModifiedBy>Barthold Kuipers</cp:lastModifiedBy>
  <cp:lastPrinted>2015-04-02T13:30:07Z</cp:lastPrinted>
  <dcterms:created xsi:type="dcterms:W3CDTF">2015-03-22T13:11:21Z</dcterms:created>
  <dcterms:modified xsi:type="dcterms:W3CDTF">2017-05-17T21:41:12Z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-1298847553</vt:i4>
  </property>
  <property fmtid="{D5CDD505-2E9C-101B-9397-08002B2CF9AE}" pid="3" name="_NewReviewCycle">
    <vt:lpwstr/>
  </property>
  <property fmtid="{D5CDD505-2E9C-101B-9397-08002B2CF9AE}" pid="4" name="_EmailSubject">
    <vt:lpwstr>Documents for tomorrow's publication</vt:lpwstr>
  </property>
  <property fmtid="{D5CDD505-2E9C-101B-9397-08002B2CF9AE}" pid="5" name="_AuthorEmail">
    <vt:lpwstr>Barthold.Kuipers@eiopa.europa.eu</vt:lpwstr>
  </property>
  <property fmtid="{D5CDD505-2E9C-101B-9397-08002B2CF9AE}" pid="6" name="_AuthorEmailDisplayName">
    <vt:lpwstr>Barthold Kuipers</vt:lpwstr>
  </property>
  <property fmtid="{D5CDD505-2E9C-101B-9397-08002B2CF9AE}" pid="7" name="ContentTypeId">
    <vt:lpwstr>0x010100F025371A0D5F1846930DBA2C9EDAF56600AFC9069F21C440458F2314C115976576</vt:lpwstr>
  </property>
</Properties>
</file>