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sottocorma\Desktop\Launch\Approval\Publication\post launch\"/>
    </mc:Choice>
  </mc:AlternateContent>
  <bookViews>
    <workbookView xWindow="0" yWindow="0" windowWidth="21600" windowHeight="9195" tabRatio="538"/>
  </bookViews>
  <sheets>
    <sheet name="I.Information" sheetId="14" r:id="rId1"/>
    <sheet name="P.Participant" sheetId="2" r:id="rId2"/>
    <sheet name="Flows" sheetId="3" r:id="rId3"/>
    <sheet name="Stocks" sheetId="9" r:id="rId4"/>
    <sheet name="LiquidStrat.Q" sheetId="16" r:id="rId5"/>
    <sheet name="Status of the template" sheetId="12" r:id="rId6"/>
  </sheets>
  <definedNames>
    <definedName name="_ParticipantName" localSheetId="1">P.Participant!$C$3</definedName>
    <definedName name="_SCRMethod" localSheetId="1">P.Participant!$C$2</definedName>
    <definedName name="_Version" localSheetId="0">I.Information!$A$1</definedName>
    <definedName name="_Version" localSheetId="4">#REF!</definedName>
    <definedName name="_Version" localSheetId="1">#REF!</definedName>
    <definedName name="_Version">#REF!</definedName>
    <definedName name="anscount" hidden="1">1</definedName>
    <definedName name="CIQWBGuid" hidden="1">"f34c698a-4d89-4b92-9571-829b52c0b2c0"</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"10/23/2015 09:47:57"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2">Flows!$D$82:$E$82</definedName>
    <definedName name="_xlnm.Print_Area" localSheetId="3">Stocks!$D$7:$F$74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4" i="12" l="1"/>
  <c r="E63" i="12"/>
  <c r="E61" i="12"/>
  <c r="E60" i="12"/>
  <c r="E54" i="12"/>
  <c r="E43" i="12"/>
  <c r="E29" i="12"/>
  <c r="E14" i="12"/>
  <c r="E13" i="12"/>
  <c r="C24" i="2" l="1"/>
  <c r="E19" i="3" l="1"/>
  <c r="R65" i="9" l="1"/>
  <c r="Q65" i="9"/>
  <c r="R64" i="9"/>
  <c r="Q64" i="9"/>
  <c r="R63" i="9"/>
  <c r="Q63" i="9"/>
  <c r="R62" i="9"/>
  <c r="Q62" i="9"/>
  <c r="R61" i="9"/>
  <c r="Q61" i="9"/>
  <c r="R60" i="9"/>
  <c r="R66" i="9" s="1"/>
  <c r="Q60" i="9"/>
  <c r="Q66" i="9" s="1"/>
  <c r="R57" i="9"/>
  <c r="Q57" i="9"/>
  <c r="R56" i="9"/>
  <c r="Q56" i="9"/>
  <c r="R55" i="9"/>
  <c r="Q55" i="9"/>
  <c r="R54" i="9"/>
  <c r="R58" i="9" s="1"/>
  <c r="Q54" i="9"/>
  <c r="Q58" i="9" s="1"/>
  <c r="R51" i="9"/>
  <c r="Q51" i="9"/>
  <c r="R50" i="9"/>
  <c r="Q50" i="9"/>
  <c r="R49" i="9"/>
  <c r="Q49" i="9"/>
  <c r="R48" i="9"/>
  <c r="R52" i="9" s="1"/>
  <c r="Q48" i="9"/>
  <c r="N64" i="9"/>
  <c r="O64" i="9"/>
  <c r="N65" i="9"/>
  <c r="O65" i="9"/>
  <c r="O66" i="9" s="1"/>
  <c r="O63" i="9"/>
  <c r="N63" i="9"/>
  <c r="O62" i="9"/>
  <c r="N62" i="9"/>
  <c r="O61" i="9"/>
  <c r="N61" i="9"/>
  <c r="O60" i="9"/>
  <c r="N60" i="9"/>
  <c r="O57" i="9"/>
  <c r="N57" i="9"/>
  <c r="O56" i="9"/>
  <c r="N56" i="9"/>
  <c r="O55" i="9"/>
  <c r="N55" i="9"/>
  <c r="O54" i="9"/>
  <c r="O58" i="9" s="1"/>
  <c r="N54" i="9"/>
  <c r="N58" i="9" s="1"/>
  <c r="N49" i="9"/>
  <c r="O49" i="9"/>
  <c r="N50" i="9"/>
  <c r="O50" i="9"/>
  <c r="N51" i="9"/>
  <c r="O51" i="9"/>
  <c r="O48" i="9"/>
  <c r="N48" i="9"/>
  <c r="R37" i="9"/>
  <c r="Q37" i="9"/>
  <c r="R36" i="9"/>
  <c r="Q36" i="9"/>
  <c r="R35" i="9"/>
  <c r="Q35" i="9"/>
  <c r="R34" i="9"/>
  <c r="R32" i="9" s="1"/>
  <c r="Q34" i="9"/>
  <c r="R33" i="9"/>
  <c r="Q33" i="9"/>
  <c r="R31" i="9"/>
  <c r="Q31" i="9"/>
  <c r="Q29" i="9" s="1"/>
  <c r="R30" i="9"/>
  <c r="Q30" i="9"/>
  <c r="R28" i="9"/>
  <c r="Q28" i="9"/>
  <c r="R27" i="9"/>
  <c r="Q27" i="9"/>
  <c r="R25" i="9"/>
  <c r="Q25" i="9"/>
  <c r="Q23" i="9" s="1"/>
  <c r="R24" i="9"/>
  <c r="Q24" i="9"/>
  <c r="R20" i="9"/>
  <c r="Q20" i="9"/>
  <c r="R19" i="9"/>
  <c r="Q19" i="9"/>
  <c r="O36" i="9"/>
  <c r="O37" i="9"/>
  <c r="O35" i="9"/>
  <c r="O34" i="9"/>
  <c r="O33" i="9"/>
  <c r="O31" i="9"/>
  <c r="O30" i="9"/>
  <c r="O28" i="9"/>
  <c r="O27" i="9"/>
  <c r="O25" i="9"/>
  <c r="O24" i="9"/>
  <c r="O23" i="9" s="1"/>
  <c r="O20" i="9"/>
  <c r="N31" i="9"/>
  <c r="N30" i="9"/>
  <c r="N28" i="9"/>
  <c r="N27" i="9"/>
  <c r="N34" i="9"/>
  <c r="N35" i="9"/>
  <c r="N36" i="9"/>
  <c r="N37" i="9"/>
  <c r="N33" i="9"/>
  <c r="N32" i="9" s="1"/>
  <c r="N25" i="9"/>
  <c r="N24" i="9"/>
  <c r="N23" i="9"/>
  <c r="O19" i="9"/>
  <c r="N20" i="9"/>
  <c r="N19" i="9"/>
  <c r="R17" i="9"/>
  <c r="Q17" i="9"/>
  <c r="O17" i="9"/>
  <c r="N17" i="9"/>
  <c r="O52" i="9" l="1"/>
  <c r="Q26" i="9"/>
  <c r="Q52" i="9"/>
  <c r="N66" i="9"/>
  <c r="R23" i="9"/>
  <c r="R26" i="9"/>
  <c r="Q32" i="9"/>
  <c r="N52" i="9"/>
  <c r="O26" i="9"/>
  <c r="O32" i="9"/>
  <c r="R29" i="9"/>
  <c r="O29" i="9"/>
  <c r="N26" i="9"/>
  <c r="N29" i="9"/>
  <c r="J104" i="3"/>
  <c r="I104" i="3"/>
  <c r="H104" i="3"/>
  <c r="G104" i="3"/>
  <c r="J100" i="3"/>
  <c r="I100" i="3"/>
  <c r="H100" i="3"/>
  <c r="G100" i="3"/>
  <c r="J96" i="3"/>
  <c r="I96" i="3"/>
  <c r="H96" i="3"/>
  <c r="G96" i="3"/>
  <c r="J92" i="3"/>
  <c r="I92" i="3"/>
  <c r="H92" i="3"/>
  <c r="G92" i="3"/>
  <c r="J89" i="3"/>
  <c r="I89" i="3"/>
  <c r="H89" i="3"/>
  <c r="G89" i="3"/>
  <c r="J85" i="3"/>
  <c r="J113" i="3" s="1"/>
  <c r="I85" i="3"/>
  <c r="I113" i="3" s="1"/>
  <c r="H85" i="3"/>
  <c r="H113" i="3" s="1"/>
  <c r="G85" i="3"/>
  <c r="F104" i="3"/>
  <c r="F100" i="3"/>
  <c r="F96" i="3"/>
  <c r="F92" i="3"/>
  <c r="F89" i="3"/>
  <c r="F85" i="3"/>
  <c r="F113" i="3" s="1"/>
  <c r="E92" i="3"/>
  <c r="D83" i="3"/>
  <c r="E96" i="3"/>
  <c r="G113" i="3" l="1"/>
  <c r="E39" i="3" l="1"/>
  <c r="D118" i="3" l="1"/>
  <c r="E22" i="12" l="1"/>
  <c r="E21" i="12"/>
  <c r="E20" i="12"/>
  <c r="E62" i="12"/>
  <c r="E59" i="12"/>
  <c r="C3" i="16"/>
  <c r="E17" i="9" l="1"/>
  <c r="D77" i="3" l="1"/>
  <c r="D80" i="3"/>
  <c r="H17" i="9"/>
  <c r="D13" i="9"/>
  <c r="I17" i="9"/>
  <c r="F17" i="9"/>
  <c r="D10" i="9"/>
  <c r="Y19" i="9" s="1"/>
  <c r="E7" i="12"/>
  <c r="E8" i="12"/>
  <c r="E9" i="12"/>
  <c r="E10" i="12"/>
  <c r="E11" i="12"/>
  <c r="E12" i="12"/>
  <c r="E15" i="12"/>
  <c r="E16" i="12"/>
  <c r="E17" i="12"/>
  <c r="E46" i="12" s="1"/>
  <c r="E18" i="12"/>
  <c r="E19" i="12"/>
  <c r="E57" i="12"/>
  <c r="E58" i="12"/>
  <c r="E6" i="12"/>
  <c r="E5" i="12"/>
  <c r="E3" i="9"/>
  <c r="E3" i="3"/>
  <c r="C3" i="2"/>
  <c r="E48" i="12" l="1"/>
  <c r="E34" i="12"/>
  <c r="E47" i="12"/>
  <c r="E56" i="12"/>
  <c r="E36" i="12"/>
  <c r="E49" i="12"/>
  <c r="E35" i="12"/>
  <c r="E32" i="12"/>
  <c r="E55" i="12"/>
  <c r="E31" i="12"/>
  <c r="E45" i="12"/>
  <c r="E33" i="12"/>
  <c r="E53" i="12"/>
  <c r="E44" i="12"/>
  <c r="E28" i="12"/>
  <c r="E27" i="12"/>
  <c r="E42" i="12"/>
  <c r="E30" i="12"/>
  <c r="E41" i="12"/>
  <c r="E52" i="12"/>
  <c r="E51" i="12"/>
  <c r="E40" i="12"/>
  <c r="E24" i="12"/>
  <c r="E39" i="12"/>
  <c r="E23" i="12"/>
  <c r="E38" i="12"/>
  <c r="E37" i="12"/>
  <c r="E50" i="12"/>
  <c r="E26" i="12"/>
  <c r="E25" i="12"/>
  <c r="E4" i="12"/>
  <c r="E3" i="12"/>
  <c r="E2" i="12"/>
  <c r="G57" i="3" l="1"/>
  <c r="F57" i="3"/>
  <c r="E57" i="3"/>
  <c r="I66" i="9" l="1"/>
  <c r="H66" i="9"/>
  <c r="F66" i="9"/>
  <c r="E66" i="9"/>
  <c r="J139" i="3"/>
  <c r="I139" i="3"/>
  <c r="H139" i="3"/>
  <c r="G139" i="3"/>
  <c r="F139" i="3"/>
  <c r="E139" i="3"/>
  <c r="J135" i="3"/>
  <c r="I135" i="3"/>
  <c r="H135" i="3"/>
  <c r="G135" i="3"/>
  <c r="F135" i="3"/>
  <c r="E135" i="3"/>
  <c r="J131" i="3"/>
  <c r="I131" i="3"/>
  <c r="H131" i="3"/>
  <c r="G131" i="3"/>
  <c r="F131" i="3"/>
  <c r="E131" i="3"/>
  <c r="J127" i="3"/>
  <c r="I127" i="3"/>
  <c r="H127" i="3"/>
  <c r="G127" i="3"/>
  <c r="F127" i="3"/>
  <c r="E127" i="3"/>
  <c r="J124" i="3"/>
  <c r="I124" i="3"/>
  <c r="H124" i="3"/>
  <c r="G124" i="3"/>
  <c r="F124" i="3"/>
  <c r="E124" i="3"/>
  <c r="J120" i="3"/>
  <c r="I120" i="3"/>
  <c r="H120" i="3"/>
  <c r="G120" i="3"/>
  <c r="F120" i="3"/>
  <c r="E120" i="3"/>
  <c r="F68" i="3"/>
  <c r="G68" i="3"/>
  <c r="E68" i="3"/>
  <c r="F39" i="3"/>
  <c r="G39" i="3"/>
  <c r="G33" i="3"/>
  <c r="F33" i="3"/>
  <c r="E33" i="3"/>
  <c r="F26" i="3"/>
  <c r="G26" i="3"/>
  <c r="E26" i="3"/>
  <c r="F19" i="3"/>
  <c r="G19" i="3"/>
  <c r="F148" i="3" l="1"/>
  <c r="F70" i="3"/>
  <c r="E70" i="3"/>
  <c r="G148" i="3"/>
  <c r="I148" i="3"/>
  <c r="H148" i="3"/>
  <c r="G70" i="3"/>
  <c r="J148" i="3"/>
  <c r="E148" i="3"/>
  <c r="B13" i="2"/>
  <c r="B12" i="2" l="1"/>
  <c r="B8" i="2" l="1"/>
  <c r="B9" i="2"/>
  <c r="B10" i="2"/>
  <c r="C20" i="2" l="1"/>
  <c r="B11" i="2"/>
  <c r="I52" i="9" l="1"/>
  <c r="H52" i="9"/>
  <c r="F52" i="9"/>
  <c r="E52" i="9"/>
  <c r="E100" i="3"/>
  <c r="I58" i="9"/>
  <c r="H58" i="9"/>
  <c r="F58" i="9"/>
  <c r="E58" i="9"/>
  <c r="E104" i="3" l="1"/>
  <c r="E89" i="3"/>
  <c r="E85" i="3"/>
  <c r="E113" i="3" l="1"/>
  <c r="I32" i="9"/>
  <c r="H32" i="9"/>
  <c r="I29" i="9"/>
  <c r="H29" i="9"/>
  <c r="I26" i="9"/>
  <c r="H26" i="9"/>
  <c r="I23" i="9"/>
  <c r="H23" i="9"/>
  <c r="F32" i="9" l="1"/>
  <c r="E32" i="9"/>
  <c r="F29" i="9"/>
  <c r="E29" i="9"/>
  <c r="F26" i="9"/>
  <c r="E26" i="9"/>
  <c r="F23" i="9"/>
  <c r="E23" i="9"/>
</calcChain>
</file>

<file path=xl/comments1.xml><?xml version="1.0" encoding="utf-8"?>
<comments xmlns="http://schemas.openxmlformats.org/spreadsheetml/2006/main">
  <authors>
    <author>Casper Christophersen</author>
    <author>Eveline Turturescu</author>
    <author>Matteo Sottocornola</author>
  </authors>
  <commentList>
    <comment ref="B22" authorId="0" shapeId="0">
      <text>
        <r>
          <rPr>
            <b/>
            <sz val="9"/>
            <color indexed="81"/>
            <rFont val="Tahoma"/>
            <family val="2"/>
          </rPr>
          <t>for NCAs:</t>
        </r>
        <r>
          <rPr>
            <sz val="9"/>
            <color indexed="81"/>
            <rFont val="Tahoma"/>
            <family val="2"/>
          </rPr>
          <t xml:space="preserve"> Please add here the Filename-prefix for submission to EIOPA </t>
        </r>
        <r>
          <rPr>
            <b/>
            <sz val="9"/>
            <color indexed="81"/>
            <rFont val="Tahoma"/>
            <family val="2"/>
          </rPr>
          <t>(C27 in P.Participant) from the Capital template</t>
        </r>
        <r>
          <rPr>
            <sz val="9"/>
            <color indexed="81"/>
            <rFont val="Tahoma"/>
            <family val="2"/>
          </rPr>
          <t xml:space="preserve"> that was given to the group reported here in cell C12. in terms of format, cell C22 should be XX-abcdef where XX is the country of the group and abcdef may contain numbers and letters.
For example, a fileaname could be NO-ABC123-Free text.xlsx when submitted to EIOPA. This prefix should be used throughout the ST2021 exercise.
</t>
        </r>
      </text>
    </comment>
    <comment ref="B23" authorId="1" shapeId="0">
      <text>
        <r>
          <rPr>
            <sz val="9"/>
            <color indexed="81"/>
            <rFont val="Tahoma"/>
            <family val="2"/>
          </rPr>
          <t xml:space="preserve">The particiapant code for the solo must be unique on a national level. It must be 3 letters or digits (may contain numbers and letters). NSAs need to assign a unique ST participant number before submitting to EIOPA. It will remain constant throughout the ST2021 excercise.
</t>
        </r>
      </text>
    </comment>
    <comment ref="B28" authorId="1" shapeId="0">
      <text>
        <r>
          <rPr>
            <sz val="9"/>
            <color indexed="81"/>
            <rFont val="Tahoma"/>
            <family val="2"/>
          </rPr>
          <t>In case of undertaking pursuing both life and non-life insurance activity - article 73 (2) (b) then select the option "No" here. See instructions in I.Information</t>
        </r>
      </text>
    </comment>
    <comment ref="B29" authorId="2" shapeId="0">
      <text>
        <r>
          <rPr>
            <sz val="9"/>
            <color indexed="81"/>
            <rFont val="Tahoma"/>
            <family val="2"/>
          </rPr>
          <t>In case of undertaking pursuing both life and non-life insurance activity - article 73 (2) (a) then select the option "No" here. See instructions in I.Information</t>
        </r>
      </text>
    </comment>
  </commentList>
</comments>
</file>

<file path=xl/sharedStrings.xml><?xml version="1.0" encoding="utf-8"?>
<sst xmlns="http://schemas.openxmlformats.org/spreadsheetml/2006/main" count="1624" uniqueCount="716">
  <si>
    <t>#</t>
  </si>
  <si>
    <t>Cell formats</t>
  </si>
  <si>
    <t>Cell format</t>
  </si>
  <si>
    <t>Explanation</t>
  </si>
  <si>
    <t>Reporting currency and unit</t>
  </si>
  <si>
    <t>Participating entity information</t>
  </si>
  <si>
    <t>-</t>
  </si>
  <si>
    <t>EUR</t>
  </si>
  <si>
    <t>Participant information</t>
  </si>
  <si>
    <t>Undertaking name</t>
  </si>
  <si>
    <t>Undertaking identification code</t>
  </si>
  <si>
    <t>Date of submission</t>
  </si>
  <si>
    <t>RON</t>
  </si>
  <si>
    <t>SEK</t>
  </si>
  <si>
    <t>Country code</t>
  </si>
  <si>
    <t>Participant information to be filled by NCAs before submission to EIOPA</t>
  </si>
  <si>
    <t>Filename-prefix for submission to EIOPA</t>
  </si>
  <si>
    <t>Contact information</t>
  </si>
  <si>
    <t>Position/Title</t>
  </si>
  <si>
    <t>Phone number</t>
  </si>
  <si>
    <t>e-mail address</t>
  </si>
  <si>
    <t>Country</t>
  </si>
  <si>
    <t>Type of undertaking</t>
  </si>
  <si>
    <t>Flows</t>
  </si>
  <si>
    <t>In 90 days</t>
  </si>
  <si>
    <t>C.1.1</t>
  </si>
  <si>
    <t>Premium (written)*</t>
  </si>
  <si>
    <t>C.1.2</t>
  </si>
  <si>
    <t>Claims and other technical outflows (excluding surrender)*</t>
  </si>
  <si>
    <t>C.1.3</t>
  </si>
  <si>
    <t>Surrender</t>
  </si>
  <si>
    <t>C.1.4</t>
  </si>
  <si>
    <t>C.1</t>
  </si>
  <si>
    <t>Net Cash Flows</t>
  </si>
  <si>
    <t>C.2.1</t>
  </si>
  <si>
    <t>C.2.2</t>
  </si>
  <si>
    <t>C.2.3</t>
  </si>
  <si>
    <t>C.2.4</t>
  </si>
  <si>
    <t>C.2</t>
  </si>
  <si>
    <t>Non-Life business</t>
  </si>
  <si>
    <t>C.3.1</t>
  </si>
  <si>
    <t>C.3.2</t>
  </si>
  <si>
    <t>Claims and other technical outflows</t>
  </si>
  <si>
    <t>C.3.3</t>
  </si>
  <si>
    <t>C.3</t>
  </si>
  <si>
    <t>Investments</t>
  </si>
  <si>
    <t>Purchase of assets</t>
  </si>
  <si>
    <t>Sales of assets</t>
  </si>
  <si>
    <t>Net cash flows</t>
  </si>
  <si>
    <t>Other</t>
  </si>
  <si>
    <t>Operational expenses (e.g. wages/salaries, rents, service providers)</t>
  </si>
  <si>
    <t>Operational income (e.g. income from provision of services)</t>
  </si>
  <si>
    <t xml:space="preserve">Other expected net cash flows (inflows - outflows) not elswhere reported </t>
  </si>
  <si>
    <t>* Please provide the figures gross of reinsurance.</t>
  </si>
  <si>
    <t>Stocks</t>
  </si>
  <si>
    <t>S.1</t>
  </si>
  <si>
    <t>Cash &amp; Bank Deposits &amp; Bank Commercial Paper/Certificates of Deposits)</t>
  </si>
  <si>
    <t>S.2</t>
  </si>
  <si>
    <t>Government-Related Securities (Central governments &amp; affiliates)</t>
  </si>
  <si>
    <t>S.2.1</t>
  </si>
  <si>
    <t>issued/guaranteed by EU member states (all CQSs) and issued by highly rated non-EU countries (CQS0/1)</t>
  </si>
  <si>
    <t>S.2.2</t>
  </si>
  <si>
    <t>Issued or guaranteed by highly rated non-EU countries (CQS2/3)</t>
  </si>
  <si>
    <t>S.3</t>
  </si>
  <si>
    <t>Exposures to ECB, Central banks, multilateral development banks &amp; international organisations</t>
  </si>
  <si>
    <t>S.3.1</t>
  </si>
  <si>
    <t>issued or guaranteed by ECB, EU central banks, supranational institutions (BIS, IMF, EC,..) or Multilateral Development Banks</t>
  </si>
  <si>
    <t>S.3.2</t>
  </si>
  <si>
    <t>issued or guaranteed by central banks of non-EU countries (CQS0/1)</t>
  </si>
  <si>
    <t>S.4</t>
  </si>
  <si>
    <t>High Quality Covered bonds</t>
  </si>
  <si>
    <t>S.4.1</t>
  </si>
  <si>
    <t>Extremely high quality covered bonds - CQS0/1</t>
  </si>
  <si>
    <t>S.4.2</t>
  </si>
  <si>
    <t>High quality covered bonds - CQS2</t>
  </si>
  <si>
    <t>S.5</t>
  </si>
  <si>
    <t>S.5.1</t>
  </si>
  <si>
    <t>Corporate debt securities (CQS0/1)</t>
  </si>
  <si>
    <t>S.5.2</t>
  </si>
  <si>
    <t>Corporate debt securities (CQS2/3)</t>
  </si>
  <si>
    <t>S.6</t>
  </si>
  <si>
    <t>S.7</t>
  </si>
  <si>
    <t>Collateralised securities (CQS0/1)</t>
  </si>
  <si>
    <t>S.8</t>
  </si>
  <si>
    <t>Collective Inverstment Undertakings</t>
  </si>
  <si>
    <t>S.9</t>
  </si>
  <si>
    <t>Assets held for UL/IL</t>
  </si>
  <si>
    <t>S.12</t>
  </si>
  <si>
    <t>Liabilities</t>
  </si>
  <si>
    <t>Total</t>
  </si>
  <si>
    <t>Cells to be completed</t>
  </si>
  <si>
    <t>Information and instructions</t>
  </si>
  <si>
    <t>Cells which are calculated or linked to other cells and will be automatically updated (or pre-filled)</t>
  </si>
  <si>
    <t>Note</t>
  </si>
  <si>
    <t>SII references</t>
  </si>
  <si>
    <t>QRT Template</t>
  </si>
  <si>
    <t>Column/Row</t>
  </si>
  <si>
    <t>Calculation</t>
  </si>
  <si>
    <t>Description</t>
  </si>
  <si>
    <t>Cash and equivalent</t>
  </si>
  <si>
    <t>Premiums wrtten (Gross)</t>
  </si>
  <si>
    <t>S0501</t>
  </si>
  <si>
    <t>Total Gross written premium deducted by the UL/IL insurance gross written premium</t>
  </si>
  <si>
    <t>Claims an expenses incurred</t>
  </si>
  <si>
    <t>Total Gross claims incurred + expense incurred deducted by the UL/IL insurance gross claims incurred and the UL/IL related expense incurred</t>
  </si>
  <si>
    <t>UL/IL insurance gross written premium</t>
  </si>
  <si>
    <t>UL/IL insurance gross claims incurred and the UL/IL related expense incurred</t>
  </si>
  <si>
    <t>Sum of premium Writtn - Gross direct business, gross proportional reinsurance accepted, gross non-proportional reinsurance</t>
  </si>
  <si>
    <t>Sum of claims incurred - Gross direct business, gross proportional reinsurance accepted, gross non-proportional reinsurance + Total expenses</t>
  </si>
  <si>
    <t>Definition</t>
  </si>
  <si>
    <t>Filters</t>
  </si>
  <si>
    <t>[C0170]</t>
  </si>
  <si>
    <t>Solvency II amount</t>
  </si>
  <si>
    <t>Cash &amp; deposits CIC category = 7; Bank commercial paper CIC 23  Bank certificates  of deposits CIC 24  and NACE (filter for banks)  like K64.1.9 or K64.9.2 and NACE  like K64.1.9 or K64.9.2</t>
  </si>
  <si>
    <t>Government bonds issued by EU countries</t>
  </si>
  <si>
    <t>Total Solvency II amount</t>
  </si>
  <si>
    <t>Government bonds issued by non EU countries</t>
  </si>
  <si>
    <t>Covered bonds</t>
  </si>
  <si>
    <t>Corporate bonds CQS0/1</t>
  </si>
  <si>
    <t>Corporate bondsCQS2/3</t>
  </si>
  <si>
    <t>Listed equities</t>
  </si>
  <si>
    <t>Equities - listed Solvency II amount</t>
  </si>
  <si>
    <t>CIU</t>
  </si>
  <si>
    <t>Collective Investments Undertakings Solvency II amount</t>
  </si>
  <si>
    <t>Assets held for index-linked and unit-linked contracts</t>
  </si>
  <si>
    <t>[C0200/R0110]
[C0200/R0120]
[C0200/R0130]</t>
  </si>
  <si>
    <t>[C0300/R1410] - [C0230/R1410]</t>
  </si>
  <si>
    <t>[C0230/R1410]</t>
  </si>
  <si>
    <t>[C0200/R0110] + [C0200/R0120] + [C0200/R0130]</t>
  </si>
  <si>
    <t>[C0200/R0310]
[C0200/R0320]
[C0200/R0330]
[C0200/R1300]</t>
  </si>
  <si>
    <t>[C0200/R0310] + [C0200/R0320] + [C0200/R0330] + [C0200/R1300]</t>
  </si>
  <si>
    <t>[C0300/R1610] + [C0300/R2600] - [C0230/R1610] - [C0230/R2600]</t>
  </si>
  <si>
    <t>[C0300/R1610]
[C0230/R1610]
[C0300/R2600]
[C0230/R2600]</t>
  </si>
  <si>
    <t>[C0230/R1610]
[C0230/R2600]</t>
  </si>
  <si>
    <t>[C0230/R1610] + [C0230/R2600]</t>
  </si>
  <si>
    <t>Corporate bonds not issued by a financial institution or its affiliate</t>
  </si>
  <si>
    <t>Corporate bonds issued by a financial institution or its affiliate</t>
  </si>
  <si>
    <t>Listed Equity not issued by a financial institution or its affiliate</t>
  </si>
  <si>
    <t>Non-life business</t>
  </si>
  <si>
    <t>Baseline</t>
  </si>
  <si>
    <t>Stressed</t>
  </si>
  <si>
    <t>Stressed with reactive management actions</t>
  </si>
  <si>
    <t>Duration</t>
  </si>
  <si>
    <t>Listed Equity issued by a financial institution or its affiliate</t>
  </si>
  <si>
    <t>Net cashflow at the end of the period</t>
  </si>
  <si>
    <t>Maturing fixed income assets - Separate accounts</t>
  </si>
  <si>
    <t>Investment related expenses (e.g. service fees) - Separate accounts</t>
  </si>
  <si>
    <t>Sales of assets - Separate accounts</t>
  </si>
  <si>
    <t>Funding emissions and costs (e.g. bonds, equity, coupons, dividends, fees)</t>
  </si>
  <si>
    <t>Total Cash Flows</t>
  </si>
  <si>
    <t>C.1.5</t>
  </si>
  <si>
    <t>C.2.5</t>
  </si>
  <si>
    <t>C.3.4</t>
  </si>
  <si>
    <t>C.4.1</t>
  </si>
  <si>
    <t>C.4.2</t>
  </si>
  <si>
    <t>C.4.3</t>
  </si>
  <si>
    <t>C.4.4</t>
  </si>
  <si>
    <t>C.4</t>
  </si>
  <si>
    <t>C.5.1</t>
  </si>
  <si>
    <t>C.5.2</t>
  </si>
  <si>
    <t>C.5.3</t>
  </si>
  <si>
    <t>C.5.4</t>
  </si>
  <si>
    <t>C.5.5</t>
  </si>
  <si>
    <t>C.5.6</t>
  </si>
  <si>
    <t>C.5</t>
  </si>
  <si>
    <t>C.6</t>
  </si>
  <si>
    <t xml:space="preserve">Investment related income (e.g. coupons, dividends, fees) </t>
  </si>
  <si>
    <t>Investment related income (e.g. coupons, dividends, fees) - Separate accounts</t>
  </si>
  <si>
    <t xml:space="preserve">Investment related expenses (e.g. service fees, coupons paid, dividends paid) </t>
  </si>
  <si>
    <t>Purchase of assets - Separate accounts</t>
  </si>
  <si>
    <t>Intragroup cash inflows for liquidity purposes</t>
  </si>
  <si>
    <t>Intragroup cash outflows for liquidity purposes</t>
  </si>
  <si>
    <t>Intragroup cash inflows for other purposes</t>
  </si>
  <si>
    <t>Intragroup cash outflows  for other purposes</t>
  </si>
  <si>
    <t>S.14</t>
  </si>
  <si>
    <t>S.1.1</t>
  </si>
  <si>
    <t>of which stemming from repo agreements</t>
  </si>
  <si>
    <t>Reinsurance inflows</t>
  </si>
  <si>
    <t>Reinsurance outflows</t>
  </si>
  <si>
    <t>Baseline (Actual flows for 90 days)</t>
  </si>
  <si>
    <t>Other investments</t>
  </si>
  <si>
    <t>Other Covered bonds  - CQS3/4/5</t>
  </si>
  <si>
    <t>Other Corporate debt securities (CQS4/5)</t>
  </si>
  <si>
    <t>Collateralised securities (CQS2/3/4/5)</t>
  </si>
  <si>
    <t>Other Government-Related securities</t>
  </si>
  <si>
    <t>Country of the group supervisor</t>
  </si>
  <si>
    <t>Legal form of the participant</t>
  </si>
  <si>
    <t>Is this legal form a mutual one?</t>
  </si>
  <si>
    <t>Reporting basis</t>
  </si>
  <si>
    <t>Reporting includes ring fenced funds?</t>
  </si>
  <si>
    <t>Reporting reference date</t>
  </si>
  <si>
    <t>Reporting currency used</t>
  </si>
  <si>
    <t>Name of a contact point for stress test purposes (1)</t>
  </si>
  <si>
    <t>Name of a contact point for stress test purposes (2)</t>
  </si>
  <si>
    <t>Name of a contact point for stress test purposes (3)</t>
  </si>
  <si>
    <t>Group name</t>
  </si>
  <si>
    <t>Group identification code</t>
  </si>
  <si>
    <t>group</t>
  </si>
  <si>
    <t>solo</t>
  </si>
  <si>
    <t>Group</t>
  </si>
  <si>
    <t>Solo</t>
  </si>
  <si>
    <t>Yes</t>
  </si>
  <si>
    <t>No</t>
  </si>
  <si>
    <t>EIOPA-Liquidity Component Stress test 2021</t>
  </si>
  <si>
    <t>Non-life</t>
  </si>
  <si>
    <t>Life</t>
  </si>
  <si>
    <t>Flows:</t>
  </si>
  <si>
    <t>Stocks:</t>
  </si>
  <si>
    <t>Reference</t>
  </si>
  <si>
    <t>Specification</t>
  </si>
  <si>
    <t xml:space="preserve">Indications on the corresponding Solvency II regular reporting items are provided in the following table. </t>
  </si>
  <si>
    <t>It is worth to note that QRTs does not provide an accurate correspondence with the information expected in the "Flows", hence the QRT references shall be considered as an indication.</t>
  </si>
  <si>
    <t>Corporate bonds (not issued by a financial institution or its affiliate)</t>
  </si>
  <si>
    <t>Listed Equity (not issued by a financial institution or its affiliate)</t>
  </si>
  <si>
    <t>S.13</t>
  </si>
  <si>
    <t>BGN</t>
  </si>
  <si>
    <t>HRK</t>
  </si>
  <si>
    <t>CZK</t>
  </si>
  <si>
    <t>DKK</t>
  </si>
  <si>
    <t>HUF</t>
  </si>
  <si>
    <t>ISK</t>
  </si>
  <si>
    <t>NOK</t>
  </si>
  <si>
    <t>PLN</t>
  </si>
  <si>
    <t>CHF</t>
  </si>
  <si>
    <t>GBP</t>
  </si>
  <si>
    <t>Margin / collateral calls net flows (inflows-outflows)</t>
  </si>
  <si>
    <t>Technical specifications</t>
  </si>
  <si>
    <t xml:space="preserve">In particular, any reference to the QRT cells of the S.05.01 shall be considered only with respect to the claims and the expenses expected to be paid, therefore the cell “Claims and other technical outflows” </t>
  </si>
  <si>
    <t>S.12.1</t>
  </si>
  <si>
    <t>S.12.2</t>
  </si>
  <si>
    <t>S.12.3</t>
  </si>
  <si>
    <t>S.12.4</t>
  </si>
  <si>
    <t>S.13.1</t>
  </si>
  <si>
    <t>S.13.2</t>
  </si>
  <si>
    <t>S.13.3</t>
  </si>
  <si>
    <t>S.13.4</t>
  </si>
  <si>
    <t>C.8.L</t>
  </si>
  <si>
    <t>C.9.L</t>
  </si>
  <si>
    <t>C.9.1.L</t>
  </si>
  <si>
    <t>C.9.2.L</t>
  </si>
  <si>
    <t>C.10.L</t>
  </si>
  <si>
    <t>C.10.1.L</t>
  </si>
  <si>
    <t>C.10.2.L</t>
  </si>
  <si>
    <t>C.11.L</t>
  </si>
  <si>
    <t>C.12.L</t>
  </si>
  <si>
    <t>C.13.L</t>
  </si>
  <si>
    <t>C.13.1.L</t>
  </si>
  <si>
    <t>C.13.2.L</t>
  </si>
  <si>
    <t>C.13.3.L</t>
  </si>
  <si>
    <t>C.14.L</t>
  </si>
  <si>
    <t>C.15.L</t>
  </si>
  <si>
    <t>C.16.L</t>
  </si>
  <si>
    <t>C.8.NL</t>
  </si>
  <si>
    <t>C.9.NL</t>
  </si>
  <si>
    <t>C.9.1.NL</t>
  </si>
  <si>
    <t>C.9.2.NL</t>
  </si>
  <si>
    <t>C.10.NL</t>
  </si>
  <si>
    <t>C.10.1.NL</t>
  </si>
  <si>
    <t>C.10.2.NL</t>
  </si>
  <si>
    <t>C.11.NL</t>
  </si>
  <si>
    <t>C.12.NL</t>
  </si>
  <si>
    <t>C.13.NL</t>
  </si>
  <si>
    <t>C.13.1.NL</t>
  </si>
  <si>
    <t>C.13.2.NL</t>
  </si>
  <si>
    <t>C.13.3.NL</t>
  </si>
  <si>
    <t>C.14.NL</t>
  </si>
  <si>
    <t>C.15.NL</t>
  </si>
  <si>
    <t>C.16.NL</t>
  </si>
  <si>
    <t>Baseline/stressed scenarios</t>
  </si>
  <si>
    <t>·         The items shall also include all technical outflows in line with what reported in S.05.01 Total Expenses.</t>
  </si>
  <si>
    <t>·         No look-through approach shall be applied in filling assets items from [S.1] to [S.7]. Exposures to Collective Investment Undertakings shall be reported in item [S.8].</t>
  </si>
  <si>
    <t>·         Items [S.5] corporate bonds and [S.6] Listed Equity should report only the securities issued by non-financial institutions.</t>
  </si>
  <si>
    <t xml:space="preserve">·         To be excluded: policy loan provisions in insurance contracts; obligations from repurchase agreements and securities lending; potential collateral posting for derivatives. </t>
  </si>
  <si>
    <t>Reinsurance shares of premium</t>
  </si>
  <si>
    <t>Reinsurance shares of claims</t>
  </si>
  <si>
    <t>[C0300/R1620]
[C0230/R1620]</t>
  </si>
  <si>
    <t>[C0300/R1620] - [C0230/R1620]</t>
  </si>
  <si>
    <t>Total reinsurance share of claims incurred deducted by UL/IL business</t>
  </si>
  <si>
    <t xml:space="preserve"> Total reinsurance share of premiums written deducted by UL/IL insurance</t>
  </si>
  <si>
    <t>[C0300/R1420] -[C0230/R1420]</t>
  </si>
  <si>
    <t>Reinsurance shares of premiums</t>
  </si>
  <si>
    <t>[C0230/R1420]</t>
  </si>
  <si>
    <t>[C0230/R1620]</t>
  </si>
  <si>
    <t xml:space="preserve">[C0230/R1620] </t>
  </si>
  <si>
    <t xml:space="preserve"> Total reinsurance share of premiums written of UL/IL insurance</t>
  </si>
  <si>
    <t>Total reinsurance share of claims of UL/IL business</t>
  </si>
  <si>
    <t>[C0200/R0140]</t>
  </si>
  <si>
    <t xml:space="preserve">[C0200/R0340] </t>
  </si>
  <si>
    <t>Reinsurance share of premium written</t>
  </si>
  <si>
    <t xml:space="preserve">Reinsurance share of claims incurred </t>
  </si>
  <si>
    <t>Time horizon</t>
  </si>
  <si>
    <t>S.06.02</t>
  </si>
  <si>
    <t>Unlisted Equity</t>
  </si>
  <si>
    <t>Stocks at 31 December 2020</t>
  </si>
  <si>
    <t>The time horizon for the computation of the cash-flows is 90 days with respect to the reference date: namely, flows should be reported that include all the in- and out-flows taking place in the quarter from 1 January 2021 to 31 March 2021.</t>
  </si>
  <si>
    <t>·         The items shall include only outflows and not changes in provisions (including changes in IBNR) for claims and expenses.</t>
  </si>
  <si>
    <t>Equity</t>
  </si>
  <si>
    <t>C.14.1.L</t>
  </si>
  <si>
    <t>C.14.2.L</t>
  </si>
  <si>
    <t>C.14.3.L</t>
  </si>
  <si>
    <t>C.14.1.NL</t>
  </si>
  <si>
    <t>C.14.2.NL</t>
  </si>
  <si>
    <t>C.14.3.NL</t>
  </si>
  <si>
    <t>The figures should be reported at the reference date 31 December 2020. Namely:
- in the baseline scenario: the actual position registered at 31 December 2020 shall be reported</t>
  </si>
  <si>
    <t>·        Premium cash-flows shall include:
- in the baseline scenario: the actual cashed-in premiums in the first quarter of 2021;
- in the stressed scenarios: the cashed-in premiums reassessed through application of the prescribed shocks to the actual flows registered in the baseline scenario.</t>
  </si>
  <si>
    <t>·        Claims and Surrenders cash-flows shall include:
- in the baseline scenario: the actual claims and surrenders in the first quarter of 2021;
- in the stressed scenarios: the claims and surrenders reassessed against application of the prescribed shocks.</t>
  </si>
  <si>
    <t>·      in the stressed scenarios: the amounts received (inflows) from reinsurers to reinsurers shall be reassessed against the prescribed shocks to the actual flows registered in the baseline scenario.</t>
  </si>
  <si>
    <t>·       in the baseline scenario: the actual amounts received (inflows) from reinsurers and the amounts paid (ouflows) to reinsurers shall be reported</t>
  </si>
  <si>
    <t>Other liquidity related net flows (inflows-outflows) (e.g. repo agreement)</t>
  </si>
  <si>
    <t>Without surrender option</t>
  </si>
  <si>
    <t>Surrender value between 100% (exclusively) and 80% of the best estimates/statutory reserves</t>
  </si>
  <si>
    <t>Surrender value lower than 80% of the best estimates/statutory reserves</t>
  </si>
  <si>
    <t>statutory reserves</t>
  </si>
  <si>
    <t>best estimates</t>
  </si>
  <si>
    <t>[C0230]/[R2700]</t>
  </si>
  <si>
    <t>Total amount of surrenders</t>
  </si>
  <si>
    <t>UL/IL Total amount of surrenders</t>
  </si>
  <si>
    <t>[C0300]/[R2700]-[C0230]/[R2700]</t>
  </si>
  <si>
    <t>[C0300/R2700] 
[C0230/R2700]</t>
  </si>
  <si>
    <t>[C0230/R2700]</t>
  </si>
  <si>
    <t>yes</t>
  </si>
  <si>
    <t>no</t>
  </si>
  <si>
    <t xml:space="preserve">If yes, please explain </t>
  </si>
  <si>
    <t>Collateralized assets</t>
  </si>
  <si>
    <t>Surrender value equal to or bigger than the 100% of best estimates/statutory reserves</t>
  </si>
  <si>
    <t>·         Default option to be used for the allocation into buckets is to compute the percentage of Surrender value to the Best estimate; the reference to Statutory Reserve should be left only for those cases where the reference to Best Estimate is not possible.</t>
  </si>
  <si>
    <t>C.3.5</t>
  </si>
  <si>
    <t>C.5.1 UL</t>
  </si>
  <si>
    <t>C.5.2 UL</t>
  </si>
  <si>
    <t>C.5.3 UL</t>
  </si>
  <si>
    <t>C.5.5 UL</t>
  </si>
  <si>
    <t>C.15.1.L</t>
  </si>
  <si>
    <t>C.15.2.L</t>
  </si>
  <si>
    <t>C.15.3.L</t>
  </si>
  <si>
    <t>C.15.1.NL</t>
  </si>
  <si>
    <t>C.15.2.NL</t>
  </si>
  <si>
    <t>C.15.3.NL</t>
  </si>
  <si>
    <t>C.5.4 UL</t>
  </si>
  <si>
    <t>C.5.1 MA</t>
  </si>
  <si>
    <t>C.5.2 MA</t>
  </si>
  <si>
    <t>C.5.3 MA</t>
  </si>
  <si>
    <t>C.5.4 MA</t>
  </si>
  <si>
    <t>C.5.5 MA</t>
  </si>
  <si>
    <t>C.6.1</t>
  </si>
  <si>
    <t>C.6.2</t>
  </si>
  <si>
    <t>C.6.3</t>
  </si>
  <si>
    <t>C.6.4</t>
  </si>
  <si>
    <t>C.6.5</t>
  </si>
  <si>
    <t>C.6.6</t>
  </si>
  <si>
    <t>C.6.7</t>
  </si>
  <si>
    <t>C.6.8</t>
  </si>
  <si>
    <t>C.6.9</t>
  </si>
  <si>
    <t>C.7</t>
  </si>
  <si>
    <t>C.9.3.L</t>
  </si>
  <si>
    <t>C.11.1.L</t>
  </si>
  <si>
    <t>C.11.2.L</t>
  </si>
  <si>
    <t>C.9.3.NL</t>
  </si>
  <si>
    <t>C.11.1.NL</t>
  </si>
  <si>
    <t>C.11.2.NL</t>
  </si>
  <si>
    <t>MA portfolio/Ring fenced funds</t>
  </si>
  <si>
    <t>Matching adjustments portfolios and ring fenced funds</t>
  </si>
  <si>
    <t>Assets held for matching adjustments portfolios and ring fenced funds</t>
  </si>
  <si>
    <t>Please select</t>
  </si>
  <si>
    <t>Austria</t>
  </si>
  <si>
    <t>AT</t>
  </si>
  <si>
    <t>USD</t>
  </si>
  <si>
    <t>Belgium</t>
  </si>
  <si>
    <t>BE</t>
  </si>
  <si>
    <t>Bulgaria</t>
  </si>
  <si>
    <t>BG</t>
  </si>
  <si>
    <t>Croatia</t>
  </si>
  <si>
    <t>HR</t>
  </si>
  <si>
    <t>Cyprus</t>
  </si>
  <si>
    <t>CY</t>
  </si>
  <si>
    <t>Czech Republic</t>
  </si>
  <si>
    <t>CZ</t>
  </si>
  <si>
    <t>Denmark</t>
  </si>
  <si>
    <t>DK</t>
  </si>
  <si>
    <t>Estonia</t>
  </si>
  <si>
    <t>EE</t>
  </si>
  <si>
    <t>Finland</t>
  </si>
  <si>
    <t>FI</t>
  </si>
  <si>
    <t>France</t>
  </si>
  <si>
    <t>FR</t>
  </si>
  <si>
    <t>Germany</t>
  </si>
  <si>
    <t>DE</t>
  </si>
  <si>
    <t>Greece</t>
  </si>
  <si>
    <t>GR</t>
  </si>
  <si>
    <t>Hungary</t>
  </si>
  <si>
    <t>HU</t>
  </si>
  <si>
    <t>Iceland</t>
  </si>
  <si>
    <t>IS</t>
  </si>
  <si>
    <t xml:space="preserve">Ireland, Republic of </t>
  </si>
  <si>
    <t>IE</t>
  </si>
  <si>
    <t>Italy</t>
  </si>
  <si>
    <t>IT</t>
  </si>
  <si>
    <t>Latvia</t>
  </si>
  <si>
    <t>LV</t>
  </si>
  <si>
    <t>Liechtenstein</t>
  </si>
  <si>
    <t>LI</t>
  </si>
  <si>
    <t>Lithuania</t>
  </si>
  <si>
    <t>LT</t>
  </si>
  <si>
    <t>Luxembourg</t>
  </si>
  <si>
    <t>LU</t>
  </si>
  <si>
    <t>Netherlands</t>
  </si>
  <si>
    <t>NL</t>
  </si>
  <si>
    <t>Poland</t>
  </si>
  <si>
    <t>PL</t>
  </si>
  <si>
    <t>Portugal</t>
  </si>
  <si>
    <t>PT</t>
  </si>
  <si>
    <t>Romania</t>
  </si>
  <si>
    <t>RO</t>
  </si>
  <si>
    <t>Slovakia</t>
  </si>
  <si>
    <t>SK</t>
  </si>
  <si>
    <t>Slovenia</t>
  </si>
  <si>
    <t>SI</t>
  </si>
  <si>
    <t>Spain</t>
  </si>
  <si>
    <t>ES</t>
  </si>
  <si>
    <t>Sweden</t>
  </si>
  <si>
    <t>SE</t>
  </si>
  <si>
    <t>All figures (monetary) should be given in unit (i.e. not in millions or thousands)</t>
  </si>
  <si>
    <t>Best estimate</t>
  </si>
  <si>
    <t>Surrender value</t>
  </si>
  <si>
    <t>Volume (market value)</t>
  </si>
  <si>
    <t>Volume</t>
  </si>
  <si>
    <t>Without surrender option-MA</t>
  </si>
  <si>
    <t xml:space="preserve"> With surrender value limited to the value of the assets- MA</t>
  </si>
  <si>
    <t>Without surrender option -RFF</t>
  </si>
  <si>
    <t>Surrender value equal to or bigger than the 100% of best estimates/statutory reserves -RFF</t>
  </si>
  <si>
    <t>Surrender value between 100% (exclusively) and 80% of the best estimates/statutory reserves -RFF</t>
  </si>
  <si>
    <t>Surrender value lower than 80% of the best estimates/statutory reserves- RFF</t>
  </si>
  <si>
    <t>Assets (excluding assets held for UL/IL, MA portfolios and Ring Fenced Funds)</t>
  </si>
  <si>
    <t>Life (excluding UL/IL, MA portfolios and RFF)</t>
  </si>
  <si>
    <t>Life (excluding UL/IL, MA portfolios and RFF portfolios)</t>
  </si>
  <si>
    <t>Group Identification code</t>
  </si>
  <si>
    <t>Do you have life business?</t>
  </si>
  <si>
    <t>Do you have non-life business?</t>
  </si>
  <si>
    <t>Do you have UL/IL business?</t>
  </si>
  <si>
    <t>Do you have Matching adjustments portfolios and ring fenced funds?</t>
  </si>
  <si>
    <t>Premium [C.1.1, C.2.1, C.3.1, C.4.1]</t>
  </si>
  <si>
    <t>·         Premium [C.1.1, C.2.1, C.3.1, C.4.1] shall be provided gross of the reinsurance.</t>
  </si>
  <si>
    <t>Claims and other technical outflows [C.1.2, C.2.2, C.3.2, C.4.2]; Surrenders [C.1.3, C.2.3, C.3.3]</t>
  </si>
  <si>
    <t xml:space="preserve">·       Claims and other technical outflows [C.1.2, C.2.2, C.3.2, C.4.2] shall be provided gross of reinsurance. </t>
  </si>
  <si>
    <t>·       Claims and other technical outflows for the life business [C.1.2, C.2.2, C.3.2] shall not include surrenders. Surrender values shall be reported separately in [C.1.3, C.2.3, C.3.3].</t>
  </si>
  <si>
    <t>Reinsurance Flows [C.1.4, C.1.5, C.2.4, C.2.5, C.3.4, C.3.5, C.4.3, C.4.4]</t>
  </si>
  <si>
    <t>Investments [C.5.x]</t>
  </si>
  <si>
    <t>·         Entities should report in Item [C.5.6] the net flows (inflows-outflows) stemming from margin calls or collateral calls</t>
  </si>
  <si>
    <t>Other [C.6.x]</t>
  </si>
  <si>
    <t>·         Section "Other" [C.6.x] should encompasses all the cashflows not already reported in the previous sections (e.g. tax payments [C.6.9)], overhead costs not allocated to the business lines [C.6.7] or incomes [C.6.8].  Intragroup transactions for liquidity purposes [C.5.1, C.5.2] shall capture only in- and out-flows related to liquidity issues. This includes any emission / purchase of intragroup senior/subordinated debt for liquidity purpose, movements related to cash pooling agreement.</t>
  </si>
  <si>
    <t>·         The net flow (inflows-outflows) of other liquidity related movements (e.g. repo transactions) should be reported in [C.6.5].</t>
  </si>
  <si>
    <t>·         Other funding costs and emission of debt / equities should be reported into [C.6.6].</t>
  </si>
  <si>
    <t>Consistenlty, any reference to the QRT cells of the S.05.01 of the Table "Matching adjustments portfolios and ring fenced funds" shall be considered only with reference to business in Matching adjustments portfolios/Ring fenced funds</t>
  </si>
  <si>
    <t xml:space="preserve">[C0300/R1410]
</t>
  </si>
  <si>
    <t xml:space="preserve">[C0300/R1410] </t>
  </si>
  <si>
    <t xml:space="preserve">[C0300/R1610] + [C0300/R2600] </t>
  </si>
  <si>
    <t xml:space="preserve">[C0300/R2700] 
</t>
  </si>
  <si>
    <t>[C0300]/[R2700]</t>
  </si>
  <si>
    <t xml:space="preserve">[C0300/R1420]
</t>
  </si>
  <si>
    <t>[C0300/R1420]</t>
  </si>
  <si>
    <t xml:space="preserve">[C0300/R1620]
</t>
  </si>
  <si>
    <t>[C0300/R1620]</t>
  </si>
  <si>
    <t>[C0090]=2; [C0080]= None/NVL/""/0; [C0060] &lt;&gt; 3</t>
  </si>
  <si>
    <t>Total Asset not held for index-linked and unit-linked contracts and not in MA/RFF portfolios</t>
  </si>
  <si>
    <t>[C0080] not = None/NVL/""/0 OR [C0060] = 3</t>
  </si>
  <si>
    <t>Total Assets in Matching Adjustment portfolios/Ring fenced funds</t>
  </si>
  <si>
    <t xml:space="preserve">Total Gross written premium </t>
  </si>
  <si>
    <t>Total Gross claims incurred + expense incurred</t>
  </si>
  <si>
    <t xml:space="preserve"> Total reinsurance share of premiums written </t>
  </si>
  <si>
    <t xml:space="preserve">Total reinsurance share of claims incurred </t>
  </si>
  <si>
    <t>Table Flows.1</t>
  </si>
  <si>
    <t>Table Flows.2.a</t>
  </si>
  <si>
    <t>Table Flows.2.b</t>
  </si>
  <si>
    <t>Table Stock.1</t>
  </si>
  <si>
    <t>Table Stock.2</t>
  </si>
  <si>
    <t>Table Stock.3</t>
  </si>
  <si>
    <t>Maturing fixed income assets**</t>
  </si>
  <si>
    <t>Purchase of assets**</t>
  </si>
  <si>
    <t>Sales of assets**</t>
  </si>
  <si>
    <t>·         Information on investments [C.5.x] shall not include assets in separate accounts and in matching adjustments portfolios/ ring fenced funds. Information related to separate accounts and matching adjustments portfolios/ ring fenced funds should be separately reported in the lines coded as [C.5.X.UL] and [C.5.X. MA].</t>
  </si>
  <si>
    <t>C.17.L</t>
  </si>
  <si>
    <t>C.18.L</t>
  </si>
  <si>
    <t>C.19.L</t>
  </si>
  <si>
    <t>C.20.L</t>
  </si>
  <si>
    <t>C.21.L</t>
  </si>
  <si>
    <t>C.17.NL</t>
  </si>
  <si>
    <t>C.18.NL</t>
  </si>
  <si>
    <t>C.19.NL</t>
  </si>
  <si>
    <t>C.20.NL</t>
  </si>
  <si>
    <t>C.21.NL</t>
  </si>
  <si>
    <t>shall not include changes in provision for claims or for expenses. This apply to non-life, traditional life and UL/IL business and Matching adjustments portfolios/Ring fenced funds.</t>
  </si>
  <si>
    <r>
      <t xml:space="preserve">UL/IL </t>
    </r>
    <r>
      <rPr>
        <b/>
        <sz val="10"/>
        <color rgb="FFFF0000"/>
        <rFont val="Calibri"/>
        <family val="2"/>
        <scheme val="minor"/>
      </rPr>
      <t xml:space="preserve"> </t>
    </r>
  </si>
  <si>
    <t>[C0300/R1610]
[C0300/R2600]</t>
  </si>
  <si>
    <t>Assets [S.1 to S.9]</t>
  </si>
  <si>
    <t>·         Assets [S.2 to S.8]: the items shall not include assets held in separate accounts, namely no assets backing UL/IL contract shall be included.</t>
  </si>
  <si>
    <r>
      <rPr>
        <sz val="10"/>
        <rFont val="Calibri"/>
        <family val="2"/>
      </rPr>
      <t>·</t>
    </r>
    <r>
      <rPr>
        <sz val="7"/>
        <rFont val="Calibri"/>
        <family val="2"/>
      </rPr>
      <t xml:space="preserve">             </t>
    </r>
    <r>
      <rPr>
        <sz val="10"/>
        <rFont val="Calibri"/>
        <family val="2"/>
        <scheme val="minor"/>
      </rPr>
      <t>Assets [S.2 to S.5]: shall exclude assets pledged as collateral.</t>
    </r>
  </si>
  <si>
    <t>Liabilities [S.11 , S.12, S.13]</t>
  </si>
  <si>
    <t>·         Surrender penalties to be consider to fill in item [S.11] ,  [S.12] and [S.13] includes both contractual and fiscal economic penalties.</t>
  </si>
  <si>
    <t>Liabilities [S.14]</t>
  </si>
  <si>
    <t>·         Duration to be consider to fill in item [S.14] is the Macaulay duration of the portfolio of non-life liabilities.</t>
  </si>
  <si>
    <t>Information on the assets to be reported in the "Stocks" template can be produced through the correspondent QRT values following the indications provided in the following table.</t>
  </si>
  <si>
    <t>[C0090]=2; [C0270]= EU country + non EU with CQS=0/1; [C0290]=11+13+14+15; [C0340]=0/1 (for non EU); [C0100] = 9 ; [C0080]= None/NVL/""/0; [C0060] &lt;&gt; 3</t>
  </si>
  <si>
    <t>Asset not held in unit linked and index linked contracts; Issuer country in EU or top rated; CIC equal to Government bonds, Central government bonds+Regional government bonds+municipal government bonds+tresury bonds; CQS=0 or1; asset not pledged as collateral; asset not in Matching adjustment portfolio; asset not in ring fenced fund</t>
  </si>
  <si>
    <t>[C0090]=2; [C0270]= non EU with CQS=2/3; [C0290]=11+13+14+15; [C0340]=2/3 (for non EU);[C0100] = 9 ; [C0080]= None/NVL/""/0; [C0060] &lt;&gt; 3</t>
  </si>
  <si>
    <t>Asset not held in unit linked and index linked contracts; Issuer country outside EU; CIC equal to Government bonds, Central government bonds+Regional government bonds+municipal government bonds+tresury bonds; CQS=2 or 3; asset not pledged as collateral; asset not in Matching adjustment portfolio; asset not in ring fenced fund</t>
  </si>
  <si>
    <t>[C0090]=2; [C0270]= EU+XA; [C0290]=12+17; [C0100] = 9; [C0080]= None/NVL/""/0; [C0060] &lt;&gt; 3</t>
  </si>
  <si>
    <t>Asset not held in unit linked and index linked contracts; Issuer EU or supranational; CIC equal to supranational bonds; asset not pledged as collateral; asset not in Matching adjustment portfolio; asset not in ring fenced fund</t>
  </si>
  <si>
    <t>[C0090]=2; [C0270]= non-EU country; [C0290]=12; [C0340]=0/1; [C0100] = 9; [C0080]= None/NVL/""/0; [C0060] &lt;&gt; 3</t>
  </si>
  <si>
    <t>Asset not held in unit linked and index linked contracts; Issuer non EU or supranational; CIC equal to supranational bonds; CQS=0 or 1; asset not pledged as collateral; asset not in Matching adjustment portfolio; asset not in ring fenced fund</t>
  </si>
  <si>
    <t>[C0090]=2; [C0290]=16+26+27; [C0340]=0/1; [C0100] = 9; [C0080]= None/NVL/""/0; [C0060] &lt;&gt; 3</t>
  </si>
  <si>
    <t>Asset not held in unit linked and index linked contracts; CIC equal to Corporate bonds, Covered bonds; CQS=0 or 1; asset not pledged as collateral; asset not in Matching adjustment portfolio; asset not in ring fenced fund</t>
  </si>
  <si>
    <t>[C0090]=2; [C0290]=16+26+27; [C0340]=2; [C0100] = 9; [C0080]= None/NVL/""/0; [C0060] &lt;&gt; 3</t>
  </si>
  <si>
    <t>Asset not held in unit linked and index linked contracts; CIC equal to Corporate bonds, Covered bonds; CQS=2; asset not pledged as collateral; asset not in Matching adjustment portfolio; asset not in ring fenced fund</t>
  </si>
  <si>
    <t>[C0090]=2; [C0290]=21+22+25+28+29; [C0340]=0/1; [C0230] &lt;&gt; K ; [C0100] = 9; [C0080]= None/NVL/""/0; [C0060] &lt;&gt; 3</t>
  </si>
  <si>
    <t>Asset not held in unit linked and index linked contracts; CIC equal to Corporate bonds, Common bonds; CQS=0 or 1; NACE code not equal to k to exclude issuance from financials and affiliates; asset not pledged as collateral; asset not in Matching adjustment portfolio; asset not in ring fenced fund</t>
  </si>
  <si>
    <t>[C0090]=2; [C0290]=21+22+25+28+29; [C0340]=2/3; [C0230] &lt;&gt; K;[C0100] = 9; [C0080]= None/NVL/""/0; [C0060] &lt;&gt; 3</t>
  </si>
  <si>
    <t>Asset not held in unit linked and index linked contracts; CIC equal to Corporate bonds, Common bonds; CQS=2 or 3; NACE code not equal to k to exclude issuance from financials and affiliates; asset not pledged as collateral; asset not in Matching adjustment portfolio; asset not in ring fenced fund</t>
  </si>
  <si>
    <t>[C0090]=2; [C0290]=3; CIC not XT, XL;  [C0310]=1; [C0230] &lt;&gt; K; [C0080]= None/NVL/""/0; [C0060] &lt;&gt; 3</t>
  </si>
  <si>
    <t>Listed equities excluding participations; NACE code not equal to k to exclude issuance from financials and affiliates; asset not in Matching adjustment portfolio; asset not in ring fenced fund</t>
  </si>
  <si>
    <t>[C0090]=2; [C0290]=6; [C0340]=0/1; [C0080]= None/NVL/""/0; [C0060] &lt;&gt; 3</t>
  </si>
  <si>
    <t>Asset not held in unit linked and index linked contracts; CIC equal to Collateralised securities ; CQS=0 or 1; asset not in Matching adjustment portfolio; asset not in ring fenced fund</t>
  </si>
  <si>
    <t>[C0090]=2; [C0290]=4; [C0080]= None/NVL/""/0; [C0060] &lt;&gt; 3</t>
  </si>
  <si>
    <t>;Asset not held in unit linked and index linked contracts; CIC equal to Collective investment undertaking; asset not in Matching adjustment portfolio; asset not in ring fenced fund</t>
  </si>
  <si>
    <t>Total Assets (excluding assets held for UL/IL, MA portfolios and Ring fenced Funds)</t>
  </si>
  <si>
    <t>S.10.1</t>
  </si>
  <si>
    <t>S.10.2</t>
  </si>
  <si>
    <t>Assets held for Matching adjustments portfolios and ring fenced funds</t>
  </si>
  <si>
    <t>UL/IL</t>
  </si>
  <si>
    <t xml:space="preserve">Assets held for UL/IL </t>
  </si>
  <si>
    <r>
      <t>UL/IL</t>
    </r>
    <r>
      <rPr>
        <b/>
        <sz val="10"/>
        <color rgb="FFFF0000"/>
        <rFont val="Calibri"/>
        <family val="2"/>
        <scheme val="minor"/>
      </rPr>
      <t/>
    </r>
  </si>
  <si>
    <t>S.11.1</t>
  </si>
  <si>
    <t>S.11.2</t>
  </si>
  <si>
    <t>S.11.3</t>
  </si>
  <si>
    <t>S.11.4</t>
  </si>
  <si>
    <t>S.11</t>
  </si>
  <si>
    <t>S.13.5</t>
  </si>
  <si>
    <t>S.13.6</t>
  </si>
  <si>
    <t>Sheet</t>
  </si>
  <si>
    <t>P.Participant</t>
  </si>
  <si>
    <t>STATUS</t>
  </si>
  <si>
    <t>Check between P.Participant and Flows for life business</t>
  </si>
  <si>
    <t>Check between P.Participant and Stocks for life business</t>
  </si>
  <si>
    <t>Check between P.Participant and Flows for non-life business</t>
  </si>
  <si>
    <t>Check between P.Participant and Stocks for non-life business</t>
  </si>
  <si>
    <t>Check between P.Participant and Flows for UL/IL business</t>
  </si>
  <si>
    <t>Check between P.Participant and Stocks for UL/IL business</t>
  </si>
  <si>
    <t>Explanation for the warning</t>
  </si>
  <si>
    <t>Cash &amp; Bank Deposits &amp; Bank Commercial Paper/Certificates of Deposits</t>
  </si>
  <si>
    <t>Cash &amp; Bank Deposits &amp; Bank Commercial Paper/Certificates of Deposits of which stemming from repo agreements</t>
  </si>
  <si>
    <t>Type</t>
  </si>
  <si>
    <t xml:space="preserve">Do you manage the liquidity centrally? </t>
  </si>
  <si>
    <t>Did you agree with your supervisor in the pre-validation phase that you will not provide the split between life and non-life business?</t>
  </si>
  <si>
    <t xml:space="preserve">In case of no exposures to specific items the cell shall be left empty. </t>
  </si>
  <si>
    <t>Check between P.Participant and Flows for Matching adjustments portfolios and ring fenced funds</t>
  </si>
  <si>
    <t>Check between P.Participant and Stocks for Matching adjustments portfolios and ring fenced funds</t>
  </si>
  <si>
    <t>Description of the rule</t>
  </si>
  <si>
    <t>Lines S.2 from S.9 shall exclude assets in the Matching Adjustment portfolios and in Ring fenced funds; line S.10.2 shall instead include only assets in Matching Adjustment portfolios and in Ring fenced funds</t>
  </si>
  <si>
    <t>**  Excluding securities for liquidity purposes to be reported in C.6.1 and C.6.2. Excluding securities for funding purposes to be reported in C.6.3. and C.6.4</t>
  </si>
  <si>
    <t>Status of the template</t>
  </si>
  <si>
    <t>·         Item [S.9] should include all assets of the entity. For the baseline scenario, it should be based on the balance sheet as per 31 December 2020. Furthermore, [S.9] should not be limited to the asset classes reported in the line items from S.1 to S.8. Against this, S.9 is not equivalent to the sum of those line items but instead shows, together with S.10.1 and S.10.2, the grand total of the balance sheet.</t>
  </si>
  <si>
    <t>[C0090]=1</t>
  </si>
  <si>
    <t>Liquid assets - disinvestment strategy characterization</t>
  </si>
  <si>
    <t xml:space="preserve">Please explain what is your disinvestment strategy when selling the assets in the Flows template mentioning the order of selling the assets or the mix of assets, the criteria for selection and the channel of selling the assets. </t>
  </si>
  <si>
    <t>Please respond here</t>
  </si>
  <si>
    <t>Space for additional explanations if needed</t>
  </si>
  <si>
    <t>Which investments have been included in the “Other investments” in the Flows template? Please provide a short description split by:</t>
  </si>
  <si>
    <t>Which is, in general, your disinvestment strategy in case of liquidity needs? Please provide a short description indicating type of assets sold and the criteria adopted.</t>
  </si>
  <si>
    <t>Other sources of liquidity</t>
  </si>
  <si>
    <r>
      <t xml:space="preserve">Type of source
</t>
    </r>
    <r>
      <rPr>
        <sz val="10"/>
        <color indexed="8"/>
        <rFont val="Calibri"/>
        <family val="2"/>
        <scheme val="minor"/>
      </rPr>
      <t>(</t>
    </r>
    <r>
      <rPr>
        <i/>
        <sz val="10"/>
        <color indexed="8"/>
        <rFont val="Calibri"/>
        <family val="2"/>
        <scheme val="minor"/>
      </rPr>
      <t>Please add "x" for the sources you are using)</t>
    </r>
  </si>
  <si>
    <t>Amount (EUR)</t>
  </si>
  <si>
    <t>Please describe if this source can be mobilized at every moment</t>
  </si>
  <si>
    <t>Please mention the cost of using this liquidity source</t>
  </si>
  <si>
    <t>What kind of other liquidity sources are you using?</t>
  </si>
  <si>
    <t>Letter of guarantee</t>
  </si>
  <si>
    <t>Emergency credit line (with banks)</t>
  </si>
  <si>
    <t>Emergency repo</t>
  </si>
  <si>
    <t>Derivative</t>
  </si>
  <si>
    <t>if Others, please specify</t>
  </si>
  <si>
    <t xml:space="preserve">Are there any other liquid assets which are not currently in the Stocks template ? Please explain why these are liquid in your view. </t>
  </si>
  <si>
    <t>Are your sources of funding  correlated? Please explain.</t>
  </si>
  <si>
    <t>Reactive management actions</t>
  </si>
  <si>
    <t>Please clearly document the reactive management actions taken.</t>
  </si>
  <si>
    <r>
      <t>Please indicate, and provide the underlying drivers on, which shock(s) triggered the application of the reactive management actions.</t>
    </r>
    <r>
      <rPr>
        <sz val="10"/>
        <color theme="1"/>
        <rFont val="Calibri"/>
        <family val="2"/>
        <scheme val="minor"/>
      </rPr>
      <t xml:space="preserve"> Please refer explicitly, and to the highest granularity, to the shocks as mentioned in the technical specifications or to specific points in the narrative. In case a management action was triggered due to more than one shocks, indicate clearly the triggering set of shocks and please answer the question accordingly.</t>
    </r>
  </si>
  <si>
    <t>Please provide details and discuss:</t>
  </si>
  <si>
    <t>a. The internal policies/processes based on which the decision would have been taken.</t>
  </si>
  <si>
    <t>b. The internal committees and other stakeholders that would have been required for the decision to be taken.</t>
  </si>
  <si>
    <t>a.    The steps foreseen to be required to follow to implement the management action.</t>
  </si>
  <si>
    <t>b.    The estimated time required for the action to be implemented, clearly indicating the underlying justifications/assumptions of this estimation.</t>
  </si>
  <si>
    <t>c.    The estimated impact of each enforced reactive management action and the main items affected.</t>
  </si>
  <si>
    <t>Please indicate the expenses you foresee to be required and/or arise from the reactive management actions.</t>
  </si>
  <si>
    <r>
      <rPr>
        <b/>
        <sz val="10"/>
        <color theme="1"/>
        <rFont val="Calibri"/>
        <family val="2"/>
        <scheme val="minor"/>
      </rPr>
      <t>Please provide details and discuss why the actions taken are appropriate and plausible in the context of the adverse conditions of the stress scenario.</t>
    </r>
    <r>
      <rPr>
        <sz val="10"/>
        <color theme="1"/>
        <rFont val="Calibri"/>
        <family val="2"/>
        <scheme val="minor"/>
      </rPr>
      <t xml:space="preserve"> </t>
    </r>
    <r>
      <rPr>
        <i/>
        <sz val="10"/>
        <color theme="1"/>
        <rFont val="Calibri"/>
        <family val="2"/>
        <scheme val="minor"/>
      </rPr>
      <t>Please clearly identify all relevant assumptions made. When the management action is of long-term/strategic nature, please clearly discuss and document its estimated long-term impact.</t>
    </r>
  </si>
  <si>
    <t>Do you have clauses in your contracts that allow you to delay/restrict the policyholder's pay-out in case of liquidity stress ?</t>
  </si>
  <si>
    <t>yes/no</t>
  </si>
  <si>
    <t>If yes, please explain what kind of clauses you have, when these would be applied, if they have never been applied in the past, etc.</t>
  </si>
  <si>
    <t>If yes, did you apply these contract clauses in the stress test scenario with reactive management actions ?</t>
  </si>
  <si>
    <t>Cash management</t>
  </si>
  <si>
    <t>Please provide a short description of the intragroup flows for liquidity purposes in order to describe the Flows template</t>
  </si>
  <si>
    <r>
      <t xml:space="preserve">Do you monitor in your company </t>
    </r>
    <r>
      <rPr>
        <b/>
        <i/>
        <sz val="10"/>
        <color indexed="8"/>
        <rFont val="Calibri"/>
        <family val="2"/>
        <scheme val="minor"/>
      </rPr>
      <t>Day-to-day cash management</t>
    </r>
    <r>
      <rPr>
        <b/>
        <u/>
        <sz val="10"/>
        <color indexed="8"/>
        <rFont val="Calibri"/>
        <family val="2"/>
        <scheme val="minor"/>
      </rPr>
      <t>? (short term liquidity cash management)</t>
    </r>
  </si>
  <si>
    <r>
      <t>Do you perform in your company ongoing/intermediate term cash flow management</t>
    </r>
    <r>
      <rPr>
        <b/>
        <u/>
        <sz val="10"/>
        <color indexed="8"/>
        <rFont val="Calibri"/>
        <family val="2"/>
        <scheme val="minor"/>
      </rPr>
      <t>? (medium term liquidity cash management)</t>
    </r>
  </si>
  <si>
    <t>If yes, which kind of tools are you using (e.g. renegotiating the terms of large liabilities, selling/buying selected products, diversifying, changing the investment strategy, etc.) ? Please provide a short description.</t>
  </si>
  <si>
    <t>Are you evaluating cash needs under possible scenarios? (long term liquidity cash management)</t>
  </si>
  <si>
    <t>If yes, which scenarios are you using ? Please provide a short description.</t>
  </si>
  <si>
    <t>Liquidity governance</t>
  </si>
  <si>
    <t>Please provide a brief description on how you manage liquidity. Please mention the risk reduction techniques you are using.</t>
  </si>
  <si>
    <t>Additional questions</t>
  </si>
  <si>
    <t>Do you run Liquidity "stress test" within your ORSA or any other internal risk assessment exercise ?</t>
  </si>
  <si>
    <t>Please explain</t>
  </si>
  <si>
    <t>If yes, do you communicate it to the national supervisory unit ?</t>
  </si>
  <si>
    <t xml:space="preserve">Do you have a liquidity risk management plan (LRMP) in place? </t>
  </si>
  <si>
    <t>If yes, please add a short description of the liquidity risk management plan mentioning since when it is in place.</t>
  </si>
  <si>
    <t>Do you have a contingency funding plan in place?</t>
  </si>
  <si>
    <t>If yes, please add a short description of the contingency plan with specific reference to when and how each of the actions could be activated, the time needed to access funds, the quantity of funds that would be expected to be available from each contingency source. Please mention since when it is in place in your company.</t>
  </si>
  <si>
    <t>How material do you consider liquidity risk in your company?</t>
  </si>
  <si>
    <t>Do you plan to increase your liquidity risk monitoring in the next months?</t>
  </si>
  <si>
    <t>Are you strictly binding yourselves to national regulations or adding extra layers based on other international constraints/best practices in managing liquidity ?</t>
  </si>
  <si>
    <t>Would there be any risk which could interfere with the liquidity risk which has not been covered by the EIOPA 2021 stress-test ?</t>
  </si>
  <si>
    <t>Simplifications</t>
  </si>
  <si>
    <t>Please indicate whether you included some simplifications and/or approximations in the reported baseline (actual) flows. Complement your answer with an assessment of the impact of this approximation and its rationale</t>
  </si>
  <si>
    <t>Please indicate whether you applied some simplifications and/or approximations in the reported post-stress flows. Complement your answer with an assessment of the impact of this approximation and its rationale</t>
  </si>
  <si>
    <t>Please indicate whether you applied some simplifications and/or approximations in the classification of the liabilities according to the penalty based bucketing. Complement with a rationale</t>
  </si>
  <si>
    <t>Please indicate any other simplification you may have applied in the estimation of the post-stress liquidity position</t>
  </si>
  <si>
    <r>
      <t xml:space="preserve">Are there any </t>
    </r>
    <r>
      <rPr>
        <b/>
        <sz val="10"/>
        <rFont val="Calibri"/>
        <family val="2"/>
      </rPr>
      <t>considerations of existing legal, regulatory and operational limitations to transfer liquidity and unencumbered assets between business lines and countries in your company?</t>
    </r>
  </si>
  <si>
    <t>Questionnaire</t>
  </si>
  <si>
    <t>checks if undertaking name is filled</t>
  </si>
  <si>
    <t>checks if undertaking identification code is filled</t>
  </si>
  <si>
    <t>checks if group name is filled</t>
  </si>
  <si>
    <t>checks if legal form of the participant is filled</t>
  </si>
  <si>
    <t>checks if date of submission is filled</t>
  </si>
  <si>
    <t>checks if type of undertaking is selected</t>
  </si>
  <si>
    <t>checks if country is selected</t>
  </si>
  <si>
    <t>checks if group identification code name is filled</t>
  </si>
  <si>
    <t>checks if legal form is a mutual one is filled</t>
  </si>
  <si>
    <t>checks if Reporting includes ring fenced fund is selected</t>
  </si>
  <si>
    <t>checks if Reporting currency is selected</t>
  </si>
  <si>
    <t>checks if the participant has life business</t>
  </si>
  <si>
    <t>checks if the participant has non-life business</t>
  </si>
  <si>
    <t>checks if the participant has UL/IL business</t>
  </si>
  <si>
    <t xml:space="preserve">checks if the participant has MA portfolios and ring fenced funds </t>
  </si>
  <si>
    <t>checks if the participant selected the way they manage liquidity</t>
  </si>
  <si>
    <t>checks if the participant has declared in the P.Participant that they have MA portfolios and ring fenced funds and filled in the corresponding cells with values greater than 1</t>
  </si>
  <si>
    <t>cash can not be 0</t>
  </si>
  <si>
    <t>repos should be less or equal to cash</t>
  </si>
  <si>
    <t>checks if yes or no have been selected</t>
  </si>
  <si>
    <t>checks if Table Flows 2.b is empty given that the participant has the approval for not providing the split between life and non-life business</t>
  </si>
  <si>
    <t>checks if columns F, I and L in Table Stocks.1 are empty given that the participant has the approval for not providing the split between life and non-life business</t>
  </si>
  <si>
    <t>checks if Table Flows 2.b is filled providing the split between life and non-life business</t>
  </si>
  <si>
    <t>checks if columns F, I and L in Table Stocks.1 are filled providing the split between life and non-life business</t>
  </si>
  <si>
    <t>Rule no.</t>
  </si>
  <si>
    <t>checks if e-mail has been filled</t>
  </si>
  <si>
    <t>checks if position/title is filled</t>
  </si>
  <si>
    <t>checks if name of the contact point is filled</t>
  </si>
  <si>
    <t>Unique ST participant code</t>
  </si>
  <si>
    <t>checks if Unique ST participant code is filled</t>
  </si>
  <si>
    <t>[N/A]</t>
  </si>
  <si>
    <t>checks if the participant has declared in the P.Participant that they have life business and filled in the corresponding cells with values greater than 1</t>
  </si>
  <si>
    <t>checks if the participant has declared in the P.Participant that they have non-life business and filled in the corresponding cells with values greater than 1</t>
  </si>
  <si>
    <t>checks if the participant has declared in the P.Participant that they have UL/IL and filled in the corresponding cells with values greater than 1</t>
  </si>
  <si>
    <t>Assets [S.2 to S.5] shall exclude asset pledged as collateral. No look-through approach shall be applied in filling assets items from [S.1] to [S.7]. Exposures to Collective Investment Undertakings shall be reported in item [S.8].</t>
  </si>
  <si>
    <t>No look-through approach shall be applied. Item [C.9.L to C.14.L] shall exclude asset pledged as collateral, to be reported in C.21.L.</t>
  </si>
  <si>
    <t>No look-through approach shall be applied. Item [C.9.NL to C.14.NL] shall exclude asset pledged as collateral, to be reported in C.21.NL.</t>
  </si>
  <si>
    <r>
      <t>Before submiting the reporting template to your NCA, please check if there are warnings signaled in the</t>
    </r>
    <r>
      <rPr>
        <i/>
        <sz val="10"/>
        <color theme="1"/>
        <rFont val="Calibri"/>
        <family val="2"/>
        <scheme val="minor"/>
      </rPr>
      <t xml:space="preserve"> Status of the template</t>
    </r>
    <r>
      <rPr>
        <sz val="10"/>
        <color theme="1"/>
        <rFont val="Calibri"/>
        <family val="2"/>
        <scheme val="minor"/>
      </rPr>
      <t xml:space="preserve"> sheet. Please submit the template after solving all warnings and the status for each line is "OK". If you decide to submit the template with "Warnings" please add a motivation in</t>
    </r>
    <r>
      <rPr>
        <i/>
        <sz val="10"/>
        <color theme="1"/>
        <rFont val="Calibri"/>
        <family val="2"/>
        <scheme val="minor"/>
      </rPr>
      <t xml:space="preserve"> Explanation for the warning </t>
    </r>
    <r>
      <rPr>
        <sz val="10"/>
        <color theme="1"/>
        <rFont val="Calibri"/>
        <family val="2"/>
        <scheme val="minor"/>
      </rPr>
      <t xml:space="preserve">column. </t>
    </r>
  </si>
  <si>
    <t>Life undertakings</t>
  </si>
  <si>
    <t>Non-Life undertakings</t>
  </si>
  <si>
    <t>Undertakings pursuing both life and non-life insurance activity - article 73 (2)</t>
  </si>
  <si>
    <t>Undertakings pursuing both life and non-life insurance activity - article 73 (5)</t>
  </si>
  <si>
    <t>Reinsurance undertakings</t>
  </si>
  <si>
    <t>·        Reinsurance in-flows [C.1.4, C.2.4, C.3.4, C.4.3] and outflows [C.1.5, C.2.5, C.3.5, C.4.4] shall report the amounts received (inflows) from reinsurers and the amounts paid (outflows) to reinsurers in the quarter from 1 January 2021 to 31 March 2021.</t>
  </si>
  <si>
    <t>All figures shall be reported with positive signs except for C.5.6, C.6.5 and C.6.9 where the net amount shall be reported with negative sign in case outflows are higher than the inflows and positive otherwise</t>
  </si>
  <si>
    <t>Version history</t>
  </si>
  <si>
    <t>Tab</t>
  </si>
  <si>
    <t>Amendment</t>
  </si>
  <si>
    <t>Weights</t>
  </si>
  <si>
    <t>·        Baseline and post-stress  assets should be reported without the application of haircuts. The correspondig value with the application of haircuts is automatically computed in columnsP to W (Stocks).</t>
  </si>
  <si>
    <t>Columns N to W have been added in order to automatically compute the weights on assets and liabilities</t>
  </si>
  <si>
    <t>For validation purposes - Please select only the type of business based on the type of undertaking (C11) and the instructions in I.Information</t>
  </si>
  <si>
    <t>·       Baseline scenario: entities shall report  the actual in- and out-flows registered from 1 January 2021 to 31 March 2021.
·       - Undertakings pursuing both life and non-life insurance activity - article 73 (2) (a) should allocate all under the life business;
        - Undertakings pursuing both life and non-life insurance activity - article 73 (2) (b) should allocate all under the non-life business; 
        - Undertakings pursuing both life and non-life insurance activity - article 73 (5) should split the health business according to the treatment of the technical provision;
        - Reinsurers should follow the same principle of Undertakings pursuing both life and non-life insurance activity - article 73 (5).</t>
  </si>
  <si>
    <t>·         Split of assets between life and non-life: ·   
        - Undertakings pursuing both life and non-life insurance activity - article 73 (2) (a) should allocate all under the life business;
        - Undertakings pursuing both life and non-life insurance activity - article 73 (2) (b) should allocate all under the non-life business; 
        - Undertakings pursuing both life and non-life insurance activity - article 73 (5) should split the health business according to the treatment of the technical provision;
        - Reinsurers should follow the same principle of Undertakings pursuing both life and non-life insurance activity - article 73 (5).</t>
  </si>
  <si>
    <t>V.1.1</t>
  </si>
  <si>
    <t>V.0.1</t>
  </si>
  <si>
    <t>V.1.0</t>
  </si>
  <si>
    <t>P.Participants</t>
  </si>
  <si>
    <t>Type of undertaking drop-down list enriched with the break-down of Undertakings pursuing both life and non-life insurance activity - article 73 (2) into a) and b)</t>
  </si>
  <si>
    <t>I.Information</t>
  </si>
  <si>
    <t>Specifications on the reporting of Stocks and Flows based on the classification of the undertaking added</t>
  </si>
  <si>
    <r>
      <t xml:space="preserve">·       </t>
    </r>
    <r>
      <rPr>
        <b/>
        <sz val="10"/>
        <rFont val="Calibri"/>
        <family val="2"/>
        <scheme val="minor"/>
      </rPr>
      <t>Stressed scenarios: entities shall estimate the cash flows over the 90 days time horizon via reassessment of cash-flows against the prescribed market and insurance shocks.</t>
    </r>
    <r>
      <rPr>
        <sz val="10"/>
        <rFont val="Calibri"/>
        <family val="2"/>
        <scheme val="minor"/>
      </rPr>
      <t xml:space="preserve"> In the column "Stressed" entities shall report the the cash-flows calculated with no application of reactive management actions (only embedded management actions can be considered). In the column "Stressed with reactive management actions" entities shall report the cash-flows resulting from the application of reactive management actions, as described in the technical specifications.</t>
    </r>
  </si>
  <si>
    <t>Total amount of surrenders deducted by the UL/IL insurance amount of surrenders</t>
  </si>
  <si>
    <t xml:space="preserve">Moreover, any reference to the QRT cells of the S.05.01 in the Tables "Traditional Business" and "UL/IL business" shall be considered only with respect to Business excluding MA and RFF (that should be reported in dedicated section C.3) . </t>
  </si>
  <si>
    <t>Filename-prefix for submission to EIOPA for the group as given in the Capital component template</t>
  </si>
  <si>
    <t>Unique ST participant code (set by NSA, 3 digits, see comment) for this solo undertaking</t>
  </si>
  <si>
    <t>[Group unique filename]</t>
  </si>
  <si>
    <t>All figures (monetary) shall be reported in the reporting currency indicated in cell C19 of the tab P.Participant.</t>
  </si>
  <si>
    <t xml:space="preserve">V.2.0 </t>
  </si>
  <si>
    <t>Deletion of the line “C.19. - Off-balance sheet or contingent financial liabilities to third parties” from Table.Flows.2.a and Table.Flows.2.b, previously included. Updated the numbering of the other lines below C.19</t>
  </si>
  <si>
    <t>checks if Filename-prefix for submission to EIOPA for the group as given in the Capital component template is filled</t>
  </si>
  <si>
    <t xml:space="preserve">- in the two stressed scenarios: the position at 31 December 2020, estimated via reassessment against the prescribed shocks, shall be reported. </t>
  </si>
  <si>
    <t xml:space="preserve">·         Baseline and post-stress values of Best estimates and Surrender values should be reported without the application of liquidity weights. The correspondig value with the application of liquidity weights is automatically computed in columns P to W (Stocks). The "Stocks" sheet of the liquidity template should be filled in using the post stress values from the capital component. Hence, no recalculation of the technical provision is required specifically for the shocks specified for the liquidity component. </t>
  </si>
  <si>
    <t>·         The liabilities should be reported gross of reinsurance</t>
  </si>
  <si>
    <t>·         Investment related income [C.5.1], [C.5.1 UL] and [C.5.1 MA] should include inflows from coupons and dividends stemming from the in-force portfolio and received management fees.
.         The value reported in the baseline colum should be kept constant in the columns "Stressed" and "Stressed with reactive management actions".</t>
  </si>
  <si>
    <t>·         Investment related expenses [C.5.2],  [C.5.2 UL] and [C.5.2 MA] should include the potentially paid service fees for the management of the assets.
.         The value reported in the baseline colum should be kept constant in the columns "Stressed" and "Stressed with reactive management actions".</t>
  </si>
  <si>
    <t>·         Maturing fixed income assets [C.5.3],  [C.5.3. UL] and  [C.5.3.MA] should not include intragroup transactions for liquidity purposes which shall be reported in [C.6.1] and [C.6.2] and intragroup transactions for other purposes (e.g. for funding) that shall be reported in [C.6.3] and [C.6.4].
.         The value reported in the baseline colum should be kept constant in the columns "Stressed" and "Stressed with reactive management actions".</t>
  </si>
  <si>
    <t>Table Flows.2.a and .2.b</t>
  </si>
  <si>
    <t xml:space="preserve">.         Items included in the tables should be filled according to the specifications provided in Investments [C.5.x]. </t>
  </si>
  <si>
    <t>Columns devoted to collect information on assets and liabilities under "stressed with reactive management actions" removed</t>
  </si>
  <si>
    <t>Specifications on the values to be reported in the Flows tab under "Baseline", "Stressed" and "Stressed with reactive Mamagement Actions" added</t>
  </si>
  <si>
    <t>EIOPA-BoS-21-158</t>
  </si>
  <si>
    <t>[C0200/R0340]</t>
  </si>
  <si>
    <t>·         Assets [S.1] should include Cash &amp; Bank Deposits &amp; Bank Commercial Paper/Certificates of Deposits held in all the portfolios of the undertaking.</t>
  </si>
  <si>
    <t>Explanation on Stocks liabilities was added in C118 and C120-123</t>
  </si>
  <si>
    <t>Has the allocation into buckets for the Life Liabilities been done on the basis of the Best estimate (default option) or the Statutory reserves?</t>
  </si>
  <si>
    <t>In case the answer is "Statutory reserve", have you adopted any simplification for the reporting of the Best estimate in the buckets?</t>
  </si>
  <si>
    <t>Some rules updated/deleted.</t>
  </si>
  <si>
    <t>·         Sales of assets [C.5.5],[C.5.5. UL] and  [C.5.5.MA] and Purchase of assets [C.5.4], [C.5.4. UL] and  [C.5.4.MA] shall be filled taking into consideration actual in/ouflows in the baseline scenario and reassessed in the stressed scenarios. The Item should include only "business as usual" transactions, e.g. (i) transactions in line with the in-force investment plan (if any); (ii) transactions in line with the investment mandate for UL/IL business (if any); (iii) transactions where undertakings have binding legal commitments to purchase the assets.  Additionally the items should not include intragroup transactions for liquidity purposes which shall be reported in [C.6.1] and [C.6.2] and intragroup transactions for other purposes (e.g. for funding) that shall be reported in [C.6.3]  and [C.6.4]
.       The value reported in the "Baseline" column should reflect the actual transactions registered in the 90 days time horizon.
.       The value reported in  the columns "Stressed" and "Stressed with reactive management actions" should be computed as follows:
        - In the case of purchases and sales of assets that have already been executed and reported in the "Baseline" the value to be reported should correspond to the value reported in the baseline shocked according to the related market shocks used in the capital component (refer to the Technical information tab: "Market_Shocks"). Please note, that this case does not include reduction/increase in the quantity of these assets. This is included in the case below.
        - In case of purchases/sales of assets that differs in terms of quantity / type from the assets of the actual flows executed in "Baseline, the  amount should reflect the price as of 2020 year end shocked according to the related market shocks used in the capital component (refer to the Technical information tab: "Market_Shocks"). If an asset is issued after 2020 year end the 2020 year end price of a comparable asset shall be used.</t>
  </si>
  <si>
    <t xml:space="preserve">[C0230]=K64.1.9 or K64.9.2 and K64.1.9 or K64.9.2; [C0290]=7+23+24; </t>
  </si>
  <si>
    <t>[C0300/R1410]
[C0230/R1410]</t>
  </si>
  <si>
    <t>[C0300/R1420]
[C0230/R1420]</t>
  </si>
  <si>
    <t>Norway</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</si>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</sst>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4" formatCode="_-&quot;£&quot;* #,##0.00_-;\-&quot;£&quot;* #,##0.00_-;_-&quot;£&quot;* &quot;-&quot;??_-;_-@_-"/>
    <numFmt numFmtId="43" formatCode="_-* #,##0.00_-;\-* #,##0.00_-;_-* &quot;-&quot;??_-;_-@_-"/>
    <numFmt numFmtId="164" formatCode="_(&quot;$&quot;* #,##0_);_(&quot;$&quot;* \(#,##0\);_(&quot;$&quot;* &quot;-&quot;_);_(@_)"/>
    <numFmt numFmtId="165" formatCode="_(* #,##0.00_);_(* \(#,##0.00\);_(* &quot;-&quot;??_);_(@_)"/>
    <numFmt numFmtId="166" formatCode="[$-F800]dddd\,\ mmmm\ dd\,\ yyyy"/>
    <numFmt numFmtId="167" formatCode="#,##0\ \€;[Red]\-#,##0\ \€"/>
    <numFmt numFmtId="168" formatCode="[$€-2]\ #,##0"/>
    <numFmt numFmtId="169" formatCode="\$#,##0\ ;\(\$#,##0\)"/>
    <numFmt numFmtId="170" formatCode="&quot;$&quot;#,##0\ ;\(&quot;$&quot;#,##0\)"/>
    <numFmt numFmtId="171" formatCode="m/d"/>
    <numFmt numFmtId="172" formatCode="0.0"/>
    <numFmt numFmtId="173" formatCode="mmm"/>
    <numFmt numFmtId="174" formatCode="yyyy"/>
    <numFmt numFmtId="175" formatCode="0_ ;\-0\ "/>
    <numFmt numFmtId="176" formatCode="0.00000"/>
  </numFmts>
  <fonts count="129">
    <font>
      <sz val="11"/>
      <color theme="1"/>
      <name val="Calibri"/>
      <family val="2"/>
      <scheme val="minor"/>
    </font>
    <font>
      <sz val="11"/>
      <color theme="1"/>
      <name val="Calibri"/>
      <family val="2"/>
      <scheme val="minor"/>
    </font>
    <font>
      <b/>
      <sz val="11"/>
      <color rgb="FF3F3F3F"/>
      <name val="Calibri"/>
      <family val="2"/>
      <scheme val="minor"/>
    </font>
    <font>
      <b/>
      <sz val="11"/>
      <color theme="1"/>
      <name val="Calibri"/>
      <family val="2"/>
      <scheme val="minor"/>
    </font>
    <font>
      <sz val="12"/>
      <name val="Calibri"/>
      <family val="2"/>
      <scheme val="minor"/>
    </font>
    <font>
      <sz val="10"/>
      <name val="Calibri"/>
      <family val="2"/>
      <scheme val="minor"/>
    </font>
    <font>
      <sz val="10"/>
      <color theme="1"/>
      <name val="Calibri"/>
      <family val="2"/>
      <scheme val="minor"/>
    </font>
    <font>
      <b/>
      <sz val="10"/>
      <color theme="1"/>
      <name val="Calibri"/>
      <family val="2"/>
      <scheme val="minor"/>
    </font>
    <font>
      <b/>
      <sz val="12"/>
      <color theme="0"/>
      <name val="Calibri"/>
      <family val="2"/>
      <scheme val="minor"/>
    </font>
    <font>
      <b/>
      <sz val="10"/>
      <name val="Calibri"/>
      <family val="2"/>
      <scheme val="minor"/>
    </font>
    <font>
      <i/>
      <sz val="10"/>
      <color theme="1"/>
      <name val="Calibri"/>
      <family val="2"/>
      <scheme val="minor"/>
    </font>
    <font>
      <b/>
      <i/>
      <sz val="10"/>
      <color theme="1"/>
      <name val="Calibri"/>
      <family val="2"/>
      <scheme val="minor"/>
    </font>
    <font>
      <sz val="8"/>
      <name val="Arial"/>
      <family val="2"/>
    </font>
    <font>
      <sz val="9"/>
      <name val="Calibri"/>
      <family val="2"/>
      <charset val="238"/>
      <scheme val="minor"/>
    </font>
    <font>
      <sz val="9"/>
      <color indexed="81"/>
      <name val="Tahoma"/>
      <family val="2"/>
    </font>
    <font>
      <sz val="9"/>
      <color theme="1"/>
      <name val="Calibri"/>
      <family val="2"/>
      <scheme val="minor"/>
    </font>
    <font>
      <b/>
      <sz val="10"/>
      <color indexed="8"/>
      <name val="Calibri"/>
      <family val="2"/>
      <scheme val="minor"/>
    </font>
    <font>
      <sz val="10"/>
      <color indexed="8"/>
      <name val="Calibri"/>
      <family val="2"/>
      <scheme val="minor"/>
    </font>
    <font>
      <sz val="10"/>
      <name val="Arial"/>
      <family val="2"/>
    </font>
    <font>
      <b/>
      <sz val="14"/>
      <color theme="1"/>
      <name val="Calibri"/>
      <family val="2"/>
      <scheme val="minor"/>
    </font>
    <font>
      <sz val="11"/>
      <color rgb="FFFF0000"/>
      <name val="Calibri"/>
      <family val="2"/>
      <scheme val="minor"/>
    </font>
    <font>
      <b/>
      <i/>
      <sz val="11"/>
      <color rgb="FFFF0000"/>
      <name val="Calibri"/>
      <family val="2"/>
      <scheme val="minor"/>
    </font>
    <font>
      <b/>
      <i/>
      <sz val="10"/>
      <color rgb="FFFF0000"/>
      <name val="Calibri"/>
      <family val="2"/>
      <scheme val="minor"/>
    </font>
    <font>
      <i/>
      <sz val="10"/>
      <color rgb="FFFF0000"/>
      <name val="Calibri"/>
      <family val="2"/>
      <scheme val="minor"/>
    </font>
    <font>
      <i/>
      <sz val="10"/>
      <name val="Calibri"/>
      <family val="2"/>
      <scheme val="minor"/>
    </font>
    <font>
      <b/>
      <i/>
      <sz val="10"/>
      <name val="Calibri"/>
      <family val="2"/>
      <scheme val="minor"/>
    </font>
    <font>
      <i/>
      <sz val="9"/>
      <color theme="1"/>
      <name val="Calibri"/>
      <family val="2"/>
      <scheme val="minor"/>
    </font>
    <font>
      <sz val="14"/>
      <color rgb="FFFF0000"/>
      <name val="Calibri"/>
      <family val="2"/>
      <scheme val="minor"/>
    </font>
    <font>
      <sz val="11"/>
      <color theme="1"/>
      <name val="Calibri"/>
      <family val="2"/>
      <charset val="238"/>
      <scheme val="minor"/>
    </font>
    <font>
      <sz val="11"/>
      <color indexed="8"/>
      <name val="Calibri"/>
      <family val="2"/>
    </font>
    <font>
      <sz val="11"/>
      <color rgb="FF000000"/>
      <name val="Calibri"/>
      <family val="2"/>
      <charset val="1"/>
    </font>
    <font>
      <sz val="10"/>
      <name val="Arial"/>
      <family val="2"/>
      <charset val="238"/>
    </font>
    <font>
      <sz val="11"/>
      <color theme="0"/>
      <name val="Calibri"/>
      <family val="2"/>
      <charset val="238"/>
      <scheme val="minor"/>
    </font>
    <font>
      <b/>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0006"/>
      <name val="Calibri"/>
      <family val="2"/>
      <charset val="238"/>
      <scheme val="minor"/>
    </font>
    <font>
      <sz val="11"/>
      <color rgb="FF9C6500"/>
      <name val="Calibri"/>
      <family val="2"/>
      <charset val="238"/>
      <scheme val="minor"/>
    </font>
    <font>
      <b/>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indexed="8"/>
      <name val="Czcionka tekstu podstawowego"/>
      <family val="2"/>
      <charset val="238"/>
    </font>
    <font>
      <sz val="9"/>
      <color rgb="FFFF0000"/>
      <name val="Calibri"/>
      <family val="2"/>
      <charset val="238"/>
      <scheme val="minor"/>
    </font>
    <font>
      <b/>
      <sz val="18"/>
      <color theme="1"/>
      <name val="Arial"/>
      <family val="2"/>
    </font>
    <font>
      <u/>
      <sz val="11"/>
      <color theme="10"/>
      <name val="Calibri"/>
      <family val="2"/>
      <scheme val="minor"/>
    </font>
    <font>
      <sz val="11"/>
      <name val="lr oSVbN"/>
      <charset val="128"/>
    </font>
    <font>
      <sz val="11"/>
      <color indexed="9"/>
      <name val="Calibri"/>
      <family val="2"/>
    </font>
    <font>
      <b/>
      <sz val="11"/>
      <color indexed="63"/>
      <name val="Calibri"/>
      <family val="2"/>
    </font>
    <font>
      <sz val="11"/>
      <color indexed="34"/>
      <name val="Calibri"/>
      <family val="2"/>
    </font>
    <font>
      <b/>
      <sz val="11"/>
      <color indexed="52"/>
      <name val="Calibri"/>
      <family val="2"/>
    </font>
    <font>
      <b/>
      <sz val="11"/>
      <color indexed="31"/>
      <name val="Calibri"/>
      <family val="2"/>
    </font>
    <font>
      <b/>
      <sz val="11"/>
      <color indexed="9"/>
      <name val="Calibri"/>
      <family val="2"/>
    </font>
    <font>
      <sz val="7"/>
      <color theme="1"/>
      <name val="Arial"/>
      <family val="2"/>
    </font>
    <font>
      <vertAlign val="superscript"/>
      <sz val="7"/>
      <color theme="1"/>
      <name val="Arial"/>
      <family val="2"/>
    </font>
    <font>
      <sz val="8"/>
      <color theme="1"/>
      <name val="Arial"/>
      <family val="2"/>
    </font>
    <font>
      <sz val="10"/>
      <color rgb="FF000000"/>
      <name val="Arial"/>
      <family val="2"/>
    </font>
    <font>
      <sz val="10"/>
      <color theme="1"/>
      <name val="Arial"/>
      <family val="2"/>
    </font>
    <font>
      <sz val="10"/>
      <color theme="1"/>
      <name val="Gill Sans MT"/>
      <family val="2"/>
    </font>
    <font>
      <b/>
      <sz val="12"/>
      <name val="Arial"/>
      <family val="2"/>
    </font>
    <font>
      <b/>
      <sz val="10"/>
      <name val="Arial"/>
      <family val="2"/>
    </font>
    <font>
      <b/>
      <sz val="8"/>
      <name val="Arial"/>
      <family val="2"/>
    </font>
    <font>
      <sz val="9"/>
      <name val="Tms Rmn"/>
    </font>
    <font>
      <sz val="11"/>
      <color indexed="62"/>
      <name val="Calibri"/>
      <family val="2"/>
    </font>
    <font>
      <b/>
      <sz val="11"/>
      <color indexed="8"/>
      <name val="Calibri"/>
      <family val="2"/>
    </font>
    <font>
      <i/>
      <sz val="11"/>
      <color indexed="23"/>
      <name val="Calibri"/>
      <family val="2"/>
    </font>
    <font>
      <sz val="10"/>
      <name val="Helv"/>
    </font>
    <font>
      <sz val="12"/>
      <name val="Helv"/>
    </font>
    <font>
      <sz val="11"/>
      <color indexed="17"/>
      <name val="Calibri"/>
      <family val="2"/>
    </font>
    <font>
      <b/>
      <sz val="18"/>
      <name val="Arial"/>
      <family val="2"/>
    </font>
    <font>
      <b/>
      <sz val="11"/>
      <color indexed="62"/>
      <name val="Calibri"/>
      <family val="2"/>
    </font>
    <font>
      <u/>
      <sz val="10"/>
      <color indexed="12"/>
      <name val="Times New Roman"/>
      <family val="1"/>
    </font>
    <font>
      <u/>
      <sz val="10"/>
      <color indexed="12"/>
      <name val="Arial"/>
      <family val="2"/>
    </font>
    <font>
      <u/>
      <sz val="7"/>
      <color indexed="12"/>
      <name val="Arial"/>
      <family val="2"/>
    </font>
    <font>
      <u/>
      <sz val="10"/>
      <color theme="10"/>
      <name val="Arial"/>
      <family val="2"/>
    </font>
    <font>
      <u/>
      <sz val="10"/>
      <color theme="10"/>
      <name val="Times"/>
      <family val="1"/>
    </font>
    <font>
      <sz val="11"/>
      <color indexed="31"/>
      <name val="Calibri"/>
      <family val="2"/>
    </font>
    <font>
      <sz val="11"/>
      <color indexed="52"/>
      <name val="Calibri"/>
      <family val="2"/>
    </font>
    <font>
      <sz val="11"/>
      <color indexed="60"/>
      <name val="Calibri"/>
      <family val="2"/>
    </font>
    <font>
      <sz val="11"/>
      <name val="Times New Roman"/>
      <family val="1"/>
    </font>
    <font>
      <sz val="10"/>
      <name val="Times New Roman"/>
      <family val="1"/>
    </font>
    <font>
      <sz val="10"/>
      <name val="Tahoma"/>
      <family val="2"/>
    </font>
    <font>
      <sz val="10"/>
      <name val="Times"/>
      <family val="1"/>
    </font>
    <font>
      <sz val="12"/>
      <name val="新細明體"/>
      <family val="1"/>
      <charset val="136"/>
    </font>
    <font>
      <sz val="11"/>
      <name val="Arial"/>
      <family val="2"/>
    </font>
    <font>
      <sz val="11"/>
      <color indexed="8"/>
      <name val="Calibri"/>
      <family val="2"/>
      <scheme val="minor"/>
    </font>
    <font>
      <sz val="10"/>
      <color theme="1"/>
      <name val="Arial"/>
      <family val="2"/>
      <charset val="136"/>
    </font>
    <font>
      <sz val="10"/>
      <color theme="1"/>
      <name val="Calibri"/>
      <family val="2"/>
    </font>
    <font>
      <i/>
      <sz val="10"/>
      <name val="Helv"/>
    </font>
    <font>
      <sz val="10"/>
      <name val="MS Sans Serif"/>
      <family val="2"/>
    </font>
    <font>
      <sz val="11"/>
      <color indexed="20"/>
      <name val="Calibri"/>
      <family val="2"/>
    </font>
    <font>
      <sz val="11"/>
      <name val="ＭＳ 明朝"/>
      <family val="1"/>
      <charset val="128"/>
    </font>
    <font>
      <b/>
      <sz val="14"/>
      <name val="Times New Roman"/>
      <family val="1"/>
    </font>
    <font>
      <sz val="8"/>
      <color rgb="FF008000"/>
      <name val="Arial"/>
      <family val="2"/>
    </font>
    <font>
      <b/>
      <u/>
      <sz val="8"/>
      <color rgb="FF0101FF"/>
      <name val="Arial"/>
      <family val="2"/>
    </font>
    <font>
      <sz val="6"/>
      <color theme="1"/>
      <name val="Arial"/>
      <family val="2"/>
    </font>
    <font>
      <b/>
      <sz val="18"/>
      <color indexed="62"/>
      <name val="Cambria"/>
      <family val="2"/>
    </font>
    <font>
      <b/>
      <sz val="15"/>
      <color indexed="62"/>
      <name val="Calibri"/>
      <family val="2"/>
    </font>
    <font>
      <b/>
      <sz val="13"/>
      <color indexed="62"/>
      <name val="Calibri"/>
      <family val="2"/>
    </font>
    <font>
      <sz val="11"/>
      <color indexed="10"/>
      <name val="Calibri"/>
      <family val="2"/>
    </font>
    <font>
      <sz val="12"/>
      <name val="CG Times (W1)"/>
      <family val="1"/>
    </font>
    <font>
      <sz val="11"/>
      <name val="ＭＳ Ｐゴシック"/>
      <family val="3"/>
      <charset val="128"/>
    </font>
    <font>
      <sz val="10"/>
      <color rgb="FFFF0000"/>
      <name val="Calibri"/>
      <family val="2"/>
      <scheme val="minor"/>
    </font>
    <font>
      <b/>
      <sz val="12"/>
      <color theme="1"/>
      <name val="Calibri"/>
      <family val="2"/>
      <scheme val="minor"/>
    </font>
    <font>
      <sz val="12"/>
      <color theme="1"/>
      <name val="Calibri"/>
      <family val="2"/>
      <scheme val="minor"/>
    </font>
    <font>
      <sz val="11"/>
      <color theme="1"/>
      <name val="Calibri"/>
      <family val="2"/>
    </font>
    <font>
      <b/>
      <i/>
      <sz val="10"/>
      <name val="Calibri"/>
      <family val="2"/>
    </font>
    <font>
      <i/>
      <sz val="10"/>
      <name val="Calibri"/>
      <family val="2"/>
    </font>
    <font>
      <sz val="11"/>
      <name val="Calibri"/>
      <family val="2"/>
      <scheme val="minor"/>
    </font>
    <font>
      <strike/>
      <sz val="12"/>
      <color theme="1"/>
      <name val="Calibri"/>
      <family val="2"/>
      <scheme val="minor"/>
    </font>
    <font>
      <i/>
      <sz val="9"/>
      <name val="Calibri"/>
      <family val="2"/>
      <scheme val="minor"/>
    </font>
    <font>
      <sz val="10"/>
      <name val="Calibri"/>
      <family val="2"/>
    </font>
    <font>
      <sz val="7"/>
      <name val="Calibri"/>
      <family val="2"/>
    </font>
    <font>
      <i/>
      <sz val="11"/>
      <color theme="1"/>
      <name val="Calibri"/>
      <family val="2"/>
      <scheme val="minor"/>
    </font>
    <font>
      <sz val="8"/>
      <color theme="1"/>
      <name val="Calibri"/>
      <family val="2"/>
      <scheme val="minor"/>
    </font>
    <font>
      <b/>
      <sz val="12"/>
      <color rgb="FFFF0000"/>
      <name val="Calibri"/>
      <family val="2"/>
      <scheme val="minor"/>
    </font>
    <font>
      <sz val="12"/>
      <color rgb="FFFF0000"/>
      <name val="Calibri"/>
      <family val="2"/>
      <scheme val="minor"/>
    </font>
    <font>
      <b/>
      <sz val="10"/>
      <color rgb="FFFF0000"/>
      <name val="Calibri"/>
      <family val="2"/>
      <scheme val="minor"/>
    </font>
    <font>
      <b/>
      <sz val="12"/>
      <color rgb="FFFF0000"/>
      <name val="Garamond"/>
      <family val="1"/>
    </font>
    <font>
      <sz val="16"/>
      <color rgb="FFFF0000"/>
      <name val="Calibri"/>
      <family val="2"/>
      <scheme val="minor"/>
    </font>
    <font>
      <b/>
      <sz val="11"/>
      <color rgb="FFFF0000"/>
      <name val="Calibri"/>
      <family val="2"/>
      <scheme val="minor"/>
    </font>
    <font>
      <sz val="16"/>
      <name val="Calibri"/>
      <family val="2"/>
      <scheme val="minor"/>
    </font>
    <font>
      <b/>
      <sz val="11"/>
      <name val="Calibri"/>
      <family val="2"/>
      <scheme val="minor"/>
    </font>
    <font>
      <i/>
      <sz val="10"/>
      <color indexed="8"/>
      <name val="Calibri"/>
      <family val="2"/>
      <scheme val="minor"/>
    </font>
    <font>
      <b/>
      <i/>
      <sz val="10"/>
      <color indexed="8"/>
      <name val="Calibri"/>
      <family val="2"/>
      <scheme val="minor"/>
    </font>
    <font>
      <b/>
      <u/>
      <sz val="10"/>
      <color indexed="8"/>
      <name val="Calibri"/>
      <family val="2"/>
      <scheme val="minor"/>
    </font>
    <font>
      <b/>
      <sz val="10"/>
      <name val="Calibri"/>
      <family val="2"/>
    </font>
    <font>
      <b/>
      <sz val="13.5"/>
      <color theme="1"/>
      <name val="Calibri"/>
      <family val="2"/>
      <scheme val="minor"/>
    </font>
    <font>
      <b/>
      <sz val="9"/>
      <color indexed="81"/>
      <name val="Tahoma"/>
      <family val="2"/>
    </font>
  </fonts>
  <fills count="73">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8" tint="0.39994506668294322"/>
        <bgColor indexed="64"/>
      </patternFill>
    </fill>
    <fill>
      <patternFill patternType="solid">
        <fgColor theme="3" tint="-0.249977111117893"/>
        <bgColor theme="8"/>
      </patternFill>
    </fill>
    <fill>
      <patternFill patternType="solid">
        <fgColor theme="4" tint="0.79998168889431442"/>
        <bgColor indexed="64"/>
      </patternFill>
    </fill>
    <fill>
      <patternFill patternType="solid">
        <fgColor indexed="2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indexed="13"/>
        <bgColor indexed="64"/>
      </patternFill>
    </fill>
    <fill>
      <patternFill patternType="solid">
        <fgColor theme="4" tint="0.39997558519241921"/>
        <bgColor indexed="64"/>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indexed="9"/>
        <bgColor indexed="64"/>
      </patternFill>
    </fill>
    <fill>
      <patternFill patternType="lightTrellis">
        <bgColor theme="0" tint="-0.14996795556505021"/>
      </patternFill>
    </fill>
    <fill>
      <patternFill patternType="gray0625"/>
    </fill>
    <fill>
      <patternFill patternType="solid">
        <fgColor theme="9" tint="0.59996337778862885"/>
        <bgColor theme="0"/>
      </patternFill>
    </fill>
    <fill>
      <patternFill patternType="lightDown">
        <fgColor theme="0" tint="-0.24994659260841701"/>
        <bgColor indexed="65"/>
      </patternFill>
    </fill>
    <fill>
      <patternFill patternType="lightDown">
        <fgColor theme="0" tint="-0.24994659260841701"/>
        <bgColor theme="0"/>
      </patternFill>
    </fill>
    <fill>
      <patternFill patternType="solid">
        <fgColor theme="5" tint="0.79998168889431442"/>
        <bgColor indexed="64"/>
      </patternFill>
    </fill>
    <fill>
      <patternFill patternType="solid">
        <fgColor indexed="65"/>
        <bgColor theme="0" tint="-0.24994659260841701"/>
      </patternFill>
    </fill>
    <fill>
      <patternFill patternType="solid">
        <fgColor indexed="9"/>
      </patternFill>
    </fill>
    <fill>
      <patternFill patternType="solid">
        <fgColor indexed="47"/>
      </patternFill>
    </fill>
    <fill>
      <patternFill patternType="solid">
        <fgColor indexed="43"/>
      </patternFill>
    </fill>
    <fill>
      <patternFill patternType="solid">
        <fgColor indexed="41"/>
      </patternFill>
    </fill>
    <fill>
      <patternFill patternType="solid">
        <fgColor indexed="16"/>
      </patternFill>
    </fill>
    <fill>
      <patternFill patternType="solid">
        <fgColor indexed="26"/>
      </patternFill>
    </fill>
    <fill>
      <patternFill patternType="solid">
        <fgColor indexed="27"/>
      </patternFill>
    </fill>
    <fill>
      <patternFill patternType="solid">
        <fgColor indexed="22"/>
      </patternFill>
    </fill>
    <fill>
      <patternFill patternType="solid">
        <fgColor indexed="25"/>
      </patternFill>
    </fill>
    <fill>
      <patternFill patternType="solid">
        <fgColor indexed="49"/>
      </patternFill>
    </fill>
    <fill>
      <patternFill patternType="solid">
        <fgColor indexed="29"/>
      </patternFill>
    </fill>
    <fill>
      <patternFill patternType="solid">
        <fgColor indexed="10"/>
      </patternFill>
    </fill>
    <fill>
      <patternFill patternType="solid">
        <fgColor indexed="57"/>
      </patternFill>
    </fill>
    <fill>
      <patternFill patternType="solid">
        <fgColor indexed="54"/>
      </patternFill>
    </fill>
    <fill>
      <patternFill patternType="solid">
        <fgColor indexed="31"/>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FFFFFF"/>
        <bgColor rgb="FF000000"/>
      </patternFill>
    </fill>
    <fill>
      <patternFill patternType="solid">
        <fgColor theme="0" tint="-4.9989318521683403E-2"/>
        <bgColor indexed="64"/>
      </patternFill>
    </fill>
    <fill>
      <patternFill patternType="lightUp">
        <bgColor theme="4" tint="0.79995117038483843"/>
      </patternFill>
    </fill>
  </fills>
  <borders count="107">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double">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right style="thick">
        <color auto="1"/>
      </right>
      <top/>
      <bottom style="thick">
        <color auto="1"/>
      </bottom>
      <diagonal/>
    </border>
    <border>
      <left/>
      <right style="thick">
        <color auto="1"/>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auto="1"/>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medium">
        <color indexed="49"/>
      </bottom>
      <diagonal/>
    </border>
    <border>
      <left/>
      <right/>
      <top/>
      <bottom style="double">
        <color indexed="3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style="hair">
        <color indexed="64"/>
      </right>
      <top/>
      <bottom/>
      <diagonal/>
    </border>
    <border>
      <left/>
      <right/>
      <top style="double">
        <color indexed="0"/>
      </top>
      <bottom/>
      <diagonal/>
    </border>
    <border>
      <left/>
      <right/>
      <top style="thin">
        <color indexed="62"/>
      </top>
      <bottom style="double">
        <color indexed="62"/>
      </bottom>
      <diagonal/>
    </border>
    <border>
      <left/>
      <right/>
      <top/>
      <bottom style="thick">
        <color indexed="49"/>
      </bottom>
      <diagonal/>
    </border>
    <border>
      <left style="medium">
        <color indexed="64"/>
      </left>
      <right/>
      <top style="thin">
        <color indexed="64"/>
      </top>
      <bottom/>
      <diagonal/>
    </border>
    <border>
      <left/>
      <right/>
      <top style="medium">
        <color indexed="64"/>
      </top>
      <bottom/>
      <diagonal/>
    </border>
    <border>
      <left style="medium">
        <color indexed="64"/>
      </left>
      <right style="thin">
        <color indexed="64"/>
      </right>
      <top/>
      <bottom/>
      <diagonal/>
    </border>
    <border>
      <left/>
      <right style="thick">
        <color auto="1"/>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bottom style="thin">
        <color auto="1"/>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style="medium">
        <color auto="1"/>
      </bottom>
      <diagonal/>
    </border>
    <border>
      <left style="medium">
        <color indexed="64"/>
      </left>
      <right style="thin">
        <color indexed="64"/>
      </right>
      <top style="thin">
        <color indexed="64"/>
      </top>
      <bottom style="double">
        <color indexed="64"/>
      </bottom>
      <diagonal/>
    </border>
    <border>
      <left style="medium">
        <color indexed="64"/>
      </left>
      <right/>
      <top/>
      <bottom style="double">
        <color indexed="64"/>
      </bottom>
      <diagonal/>
    </border>
  </borders>
  <cellStyleXfs count="56790">
    <xf numFmtId="0" fontId="0" fillId="0" borderId="0"/>
    <xf numFmtId="43" fontId="1" fillId="0" borderId="0" applyFont="0" applyFill="0" applyBorder="0" applyAlignment="0" applyProtection="0"/>
    <xf numFmtId="166" fontId="1" fillId="0" borderId="0"/>
    <xf numFmtId="166" fontId="4" fillId="2" borderId="0" applyNumberFormat="0" applyBorder="0" applyAlignment="0"/>
    <xf numFmtId="0" fontId="5" fillId="4" borderId="0" applyBorder="0">
      <alignment vertical="center"/>
    </xf>
    <xf numFmtId="3" fontId="18" fillId="11" borderId="14" applyFont="0">
      <alignment horizontal="right" vertical="center"/>
      <protection locked="0"/>
    </xf>
    <xf numFmtId="166" fontId="1" fillId="0" borderId="0"/>
    <xf numFmtId="0" fontId="28" fillId="0" borderId="0"/>
    <xf numFmtId="0" fontId="1" fillId="42" borderId="0" applyNumberFormat="0" applyFont="0" applyFill="0" applyBorder="0" applyAlignment="0" applyProtection="0"/>
    <xf numFmtId="0" fontId="29" fillId="0" borderId="0"/>
    <xf numFmtId="0" fontId="1" fillId="0" borderId="0" applyNumberFormat="0" applyFont="0" applyFill="0" applyBorder="0" applyAlignment="0" applyProtection="0"/>
    <xf numFmtId="0" fontId="30" fillId="0" borderId="0"/>
    <xf numFmtId="0" fontId="30" fillId="0" borderId="0"/>
    <xf numFmtId="0" fontId="28" fillId="0" borderId="0"/>
    <xf numFmtId="0" fontId="31" fillId="0" borderId="0"/>
    <xf numFmtId="0" fontId="28" fillId="0" borderId="0"/>
    <xf numFmtId="0" fontId="33" fillId="0" borderId="0" applyNumberFormat="0" applyFill="0" applyBorder="0" applyAlignment="0" applyProtection="0"/>
    <xf numFmtId="0" fontId="34" fillId="0" borderId="73" applyNumberFormat="0" applyFill="0" applyAlignment="0" applyProtection="0"/>
    <xf numFmtId="0" fontId="35" fillId="0" borderId="74" applyNumberFormat="0" applyFill="0" applyAlignment="0" applyProtection="0"/>
    <xf numFmtId="0" fontId="36" fillId="0" borderId="75"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6" applyNumberFormat="0" applyAlignment="0" applyProtection="0"/>
    <xf numFmtId="0" fontId="40" fillId="16" borderId="77" applyNumberFormat="0" applyAlignment="0" applyProtection="0"/>
    <xf numFmtId="0" fontId="28" fillId="17" borderId="78"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1" fillId="0" borderId="0"/>
    <xf numFmtId="0" fontId="28" fillId="0" borderId="0"/>
    <xf numFmtId="0" fontId="33" fillId="0" borderId="0" applyNumberFormat="0" applyFill="0" applyBorder="0" applyAlignment="0" applyProtection="0"/>
    <xf numFmtId="0" fontId="34" fillId="0" borderId="73" applyNumberFormat="0" applyFill="0" applyAlignment="0" applyProtection="0"/>
    <xf numFmtId="0" fontId="35" fillId="0" borderId="74" applyNumberFormat="0" applyFill="0" applyAlignment="0" applyProtection="0"/>
    <xf numFmtId="0" fontId="36" fillId="0" borderId="75"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6" applyNumberFormat="0" applyAlignment="0" applyProtection="0"/>
    <xf numFmtId="0" fontId="40" fillId="16" borderId="77" applyNumberFormat="0" applyAlignment="0" applyProtection="0"/>
    <xf numFmtId="0" fontId="28" fillId="17" borderId="78"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1" fillId="17" borderId="78" applyNumberFormat="0" applyFont="0" applyAlignment="0" applyProtection="0"/>
    <xf numFmtId="0" fontId="33" fillId="0" borderId="0" applyNumberFormat="0" applyFill="0" applyBorder="0" applyAlignment="0" applyProtection="0"/>
    <xf numFmtId="0" fontId="34" fillId="0" borderId="73" applyNumberFormat="0" applyFill="0" applyAlignment="0" applyProtection="0"/>
    <xf numFmtId="0" fontId="35" fillId="0" borderId="74" applyNumberFormat="0" applyFill="0" applyAlignment="0" applyProtection="0"/>
    <xf numFmtId="0" fontId="36" fillId="0" borderId="75"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6" applyNumberFormat="0" applyAlignment="0" applyProtection="0"/>
    <xf numFmtId="0" fontId="40" fillId="16" borderId="77" applyNumberFormat="0" applyAlignment="0" applyProtection="0"/>
    <xf numFmtId="0" fontId="28" fillId="17" borderId="78"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3" fillId="0" borderId="0" applyNumberFormat="0" applyFill="0" applyBorder="0" applyAlignment="0" applyProtection="0"/>
    <xf numFmtId="0" fontId="34" fillId="0" borderId="73" applyNumberFormat="0" applyFill="0" applyAlignment="0" applyProtection="0"/>
    <xf numFmtId="0" fontId="35" fillId="0" borderId="74" applyNumberFormat="0" applyFill="0" applyAlignment="0" applyProtection="0"/>
    <xf numFmtId="0" fontId="36" fillId="0" borderId="75"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6" applyNumberFormat="0" applyAlignment="0" applyProtection="0"/>
    <xf numFmtId="0" fontId="40" fillId="16" borderId="77" applyNumberFormat="0" applyAlignment="0" applyProtection="0"/>
    <xf numFmtId="0" fontId="28" fillId="17" borderId="78"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3" fillId="0" borderId="0" applyNumberFormat="0" applyFill="0" applyBorder="0" applyAlignment="0" applyProtection="0"/>
    <xf numFmtId="0" fontId="34" fillId="0" borderId="73" applyNumberFormat="0" applyFill="0" applyAlignment="0" applyProtection="0"/>
    <xf numFmtId="0" fontId="35" fillId="0" borderId="74" applyNumberFormat="0" applyFill="0" applyAlignment="0" applyProtection="0"/>
    <xf numFmtId="0" fontId="36" fillId="0" borderId="75"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6" applyNumberFormat="0" applyAlignment="0" applyProtection="0"/>
    <xf numFmtId="0" fontId="40" fillId="16" borderId="77" applyNumberFormat="0" applyAlignment="0" applyProtection="0"/>
    <xf numFmtId="0" fontId="28" fillId="17" borderId="78"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3" fillId="0" borderId="0" applyNumberFormat="0" applyFill="0" applyBorder="0" applyAlignment="0" applyProtection="0"/>
    <xf numFmtId="0" fontId="34" fillId="0" borderId="73" applyNumberFormat="0" applyFill="0" applyAlignment="0" applyProtection="0"/>
    <xf numFmtId="0" fontId="35" fillId="0" borderId="74" applyNumberFormat="0" applyFill="0" applyAlignment="0" applyProtection="0"/>
    <xf numFmtId="0" fontId="36" fillId="0" borderId="75"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6" applyNumberFormat="0" applyAlignment="0" applyProtection="0"/>
    <xf numFmtId="0" fontId="40" fillId="16" borderId="77" applyNumberFormat="0" applyAlignment="0" applyProtection="0"/>
    <xf numFmtId="0" fontId="28" fillId="17" borderId="78"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3" fillId="0" borderId="0" applyNumberFormat="0" applyFill="0" applyBorder="0" applyAlignment="0" applyProtection="0"/>
    <xf numFmtId="0" fontId="34" fillId="0" borderId="73" applyNumberFormat="0" applyFill="0" applyAlignment="0" applyProtection="0"/>
    <xf numFmtId="0" fontId="35" fillId="0" borderId="74" applyNumberFormat="0" applyFill="0" applyAlignment="0" applyProtection="0"/>
    <xf numFmtId="0" fontId="36" fillId="0" borderId="75"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6" applyNumberFormat="0" applyAlignment="0" applyProtection="0"/>
    <xf numFmtId="0" fontId="40" fillId="16" borderId="77" applyNumberFormat="0" applyAlignment="0" applyProtection="0"/>
    <xf numFmtId="0" fontId="28" fillId="17" borderId="78"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3" fillId="0" borderId="0" applyNumberFormat="0" applyFill="0" applyBorder="0" applyAlignment="0" applyProtection="0"/>
    <xf numFmtId="0" fontId="34" fillId="0" borderId="73" applyNumberFormat="0" applyFill="0" applyAlignment="0" applyProtection="0"/>
    <xf numFmtId="0" fontId="35" fillId="0" borderId="74" applyNumberFormat="0" applyFill="0" applyAlignment="0" applyProtection="0"/>
    <xf numFmtId="0" fontId="36" fillId="0" borderId="75"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6" applyNumberFormat="0" applyAlignment="0" applyProtection="0"/>
    <xf numFmtId="0" fontId="40" fillId="16" borderId="77" applyNumberFormat="0" applyAlignment="0" applyProtection="0"/>
    <xf numFmtId="0" fontId="28" fillId="17" borderId="78"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3" fillId="0" borderId="0" applyNumberFormat="0" applyFill="0" applyBorder="0" applyAlignment="0" applyProtection="0"/>
    <xf numFmtId="0" fontId="34" fillId="0" borderId="73" applyNumberFormat="0" applyFill="0" applyAlignment="0" applyProtection="0"/>
    <xf numFmtId="0" fontId="35" fillId="0" borderId="74" applyNumberFormat="0" applyFill="0" applyAlignment="0" applyProtection="0"/>
    <xf numFmtId="0" fontId="36" fillId="0" borderId="75"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6" applyNumberFormat="0" applyAlignment="0" applyProtection="0"/>
    <xf numFmtId="0" fontId="40" fillId="16" borderId="77" applyNumberFormat="0" applyAlignment="0" applyProtection="0"/>
    <xf numFmtId="0" fontId="28" fillId="17" borderId="78"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9" fontId="5" fillId="44" borderId="0" applyBorder="0">
      <alignment horizontal="center" vertical="center"/>
    </xf>
    <xf numFmtId="0" fontId="18" fillId="45" borderId="0" applyFont="0" applyBorder="0"/>
    <xf numFmtId="0" fontId="1" fillId="0" borderId="0"/>
    <xf numFmtId="0" fontId="5" fillId="46" borderId="0" applyBorder="0">
      <alignment horizontal="center" vertical="center"/>
    </xf>
    <xf numFmtId="43" fontId="1" fillId="0" borderId="0" applyFont="0" applyFill="0" applyBorder="0" applyAlignment="0" applyProtection="0"/>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0" fontId="18" fillId="0" borderId="0"/>
    <xf numFmtId="168" fontId="18" fillId="0" borderId="0"/>
    <xf numFmtId="168" fontId="18" fillId="0" borderId="0"/>
    <xf numFmtId="168" fontId="18" fillId="0" borderId="0">
      <alignment horizontal="left" wrapText="1"/>
    </xf>
    <xf numFmtId="168" fontId="18" fillId="0" borderId="0">
      <alignment horizontal="left" wrapText="1"/>
    </xf>
    <xf numFmtId="0" fontId="46" fillId="0" borderId="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0" fontId="29" fillId="55" borderId="0" applyNumberFormat="0" applyBorder="0" applyAlignment="0" applyProtection="0"/>
    <xf numFmtId="0" fontId="29" fillId="52" borderId="0" applyNumberFormat="0" applyBorder="0" applyAlignment="0" applyProtection="0"/>
    <xf numFmtId="0" fontId="29" fillId="56" borderId="0" applyNumberFormat="0" applyBorder="0" applyAlignment="0" applyProtection="0"/>
    <xf numFmtId="0" fontId="29" fillId="55" borderId="0" applyNumberFormat="0" applyBorder="0" applyAlignment="0" applyProtection="0"/>
    <xf numFmtId="0" fontId="29" fillId="57" borderId="0" applyNumberFormat="0" applyBorder="0" applyAlignment="0" applyProtection="0"/>
    <xf numFmtId="0" fontId="29" fillId="52"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0" fontId="29" fillId="60" borderId="0" applyNumberFormat="0" applyBorder="0" applyAlignment="0" applyProtection="0"/>
    <xf numFmtId="0" fontId="29" fillId="61" borderId="0" applyNumberFormat="0" applyBorder="0" applyAlignment="0" applyProtection="0"/>
    <xf numFmtId="0" fontId="29" fillId="53" borderId="0" applyNumberFormat="0" applyBorder="0" applyAlignment="0" applyProtection="0"/>
    <xf numFmtId="0" fontId="29" fillId="58" borderId="0" applyNumberFormat="0" applyBorder="0" applyAlignment="0" applyProtection="0"/>
    <xf numFmtId="0" fontId="29" fillId="60" borderId="0" applyNumberFormat="0" applyBorder="0" applyAlignment="0" applyProtection="0"/>
    <xf numFmtId="0" fontId="29" fillId="52"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0" fontId="47" fillId="60" borderId="0" applyNumberFormat="0" applyBorder="0" applyAlignment="0" applyProtection="0"/>
    <xf numFmtId="0" fontId="47" fillId="61" borderId="0" applyNumberFormat="0" applyBorder="0" applyAlignment="0" applyProtection="0"/>
    <xf numFmtId="0" fontId="47" fillId="53" borderId="0" applyNumberFormat="0" applyBorder="0" applyAlignment="0" applyProtection="0"/>
    <xf numFmtId="0" fontId="47" fillId="58" borderId="0" applyNumberFormat="0" applyBorder="0" applyAlignment="0" applyProtection="0"/>
    <xf numFmtId="0" fontId="47" fillId="60" borderId="0" applyNumberFormat="0" applyBorder="0" applyAlignment="0" applyProtection="0"/>
    <xf numFmtId="0" fontId="47" fillId="52"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0" fontId="47" fillId="60" borderId="0" applyNumberFormat="0" applyBorder="0" applyAlignment="0" applyProtection="0"/>
    <xf numFmtId="0" fontId="47" fillId="62" borderId="0" applyNumberFormat="0" applyBorder="0" applyAlignment="0" applyProtection="0"/>
    <xf numFmtId="0" fontId="47" fillId="63" borderId="0" applyNumberFormat="0" applyBorder="0" applyAlignment="0" applyProtection="0"/>
    <xf numFmtId="0" fontId="47" fillId="64" borderId="0" applyNumberFormat="0" applyBorder="0" applyAlignment="0" applyProtection="0"/>
    <xf numFmtId="0" fontId="47" fillId="60" borderId="0" applyNumberFormat="0" applyBorder="0" applyAlignment="0" applyProtection="0"/>
    <xf numFmtId="0" fontId="47" fillId="66" borderId="0" applyNumberFormat="0" applyBorder="0" applyAlignment="0" applyProtection="0"/>
    <xf numFmtId="0" fontId="48" fillId="55" borderId="80" applyNumberFormat="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0" fontId="50" fillId="55"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0" fontId="53" fillId="0" borderId="0"/>
    <xf numFmtId="0" fontId="53" fillId="0" borderId="0"/>
    <xf numFmtId="0" fontId="54" fillId="0" borderId="0"/>
    <xf numFmtId="0" fontId="55" fillId="0" borderId="0"/>
    <xf numFmtId="0" fontId="53"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57"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44" fontId="18" fillId="0" borderId="0" applyFont="0" applyFill="0" applyBorder="0" applyAlignment="0" applyProtection="0"/>
    <xf numFmtId="169"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0"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59" fillId="0" borderId="0"/>
    <xf numFmtId="0" fontId="60" fillId="0" borderId="0">
      <alignment horizontal="left"/>
    </xf>
    <xf numFmtId="0" fontId="61" fillId="0" borderId="0"/>
    <xf numFmtId="172" fontId="62" fillId="0" borderId="0"/>
    <xf numFmtId="0" fontId="63" fillId="52" borderId="81" applyNumberFormat="0" applyAlignment="0" applyProtection="0"/>
    <xf numFmtId="0" fontId="64" fillId="0" borderId="83" applyNumberFormat="0" applyFill="0" applyAlignment="0" applyProtection="0"/>
    <xf numFmtId="0" fontId="65" fillId="0" borderId="0" applyNumberForma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0" fontId="66" fillId="0" borderId="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0" fontId="67" fillId="0" borderId="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0"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0" fontId="68" fillId="69" borderId="0" applyNumberFormat="0" applyBorder="0" applyAlignment="0" applyProtection="0"/>
    <xf numFmtId="172" fontId="59" fillId="0" borderId="0">
      <alignment horizontal="left"/>
    </xf>
    <xf numFmtId="0" fontId="61" fillId="0" borderId="0" applyNumberFormat="0">
      <alignment horizontal="left" vertical="top"/>
    </xf>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0" fontId="69" fillId="0" borderId="0" applyProtection="0"/>
    <xf numFmtId="0" fontId="59" fillId="0" borderId="0" applyProtection="0"/>
    <xf numFmtId="168" fontId="60" fillId="0" borderId="0"/>
    <xf numFmtId="0" fontId="71" fillId="0" borderId="0" applyNumberFormat="0" applyFill="0" applyBorder="0" applyAlignment="0" applyProtection="0">
      <alignment vertical="top"/>
      <protection locked="0"/>
    </xf>
    <xf numFmtId="168" fontId="72" fillId="0" borderId="0" applyNumberFormat="0" applyFill="0" applyBorder="0" applyAlignment="0" applyProtection="0">
      <alignment vertical="top"/>
      <protection locked="0"/>
    </xf>
    <xf numFmtId="168" fontId="72" fillId="0" borderId="0" applyNumberFormat="0" applyFill="0" applyBorder="0" applyAlignment="0" applyProtection="0">
      <alignment vertical="top"/>
      <protection locked="0"/>
    </xf>
    <xf numFmtId="0" fontId="45" fillId="0" borderId="0" applyNumberFormat="0" applyFill="0" applyBorder="0" applyAlignment="0" applyProtection="0"/>
    <xf numFmtId="0" fontId="72" fillId="0" borderId="0" applyNumberFormat="0" applyFill="0" applyBorder="0" applyAlignment="0" applyProtection="0">
      <alignment vertical="top"/>
      <protection locked="0"/>
    </xf>
    <xf numFmtId="168" fontId="72" fillId="0" borderId="0" applyNumberFormat="0" applyFill="0" applyBorder="0" applyAlignment="0" applyProtection="0">
      <alignment vertical="top"/>
      <protection locked="0"/>
    </xf>
    <xf numFmtId="168" fontId="72" fillId="0" borderId="0" applyNumberFormat="0" applyFill="0" applyBorder="0" applyAlignment="0" applyProtection="0">
      <alignment vertical="top"/>
      <protection locked="0"/>
    </xf>
    <xf numFmtId="168" fontId="72" fillId="0" borderId="0" applyNumberFormat="0" applyFill="0" applyBorder="0" applyAlignment="0" applyProtection="0">
      <alignment vertical="top"/>
      <protection locked="0"/>
    </xf>
    <xf numFmtId="168" fontId="72" fillId="0" borderId="0" applyNumberFormat="0" applyFill="0" applyBorder="0" applyAlignment="0" applyProtection="0">
      <alignment vertical="top"/>
      <protection locked="0"/>
    </xf>
    <xf numFmtId="168" fontId="72" fillId="0" borderId="0" applyNumberFormat="0" applyFill="0" applyBorder="0" applyAlignment="0" applyProtection="0">
      <alignment vertical="top"/>
      <protection locked="0"/>
    </xf>
    <xf numFmtId="168" fontId="72" fillId="0" borderId="0" applyNumberFormat="0" applyFill="0" applyBorder="0" applyAlignment="0" applyProtection="0">
      <alignment vertical="top"/>
      <protection locked="0"/>
    </xf>
    <xf numFmtId="168" fontId="72" fillId="0" borderId="0" applyNumberFormat="0" applyFill="0" applyBorder="0" applyAlignment="0" applyProtection="0">
      <alignment vertical="top"/>
      <protection locked="0"/>
    </xf>
    <xf numFmtId="168" fontId="7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45" fillId="0" borderId="0" applyNumberFormat="0" applyFill="0" applyBorder="0" applyAlignment="0" applyProtection="0"/>
    <xf numFmtId="0" fontId="75" fillId="0" borderId="0" applyNumberFormat="0" applyFill="0" applyBorder="0" applyAlignment="0" applyProtection="0">
      <alignment vertical="top"/>
      <protection locked="0"/>
    </xf>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0"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0" fontId="77" fillId="0" borderId="86"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0" fontId="66" fillId="0" borderId="0"/>
    <xf numFmtId="0" fontId="18" fillId="0" borderId="0"/>
    <xf numFmtId="168" fontId="18" fillId="0" borderId="0"/>
    <xf numFmtId="0" fontId="79" fillId="0" borderId="0"/>
    <xf numFmtId="168" fontId="18" fillId="0" borderId="0"/>
    <xf numFmtId="0" fontId="79" fillId="0" borderId="0"/>
    <xf numFmtId="168" fontId="18" fillId="0" borderId="0"/>
    <xf numFmtId="0" fontId="79" fillId="0" borderId="0"/>
    <xf numFmtId="168" fontId="18" fillId="0" borderId="0"/>
    <xf numFmtId="0" fontId="79" fillId="0" borderId="0"/>
    <xf numFmtId="168" fontId="18" fillId="0" borderId="0"/>
    <xf numFmtId="0" fontId="18" fillId="0" borderId="0"/>
    <xf numFmtId="168" fontId="1" fillId="0" borderId="0"/>
    <xf numFmtId="0" fontId="79" fillId="0" borderId="0"/>
    <xf numFmtId="0" fontId="1" fillId="0" borderId="0"/>
    <xf numFmtId="0" fontId="79" fillId="0" borderId="0"/>
    <xf numFmtId="168" fontId="1" fillId="0" borderId="0"/>
    <xf numFmtId="0" fontId="18" fillId="0" borderId="0"/>
    <xf numFmtId="168" fontId="1" fillId="0" borderId="0"/>
    <xf numFmtId="0"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0" fontId="1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0" fillId="0" borderId="0"/>
    <xf numFmtId="168" fontId="1" fillId="0" borderId="0"/>
    <xf numFmtId="168" fontId="1" fillId="0" borderId="0"/>
    <xf numFmtId="168" fontId="1" fillId="0" borderId="0"/>
    <xf numFmtId="168" fontId="1" fillId="0" borderId="0"/>
    <xf numFmtId="168" fontId="18" fillId="0" borderId="0"/>
    <xf numFmtId="168" fontId="1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8" fillId="0" borderId="0"/>
    <xf numFmtId="168" fontId="1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0" fontId="8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2" fillId="0" borderId="0"/>
    <xf numFmtId="168" fontId="18" fillId="0" borderId="0"/>
    <xf numFmtId="0" fontId="1" fillId="0" borderId="0"/>
    <xf numFmtId="0" fontId="83" fillId="0" borderId="0"/>
    <xf numFmtId="0" fontId="56" fillId="0" borderId="0"/>
    <xf numFmtId="0" fontId="56" fillId="0" borderId="0"/>
    <xf numFmtId="0" fontId="83" fillId="0" borderId="0"/>
    <xf numFmtId="0" fontId="56" fillId="0" borderId="0"/>
    <xf numFmtId="0" fontId="81" fillId="0" borderId="0"/>
    <xf numFmtId="168" fontId="18" fillId="0" borderId="0"/>
    <xf numFmtId="168" fontId="18" fillId="0" borderId="0"/>
    <xf numFmtId="0" fontId="84" fillId="0" borderId="0"/>
    <xf numFmtId="168" fontId="18" fillId="0" borderId="0"/>
    <xf numFmtId="168" fontId="18" fillId="0" borderId="0"/>
    <xf numFmtId="0" fontId="82"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0" fontId="79" fillId="0" borderId="0"/>
    <xf numFmtId="0" fontId="18" fillId="0" borderId="0"/>
    <xf numFmtId="0" fontId="18" fillId="0" borderId="0"/>
    <xf numFmtId="168" fontId="18" fillId="0" borderId="0"/>
    <xf numFmtId="0" fontId="57" fillId="0" borderId="0"/>
    <xf numFmtId="168" fontId="18" fillId="0" borderId="0"/>
    <xf numFmtId="0" fontId="57" fillId="0" borderId="0"/>
    <xf numFmtId="168" fontId="18" fillId="0" borderId="0"/>
    <xf numFmtId="0" fontId="57" fillId="0" borderId="0"/>
    <xf numFmtId="168" fontId="18" fillId="0" borderId="0"/>
    <xf numFmtId="0" fontId="57" fillId="0" borderId="0"/>
    <xf numFmtId="168" fontId="18" fillId="0" borderId="0"/>
    <xf numFmtId="0" fontId="57" fillId="0" borderId="0"/>
    <xf numFmtId="0" fontId="1" fillId="0" borderId="0"/>
    <xf numFmtId="168" fontId="18" fillId="0" borderId="0"/>
    <xf numFmtId="0" fontId="1" fillId="0" borderId="0"/>
    <xf numFmtId="168" fontId="18" fillId="0" borderId="0"/>
    <xf numFmtId="0" fontId="57" fillId="0" borderId="0"/>
    <xf numFmtId="168" fontId="1" fillId="0" borderId="0"/>
    <xf numFmtId="168" fontId="1" fillId="0" borderId="0"/>
    <xf numFmtId="0" fontId="18" fillId="0" borderId="0"/>
    <xf numFmtId="168" fontId="1" fillId="0" borderId="0"/>
    <xf numFmtId="168" fontId="1" fillId="0" borderId="0"/>
    <xf numFmtId="0" fontId="79" fillId="0" borderId="0"/>
    <xf numFmtId="168" fontId="1" fillId="0" borderId="0"/>
    <xf numFmtId="0" fontId="1" fillId="0" borderId="0"/>
    <xf numFmtId="168" fontId="1" fillId="0" borderId="0"/>
    <xf numFmtId="0" fontId="80" fillId="0" borderId="0"/>
    <xf numFmtId="0" fontId="18" fillId="0" borderId="0"/>
    <xf numFmtId="0" fontId="56" fillId="0" borderId="0"/>
    <xf numFmtId="0" fontId="85" fillId="0" borderId="0"/>
    <xf numFmtId="0" fontId="1" fillId="0" borderId="0"/>
    <xf numFmtId="0" fontId="1" fillId="0" borderId="0"/>
    <xf numFmtId="168" fontId="18" fillId="0" borderId="0"/>
    <xf numFmtId="0" fontId="1" fillId="0" borderId="0"/>
    <xf numFmtId="168" fontId="18" fillId="0" borderId="0"/>
    <xf numFmtId="0" fontId="18" fillId="0" borderId="0"/>
    <xf numFmtId="168" fontId="18" fillId="0" borderId="0"/>
    <xf numFmtId="0" fontId="58"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18" fillId="0" borderId="0"/>
    <xf numFmtId="0" fontId="1" fillId="0" borderId="0"/>
    <xf numFmtId="168" fontId="1" fillId="0" borderId="0"/>
    <xf numFmtId="168" fontId="1" fillId="0" borderId="0"/>
    <xf numFmtId="0" fontId="86" fillId="0" borderId="0">
      <alignment vertical="center"/>
    </xf>
    <xf numFmtId="168" fontId="1" fillId="0" borderId="0"/>
    <xf numFmtId="168" fontId="1" fillId="0" borderId="0"/>
    <xf numFmtId="0" fontId="84" fillId="0" borderId="0"/>
    <xf numFmtId="168" fontId="1" fillId="0" borderId="0"/>
    <xf numFmtId="168" fontId="1" fillId="0" borderId="0"/>
    <xf numFmtId="0" fontId="18" fillId="0" borderId="0"/>
    <xf numFmtId="0" fontId="85" fillId="0" borderId="0"/>
    <xf numFmtId="0" fontId="18" fillId="0" borderId="0"/>
    <xf numFmtId="0" fontId="18" fillId="0" borderId="0"/>
    <xf numFmtId="0" fontId="18" fillId="0" borderId="0"/>
    <xf numFmtId="0" fontId="18" fillId="0" borderId="0"/>
    <xf numFmtId="0" fontId="18"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58" fillId="0" borderId="0"/>
    <xf numFmtId="0" fontId="1" fillId="0" borderId="0"/>
    <xf numFmtId="168" fontId="1" fillId="0" borderId="0"/>
    <xf numFmtId="168" fontId="1" fillId="0" borderId="0"/>
    <xf numFmtId="0" fontId="87" fillId="0" borderId="0"/>
    <xf numFmtId="168" fontId="1" fillId="0" borderId="0"/>
    <xf numFmtId="168" fontId="1" fillId="0" borderId="0"/>
    <xf numFmtId="168" fontId="1" fillId="0" borderId="0"/>
    <xf numFmtId="168" fontId="1" fillId="0" borderId="0"/>
    <xf numFmtId="0" fontId="58" fillId="0" borderId="0"/>
    <xf numFmtId="0" fontId="58" fillId="0" borderId="0"/>
    <xf numFmtId="0" fontId="58" fillId="0" borderId="0"/>
    <xf numFmtId="0" fontId="58" fillId="0" borderId="0"/>
    <xf numFmtId="0" fontId="58" fillId="0" borderId="0"/>
    <xf numFmtId="0" fontId="58" fillId="0" borderId="0"/>
    <xf numFmtId="0" fontId="82" fillId="0" borderId="0"/>
    <xf numFmtId="0" fontId="80" fillId="0" borderId="0"/>
    <xf numFmtId="0" fontId="18" fillId="0" borderId="0"/>
    <xf numFmtId="0" fontId="82" fillId="0" borderId="0"/>
    <xf numFmtId="0" fontId="18" fillId="0" borderId="0"/>
    <xf numFmtId="0" fontId="58" fillId="0" borderId="0"/>
    <xf numFmtId="0" fontId="18" fillId="0" borderId="0"/>
    <xf numFmtId="0" fontId="79" fillId="0" borderId="0"/>
    <xf numFmtId="0" fontId="18" fillId="0" borderId="0"/>
    <xf numFmtId="168" fontId="1" fillId="0" borderId="0"/>
    <xf numFmtId="168" fontId="1" fillId="0" borderId="0"/>
    <xf numFmtId="0" fontId="56" fillId="0" borderId="0"/>
    <xf numFmtId="168" fontId="1" fillId="0" borderId="0"/>
    <xf numFmtId="168" fontId="1" fillId="0" borderId="0"/>
    <xf numFmtId="168" fontId="1" fillId="0" borderId="0"/>
    <xf numFmtId="168" fontId="1" fillId="0" borderId="0"/>
    <xf numFmtId="0" fontId="1" fillId="0" borderId="0"/>
    <xf numFmtId="0" fontId="58" fillId="0" borderId="0"/>
    <xf numFmtId="0" fontId="18" fillId="0" borderId="0"/>
    <xf numFmtId="0" fontId="18" fillId="0" borderId="0"/>
    <xf numFmtId="0" fontId="18" fillId="0" borderId="0"/>
    <xf numFmtId="0" fontId="18" fillId="0" borderId="0"/>
    <xf numFmtId="0" fontId="18" fillId="0" borderId="0"/>
    <xf numFmtId="0" fontId="85" fillId="0" borderId="0"/>
    <xf numFmtId="0" fontId="85" fillId="0" borderId="0"/>
    <xf numFmtId="0" fontId="79" fillId="0" borderId="0"/>
    <xf numFmtId="168" fontId="18" fillId="0" borderId="0"/>
    <xf numFmtId="0" fontId="58" fillId="0" borderId="0"/>
    <xf numFmtId="0" fontId="1" fillId="0" borderId="0"/>
    <xf numFmtId="0" fontId="79" fillId="0" borderId="0"/>
    <xf numFmtId="168" fontId="18" fillId="0" borderId="0"/>
    <xf numFmtId="0" fontId="1" fillId="0" borderId="0"/>
    <xf numFmtId="0" fontId="79"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88" fillId="0" borderId="20"/>
    <xf numFmtId="0" fontId="18" fillId="56" borderId="87" applyNumberFormat="0" applyFont="0" applyAlignment="0" applyProtection="0"/>
    <xf numFmtId="172" fontId="18" fillId="0" borderId="0">
      <alignment horizontal="center"/>
    </xf>
    <xf numFmtId="172" fontId="18" fillId="0" borderId="0">
      <alignment horizontal="center"/>
    </xf>
    <xf numFmtId="172" fontId="18" fillId="0" borderId="0">
      <alignment horizontal="center"/>
    </xf>
    <xf numFmtId="172" fontId="18" fillId="0" borderId="0">
      <alignment horizontal="center"/>
    </xf>
    <xf numFmtId="172" fontId="18" fillId="0" borderId="0">
      <alignment horizontal="center"/>
    </xf>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0" fontId="48" fillId="58"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0" fontId="89" fillId="0" borderId="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0" fontId="90" fillId="67" borderId="0" applyNumberFormat="0" applyBorder="0" applyAlignment="0" applyProtection="0"/>
    <xf numFmtId="0" fontId="44" fillId="0" borderId="0">
      <alignment horizontal="left"/>
    </xf>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0" fontId="91" fillId="0" borderId="0"/>
    <xf numFmtId="0" fontId="91" fillId="0" borderId="0"/>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0" fontId="18" fillId="0" borderId="0"/>
    <xf numFmtId="0" fontId="18" fillId="0" borderId="0"/>
    <xf numFmtId="0" fontId="91" fillId="0" borderId="0"/>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0" fontId="18" fillId="43" borderId="88" applyNumberFormat="0" applyFont="0" applyAlignment="0" applyProtection="0"/>
    <xf numFmtId="168" fontId="60" fillId="0" borderId="0" applyNumberFormat="0" applyFill="0" applyBorder="0" applyAlignment="0" applyProtection="0"/>
    <xf numFmtId="168" fontId="60" fillId="0" borderId="0" applyNumberFormat="0" applyFill="0" applyBorder="0" applyAlignment="0" applyProtection="0"/>
    <xf numFmtId="2" fontId="18" fillId="0" borderId="0" applyFont="0" applyFill="0" applyBorder="0" applyProtection="0">
      <alignment horizontal="right"/>
    </xf>
    <xf numFmtId="2" fontId="18" fillId="0" borderId="0" applyFont="0" applyFill="0" applyBorder="0" applyProtection="0">
      <alignment horizontal="right"/>
    </xf>
    <xf numFmtId="168" fontId="60" fillId="0" borderId="0" applyNumberFormat="0" applyFill="0" applyBorder="0" applyProtection="0">
      <alignment horizontal="right"/>
    </xf>
    <xf numFmtId="168" fontId="60" fillId="0" borderId="0" applyNumberFormat="0" applyFill="0" applyBorder="0" applyProtection="0">
      <alignment horizontal="right"/>
    </xf>
    <xf numFmtId="0" fontId="92" fillId="43" borderId="67" applyNumberFormat="0" applyFont="0" applyFill="0" applyBorder="0" applyAlignment="0" applyProtection="0">
      <alignment horizontal="left"/>
    </xf>
    <xf numFmtId="172" fontId="55" fillId="0" borderId="0">
      <alignment horizontal="center"/>
    </xf>
    <xf numFmtId="0" fontId="55" fillId="0" borderId="0">
      <alignment horizontal="center"/>
    </xf>
    <xf numFmtId="0" fontId="55" fillId="0" borderId="0">
      <alignment horizontal="center"/>
    </xf>
    <xf numFmtId="0" fontId="93" fillId="0" borderId="0">
      <alignment horizontal="center"/>
    </xf>
    <xf numFmtId="0" fontId="93" fillId="0" borderId="0"/>
    <xf numFmtId="0" fontId="93" fillId="0" borderId="0"/>
    <xf numFmtId="0" fontId="53" fillId="0" borderId="0">
      <alignment horizontal="left"/>
    </xf>
    <xf numFmtId="0" fontId="54" fillId="0" borderId="0"/>
    <xf numFmtId="0" fontId="55" fillId="0" borderId="0">
      <alignment horizontal="left"/>
    </xf>
    <xf numFmtId="173" fontId="93" fillId="0" borderId="0">
      <alignment horizontal="center"/>
    </xf>
    <xf numFmtId="0" fontId="53" fillId="0" borderId="0"/>
    <xf numFmtId="0" fontId="93" fillId="0" borderId="0">
      <alignment horizontal="center"/>
    </xf>
    <xf numFmtId="173" fontId="93" fillId="0" borderId="0"/>
    <xf numFmtId="0" fontId="94" fillId="0" borderId="0">
      <alignment horizontal="left"/>
    </xf>
    <xf numFmtId="0" fontId="95" fillId="0" borderId="0">
      <alignment horizontal="center" vertical="center" wrapText="1"/>
    </xf>
    <xf numFmtId="0" fontId="95" fillId="0" borderId="0">
      <alignment horizontal="left"/>
    </xf>
    <xf numFmtId="0" fontId="95" fillId="0" borderId="0">
      <alignment horizontal="left"/>
    </xf>
    <xf numFmtId="0" fontId="55" fillId="0" borderId="0">
      <alignment horizontal="left"/>
    </xf>
    <xf numFmtId="0" fontId="53" fillId="0" borderId="0">
      <alignment horizontal="left"/>
    </xf>
    <xf numFmtId="174" fontId="93" fillId="0" borderId="0">
      <alignment horizontal="center"/>
    </xf>
    <xf numFmtId="174" fontId="93" fillId="0" borderId="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0" fontId="64" fillId="0" borderId="90" applyNumberFormat="0" applyFill="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0" fontId="97" fillId="0" borderId="91" applyNumberFormat="0" applyFill="0" applyAlignment="0" applyProtection="0"/>
    <xf numFmtId="0" fontId="98" fillId="0" borderId="91" applyNumberFormat="0" applyFill="0" applyAlignment="0" applyProtection="0"/>
    <xf numFmtId="0" fontId="70" fillId="0" borderId="84" applyNumberFormat="0" applyFill="0" applyAlignment="0" applyProtection="0"/>
    <xf numFmtId="0" fontId="70" fillId="0" borderId="0" applyNumberFormat="0" applyFill="0" applyBorder="0" applyAlignment="0" applyProtection="0"/>
    <xf numFmtId="0" fontId="96" fillId="0" borderId="0" applyNumberFormat="0" applyFill="0" applyBorder="0" applyAlignment="0" applyProtection="0"/>
    <xf numFmtId="0" fontId="77" fillId="0" borderId="86" applyNumberFormat="0" applyFill="0" applyAlignment="0" applyProtection="0"/>
    <xf numFmtId="44" fontId="18" fillId="0" borderId="0" applyFont="0" applyFill="0" applyBorder="0" applyAlignment="0" applyProtection="0"/>
    <xf numFmtId="0"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0"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0" fontId="52" fillId="68" borderId="82" applyNumberFormat="0" applyAlignment="0" applyProtection="0"/>
    <xf numFmtId="0" fontId="100" fillId="0" borderId="0"/>
    <xf numFmtId="0" fontId="101" fillId="0" borderId="0">
      <alignment vertical="center"/>
    </xf>
    <xf numFmtId="164" fontId="100" fillId="0" borderId="0" applyFont="0" applyFill="0" applyBorder="0" applyAlignment="0" applyProtection="0"/>
    <xf numFmtId="0" fontId="43" fillId="49" borderId="79"/>
    <xf numFmtId="0" fontId="5" fillId="4" borderId="79">
      <alignment vertical="center"/>
    </xf>
    <xf numFmtId="43" fontId="1" fillId="0" borderId="0" applyFont="0" applyFill="0" applyBorder="0" applyAlignment="0" applyProtection="0"/>
    <xf numFmtId="43" fontId="1" fillId="0" borderId="0" applyFont="0" applyFill="0" applyBorder="0" applyAlignment="0" applyProtection="0"/>
    <xf numFmtId="3" fontId="18" fillId="11" borderId="79" applyFont="0">
      <alignment horizontal="right" vertical="center"/>
      <protection locked="0"/>
    </xf>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1" fillId="17" borderId="78" applyNumberFormat="0" applyFont="0" applyAlignment="0" applyProtection="0"/>
    <xf numFmtId="0" fontId="33" fillId="0" borderId="0" applyNumberFormat="0" applyFill="0" applyBorder="0" applyAlignment="0" applyProtection="0"/>
    <xf numFmtId="0" fontId="34" fillId="0" borderId="73" applyNumberFormat="0" applyFill="0" applyAlignment="0" applyProtection="0"/>
    <xf numFmtId="0" fontId="35" fillId="0" borderId="74" applyNumberFormat="0" applyFill="0" applyAlignment="0" applyProtection="0"/>
    <xf numFmtId="0" fontId="36" fillId="0" borderId="75"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6" applyNumberFormat="0" applyAlignment="0" applyProtection="0"/>
    <xf numFmtId="0" fontId="40" fillId="16" borderId="77" applyNumberFormat="0" applyAlignment="0" applyProtection="0"/>
    <xf numFmtId="0" fontId="28" fillId="17" borderId="78"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3" fillId="0" borderId="0" applyNumberFormat="0" applyFill="0" applyBorder="0" applyAlignment="0" applyProtection="0"/>
    <xf numFmtId="0" fontId="34" fillId="0" borderId="73" applyNumberFormat="0" applyFill="0" applyAlignment="0" applyProtection="0"/>
    <xf numFmtId="0" fontId="35" fillId="0" borderId="74" applyNumberFormat="0" applyFill="0" applyAlignment="0" applyProtection="0"/>
    <xf numFmtId="0" fontId="36" fillId="0" borderId="75"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6" applyNumberFormat="0" applyAlignment="0" applyProtection="0"/>
    <xf numFmtId="0" fontId="40" fillId="16" borderId="77" applyNumberFormat="0" applyAlignment="0" applyProtection="0"/>
    <xf numFmtId="0" fontId="28" fillId="17" borderId="78"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3" fillId="0" borderId="0" applyNumberFormat="0" applyFill="0" applyBorder="0" applyAlignment="0" applyProtection="0"/>
    <xf numFmtId="0" fontId="34" fillId="0" borderId="73" applyNumberFormat="0" applyFill="0" applyAlignment="0" applyProtection="0"/>
    <xf numFmtId="0" fontId="35" fillId="0" borderId="74" applyNumberFormat="0" applyFill="0" applyAlignment="0" applyProtection="0"/>
    <xf numFmtId="0" fontId="36" fillId="0" borderId="75"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6" applyNumberFormat="0" applyAlignment="0" applyProtection="0"/>
    <xf numFmtId="0" fontId="40" fillId="16" borderId="77" applyNumberFormat="0" applyAlignment="0" applyProtection="0"/>
    <xf numFmtId="0" fontId="28" fillId="17" borderId="78"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3" fillId="0" borderId="0" applyNumberFormat="0" applyFill="0" applyBorder="0" applyAlignment="0" applyProtection="0"/>
    <xf numFmtId="0" fontId="34" fillId="0" borderId="73" applyNumberFormat="0" applyFill="0" applyAlignment="0" applyProtection="0"/>
    <xf numFmtId="0" fontId="35" fillId="0" borderId="74" applyNumberFormat="0" applyFill="0" applyAlignment="0" applyProtection="0"/>
    <xf numFmtId="0" fontId="36" fillId="0" borderId="75"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6" applyNumberFormat="0" applyAlignment="0" applyProtection="0"/>
    <xf numFmtId="0" fontId="40" fillId="16" borderId="77" applyNumberFormat="0" applyAlignment="0" applyProtection="0"/>
    <xf numFmtId="0" fontId="28" fillId="17" borderId="78"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3" fillId="0" borderId="0" applyNumberFormat="0" applyFill="0" applyBorder="0" applyAlignment="0" applyProtection="0"/>
    <xf numFmtId="0" fontId="34" fillId="0" borderId="73" applyNumberFormat="0" applyFill="0" applyAlignment="0" applyProtection="0"/>
    <xf numFmtId="0" fontId="35" fillId="0" borderId="74" applyNumberFormat="0" applyFill="0" applyAlignment="0" applyProtection="0"/>
    <xf numFmtId="0" fontId="36" fillId="0" borderId="75"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6" applyNumberFormat="0" applyAlignment="0" applyProtection="0"/>
    <xf numFmtId="0" fontId="40" fillId="16" borderId="77" applyNumberFormat="0" applyAlignment="0" applyProtection="0"/>
    <xf numFmtId="0" fontId="28" fillId="17" borderId="78"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3" fillId="0" borderId="0" applyNumberFormat="0" applyFill="0" applyBorder="0" applyAlignment="0" applyProtection="0"/>
    <xf numFmtId="0" fontId="34" fillId="0" borderId="73" applyNumberFormat="0" applyFill="0" applyAlignment="0" applyProtection="0"/>
    <xf numFmtId="0" fontId="35" fillId="0" borderId="74" applyNumberFormat="0" applyFill="0" applyAlignment="0" applyProtection="0"/>
    <xf numFmtId="0" fontId="36" fillId="0" borderId="75"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6" applyNumberFormat="0" applyAlignment="0" applyProtection="0"/>
    <xf numFmtId="0" fontId="40" fillId="16" borderId="77" applyNumberFormat="0" applyAlignment="0" applyProtection="0"/>
    <xf numFmtId="0" fontId="28" fillId="17" borderId="78"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3" fillId="0" borderId="0" applyNumberFormat="0" applyFill="0" applyBorder="0" applyAlignment="0" applyProtection="0"/>
    <xf numFmtId="0" fontId="34" fillId="0" borderId="73" applyNumberFormat="0" applyFill="0" applyAlignment="0" applyProtection="0"/>
    <xf numFmtId="0" fontId="35" fillId="0" borderId="74" applyNumberFormat="0" applyFill="0" applyAlignment="0" applyProtection="0"/>
    <xf numFmtId="0" fontId="36" fillId="0" borderId="75"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6" applyNumberFormat="0" applyAlignment="0" applyProtection="0"/>
    <xf numFmtId="0" fontId="40" fillId="16" borderId="77" applyNumberFormat="0" applyAlignment="0" applyProtection="0"/>
    <xf numFmtId="0" fontId="28" fillId="17" borderId="78"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57"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0" fontId="105" fillId="0" borderId="0"/>
    <xf numFmtId="43" fontId="105" fillId="0" borderId="0" applyFont="0" applyFill="0" applyBorder="0" applyAlignment="0" applyProtection="0"/>
    <xf numFmtId="9" fontId="105" fillId="0" borderId="0" applyFont="0" applyFill="0" applyBorder="0" applyAlignment="0" applyProtection="0"/>
  </cellStyleXfs>
  <cellXfs count="594">
    <xf numFmtId="0" fontId="0" fillId="0" borderId="0" xfId="0"/>
    <xf numFmtId="166" fontId="4" fillId="2" borderId="1" xfId="2" applyFont="1" applyFill="1" applyBorder="1" applyAlignment="1">
      <alignment horizontal="left"/>
    </xf>
    <xf numFmtId="166" fontId="5" fillId="2" borderId="2" xfId="2" applyFont="1" applyFill="1" applyBorder="1" applyAlignment="1">
      <alignment horizontal="right"/>
    </xf>
    <xf numFmtId="166" fontId="6" fillId="0" borderId="0" xfId="2" applyFont="1"/>
    <xf numFmtId="166" fontId="6" fillId="3" borderId="0" xfId="2" applyFont="1" applyFill="1"/>
    <xf numFmtId="166" fontId="5" fillId="2" borderId="0" xfId="2" applyFont="1" applyFill="1" applyBorder="1" applyAlignment="1">
      <alignment horizontal="right"/>
    </xf>
    <xf numFmtId="166" fontId="5" fillId="2" borderId="10" xfId="2" applyFont="1" applyFill="1" applyBorder="1" applyAlignment="1">
      <alignment horizontal="right"/>
    </xf>
    <xf numFmtId="166" fontId="8" fillId="5" borderId="7" xfId="4" applyNumberFormat="1" applyFont="1" applyFill="1" applyBorder="1" applyAlignment="1">
      <alignment vertical="center"/>
    </xf>
    <xf numFmtId="166" fontId="8" fillId="5" borderId="0" xfId="4" applyNumberFormat="1" applyFont="1" applyFill="1" applyBorder="1" applyAlignment="1">
      <alignment vertical="center"/>
    </xf>
    <xf numFmtId="166" fontId="7" fillId="0" borderId="0" xfId="2" applyFont="1"/>
    <xf numFmtId="0" fontId="6" fillId="0" borderId="0" xfId="0" applyFont="1"/>
    <xf numFmtId="166" fontId="6" fillId="0" borderId="0" xfId="2" applyFont="1" applyFill="1"/>
    <xf numFmtId="166" fontId="12" fillId="0" borderId="0" xfId="2" applyFont="1" applyAlignment="1">
      <alignment horizontal="center"/>
    </xf>
    <xf numFmtId="166" fontId="1" fillId="0" borderId="0" xfId="2"/>
    <xf numFmtId="166" fontId="12" fillId="0" borderId="0" xfId="2" applyFont="1" applyProtection="1"/>
    <xf numFmtId="166" fontId="12" fillId="7" borderId="0" xfId="2" applyFont="1" applyFill="1" applyAlignment="1">
      <alignment horizontal="center"/>
    </xf>
    <xf numFmtId="166" fontId="1" fillId="8" borderId="0" xfId="2" applyFill="1" applyProtection="1"/>
    <xf numFmtId="166" fontId="1" fillId="8" borderId="0" xfId="2" applyFill="1"/>
    <xf numFmtId="166" fontId="4" fillId="2" borderId="9" xfId="2" applyFont="1" applyFill="1" applyBorder="1" applyAlignment="1">
      <alignment horizontal="left"/>
    </xf>
    <xf numFmtId="166" fontId="12" fillId="0" borderId="0" xfId="2" applyFont="1"/>
    <xf numFmtId="166" fontId="2" fillId="0" borderId="0" xfId="2" applyFont="1" applyProtection="1"/>
    <xf numFmtId="166" fontId="1" fillId="0" borderId="0" xfId="2" applyProtection="1"/>
    <xf numFmtId="0" fontId="3" fillId="9" borderId="4" xfId="0" applyFont="1" applyFill="1" applyBorder="1" applyAlignment="1">
      <alignment vertical="center" textRotation="90"/>
    </xf>
    <xf numFmtId="0" fontId="0" fillId="10" borderId="0" xfId="0" applyFont="1" applyFill="1"/>
    <xf numFmtId="0" fontId="3" fillId="10" borderId="26" xfId="0" applyFont="1" applyFill="1" applyBorder="1" applyAlignment="1">
      <alignment horizontal="center"/>
    </xf>
    <xf numFmtId="0" fontId="3" fillId="10" borderId="19" xfId="0" applyFont="1" applyFill="1" applyBorder="1" applyAlignment="1">
      <alignment horizontal="left" vertical="center"/>
    </xf>
    <xf numFmtId="14" fontId="15" fillId="10" borderId="34" xfId="0" applyNumberFormat="1" applyFont="1" applyFill="1" applyBorder="1" applyAlignment="1">
      <alignment horizontal="center" vertical="center" wrapText="1"/>
    </xf>
    <xf numFmtId="0" fontId="10" fillId="10" borderId="31" xfId="0" applyFont="1" applyFill="1" applyBorder="1"/>
    <xf numFmtId="0" fontId="6" fillId="10" borderId="39" xfId="0" applyFont="1" applyFill="1" applyBorder="1" applyAlignment="1">
      <alignment horizontal="left" indent="3"/>
    </xf>
    <xf numFmtId="0" fontId="6" fillId="10" borderId="41" xfId="0" applyFont="1" applyFill="1" applyBorder="1" applyAlignment="1">
      <alignment horizontal="left" indent="3"/>
    </xf>
    <xf numFmtId="0" fontId="6" fillId="10" borderId="43" xfId="0" applyFont="1" applyFill="1" applyBorder="1" applyAlignment="1">
      <alignment horizontal="left" indent="3"/>
    </xf>
    <xf numFmtId="0" fontId="7" fillId="10" borderId="19" xfId="0" applyFont="1" applyFill="1" applyBorder="1" applyAlignment="1">
      <alignment horizontal="left" indent="3"/>
    </xf>
    <xf numFmtId="43" fontId="0" fillId="9" borderId="38" xfId="1" applyFont="1" applyFill="1" applyBorder="1" applyAlignment="1" applyProtection="1">
      <alignment horizontal="center"/>
    </xf>
    <xf numFmtId="0" fontId="10" fillId="10" borderId="0" xfId="0" applyFont="1" applyFill="1"/>
    <xf numFmtId="0" fontId="7" fillId="10" borderId="0" xfId="0" applyFont="1" applyFill="1" applyBorder="1" applyAlignment="1">
      <alignment horizontal="left"/>
    </xf>
    <xf numFmtId="0" fontId="0" fillId="10" borderId="0" xfId="0" applyFill="1" applyBorder="1" applyAlignment="1" applyProtection="1">
      <alignment horizontal="center"/>
    </xf>
    <xf numFmtId="43" fontId="0" fillId="10" borderId="0" xfId="1" applyFont="1" applyFill="1" applyBorder="1" applyAlignment="1" applyProtection="1">
      <alignment horizontal="center"/>
    </xf>
    <xf numFmtId="43" fontId="0" fillId="9" borderId="51" xfId="1" applyFont="1" applyFill="1" applyBorder="1" applyAlignment="1" applyProtection="1">
      <alignment horizontal="center"/>
    </xf>
    <xf numFmtId="0" fontId="6" fillId="10" borderId="0" xfId="0" applyFont="1" applyFill="1" applyBorder="1" applyAlignment="1"/>
    <xf numFmtId="0" fontId="3" fillId="9" borderId="34" xfId="0" applyFont="1" applyFill="1" applyBorder="1" applyAlignment="1"/>
    <xf numFmtId="43" fontId="3" fillId="9" borderId="36" xfId="1" applyFont="1" applyFill="1" applyBorder="1" applyAlignment="1">
      <alignment horizontal="center"/>
    </xf>
    <xf numFmtId="0" fontId="11" fillId="10" borderId="0" xfId="0" applyFont="1" applyFill="1" applyBorder="1"/>
    <xf numFmtId="0" fontId="0" fillId="10" borderId="0" xfId="0" applyFill="1" applyBorder="1"/>
    <xf numFmtId="0" fontId="0" fillId="9" borderId="4" xfId="0" applyFont="1" applyFill="1" applyBorder="1"/>
    <xf numFmtId="0" fontId="0" fillId="9" borderId="34" xfId="0" applyFont="1" applyFill="1" applyBorder="1"/>
    <xf numFmtId="0" fontId="0" fillId="10" borderId="0" xfId="0" applyFont="1" applyFill="1" applyBorder="1"/>
    <xf numFmtId="0" fontId="3" fillId="10" borderId="0" xfId="0" applyFont="1" applyFill="1" applyBorder="1" applyAlignment="1">
      <alignment horizontal="center" vertical="center" textRotation="90"/>
    </xf>
    <xf numFmtId="0" fontId="9" fillId="10" borderId="17" xfId="0" applyFont="1" applyFill="1" applyBorder="1" applyAlignment="1" applyProtection="1">
      <alignment vertical="center"/>
    </xf>
    <xf numFmtId="14" fontId="15" fillId="10" borderId="25" xfId="0" applyNumberFormat="1" applyFont="1" applyFill="1" applyBorder="1" applyAlignment="1">
      <alignment horizontal="center" vertical="center" wrapText="1"/>
    </xf>
    <xf numFmtId="0" fontId="0" fillId="10" borderId="0" xfId="0" applyFill="1"/>
    <xf numFmtId="167" fontId="16" fillId="10" borderId="49" xfId="0" applyNumberFormat="1" applyFont="1" applyFill="1" applyBorder="1" applyAlignment="1" applyProtection="1">
      <alignment vertical="center" wrapText="1"/>
    </xf>
    <xf numFmtId="43" fontId="5" fillId="9" borderId="14" xfId="1" applyFont="1" applyFill="1" applyBorder="1" applyAlignment="1" applyProtection="1">
      <alignment horizontal="center" vertical="center"/>
    </xf>
    <xf numFmtId="0" fontId="17" fillId="10" borderId="49" xfId="0" applyFont="1" applyFill="1" applyBorder="1" applyAlignment="1" applyProtection="1">
      <alignment vertical="center" wrapText="1"/>
    </xf>
    <xf numFmtId="14" fontId="15" fillId="10" borderId="55" xfId="0" applyNumberFormat="1" applyFont="1" applyFill="1" applyBorder="1" applyAlignment="1">
      <alignment horizontal="center" vertical="center" wrapText="1"/>
    </xf>
    <xf numFmtId="14" fontId="15" fillId="10" borderId="36" xfId="0" applyNumberFormat="1" applyFont="1" applyFill="1" applyBorder="1" applyAlignment="1">
      <alignment horizontal="center" vertical="center" wrapText="1"/>
    </xf>
    <xf numFmtId="0" fontId="9" fillId="10" borderId="34" xfId="0" applyFont="1" applyFill="1" applyBorder="1" applyAlignment="1" applyProtection="1">
      <alignment vertical="center"/>
    </xf>
    <xf numFmtId="43" fontId="0" fillId="10" borderId="0" xfId="1" applyFont="1" applyFill="1" applyBorder="1"/>
    <xf numFmtId="0" fontId="7" fillId="10" borderId="19" xfId="0" applyFont="1" applyFill="1" applyBorder="1"/>
    <xf numFmtId="43" fontId="0" fillId="6" borderId="28" xfId="1" applyFont="1" applyFill="1" applyBorder="1" applyAlignment="1" applyProtection="1">
      <alignment horizontal="center"/>
    </xf>
    <xf numFmtId="43" fontId="17" fillId="6" borderId="14" xfId="1" applyFont="1" applyFill="1" applyBorder="1" applyAlignment="1" applyProtection="1">
      <alignment horizontal="center"/>
      <protection locked="0"/>
    </xf>
    <xf numFmtId="166" fontId="6" fillId="0" borderId="0" xfId="2" applyFont="1" applyAlignment="1">
      <alignment wrapText="1"/>
    </xf>
    <xf numFmtId="0" fontId="10" fillId="10" borderId="27" xfId="0" applyFont="1" applyFill="1" applyBorder="1"/>
    <xf numFmtId="0" fontId="10" fillId="10" borderId="29" xfId="0" applyFont="1" applyFill="1" applyBorder="1"/>
    <xf numFmtId="0" fontId="6" fillId="10" borderId="29" xfId="0" applyFont="1" applyFill="1" applyBorder="1" applyAlignment="1">
      <alignment horizontal="left" vertical="center"/>
    </xf>
    <xf numFmtId="0" fontId="10" fillId="10" borderId="59" xfId="0" applyFont="1" applyFill="1" applyBorder="1"/>
    <xf numFmtId="0" fontId="11" fillId="9" borderId="12" xfId="0" applyFont="1" applyFill="1" applyBorder="1"/>
    <xf numFmtId="0" fontId="7" fillId="9" borderId="60" xfId="0" applyFont="1" applyFill="1" applyBorder="1" applyAlignment="1">
      <alignment horizontal="left" indent="3"/>
    </xf>
    <xf numFmtId="0" fontId="6" fillId="10" borderId="61" xfId="0" applyFont="1" applyFill="1" applyBorder="1" applyAlignment="1">
      <alignment horizontal="left" vertical="center"/>
    </xf>
    <xf numFmtId="0" fontId="6" fillId="10" borderId="62" xfId="0" applyFont="1" applyFill="1" applyBorder="1" applyAlignment="1">
      <alignment horizontal="left" vertical="center"/>
    </xf>
    <xf numFmtId="0" fontId="7" fillId="9" borderId="64" xfId="0" applyFont="1" applyFill="1" applyBorder="1" applyAlignment="1">
      <alignment horizontal="left" indent="3"/>
    </xf>
    <xf numFmtId="0" fontId="6" fillId="10" borderId="27" xfId="0" applyFont="1" applyFill="1" applyBorder="1" applyAlignment="1">
      <alignment horizontal="left" vertical="center" wrapText="1"/>
    </xf>
    <xf numFmtId="0" fontId="6" fillId="10" borderId="29" xfId="0" applyFont="1" applyFill="1" applyBorder="1" applyAlignment="1">
      <alignment horizontal="left" vertical="center" wrapText="1"/>
    </xf>
    <xf numFmtId="0" fontId="6" fillId="10" borderId="63" xfId="0" applyFont="1" applyFill="1" applyBorder="1" applyAlignment="1">
      <alignment horizontal="left" vertical="center" wrapText="1"/>
    </xf>
    <xf numFmtId="0" fontId="6" fillId="10" borderId="59" xfId="0" applyFont="1" applyFill="1" applyBorder="1" applyAlignment="1">
      <alignment horizontal="left" vertical="center" wrapText="1"/>
    </xf>
    <xf numFmtId="0" fontId="6" fillId="10" borderId="62" xfId="0" applyFont="1" applyFill="1" applyBorder="1" applyAlignment="1">
      <alignment horizontal="left" vertical="center" wrapText="1"/>
    </xf>
    <xf numFmtId="0" fontId="6" fillId="10" borderId="44" xfId="0" applyFont="1" applyFill="1" applyBorder="1" applyAlignment="1">
      <alignment horizontal="left" vertical="center" wrapText="1"/>
    </xf>
    <xf numFmtId="0" fontId="6" fillId="10" borderId="40" xfId="0" applyFont="1" applyFill="1" applyBorder="1" applyAlignment="1">
      <alignment horizontal="left" vertical="center" wrapText="1"/>
    </xf>
    <xf numFmtId="0" fontId="11" fillId="9" borderId="32" xfId="0" applyFont="1" applyFill="1" applyBorder="1" applyAlignment="1">
      <alignment vertical="center"/>
    </xf>
    <xf numFmtId="167" fontId="16" fillId="9" borderId="49" xfId="0" applyNumberFormat="1" applyFont="1" applyFill="1" applyBorder="1" applyAlignment="1" applyProtection="1">
      <alignment vertical="center" wrapText="1"/>
    </xf>
    <xf numFmtId="0" fontId="10" fillId="10" borderId="32" xfId="0" applyFont="1" applyFill="1" applyBorder="1" applyAlignment="1">
      <alignment vertical="center"/>
    </xf>
    <xf numFmtId="0" fontId="11" fillId="10" borderId="32" xfId="0" applyFont="1" applyFill="1" applyBorder="1" applyAlignment="1">
      <alignment vertical="center"/>
    </xf>
    <xf numFmtId="166" fontId="4" fillId="2" borderId="11" xfId="2" applyFont="1" applyFill="1" applyBorder="1" applyAlignment="1">
      <alignment horizontal="right"/>
    </xf>
    <xf numFmtId="0" fontId="6" fillId="9" borderId="17" xfId="0" applyFont="1" applyFill="1" applyBorder="1"/>
    <xf numFmtId="0" fontId="6" fillId="9" borderId="18" xfId="0" applyFont="1" applyFill="1" applyBorder="1" applyAlignment="1">
      <alignment horizontal="center"/>
    </xf>
    <xf numFmtId="0" fontId="7" fillId="9" borderId="55" xfId="0" applyFont="1" applyFill="1" applyBorder="1" applyAlignment="1">
      <alignment horizontal="center" vertical="center" wrapText="1"/>
    </xf>
    <xf numFmtId="0" fontId="7" fillId="9" borderId="54" xfId="0" applyFont="1" applyFill="1" applyBorder="1" applyAlignment="1">
      <alignment horizontal="center" vertical="center" wrapText="1"/>
    </xf>
    <xf numFmtId="0" fontId="7" fillId="9" borderId="36" xfId="0" applyFont="1" applyFill="1" applyBorder="1" applyAlignment="1">
      <alignment horizontal="center" vertical="center" wrapText="1"/>
    </xf>
    <xf numFmtId="0" fontId="6" fillId="10" borderId="0" xfId="0" applyFont="1" applyFill="1"/>
    <xf numFmtId="0" fontId="6" fillId="10" borderId="0" xfId="0" applyFont="1" applyFill="1" applyAlignment="1">
      <alignment vertical="center" wrapText="1"/>
    </xf>
    <xf numFmtId="0" fontId="6" fillId="10" borderId="54" xfId="0" applyFont="1" applyFill="1" applyBorder="1" applyAlignment="1">
      <alignment vertical="center" wrapText="1"/>
    </xf>
    <xf numFmtId="0" fontId="6" fillId="10" borderId="36" xfId="0" applyFont="1" applyFill="1" applyBorder="1" applyAlignment="1">
      <alignment vertical="center" wrapText="1"/>
    </xf>
    <xf numFmtId="0" fontId="7" fillId="10" borderId="0" xfId="0" applyFont="1" applyFill="1" applyBorder="1" applyAlignment="1">
      <alignment horizontal="left" vertical="center"/>
    </xf>
    <xf numFmtId="0" fontId="6" fillId="10" borderId="40" xfId="0" applyFont="1" applyFill="1" applyBorder="1" applyAlignment="1">
      <alignment vertical="center" wrapText="1"/>
    </xf>
    <xf numFmtId="0" fontId="6" fillId="10" borderId="28" xfId="0" applyFont="1" applyFill="1" applyBorder="1" applyAlignment="1">
      <alignment vertical="center" wrapText="1"/>
    </xf>
    <xf numFmtId="0" fontId="6" fillId="10" borderId="15" xfId="0" applyFont="1" applyFill="1" applyBorder="1" applyAlignment="1">
      <alignment vertical="center" wrapText="1"/>
    </xf>
    <xf numFmtId="0" fontId="6" fillId="10" borderId="44" xfId="0" applyFont="1" applyFill="1" applyBorder="1" applyAlignment="1">
      <alignment vertical="center" wrapText="1"/>
    </xf>
    <xf numFmtId="0" fontId="6" fillId="10" borderId="45" xfId="0" applyFont="1" applyFill="1" applyBorder="1" applyAlignment="1">
      <alignment vertical="center" wrapText="1"/>
    </xf>
    <xf numFmtId="0" fontId="6" fillId="9" borderId="47" xfId="0" applyFont="1" applyFill="1" applyBorder="1" applyAlignment="1">
      <alignment vertical="center" wrapText="1"/>
    </xf>
    <xf numFmtId="0" fontId="6" fillId="9" borderId="38" xfId="0" applyFont="1" applyFill="1" applyBorder="1" applyAlignment="1">
      <alignment vertical="center" wrapText="1"/>
    </xf>
    <xf numFmtId="0" fontId="6" fillId="10" borderId="63" xfId="0" applyFont="1" applyFill="1" applyBorder="1" applyAlignment="1">
      <alignment vertical="center" wrapText="1"/>
    </xf>
    <xf numFmtId="0" fontId="7" fillId="9" borderId="58" xfId="0" applyFont="1" applyFill="1" applyBorder="1" applyAlignment="1">
      <alignment horizontal="center" vertical="center" wrapText="1"/>
    </xf>
    <xf numFmtId="0" fontId="6" fillId="10" borderId="0" xfId="0" applyFont="1" applyFill="1" applyAlignment="1">
      <alignment vertical="center"/>
    </xf>
    <xf numFmtId="0" fontId="6" fillId="10" borderId="55" xfId="0" applyFont="1" applyFill="1" applyBorder="1" applyAlignment="1">
      <alignment vertical="center" wrapText="1"/>
    </xf>
    <xf numFmtId="0" fontId="6" fillId="9" borderId="22" xfId="0" applyFont="1" applyFill="1" applyBorder="1" applyAlignment="1">
      <alignment vertical="center" wrapText="1"/>
    </xf>
    <xf numFmtId="0" fontId="6" fillId="9" borderId="15" xfId="0" applyFont="1" applyFill="1" applyBorder="1" applyAlignment="1">
      <alignment vertical="center" wrapText="1"/>
    </xf>
    <xf numFmtId="0" fontId="6" fillId="10" borderId="22" xfId="0" applyFont="1" applyFill="1" applyBorder="1" applyAlignment="1">
      <alignment vertical="center" wrapText="1"/>
    </xf>
    <xf numFmtId="166" fontId="4" fillId="2" borderId="2" xfId="2" applyFont="1" applyFill="1" applyBorder="1" applyAlignment="1">
      <alignment horizontal="right"/>
    </xf>
    <xf numFmtId="166" fontId="4" fillId="2" borderId="6" xfId="2" applyFont="1" applyFill="1" applyBorder="1" applyAlignment="1">
      <alignment horizontal="right"/>
    </xf>
    <xf numFmtId="166" fontId="4" fillId="2" borderId="0" xfId="2" applyFont="1" applyFill="1" applyBorder="1" applyAlignment="1">
      <alignment horizontal="right"/>
    </xf>
    <xf numFmtId="166" fontId="4" fillId="2" borderId="10" xfId="2" applyFont="1" applyFill="1" applyBorder="1" applyAlignment="1">
      <alignment horizontal="right"/>
    </xf>
    <xf numFmtId="166" fontId="4" fillId="2" borderId="3" xfId="2" applyFont="1" applyFill="1" applyBorder="1" applyAlignment="1">
      <alignment horizontal="right"/>
    </xf>
    <xf numFmtId="0" fontId="6" fillId="9" borderId="17" xfId="0" applyFont="1" applyFill="1" applyBorder="1" applyAlignment="1">
      <alignment horizontal="center" vertical="center"/>
    </xf>
    <xf numFmtId="0" fontId="6" fillId="9" borderId="18" xfId="0" applyFont="1" applyFill="1" applyBorder="1" applyAlignment="1">
      <alignment horizontal="center" vertical="center"/>
    </xf>
    <xf numFmtId="0" fontId="7" fillId="9" borderId="47" xfId="0" applyFont="1" applyFill="1" applyBorder="1" applyAlignment="1">
      <alignment horizontal="left" indent="3"/>
    </xf>
    <xf numFmtId="0" fontId="4" fillId="2" borderId="11" xfId="2" applyNumberFormat="1" applyFont="1" applyFill="1" applyBorder="1" applyAlignment="1">
      <alignment horizontal="right"/>
    </xf>
    <xf numFmtId="0" fontId="9" fillId="10" borderId="35" xfId="0" applyFont="1" applyFill="1" applyBorder="1" applyAlignment="1" applyProtection="1">
      <alignment vertical="center"/>
    </xf>
    <xf numFmtId="0" fontId="9" fillId="10" borderId="35" xfId="0" applyFont="1" applyFill="1" applyBorder="1" applyAlignment="1" applyProtection="1">
      <alignment horizontal="center" vertical="center" wrapText="1"/>
    </xf>
    <xf numFmtId="0" fontId="9" fillId="10" borderId="35" xfId="0" applyFont="1" applyFill="1" applyBorder="1" applyAlignment="1" applyProtection="1">
      <alignment horizontal="center" vertical="center"/>
    </xf>
    <xf numFmtId="0" fontId="23" fillId="10" borderId="0" xfId="0" applyFont="1" applyFill="1"/>
    <xf numFmtId="0" fontId="22" fillId="10" borderId="0" xfId="0" applyFont="1" applyFill="1" applyBorder="1"/>
    <xf numFmtId="0" fontId="20" fillId="10" borderId="0" xfId="0" applyFont="1" applyFill="1"/>
    <xf numFmtId="0" fontId="3" fillId="9" borderId="13" xfId="0" applyFont="1" applyFill="1" applyBorder="1" applyAlignment="1">
      <alignment vertical="center" textRotation="90"/>
    </xf>
    <xf numFmtId="0" fontId="0" fillId="10" borderId="19" xfId="0" applyFont="1" applyFill="1" applyBorder="1"/>
    <xf numFmtId="0" fontId="21" fillId="10" borderId="0" xfId="0" applyFont="1" applyFill="1" applyBorder="1" applyAlignment="1">
      <alignment horizontal="left" vertical="center"/>
    </xf>
    <xf numFmtId="0" fontId="3" fillId="10" borderId="35" xfId="0" applyFont="1" applyFill="1" applyBorder="1" applyAlignment="1">
      <alignment horizontal="center" vertical="center" wrapText="1"/>
    </xf>
    <xf numFmtId="0" fontId="3" fillId="10" borderId="35" xfId="0" applyFont="1" applyFill="1" applyBorder="1" applyAlignment="1">
      <alignment horizontal="center" vertical="center"/>
    </xf>
    <xf numFmtId="0" fontId="0" fillId="10" borderId="0" xfId="0" applyFont="1" applyFill="1" applyAlignment="1">
      <alignment vertical="center"/>
    </xf>
    <xf numFmtId="0" fontId="3" fillId="10" borderId="57" xfId="0" applyFont="1" applyFill="1" applyBorder="1" applyAlignment="1">
      <alignment horizontal="center"/>
    </xf>
    <xf numFmtId="14" fontId="15" fillId="10" borderId="46" xfId="0" applyNumberFormat="1" applyFont="1" applyFill="1" applyBorder="1" applyAlignment="1">
      <alignment horizontal="center" vertical="center" wrapText="1"/>
    </xf>
    <xf numFmtId="0" fontId="25" fillId="10" borderId="35" xfId="0" applyFont="1" applyFill="1" applyBorder="1"/>
    <xf numFmtId="0" fontId="10" fillId="0" borderId="31" xfId="0" applyFont="1" applyFill="1" applyBorder="1"/>
    <xf numFmtId="0" fontId="6" fillId="0" borderId="48" xfId="0" applyFont="1" applyFill="1" applyBorder="1" applyAlignment="1">
      <alignment horizontal="left" indent="3"/>
    </xf>
    <xf numFmtId="0" fontId="10" fillId="0" borderId="68" xfId="0" applyFont="1" applyFill="1" applyBorder="1"/>
    <xf numFmtId="0" fontId="6" fillId="0" borderId="11" xfId="0" applyFont="1" applyFill="1" applyBorder="1" applyAlignment="1">
      <alignment horizontal="left" indent="3"/>
    </xf>
    <xf numFmtId="0" fontId="10" fillId="0" borderId="32" xfId="0" applyFont="1" applyFill="1" applyBorder="1"/>
    <xf numFmtId="0" fontId="5" fillId="0" borderId="49" xfId="0" applyFont="1" applyFill="1" applyBorder="1" applyAlignment="1">
      <alignment horizontal="left" indent="3"/>
    </xf>
    <xf numFmtId="0" fontId="6" fillId="0" borderId="49" xfId="0" applyFont="1" applyFill="1" applyBorder="1" applyAlignment="1">
      <alignment horizontal="left" indent="3"/>
    </xf>
    <xf numFmtId="0" fontId="6" fillId="0" borderId="41" xfId="0" applyFont="1" applyFill="1" applyBorder="1" applyAlignment="1">
      <alignment horizontal="left" indent="3"/>
    </xf>
    <xf numFmtId="0" fontId="11" fillId="10" borderId="46" xfId="0" applyFont="1" applyFill="1" applyBorder="1"/>
    <xf numFmtId="0" fontId="10" fillId="10" borderId="42" xfId="0" applyFont="1" applyFill="1" applyBorder="1"/>
    <xf numFmtId="0" fontId="10" fillId="10" borderId="68" xfId="0" applyFont="1" applyFill="1" applyBorder="1"/>
    <xf numFmtId="0" fontId="11" fillId="10" borderId="31" xfId="0" applyFont="1" applyFill="1" applyBorder="1"/>
    <xf numFmtId="0" fontId="16" fillId="10" borderId="71" xfId="0" applyFont="1" applyFill="1" applyBorder="1" applyAlignment="1" applyProtection="1">
      <alignment vertical="center" wrapText="1"/>
    </xf>
    <xf numFmtId="0" fontId="3" fillId="9" borderId="70" xfId="0" applyFont="1" applyFill="1" applyBorder="1" applyAlignment="1">
      <alignment vertical="center" textRotation="90"/>
    </xf>
    <xf numFmtId="0" fontId="3" fillId="9" borderId="69" xfId="0" applyFont="1" applyFill="1" applyBorder="1" applyAlignment="1">
      <alignment vertical="center" textRotation="90"/>
    </xf>
    <xf numFmtId="43" fontId="0" fillId="9" borderId="50" xfId="1" applyFont="1" applyFill="1" applyBorder="1" applyAlignment="1" applyProtection="1">
      <alignment horizontal="center"/>
    </xf>
    <xf numFmtId="43" fontId="5" fillId="9" borderId="62" xfId="1" applyFont="1" applyFill="1" applyBorder="1" applyAlignment="1" applyProtection="1">
      <alignment horizontal="center" vertical="center"/>
    </xf>
    <xf numFmtId="43" fontId="5" fillId="9" borderId="22" xfId="1" applyFont="1" applyFill="1" applyBorder="1" applyAlignment="1" applyProtection="1">
      <alignment horizontal="center" vertical="center"/>
    </xf>
    <xf numFmtId="43" fontId="5" fillId="9" borderId="15" xfId="1" applyFont="1" applyFill="1" applyBorder="1" applyAlignment="1" applyProtection="1">
      <alignment horizontal="center" vertical="center"/>
    </xf>
    <xf numFmtId="43" fontId="17" fillId="6" borderId="15" xfId="1" applyFont="1" applyFill="1" applyBorder="1" applyAlignment="1" applyProtection="1">
      <alignment horizontal="center"/>
      <protection locked="0"/>
    </xf>
    <xf numFmtId="43" fontId="17" fillId="6" borderId="28" xfId="1" applyFont="1" applyFill="1" applyBorder="1" applyAlignment="1" applyProtection="1">
      <alignment horizontal="center" vertical="center"/>
      <protection locked="0"/>
    </xf>
    <xf numFmtId="43" fontId="17" fillId="6" borderId="15" xfId="1" applyFont="1" applyFill="1" applyBorder="1" applyAlignment="1" applyProtection="1">
      <alignment horizontal="center" vertical="center"/>
      <protection locked="0"/>
    </xf>
    <xf numFmtId="43" fontId="17" fillId="6" borderId="71" xfId="1" applyFont="1" applyFill="1" applyBorder="1" applyAlignment="1" applyProtection="1">
      <alignment horizontal="center" vertical="center"/>
      <protection locked="0"/>
    </xf>
    <xf numFmtId="43" fontId="17" fillId="6" borderId="22" xfId="1" applyFont="1" applyFill="1" applyBorder="1" applyAlignment="1" applyProtection="1">
      <alignment horizontal="center" vertical="center"/>
      <protection locked="0"/>
    </xf>
    <xf numFmtId="43" fontId="17" fillId="6" borderId="22" xfId="1" applyFont="1" applyFill="1" applyBorder="1" applyAlignment="1" applyProtection="1">
      <alignment horizontal="center"/>
      <protection locked="0"/>
    </xf>
    <xf numFmtId="0" fontId="27" fillId="10" borderId="0" xfId="0" applyFont="1" applyFill="1"/>
    <xf numFmtId="166" fontId="0" fillId="0" borderId="0" xfId="2" applyFont="1"/>
    <xf numFmtId="166" fontId="20" fillId="0" borderId="0" xfId="2" applyFont="1"/>
    <xf numFmtId="0" fontId="0" fillId="0" borderId="0" xfId="0"/>
    <xf numFmtId="166" fontId="1" fillId="0" borderId="0" xfId="2" applyFill="1"/>
    <xf numFmtId="166" fontId="12" fillId="7" borderId="0" xfId="2" applyFont="1" applyFill="1" applyAlignment="1">
      <alignment horizontal="center"/>
    </xf>
    <xf numFmtId="166" fontId="1" fillId="0" borderId="0" xfId="2"/>
    <xf numFmtId="0" fontId="5" fillId="4" borderId="22" xfId="4" applyFont="1" applyBorder="1">
      <alignment vertical="center"/>
    </xf>
    <xf numFmtId="0" fontId="5" fillId="4" borderId="23" xfId="4" applyFont="1" applyBorder="1">
      <alignment vertical="center"/>
    </xf>
    <xf numFmtId="0" fontId="5" fillId="4" borderId="29" xfId="4" applyBorder="1">
      <alignment vertical="center"/>
    </xf>
    <xf numFmtId="0" fontId="5" fillId="4" borderId="30" xfId="4" applyBorder="1">
      <alignment vertical="center"/>
    </xf>
    <xf numFmtId="0" fontId="5" fillId="47" borderId="24" xfId="27496" applyFill="1" applyBorder="1">
      <alignment horizontal="center" vertical="center"/>
    </xf>
    <xf numFmtId="0" fontId="5" fillId="4" borderId="27" xfId="4" applyBorder="1">
      <alignment vertical="center"/>
    </xf>
    <xf numFmtId="0" fontId="9" fillId="0" borderId="17" xfId="0" applyFont="1" applyFill="1" applyBorder="1" applyAlignment="1" applyProtection="1">
      <alignment vertical="center"/>
    </xf>
    <xf numFmtId="0" fontId="9" fillId="0" borderId="34" xfId="0" applyFont="1" applyFill="1" applyBorder="1" applyAlignment="1" applyProtection="1">
      <alignment vertical="center"/>
    </xf>
    <xf numFmtId="0" fontId="7" fillId="0" borderId="19" xfId="0" applyFont="1" applyFill="1" applyBorder="1"/>
    <xf numFmtId="0" fontId="0" fillId="0" borderId="0" xfId="0" applyFont="1" applyFill="1"/>
    <xf numFmtId="166" fontId="102" fillId="0" borderId="0" xfId="2" applyFont="1"/>
    <xf numFmtId="166" fontId="7" fillId="0" borderId="0" xfId="2" applyFont="1" applyAlignment="1">
      <alignment horizontal="center"/>
    </xf>
    <xf numFmtId="0" fontId="6" fillId="10" borderId="79" xfId="0" applyFont="1" applyFill="1" applyBorder="1" applyAlignment="1">
      <alignment vertical="center" wrapText="1"/>
    </xf>
    <xf numFmtId="0" fontId="6" fillId="10" borderId="79" xfId="0" applyFont="1" applyFill="1" applyBorder="1" applyAlignment="1">
      <alignment horizontal="left" vertical="center" wrapText="1"/>
    </xf>
    <xf numFmtId="0" fontId="6" fillId="9" borderId="79" xfId="0" applyFont="1" applyFill="1" applyBorder="1" applyAlignment="1">
      <alignment vertical="center" wrapText="1"/>
    </xf>
    <xf numFmtId="167" fontId="16" fillId="0" borderId="22" xfId="0" applyNumberFormat="1" applyFont="1" applyFill="1" applyBorder="1" applyAlignment="1" applyProtection="1">
      <alignment vertical="center" wrapText="1"/>
    </xf>
    <xf numFmtId="0" fontId="17" fillId="0" borderId="22" xfId="0" applyFont="1" applyFill="1" applyBorder="1" applyAlignment="1" applyProtection="1">
      <alignment horizontal="left" vertical="center" wrapText="1" indent="1"/>
    </xf>
    <xf numFmtId="167" fontId="9" fillId="0" borderId="22" xfId="0" applyNumberFormat="1" applyFont="1" applyFill="1" applyBorder="1" applyAlignment="1" applyProtection="1">
      <alignment vertical="center" wrapText="1"/>
    </xf>
    <xf numFmtId="0" fontId="16" fillId="10" borderId="71" xfId="0" applyFont="1" applyFill="1" applyBorder="1" applyAlignment="1" applyProtection="1">
      <alignment vertical="center" wrapText="1"/>
    </xf>
    <xf numFmtId="0" fontId="7" fillId="10" borderId="60" xfId="0" applyFont="1" applyFill="1" applyBorder="1" applyAlignment="1">
      <alignment horizontal="left"/>
    </xf>
    <xf numFmtId="0" fontId="25" fillId="10" borderId="32" xfId="0" applyFont="1" applyFill="1" applyBorder="1"/>
    <xf numFmtId="0" fontId="25" fillId="10" borderId="22" xfId="0" applyFont="1" applyFill="1" applyBorder="1"/>
    <xf numFmtId="0" fontId="25" fillId="10" borderId="46" xfId="0" applyFont="1" applyFill="1" applyBorder="1"/>
    <xf numFmtId="166" fontId="3" fillId="0" borderId="0" xfId="2" applyFont="1"/>
    <xf numFmtId="0" fontId="87" fillId="0" borderId="79" xfId="56787" applyFont="1" applyFill="1" applyBorder="1" applyAlignment="1">
      <alignment horizontal="center"/>
    </xf>
    <xf numFmtId="0" fontId="5" fillId="0" borderId="79" xfId="4" applyFont="1" applyFill="1" applyBorder="1">
      <alignment vertical="center"/>
    </xf>
    <xf numFmtId="166" fontId="1" fillId="0" borderId="79" xfId="2" applyBorder="1"/>
    <xf numFmtId="166" fontId="3" fillId="0" borderId="0" xfId="2" applyFont="1" applyFill="1"/>
    <xf numFmtId="166" fontId="6" fillId="3" borderId="0" xfId="2" applyFont="1" applyFill="1" applyAlignment="1">
      <alignment wrapText="1"/>
    </xf>
    <xf numFmtId="0" fontId="106" fillId="70" borderId="32" xfId="0" applyFont="1" applyFill="1" applyBorder="1" applyAlignment="1">
      <alignment horizontal="right"/>
    </xf>
    <xf numFmtId="0" fontId="107" fillId="70" borderId="32" xfId="0" applyFont="1" applyFill="1" applyBorder="1" applyAlignment="1">
      <alignment horizontal="right"/>
    </xf>
    <xf numFmtId="0" fontId="25" fillId="10" borderId="32" xfId="0" applyFont="1" applyFill="1" applyBorder="1" applyAlignment="1">
      <alignment horizontal="right"/>
    </xf>
    <xf numFmtId="0" fontId="24" fillId="10" borderId="32" xfId="0" applyFont="1" applyFill="1" applyBorder="1" applyAlignment="1">
      <alignment horizontal="right"/>
    </xf>
    <xf numFmtId="166" fontId="4" fillId="2" borderId="9" xfId="3" applyFont="1" applyBorder="1" applyAlignment="1">
      <alignment horizontal="left"/>
    </xf>
    <xf numFmtId="0" fontId="15" fillId="6" borderId="79" xfId="0" applyFont="1" applyFill="1" applyBorder="1"/>
    <xf numFmtId="43" fontId="1" fillId="9" borderId="79" xfId="1" applyFont="1" applyFill="1" applyBorder="1"/>
    <xf numFmtId="0" fontId="9" fillId="9" borderId="71" xfId="0" applyFont="1" applyFill="1" applyBorder="1" applyAlignment="1">
      <alignment horizontal="left" vertical="center" wrapText="1"/>
    </xf>
    <xf numFmtId="166" fontId="102" fillId="3" borderId="0" xfId="2" applyFont="1" applyFill="1"/>
    <xf numFmtId="166" fontId="103" fillId="0" borderId="0" xfId="2" applyFont="1"/>
    <xf numFmtId="0" fontId="1" fillId="0" borderId="0" xfId="0" applyFont="1"/>
    <xf numFmtId="14" fontId="5" fillId="48" borderId="15" xfId="27496" applyNumberFormat="1" applyFont="1" applyFill="1" applyBorder="1" applyAlignment="1">
      <alignment horizontal="center" vertical="center"/>
    </xf>
    <xf numFmtId="0" fontId="10" fillId="10" borderId="92" xfId="0" applyFont="1" applyFill="1" applyBorder="1"/>
    <xf numFmtId="0" fontId="6" fillId="10" borderId="67" xfId="0" applyFont="1" applyFill="1" applyBorder="1" applyAlignment="1">
      <alignment horizontal="left" vertical="center"/>
    </xf>
    <xf numFmtId="0" fontId="6" fillId="10" borderId="16" xfId="0" applyFont="1" applyFill="1" applyBorder="1" applyAlignment="1">
      <alignment horizontal="left" vertical="center" wrapText="1"/>
    </xf>
    <xf numFmtId="0" fontId="103" fillId="6" borderId="0" xfId="0" applyFont="1" applyFill="1" applyAlignment="1">
      <alignment horizontal="left" vertical="top" wrapText="1"/>
    </xf>
    <xf numFmtId="166" fontId="6" fillId="6" borderId="0" xfId="2" applyFont="1" applyFill="1"/>
    <xf numFmtId="0" fontId="0" fillId="10" borderId="0" xfId="0" applyFont="1" applyFill="1" applyAlignment="1">
      <alignment vertical="top"/>
    </xf>
    <xf numFmtId="43" fontId="17" fillId="6" borderId="15" xfId="1" applyFont="1" applyFill="1" applyBorder="1" applyAlignment="1" applyProtection="1">
      <alignment horizontal="center" vertical="top"/>
      <protection locked="0"/>
    </xf>
    <xf numFmtId="43" fontId="17" fillId="6" borderId="22" xfId="1" applyFont="1" applyFill="1" applyBorder="1" applyAlignment="1" applyProtection="1">
      <alignment horizontal="center" vertical="top"/>
      <protection locked="0"/>
    </xf>
    <xf numFmtId="0" fontId="7" fillId="0" borderId="19" xfId="0" applyFont="1" applyFill="1" applyBorder="1" applyAlignment="1">
      <alignment horizontal="left" indent="3"/>
    </xf>
    <xf numFmtId="0" fontId="7" fillId="0" borderId="0" xfId="0" applyFont="1" applyFill="1" applyBorder="1" applyAlignment="1"/>
    <xf numFmtId="0" fontId="6" fillId="0" borderId="3" xfId="0" applyFont="1" applyFill="1" applyBorder="1" applyAlignment="1">
      <alignment horizontal="left" indent="3"/>
    </xf>
    <xf numFmtId="0" fontId="6" fillId="0" borderId="53" xfId="0" applyFont="1" applyFill="1" applyBorder="1" applyAlignment="1">
      <alignment horizontal="left" indent="3"/>
    </xf>
    <xf numFmtId="0" fontId="11" fillId="0" borderId="46" xfId="0" applyFont="1" applyFill="1" applyBorder="1"/>
    <xf numFmtId="0" fontId="23" fillId="0" borderId="0" xfId="0" applyFont="1" applyFill="1"/>
    <xf numFmtId="0" fontId="10" fillId="0" borderId="42" xfId="0" applyFont="1" applyFill="1" applyBorder="1"/>
    <xf numFmtId="0" fontId="26" fillId="10" borderId="0" xfId="0" applyFont="1" applyFill="1"/>
    <xf numFmtId="166" fontId="5" fillId="0" borderId="0" xfId="2" applyFont="1"/>
    <xf numFmtId="166" fontId="5" fillId="0" borderId="0" xfId="2" applyFont="1" applyAlignment="1">
      <alignment wrapText="1"/>
    </xf>
    <xf numFmtId="166" fontId="5" fillId="3" borderId="0" xfId="2" applyFont="1" applyFill="1"/>
    <xf numFmtId="0" fontId="5" fillId="0" borderId="22" xfId="0" applyFont="1" applyFill="1" applyBorder="1" applyAlignment="1" applyProtection="1">
      <alignment horizontal="left" vertical="center" wrapText="1" indent="1"/>
    </xf>
    <xf numFmtId="0" fontId="9" fillId="0" borderId="22" xfId="0" applyFont="1" applyFill="1" applyBorder="1" applyAlignment="1" applyProtection="1">
      <alignment horizontal="left" vertical="center" wrapText="1" indent="1"/>
    </xf>
    <xf numFmtId="167" fontId="5" fillId="0" borderId="22" xfId="0" applyNumberFormat="1" applyFont="1" applyFill="1" applyBorder="1" applyAlignment="1" applyProtection="1">
      <alignment vertical="center" wrapText="1"/>
    </xf>
    <xf numFmtId="0" fontId="5" fillId="0" borderId="39" xfId="0" applyFont="1" applyFill="1" applyBorder="1" applyAlignment="1">
      <alignment horizontal="left" indent="3"/>
    </xf>
    <xf numFmtId="0" fontId="5" fillId="0" borderId="41" xfId="0" applyFont="1" applyFill="1" applyBorder="1" applyAlignment="1">
      <alignment horizontal="left" indent="3"/>
    </xf>
    <xf numFmtId="0" fontId="5" fillId="0" borderId="0" xfId="0" applyFont="1" applyFill="1" applyBorder="1" applyAlignment="1">
      <alignment horizontal="left" indent="3"/>
    </xf>
    <xf numFmtId="0" fontId="5" fillId="0" borderId="43" xfId="0" applyFont="1" applyFill="1" applyBorder="1" applyAlignment="1">
      <alignment horizontal="left" indent="3"/>
    </xf>
    <xf numFmtId="0" fontId="9" fillId="0" borderId="56" xfId="0" applyFont="1" applyFill="1" applyBorder="1" applyAlignment="1">
      <alignment horizontal="left"/>
    </xf>
    <xf numFmtId="0" fontId="9" fillId="0" borderId="0" xfId="0" applyFont="1" applyFill="1" applyBorder="1" applyAlignment="1">
      <alignment horizontal="left"/>
    </xf>
    <xf numFmtId="0" fontId="9" fillId="0" borderId="35" xfId="0" applyFont="1" applyFill="1" applyBorder="1" applyAlignment="1" applyProtection="1">
      <alignment horizontal="left" vertical="center"/>
    </xf>
    <xf numFmtId="0" fontId="0" fillId="0" borderId="0" xfId="0" applyFill="1"/>
    <xf numFmtId="0" fontId="110" fillId="0" borderId="0" xfId="0" applyFont="1" applyFill="1"/>
    <xf numFmtId="0" fontId="108" fillId="10" borderId="0" xfId="0" applyFont="1" applyFill="1"/>
    <xf numFmtId="0" fontId="9" fillId="10" borderId="60" xfId="0" applyFont="1" applyFill="1" applyBorder="1" applyAlignment="1">
      <alignment horizontal="left"/>
    </xf>
    <xf numFmtId="0" fontId="9" fillId="0" borderId="17" xfId="0" applyFont="1" applyFill="1" applyBorder="1" applyAlignment="1" applyProtection="1">
      <alignment vertical="center" wrapText="1"/>
    </xf>
    <xf numFmtId="0" fontId="9" fillId="0" borderId="35" xfId="0" applyFont="1" applyFill="1" applyBorder="1" applyAlignment="1" applyProtection="1">
      <alignment vertical="center" wrapText="1"/>
    </xf>
    <xf numFmtId="0" fontId="3" fillId="9" borderId="95" xfId="0" applyFont="1" applyFill="1" applyBorder="1" applyAlignment="1">
      <alignment vertical="center" textRotation="90"/>
    </xf>
    <xf numFmtId="166" fontId="113" fillId="0" borderId="0" xfId="2" applyFont="1"/>
    <xf numFmtId="166" fontId="114" fillId="0" borderId="0" xfId="2" applyFont="1"/>
    <xf numFmtId="166" fontId="7" fillId="0" borderId="0" xfId="2" applyFont="1" applyFill="1"/>
    <xf numFmtId="0" fontId="7" fillId="0" borderId="0" xfId="0" applyFont="1" applyFill="1" applyBorder="1" applyAlignment="1">
      <alignment horizontal="left"/>
    </xf>
    <xf numFmtId="0" fontId="6" fillId="0" borderId="39" xfId="0" applyFont="1" applyFill="1" applyBorder="1" applyAlignment="1">
      <alignment horizontal="left" indent="3"/>
    </xf>
    <xf numFmtId="0" fontId="6" fillId="0" borderId="43" xfId="0" applyFont="1" applyFill="1" applyBorder="1" applyAlignment="1">
      <alignment horizontal="left" indent="3"/>
    </xf>
    <xf numFmtId="0" fontId="5" fillId="0" borderId="10" xfId="0" applyFont="1" applyFill="1" applyBorder="1" applyAlignment="1">
      <alignment horizontal="left" indent="3"/>
    </xf>
    <xf numFmtId="0" fontId="3" fillId="0" borderId="57" xfId="0" applyFont="1" applyFill="1" applyBorder="1" applyAlignment="1">
      <alignment vertical="center" wrapText="1"/>
    </xf>
    <xf numFmtId="0" fontId="24" fillId="10" borderId="57" xfId="0" applyFont="1" applyFill="1" applyBorder="1"/>
    <xf numFmtId="0" fontId="24" fillId="10" borderId="32" xfId="0" applyFont="1" applyFill="1" applyBorder="1"/>
    <xf numFmtId="0" fontId="24" fillId="10" borderId="42" xfId="0" applyFont="1" applyFill="1" applyBorder="1"/>
    <xf numFmtId="166" fontId="8" fillId="5" borderId="25" xfId="4" applyNumberFormat="1" applyFont="1" applyFill="1" applyBorder="1" applyAlignment="1">
      <alignment horizontal="center" vertical="center"/>
    </xf>
    <xf numFmtId="166" fontId="8" fillId="5" borderId="26" xfId="4" applyNumberFormat="1" applyFont="1" applyFill="1" applyBorder="1" applyAlignment="1">
      <alignment horizontal="center" vertical="center"/>
    </xf>
    <xf numFmtId="166" fontId="8" fillId="5" borderId="22" xfId="4" applyNumberFormat="1" applyFont="1" applyFill="1" applyBorder="1" applyAlignment="1">
      <alignment horizontal="center" vertical="center"/>
    </xf>
    <xf numFmtId="166" fontId="8" fillId="5" borderId="15" xfId="4" applyNumberFormat="1" applyFont="1" applyFill="1" applyBorder="1" applyAlignment="1">
      <alignment horizontal="center" vertical="center"/>
    </xf>
    <xf numFmtId="172" fontId="0" fillId="10" borderId="0" xfId="0" applyNumberFormat="1" applyFont="1" applyFill="1"/>
    <xf numFmtId="166" fontId="6" fillId="0" borderId="0" xfId="2" applyFont="1" applyAlignment="1"/>
    <xf numFmtId="0" fontId="4" fillId="0" borderId="0" xfId="0" applyFont="1" applyFill="1"/>
    <xf numFmtId="0" fontId="104" fillId="0" borderId="0" xfId="0" applyFont="1" applyFill="1"/>
    <xf numFmtId="166" fontId="6" fillId="0" borderId="0" xfId="2" applyFont="1" applyFill="1" applyAlignment="1"/>
    <xf numFmtId="166" fontId="104" fillId="0" borderId="0" xfId="2" applyFont="1"/>
    <xf numFmtId="166" fontId="116" fillId="0" borderId="0" xfId="2" applyFont="1" applyFill="1"/>
    <xf numFmtId="166" fontId="4" fillId="0" borderId="0" xfId="2" applyFont="1" applyFill="1"/>
    <xf numFmtId="166" fontId="27" fillId="0" borderId="0" xfId="2" applyFont="1"/>
    <xf numFmtId="166" fontId="102" fillId="0" borderId="0" xfId="2" applyFont="1" applyAlignment="1"/>
    <xf numFmtId="0" fontId="11" fillId="0" borderId="0" xfId="0" applyFont="1" applyFill="1" applyBorder="1"/>
    <xf numFmtId="0" fontId="7" fillId="0" borderId="0" xfId="0" applyFont="1" applyFill="1" applyBorder="1" applyAlignment="1">
      <alignment horizontal="left" indent="3"/>
    </xf>
    <xf numFmtId="0" fontId="118" fillId="0" borderId="0" xfId="0" applyFont="1" applyAlignment="1">
      <alignment vertical="center"/>
    </xf>
    <xf numFmtId="0" fontId="5" fillId="0" borderId="79" xfId="0" applyFont="1" applyFill="1" applyBorder="1" applyAlignment="1">
      <alignment vertical="center" wrapText="1"/>
    </xf>
    <xf numFmtId="0" fontId="5" fillId="0" borderId="15" xfId="0" applyFont="1" applyFill="1" applyBorder="1" applyAlignment="1">
      <alignment vertical="center" wrapText="1"/>
    </xf>
    <xf numFmtId="166" fontId="27" fillId="0" borderId="0" xfId="2" applyFont="1" applyAlignment="1">
      <alignment vertical="top" wrapText="1"/>
    </xf>
    <xf numFmtId="166" fontId="119" fillId="0" borderId="0" xfId="2" applyFont="1" applyAlignment="1"/>
    <xf numFmtId="166" fontId="6" fillId="3" borderId="0" xfId="2" applyFont="1" applyFill="1" applyAlignment="1"/>
    <xf numFmtId="0" fontId="120" fillId="71" borderId="0" xfId="0" applyFont="1" applyFill="1"/>
    <xf numFmtId="0" fontId="7" fillId="0" borderId="0" xfId="0" applyFont="1" applyFill="1" applyBorder="1"/>
    <xf numFmtId="0" fontId="7" fillId="10" borderId="0" xfId="0" applyFont="1" applyFill="1" applyBorder="1"/>
    <xf numFmtId="0" fontId="7" fillId="10" borderId="93" xfId="0" applyFont="1" applyFill="1" applyBorder="1"/>
    <xf numFmtId="0" fontId="7" fillId="71" borderId="0" xfId="0" applyFont="1" applyFill="1" applyBorder="1"/>
    <xf numFmtId="0" fontId="10" fillId="10" borderId="33" xfId="0" applyFont="1" applyFill="1" applyBorder="1"/>
    <xf numFmtId="43" fontId="17" fillId="6" borderId="38" xfId="1" applyFont="1" applyFill="1" applyBorder="1" applyAlignment="1" applyProtection="1">
      <alignment horizontal="center" vertical="center"/>
      <protection locked="0"/>
    </xf>
    <xf numFmtId="43" fontId="17" fillId="6" borderId="37" xfId="1" applyFont="1" applyFill="1" applyBorder="1" applyAlignment="1" applyProtection="1">
      <alignment horizontal="center" vertical="center"/>
      <protection locked="0"/>
    </xf>
    <xf numFmtId="43" fontId="5" fillId="9" borderId="71" xfId="1" applyFont="1" applyFill="1" applyBorder="1" applyAlignment="1" applyProtection="1">
      <alignment horizontal="center" vertical="center"/>
    </xf>
    <xf numFmtId="43" fontId="5" fillId="9" borderId="28" xfId="1" applyFont="1" applyFill="1" applyBorder="1" applyAlignment="1" applyProtection="1">
      <alignment horizontal="center" vertical="center"/>
    </xf>
    <xf numFmtId="166" fontId="115" fillId="10" borderId="0" xfId="2" applyFont="1" applyFill="1" applyBorder="1" applyAlignment="1">
      <alignment horizontal="left"/>
    </xf>
    <xf numFmtId="166" fontId="4" fillId="0" borderId="0" xfId="2" applyFont="1" applyAlignment="1"/>
    <xf numFmtId="166" fontId="4" fillId="0" borderId="0" xfId="2" applyFont="1"/>
    <xf numFmtId="166" fontId="5" fillId="0" borderId="0" xfId="2" applyFont="1" applyFill="1"/>
    <xf numFmtId="0" fontId="9" fillId="0" borderId="0" xfId="0" applyFont="1" applyFill="1" applyBorder="1" applyAlignment="1">
      <alignment horizontal="left" vertical="top"/>
    </xf>
    <xf numFmtId="0" fontId="24" fillId="0" borderId="27" xfId="0" applyFont="1" applyFill="1" applyBorder="1"/>
    <xf numFmtId="0" fontId="5" fillId="0" borderId="27" xfId="0" applyFont="1" applyFill="1" applyBorder="1" applyAlignment="1">
      <alignment horizontal="left" vertical="center" wrapText="1"/>
    </xf>
    <xf numFmtId="0" fontId="5" fillId="0" borderId="40" xfId="0" applyFont="1" applyFill="1" applyBorder="1" applyAlignment="1">
      <alignment vertical="center" wrapText="1"/>
    </xf>
    <xf numFmtId="0" fontId="5" fillId="0" borderId="28" xfId="0" applyFont="1" applyFill="1" applyBorder="1" applyAlignment="1">
      <alignment vertical="center" wrapText="1"/>
    </xf>
    <xf numFmtId="0" fontId="24" fillId="0" borderId="29" xfId="0" applyFont="1" applyFill="1" applyBorder="1"/>
    <xf numFmtId="0" fontId="5" fillId="0" borderId="29" xfId="0" applyFont="1" applyFill="1" applyBorder="1" applyAlignment="1">
      <alignment horizontal="left" vertical="center" wrapText="1"/>
    </xf>
    <xf numFmtId="0" fontId="5" fillId="0" borderId="29" xfId="0" applyFont="1" applyFill="1" applyBorder="1" applyAlignment="1">
      <alignment horizontal="left" vertical="center"/>
    </xf>
    <xf numFmtId="0" fontId="24" fillId="0" borderId="59" xfId="0" applyFont="1" applyFill="1" applyBorder="1"/>
    <xf numFmtId="0" fontId="5" fillId="0" borderId="59" xfId="0" applyFont="1" applyFill="1" applyBorder="1" applyAlignment="1">
      <alignment horizontal="left" vertical="center" wrapText="1"/>
    </xf>
    <xf numFmtId="0" fontId="5" fillId="9" borderId="38" xfId="0" applyFont="1" applyFill="1" applyBorder="1" applyAlignment="1">
      <alignment vertical="center" wrapText="1"/>
    </xf>
    <xf numFmtId="0" fontId="11" fillId="10" borderId="31" xfId="0" applyFont="1" applyFill="1" applyBorder="1" applyAlignment="1">
      <alignment vertical="center"/>
    </xf>
    <xf numFmtId="0" fontId="16" fillId="10" borderId="48" xfId="0" applyFont="1" applyFill="1" applyBorder="1" applyAlignment="1" applyProtection="1">
      <alignment vertical="center" wrapText="1"/>
    </xf>
    <xf numFmtId="0" fontId="6" fillId="10" borderId="71" xfId="0" applyFont="1" applyFill="1" applyBorder="1" applyAlignment="1">
      <alignment vertical="center" wrapText="1"/>
    </xf>
    <xf numFmtId="0" fontId="0" fillId="0" borderId="0" xfId="0" applyBorder="1"/>
    <xf numFmtId="0" fontId="10" fillId="10" borderId="96" xfId="0" applyFont="1" applyFill="1" applyBorder="1" applyAlignment="1">
      <alignment vertical="center"/>
    </xf>
    <xf numFmtId="0" fontId="5" fillId="10" borderId="79" xfId="0" applyFont="1" applyFill="1" applyBorder="1" applyAlignment="1">
      <alignment vertical="center" wrapText="1"/>
    </xf>
    <xf numFmtId="0" fontId="5" fillId="10" borderId="15" xfId="0" applyFont="1" applyFill="1" applyBorder="1" applyAlignment="1">
      <alignment vertical="center" wrapText="1"/>
    </xf>
    <xf numFmtId="0" fontId="5" fillId="9" borderId="79" xfId="0" applyFont="1" applyFill="1" applyBorder="1" applyAlignment="1">
      <alignment vertical="center" wrapText="1"/>
    </xf>
    <xf numFmtId="0" fontId="5" fillId="9" borderId="15" xfId="0" applyFont="1" applyFill="1" applyBorder="1" applyAlignment="1">
      <alignment vertical="center" wrapText="1"/>
    </xf>
    <xf numFmtId="0" fontId="25" fillId="0" borderId="17" xfId="0" applyFont="1" applyFill="1" applyBorder="1" applyAlignment="1">
      <alignment vertical="center"/>
    </xf>
    <xf numFmtId="0" fontId="9" fillId="0" borderId="54" xfId="0" applyFont="1" applyFill="1" applyBorder="1" applyAlignment="1">
      <alignment vertical="center" wrapText="1"/>
    </xf>
    <xf numFmtId="0" fontId="5" fillId="0" borderId="54" xfId="0" applyFont="1" applyFill="1" applyBorder="1" applyAlignment="1">
      <alignment vertical="center" wrapText="1"/>
    </xf>
    <xf numFmtId="0" fontId="5" fillId="0" borderId="36" xfId="0" applyFont="1" applyFill="1" applyBorder="1" applyAlignment="1">
      <alignment vertical="center" wrapText="1"/>
    </xf>
    <xf numFmtId="166" fontId="121" fillId="0" borderId="0" xfId="2" applyFont="1" applyFill="1" applyAlignment="1">
      <alignment vertical="top" wrapText="1"/>
    </xf>
    <xf numFmtId="0" fontId="25" fillId="0" borderId="0"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lignment vertical="center" wrapText="1"/>
    </xf>
    <xf numFmtId="166" fontId="5" fillId="0" borderId="0" xfId="2" applyFont="1" applyFill="1" applyAlignment="1"/>
    <xf numFmtId="0" fontId="25" fillId="0" borderId="35" xfId="0" applyFont="1" applyFill="1" applyBorder="1" applyAlignment="1">
      <alignment horizontal="left" vertical="center"/>
    </xf>
    <xf numFmtId="0" fontId="9" fillId="0" borderId="17" xfId="0" applyFont="1" applyFill="1" applyBorder="1" applyAlignment="1">
      <alignment horizontal="left" vertical="center" wrapText="1"/>
    </xf>
    <xf numFmtId="0" fontId="5" fillId="0" borderId="54" xfId="0" applyFont="1" applyFill="1" applyBorder="1" applyAlignment="1">
      <alignment horizontal="left" vertical="center" wrapText="1"/>
    </xf>
    <xf numFmtId="0" fontId="5" fillId="0" borderId="36" xfId="0" applyFont="1" applyFill="1" applyBorder="1" applyAlignment="1">
      <alignment horizontal="left" vertical="center" wrapText="1"/>
    </xf>
    <xf numFmtId="166" fontId="121" fillId="0" borderId="0" xfId="2" applyFont="1" applyAlignment="1">
      <alignment vertical="top" wrapText="1"/>
    </xf>
    <xf numFmtId="0" fontId="122" fillId="71" borderId="0" xfId="0" applyFont="1" applyFill="1"/>
    <xf numFmtId="167" fontId="9" fillId="10" borderId="29" xfId="0" applyNumberFormat="1" applyFont="1" applyFill="1" applyBorder="1" applyAlignment="1" applyProtection="1">
      <alignment vertical="center" wrapText="1"/>
    </xf>
    <xf numFmtId="0" fontId="5" fillId="10" borderId="29" xfId="0" applyFont="1" applyFill="1" applyBorder="1" applyAlignment="1" applyProtection="1">
      <alignment vertical="center" wrapText="1"/>
    </xf>
    <xf numFmtId="0" fontId="24" fillId="10" borderId="32" xfId="0" applyFont="1" applyFill="1" applyBorder="1" applyAlignment="1">
      <alignment vertical="top"/>
    </xf>
    <xf numFmtId="0" fontId="5" fillId="10" borderId="29" xfId="0" applyFont="1" applyFill="1" applyBorder="1" applyAlignment="1" applyProtection="1">
      <alignment vertical="top" wrapText="1"/>
    </xf>
    <xf numFmtId="0" fontId="24" fillId="10" borderId="0" xfId="0" applyFont="1" applyFill="1"/>
    <xf numFmtId="0" fontId="9" fillId="10" borderId="79" xfId="0" applyFont="1" applyFill="1" applyBorder="1"/>
    <xf numFmtId="0" fontId="9" fillId="0" borderId="79" xfId="0" applyFont="1" applyFill="1" applyBorder="1"/>
    <xf numFmtId="165" fontId="0" fillId="10" borderId="0" xfId="0" applyNumberFormat="1" applyFont="1" applyFill="1"/>
    <xf numFmtId="166" fontId="8" fillId="5" borderId="22" xfId="4" applyNumberFormat="1" applyFont="1" applyFill="1" applyBorder="1" applyAlignment="1">
      <alignment horizontal="left" vertical="center"/>
    </xf>
    <xf numFmtId="43" fontId="0" fillId="6" borderId="15" xfId="1" applyFont="1" applyFill="1" applyBorder="1" applyAlignment="1">
      <alignment horizontal="left"/>
    </xf>
    <xf numFmtId="43" fontId="0" fillId="6" borderId="62" xfId="1" applyFont="1" applyFill="1" applyBorder="1" applyAlignment="1">
      <alignment horizontal="left"/>
    </xf>
    <xf numFmtId="0" fontId="0" fillId="0" borderId="79" xfId="0" applyBorder="1"/>
    <xf numFmtId="0" fontId="3" fillId="10" borderId="0" xfId="0" applyFont="1" applyFill="1"/>
    <xf numFmtId="14" fontId="25" fillId="48" borderId="15" xfId="27496" applyNumberFormat="1" applyFont="1" applyFill="1" applyBorder="1" applyAlignment="1">
      <alignment horizontal="center" vertical="center"/>
    </xf>
    <xf numFmtId="14" fontId="25" fillId="48" borderId="0" xfId="27496" applyNumberFormat="1" applyFont="1" applyFill="1" applyBorder="1" applyAlignment="1">
      <alignment horizontal="center" vertical="center"/>
    </xf>
    <xf numFmtId="14" fontId="25" fillId="48" borderId="0" xfId="27496" applyNumberFormat="1" applyFont="1" applyFill="1" applyBorder="1" applyAlignment="1">
      <alignment horizontal="left" vertical="center"/>
    </xf>
    <xf numFmtId="0" fontId="11" fillId="10" borderId="0" xfId="0" applyFont="1" applyFill="1" applyBorder="1" applyAlignment="1">
      <alignment horizontal="left"/>
    </xf>
    <xf numFmtId="166" fontId="115" fillId="10" borderId="0" xfId="2" applyFont="1" applyFill="1" applyBorder="1" applyAlignment="1">
      <alignment horizontal="center" vertical="center"/>
    </xf>
    <xf numFmtId="0" fontId="3" fillId="0" borderId="0" xfId="0" applyFont="1"/>
    <xf numFmtId="0" fontId="0" fillId="0" borderId="0" xfId="0" applyAlignment="1">
      <alignment horizontal="left"/>
    </xf>
    <xf numFmtId="0" fontId="17" fillId="10" borderId="71" xfId="0" applyFont="1" applyFill="1" applyBorder="1" applyAlignment="1" applyProtection="1">
      <alignment horizontal="right" vertical="center" wrapText="1"/>
    </xf>
    <xf numFmtId="0" fontId="16" fillId="10" borderId="35" xfId="0" applyFont="1" applyFill="1" applyBorder="1" applyAlignment="1" applyProtection="1">
      <alignment horizontal="center" vertical="center" wrapText="1"/>
    </xf>
    <xf numFmtId="0" fontId="16" fillId="10" borderId="27" xfId="0" applyFont="1" applyFill="1" applyBorder="1" applyAlignment="1" applyProtection="1">
      <alignment vertical="center" wrapText="1"/>
    </xf>
    <xf numFmtId="43" fontId="0" fillId="72" borderId="35" xfId="29296" applyFont="1" applyFill="1" applyBorder="1" applyAlignment="1" applyProtection="1">
      <alignment horizontal="center"/>
    </xf>
    <xf numFmtId="0" fontId="17" fillId="10" borderId="29" xfId="0" applyFont="1" applyFill="1" applyBorder="1" applyAlignment="1" applyProtection="1">
      <alignment horizontal="right" vertical="center" wrapText="1"/>
    </xf>
    <xf numFmtId="43" fontId="0" fillId="6" borderId="35" xfId="29296" applyFont="1" applyFill="1" applyBorder="1" applyAlignment="1" applyProtection="1">
      <alignment horizontal="center"/>
    </xf>
    <xf numFmtId="43" fontId="0" fillId="6" borderId="57" xfId="29296" applyFont="1" applyFill="1" applyBorder="1" applyAlignment="1" applyProtection="1">
      <alignment horizontal="center"/>
    </xf>
    <xf numFmtId="0" fontId="17" fillId="10" borderId="92" xfId="0" applyFont="1" applyFill="1" applyBorder="1" applyAlignment="1" applyProtection="1">
      <alignment horizontal="right" vertical="center" wrapText="1"/>
    </xf>
    <xf numFmtId="43" fontId="0" fillId="6" borderId="17" xfId="29296" applyFont="1" applyFill="1" applyBorder="1" applyAlignment="1" applyProtection="1">
      <alignment horizontal="center"/>
    </xf>
    <xf numFmtId="0" fontId="16" fillId="10" borderId="32" xfId="0" applyFont="1" applyFill="1" applyBorder="1" applyAlignment="1" applyProtection="1">
      <alignment horizontal="right" vertical="center" wrapText="1"/>
    </xf>
    <xf numFmtId="43" fontId="0" fillId="6" borderId="4" xfId="29296" applyFont="1" applyFill="1" applyBorder="1" applyAlignment="1" applyProtection="1">
      <alignment horizontal="center"/>
    </xf>
    <xf numFmtId="0" fontId="16" fillId="10" borderId="29" xfId="0" applyFont="1" applyFill="1" applyBorder="1" applyAlignment="1" applyProtection="1">
      <alignment horizontal="left" vertical="center" wrapText="1"/>
    </xf>
    <xf numFmtId="0" fontId="16" fillId="10" borderId="31" xfId="0" applyFont="1" applyFill="1" applyBorder="1" applyAlignment="1" applyProtection="1">
      <alignment horizontal="left" vertical="center" wrapText="1"/>
    </xf>
    <xf numFmtId="0" fontId="16" fillId="10" borderId="0" xfId="0" applyFont="1" applyFill="1" applyBorder="1" applyAlignment="1" applyProtection="1">
      <alignment horizontal="left" vertical="center" wrapText="1"/>
    </xf>
    <xf numFmtId="0" fontId="7" fillId="0" borderId="57" xfId="0" applyFont="1" applyBorder="1" applyAlignment="1">
      <alignment horizontal="left" wrapText="1"/>
    </xf>
    <xf numFmtId="0" fontId="7" fillId="0" borderId="97" xfId="0" applyFont="1" applyBorder="1" applyAlignment="1">
      <alignment horizontal="left" wrapText="1"/>
    </xf>
    <xf numFmtId="0" fontId="6" fillId="0" borderId="32" xfId="0" applyFont="1" applyBorder="1" applyAlignment="1">
      <alignment horizontal="left" indent="1"/>
    </xf>
    <xf numFmtId="0" fontId="6" fillId="0" borderId="57" xfId="0" applyFont="1" applyBorder="1" applyAlignment="1">
      <alignment horizontal="left" wrapText="1" indent="1"/>
    </xf>
    <xf numFmtId="0" fontId="6" fillId="0" borderId="29" xfId="0" applyFont="1" applyBorder="1" applyAlignment="1">
      <alignment horizontal="left" indent="1"/>
    </xf>
    <xf numFmtId="0" fontId="6" fillId="0" borderId="4" xfId="0" applyFont="1" applyBorder="1" applyAlignment="1">
      <alignment horizontal="left" wrapText="1" indent="1"/>
    </xf>
    <xf numFmtId="0" fontId="7" fillId="0" borderId="92" xfId="0" applyFont="1" applyBorder="1" applyAlignment="1">
      <alignment horizontal="left" wrapText="1"/>
    </xf>
    <xf numFmtId="0" fontId="6" fillId="0" borderId="4" xfId="0" applyFont="1" applyBorder="1" applyAlignment="1">
      <alignment horizontal="left" wrapText="1"/>
    </xf>
    <xf numFmtId="0" fontId="7" fillId="0" borderId="57" xfId="0" applyFont="1" applyFill="1" applyBorder="1" applyAlignment="1">
      <alignment horizontal="left" wrapText="1"/>
    </xf>
    <xf numFmtId="43" fontId="0" fillId="6" borderId="98" xfId="29296" applyFont="1" applyFill="1" applyBorder="1" applyAlignment="1" applyProtection="1">
      <alignment horizontal="center"/>
    </xf>
    <xf numFmtId="0" fontId="6" fillId="0" borderId="92" xfId="0" applyFont="1" applyBorder="1" applyAlignment="1">
      <alignment horizontal="left" indent="1"/>
    </xf>
    <xf numFmtId="43" fontId="0" fillId="6" borderId="68" xfId="29296" applyFont="1" applyFill="1" applyBorder="1" applyAlignment="1" applyProtection="1">
      <alignment horizontal="center"/>
    </xf>
    <xf numFmtId="0" fontId="6" fillId="0" borderId="0" xfId="0" applyFont="1" applyBorder="1" applyAlignment="1">
      <alignment horizontal="left" indent="1"/>
    </xf>
    <xf numFmtId="0" fontId="9" fillId="10" borderId="31" xfId="0" applyFont="1" applyFill="1" applyBorder="1" applyAlignment="1" applyProtection="1">
      <alignment vertical="center" wrapText="1"/>
    </xf>
    <xf numFmtId="0" fontId="16" fillId="10" borderId="31" xfId="0" applyFont="1" applyFill="1" applyBorder="1" applyAlignment="1" applyProtection="1">
      <alignment vertical="center" wrapText="1"/>
    </xf>
    <xf numFmtId="0" fontId="17" fillId="10" borderId="31" xfId="0" applyFont="1" applyFill="1" applyBorder="1" applyAlignment="1" applyProtection="1">
      <alignment horizontal="left" vertical="center" wrapText="1" indent="1"/>
    </xf>
    <xf numFmtId="0" fontId="9" fillId="10" borderId="27" xfId="0" applyFont="1" applyFill="1" applyBorder="1" applyAlignment="1" applyProtection="1">
      <alignment vertical="center" wrapText="1"/>
    </xf>
    <xf numFmtId="0" fontId="7" fillId="0" borderId="4" xfId="0" applyFont="1" applyBorder="1" applyAlignment="1">
      <alignment horizontal="left" wrapText="1"/>
    </xf>
    <xf numFmtId="43" fontId="0" fillId="6" borderId="79" xfId="1" applyFont="1" applyFill="1" applyBorder="1" applyAlignment="1" applyProtection="1">
      <alignment horizontal="left"/>
    </xf>
    <xf numFmtId="0" fontId="9" fillId="0" borderId="92" xfId="0" applyFont="1" applyBorder="1" applyAlignment="1">
      <alignment horizontal="left"/>
    </xf>
    <xf numFmtId="0" fontId="17" fillId="10" borderId="99" xfId="0" applyFont="1" applyFill="1" applyBorder="1" applyAlignment="1" applyProtection="1">
      <alignment horizontal="left" vertical="center" wrapText="1" indent="1"/>
    </xf>
    <xf numFmtId="167" fontId="16" fillId="10" borderId="29" xfId="0" applyNumberFormat="1" applyFont="1" applyFill="1" applyBorder="1" applyAlignment="1" applyProtection="1">
      <alignment horizontal="left" vertical="center" wrapText="1"/>
    </xf>
    <xf numFmtId="0" fontId="9" fillId="10" borderId="7" xfId="0" applyFont="1" applyFill="1" applyBorder="1" applyAlignment="1" applyProtection="1">
      <alignment vertical="center" wrapText="1"/>
    </xf>
    <xf numFmtId="0" fontId="7" fillId="0" borderId="92" xfId="0" applyFont="1" applyBorder="1" applyAlignment="1">
      <alignment horizontal="left"/>
    </xf>
    <xf numFmtId="0" fontId="7" fillId="0" borderId="29" xfId="0" applyFont="1" applyBorder="1" applyAlignment="1">
      <alignment horizontal="left"/>
    </xf>
    <xf numFmtId="175" fontId="0" fillId="6" borderId="15" xfId="1" applyNumberFormat="1" applyFont="1" applyFill="1" applyBorder="1" applyAlignment="1">
      <alignment horizontal="center"/>
    </xf>
    <xf numFmtId="0" fontId="127" fillId="0" borderId="0" xfId="0" applyFont="1" applyAlignment="1">
      <alignment vertical="center"/>
    </xf>
    <xf numFmtId="176" fontId="0" fillId="10" borderId="0" xfId="1" applyNumberFormat="1" applyFont="1" applyFill="1"/>
    <xf numFmtId="2" fontId="0" fillId="10" borderId="0" xfId="0" applyNumberFormat="1" applyFont="1" applyFill="1"/>
    <xf numFmtId="167" fontId="17" fillId="0" borderId="22" xfId="0" applyNumberFormat="1" applyFont="1" applyFill="1" applyBorder="1" applyAlignment="1" applyProtection="1">
      <alignment vertical="center" wrapText="1"/>
    </xf>
    <xf numFmtId="0" fontId="9" fillId="10" borderId="0" xfId="0" applyFont="1" applyFill="1" applyBorder="1" applyAlignment="1">
      <alignment horizontal="left"/>
    </xf>
    <xf numFmtId="0" fontId="105" fillId="0" borderId="7" xfId="0" applyFont="1" applyBorder="1" applyAlignment="1">
      <alignment vertical="center"/>
    </xf>
    <xf numFmtId="0" fontId="25" fillId="9" borderId="12" xfId="0" applyFont="1" applyFill="1" applyBorder="1"/>
    <xf numFmtId="0" fontId="9" fillId="9" borderId="60" xfId="0" applyFont="1" applyFill="1" applyBorder="1" applyAlignment="1">
      <alignment horizontal="left" indent="3"/>
    </xf>
    <xf numFmtId="0" fontId="5" fillId="9" borderId="47" xfId="0" applyFont="1" applyFill="1" applyBorder="1" applyAlignment="1">
      <alignment vertical="center" wrapText="1"/>
    </xf>
    <xf numFmtId="43" fontId="113" fillId="6" borderId="79" xfId="29296" applyFont="1" applyFill="1" applyBorder="1" applyAlignment="1" applyProtection="1"/>
    <xf numFmtId="43" fontId="113" fillId="6" borderId="41" xfId="1" applyFont="1" applyFill="1" applyBorder="1" applyAlignment="1" applyProtection="1"/>
    <xf numFmtId="43" fontId="113" fillId="6" borderId="49" xfId="1" applyFont="1" applyFill="1" applyBorder="1" applyAlignment="1" applyProtection="1"/>
    <xf numFmtId="43" fontId="113" fillId="6" borderId="79" xfId="1" applyFont="1" applyFill="1" applyBorder="1" applyAlignment="1" applyProtection="1"/>
    <xf numFmtId="43" fontId="0" fillId="72" borderId="30" xfId="29296" applyFont="1" applyFill="1" applyBorder="1" applyAlignment="1" applyProtection="1"/>
    <xf numFmtId="43" fontId="113" fillId="6" borderId="27" xfId="29296" applyFont="1" applyFill="1" applyBorder="1" applyAlignment="1" applyProtection="1"/>
    <xf numFmtId="43" fontId="0" fillId="72" borderId="7" xfId="29296" applyFont="1" applyFill="1" applyBorder="1" applyAlignment="1" applyProtection="1"/>
    <xf numFmtId="43" fontId="0" fillId="6" borderId="79" xfId="29296" applyFont="1" applyFill="1" applyBorder="1" applyAlignment="1" applyProtection="1"/>
    <xf numFmtId="43" fontId="113" fillId="6" borderId="62" xfId="29296" applyFont="1" applyFill="1" applyBorder="1" applyAlignment="1" applyProtection="1"/>
    <xf numFmtId="166" fontId="6" fillId="0" borderId="7" xfId="2" applyFont="1" applyBorder="1"/>
    <xf numFmtId="166" fontId="6" fillId="0" borderId="0" xfId="2" applyFont="1" applyBorder="1"/>
    <xf numFmtId="166" fontId="6" fillId="0" borderId="12" xfId="2" applyFont="1" applyBorder="1"/>
    <xf numFmtId="166" fontId="6" fillId="0" borderId="19" xfId="2" applyFont="1" applyBorder="1"/>
    <xf numFmtId="0" fontId="6" fillId="0" borderId="22" xfId="0" applyFont="1" applyBorder="1" applyAlignment="1">
      <alignment horizontal="left" vertical="center" wrapText="1"/>
    </xf>
    <xf numFmtId="0" fontId="0" fillId="10" borderId="0" xfId="0" applyFont="1" applyFill="1" applyProtection="1">
      <protection locked="0"/>
    </xf>
    <xf numFmtId="0" fontId="0" fillId="10" borderId="0" xfId="0" applyFill="1" applyProtection="1">
      <protection locked="0"/>
    </xf>
    <xf numFmtId="43" fontId="0" fillId="9" borderId="31" xfId="1" applyFont="1" applyFill="1" applyBorder="1" applyAlignment="1" applyProtection="1">
      <alignment horizontal="center" vertical="center"/>
    </xf>
    <xf numFmtId="43" fontId="0" fillId="9" borderId="32" xfId="1" applyFont="1" applyFill="1" applyBorder="1" applyAlignment="1" applyProtection="1">
      <alignment horizontal="center" vertical="center"/>
    </xf>
    <xf numFmtId="43" fontId="0" fillId="9" borderId="42" xfId="1" applyFont="1" applyFill="1" applyBorder="1" applyAlignment="1" applyProtection="1">
      <alignment horizontal="center" vertical="center"/>
    </xf>
    <xf numFmtId="43" fontId="0" fillId="9" borderId="46" xfId="1" applyFont="1" applyFill="1" applyBorder="1" applyAlignment="1" applyProtection="1">
      <alignment horizontal="center" vertical="center"/>
    </xf>
    <xf numFmtId="43" fontId="0" fillId="10" borderId="0" xfId="1" applyFont="1" applyFill="1" applyAlignment="1" applyProtection="1">
      <alignment horizontal="center" vertical="center"/>
    </xf>
    <xf numFmtId="0" fontId="0" fillId="9" borderId="46" xfId="0" applyFont="1" applyFill="1" applyBorder="1" applyAlignment="1" applyProtection="1">
      <alignment horizontal="center" vertical="center"/>
    </xf>
    <xf numFmtId="0" fontId="0" fillId="6" borderId="36" xfId="0" applyFont="1" applyFill="1" applyBorder="1" applyProtection="1">
      <protection locked="0"/>
    </xf>
    <xf numFmtId="0" fontId="0" fillId="6" borderId="55" xfId="0" applyFont="1" applyFill="1" applyBorder="1" applyProtection="1">
      <protection locked="0"/>
    </xf>
    <xf numFmtId="0" fontId="0" fillId="6" borderId="14" xfId="0" applyFont="1" applyFill="1" applyBorder="1" applyProtection="1">
      <protection locked="0"/>
    </xf>
    <xf numFmtId="0" fontId="6" fillId="6" borderId="40" xfId="0" applyFont="1" applyFill="1" applyBorder="1" applyAlignment="1" applyProtection="1">
      <alignment horizontal="left" indent="3"/>
      <protection locked="0"/>
    </xf>
    <xf numFmtId="43" fontId="0" fillId="6" borderId="28" xfId="1" applyFont="1" applyFill="1" applyBorder="1" applyProtection="1">
      <protection locked="0"/>
    </xf>
    <xf numFmtId="0" fontId="6" fillId="6" borderId="44" xfId="0" applyFont="1" applyFill="1" applyBorder="1" applyAlignment="1" applyProtection="1">
      <alignment horizontal="left" indent="3"/>
      <protection locked="0"/>
    </xf>
    <xf numFmtId="43" fontId="0" fillId="6" borderId="45" xfId="1" applyFont="1" applyFill="1" applyBorder="1" applyProtection="1">
      <protection locked="0"/>
    </xf>
    <xf numFmtId="0" fontId="6" fillId="6" borderId="21" xfId="0" applyFont="1" applyFill="1" applyBorder="1" applyAlignment="1" applyProtection="1">
      <alignment horizontal="left" indent="3"/>
      <protection locked="0"/>
    </xf>
    <xf numFmtId="43" fontId="0" fillId="6" borderId="66" xfId="1" applyFont="1" applyFill="1" applyBorder="1" applyProtection="1">
      <protection locked="0"/>
    </xf>
    <xf numFmtId="0" fontId="0" fillId="10" borderId="0" xfId="0" applyFont="1" applyFill="1" applyProtection="1"/>
    <xf numFmtId="0" fontId="3" fillId="10" borderId="35" xfId="0" applyFont="1" applyFill="1" applyBorder="1" applyAlignment="1" applyProtection="1">
      <alignment horizontal="center" vertical="center"/>
    </xf>
    <xf numFmtId="0" fontId="0" fillId="10" borderId="0" xfId="0" applyFont="1" applyFill="1" applyBorder="1" applyProtection="1"/>
    <xf numFmtId="0" fontId="0" fillId="10" borderId="0" xfId="0" applyFill="1" applyProtection="1"/>
    <xf numFmtId="43" fontId="0" fillId="9" borderId="33" xfId="1" applyFont="1" applyFill="1" applyBorder="1" applyAlignment="1" applyProtection="1">
      <alignment horizontal="center" vertical="center"/>
    </xf>
    <xf numFmtId="0" fontId="0" fillId="10" borderId="0" xfId="0" applyFill="1" applyAlignment="1" applyProtection="1">
      <alignment horizontal="center" vertical="center"/>
    </xf>
    <xf numFmtId="43" fontId="0" fillId="9" borderId="50" xfId="1" applyFont="1" applyFill="1" applyBorder="1" applyProtection="1"/>
    <xf numFmtId="43" fontId="0" fillId="9" borderId="51" xfId="1" applyFont="1" applyFill="1" applyBorder="1" applyProtection="1"/>
    <xf numFmtId="43" fontId="3" fillId="9" borderId="50" xfId="1" applyFont="1" applyFill="1" applyBorder="1" applyProtection="1"/>
    <xf numFmtId="43" fontId="3" fillId="9" borderId="51" xfId="1" applyFont="1" applyFill="1" applyBorder="1" applyProtection="1"/>
    <xf numFmtId="0" fontId="0" fillId="10" borderId="0" xfId="0" applyFont="1" applyFill="1" applyAlignment="1" applyProtection="1">
      <alignment vertical="center"/>
    </xf>
    <xf numFmtId="14" fontId="15" fillId="10" borderId="25" xfId="0" applyNumberFormat="1" applyFont="1" applyFill="1" applyBorder="1" applyAlignment="1" applyProtection="1">
      <alignment horizontal="center" vertical="center" wrapText="1"/>
    </xf>
    <xf numFmtId="0" fontId="0" fillId="10" borderId="0" xfId="0" applyFont="1" applyFill="1" applyAlignment="1" applyProtection="1">
      <alignment vertical="top"/>
    </xf>
    <xf numFmtId="0" fontId="0" fillId="0" borderId="0" xfId="0" applyFont="1" applyFill="1" applyProtection="1"/>
    <xf numFmtId="14" fontId="15" fillId="10" borderId="55" xfId="0" applyNumberFormat="1" applyFont="1" applyFill="1" applyBorder="1" applyAlignment="1" applyProtection="1">
      <alignment horizontal="center" vertical="center" wrapText="1"/>
    </xf>
    <xf numFmtId="14" fontId="15" fillId="10" borderId="36" xfId="0" applyNumberFormat="1" applyFont="1" applyFill="1" applyBorder="1" applyAlignment="1" applyProtection="1">
      <alignment horizontal="center" vertical="center" wrapText="1"/>
    </xf>
    <xf numFmtId="0" fontId="7" fillId="10" borderId="0" xfId="0" applyFont="1" applyFill="1" applyBorder="1" applyAlignment="1" applyProtection="1">
      <alignment horizontal="left"/>
    </xf>
    <xf numFmtId="43" fontId="0" fillId="10" borderId="0" xfId="1" applyFont="1" applyFill="1" applyBorder="1" applyProtection="1"/>
    <xf numFmtId="14" fontId="25" fillId="48" borderId="0" xfId="27496" applyNumberFormat="1" applyFont="1" applyFill="1" applyBorder="1" applyAlignment="1" applyProtection="1">
      <alignment horizontal="center" vertical="center"/>
      <protection locked="0"/>
    </xf>
    <xf numFmtId="0" fontId="10" fillId="6" borderId="57" xfId="0" applyFont="1" applyFill="1" applyBorder="1" applyAlignment="1" applyProtection="1">
      <alignment horizontal="left" indent="3"/>
      <protection locked="0"/>
    </xf>
    <xf numFmtId="43" fontId="0" fillId="6" borderId="28" xfId="1" applyFont="1" applyFill="1" applyBorder="1" applyAlignment="1" applyProtection="1">
      <alignment horizontal="center"/>
      <protection locked="0"/>
    </xf>
    <xf numFmtId="43" fontId="0" fillId="6" borderId="15" xfId="1" applyFont="1" applyFill="1" applyBorder="1" applyAlignment="1" applyProtection="1">
      <alignment horizontal="center"/>
      <protection locked="0"/>
    </xf>
    <xf numFmtId="43" fontId="0" fillId="6" borderId="45" xfId="1" applyFont="1" applyFill="1" applyBorder="1" applyAlignment="1" applyProtection="1">
      <alignment horizontal="center"/>
      <protection locked="0"/>
    </xf>
    <xf numFmtId="43" fontId="0" fillId="6" borderId="52" xfId="1" applyFont="1" applyFill="1" applyBorder="1" applyAlignment="1" applyProtection="1">
      <alignment horizontal="center"/>
      <protection locked="0"/>
    </xf>
    <xf numFmtId="43" fontId="0" fillId="6" borderId="66" xfId="1" applyFont="1" applyFill="1" applyBorder="1" applyAlignment="1" applyProtection="1">
      <alignment horizontal="center"/>
      <protection locked="0"/>
    </xf>
    <xf numFmtId="43" fontId="0" fillId="6" borderId="40" xfId="1" applyFont="1" applyFill="1" applyBorder="1" applyAlignment="1" applyProtection="1">
      <alignment horizontal="center"/>
      <protection locked="0"/>
    </xf>
    <xf numFmtId="43" fontId="0" fillId="6" borderId="61" xfId="1" applyFont="1" applyFill="1" applyBorder="1" applyAlignment="1" applyProtection="1">
      <alignment horizontal="center"/>
      <protection locked="0"/>
    </xf>
    <xf numFmtId="43" fontId="0" fillId="6" borderId="71" xfId="1" applyFont="1" applyFill="1" applyBorder="1" applyAlignment="1" applyProtection="1">
      <alignment horizontal="center"/>
      <protection locked="0"/>
    </xf>
    <xf numFmtId="43" fontId="0" fillId="6" borderId="16" xfId="1" applyFont="1" applyFill="1" applyBorder="1" applyAlignment="1" applyProtection="1">
      <alignment horizontal="center"/>
      <protection locked="0"/>
    </xf>
    <xf numFmtId="43" fontId="0" fillId="6" borderId="67" xfId="1" applyFont="1" applyFill="1" applyBorder="1" applyAlignment="1" applyProtection="1">
      <alignment horizontal="center"/>
      <protection locked="0"/>
    </xf>
    <xf numFmtId="43" fontId="0" fillId="6" borderId="72" xfId="1" applyFont="1" applyFill="1" applyBorder="1" applyAlignment="1" applyProtection="1">
      <alignment horizontal="center"/>
      <protection locked="0"/>
    </xf>
    <xf numFmtId="166" fontId="5" fillId="0" borderId="0" xfId="2" applyFont="1" applyBorder="1" applyAlignment="1">
      <alignment wrapText="1"/>
    </xf>
    <xf numFmtId="166" fontId="5" fillId="0" borderId="0" xfId="2" applyFont="1" applyBorder="1"/>
    <xf numFmtId="166" fontId="5" fillId="0" borderId="4" xfId="2" applyFont="1" applyBorder="1" applyAlignment="1">
      <alignment wrapText="1"/>
    </xf>
    <xf numFmtId="166" fontId="5" fillId="0" borderId="7" xfId="2" applyFont="1" applyBorder="1" applyAlignment="1">
      <alignment wrapText="1"/>
    </xf>
    <xf numFmtId="166" fontId="5" fillId="0" borderId="8" xfId="2" applyFont="1" applyBorder="1"/>
    <xf numFmtId="166" fontId="5" fillId="0" borderId="19" xfId="2" applyFont="1" applyBorder="1" applyAlignment="1">
      <alignment wrapText="1"/>
    </xf>
    <xf numFmtId="166" fontId="5" fillId="0" borderId="19" xfId="2" applyFont="1" applyBorder="1"/>
    <xf numFmtId="166" fontId="5" fillId="0" borderId="13" xfId="2" applyFont="1" applyBorder="1"/>
    <xf numFmtId="166" fontId="115" fillId="5" borderId="22" xfId="4" applyNumberFormat="1" applyFont="1" applyFill="1" applyBorder="1" applyAlignment="1">
      <alignment horizontal="left" vertical="center" wrapText="1"/>
    </xf>
    <xf numFmtId="166" fontId="5" fillId="0" borderId="93" xfId="2" quotePrefix="1" applyFont="1" applyBorder="1" applyAlignment="1">
      <alignment wrapText="1"/>
    </xf>
    <xf numFmtId="43" fontId="0" fillId="6" borderId="15" xfId="1" applyFont="1" applyFill="1" applyBorder="1" applyAlignment="1" applyProtection="1">
      <alignment horizontal="left"/>
      <protection locked="0"/>
    </xf>
    <xf numFmtId="49" fontId="13" fillId="50" borderId="79" xfId="0" applyNumberFormat="1" applyFont="1" applyFill="1" applyBorder="1" applyAlignment="1" applyProtection="1">
      <alignment horizontal="center"/>
      <protection locked="0"/>
    </xf>
    <xf numFmtId="0" fontId="13" fillId="50" borderId="79" xfId="0" applyFont="1" applyFill="1" applyBorder="1" applyAlignment="1" applyProtection="1">
      <alignment horizontal="center"/>
      <protection locked="0"/>
    </xf>
    <xf numFmtId="0" fontId="110" fillId="50" borderId="79" xfId="0" applyFont="1" applyFill="1" applyBorder="1" applyAlignment="1" applyProtection="1">
      <alignment horizontal="center"/>
      <protection locked="0"/>
    </xf>
    <xf numFmtId="0" fontId="13" fillId="50" borderId="15" xfId="0" applyFont="1" applyFill="1" applyBorder="1" applyAlignment="1" applyProtection="1">
      <alignment horizontal="center" vertical="center"/>
      <protection locked="0"/>
    </xf>
    <xf numFmtId="0" fontId="13" fillId="50" borderId="28" xfId="0" applyFont="1" applyFill="1" applyBorder="1" applyAlignment="1" applyProtection="1">
      <alignment horizontal="center" vertical="center"/>
      <protection locked="0"/>
    </xf>
    <xf numFmtId="0" fontId="13" fillId="50" borderId="24" xfId="0" applyFont="1" applyFill="1" applyBorder="1" applyAlignment="1" applyProtection="1">
      <alignment horizontal="center" vertical="center"/>
      <protection locked="0"/>
    </xf>
    <xf numFmtId="0" fontId="13" fillId="0" borderId="31" xfId="0" applyFont="1" applyFill="1" applyBorder="1" applyAlignment="1" applyProtection="1">
      <alignment horizontal="center" vertical="center"/>
      <protection locked="0"/>
    </xf>
    <xf numFmtId="0" fontId="13" fillId="0" borderId="32" xfId="0" applyFont="1" applyFill="1" applyBorder="1" applyAlignment="1" applyProtection="1">
      <alignment horizontal="center" vertical="center"/>
      <protection locked="0"/>
    </xf>
    <xf numFmtId="0" fontId="13" fillId="0" borderId="33" xfId="0" applyFont="1" applyFill="1" applyBorder="1" applyAlignment="1" applyProtection="1">
      <alignment horizontal="center" vertical="center"/>
      <protection locked="0"/>
    </xf>
    <xf numFmtId="43" fontId="0" fillId="6" borderId="35" xfId="29296" applyFont="1" applyFill="1" applyBorder="1" applyAlignment="1" applyProtection="1">
      <alignment horizontal="center"/>
      <protection locked="0"/>
    </xf>
    <xf numFmtId="43" fontId="0" fillId="6" borderId="17" xfId="29296" applyFont="1" applyFill="1" applyBorder="1" applyAlignment="1" applyProtection="1">
      <alignment horizontal="center"/>
      <protection locked="0"/>
    </xf>
    <xf numFmtId="43" fontId="0" fillId="6" borderId="4" xfId="29296" applyFont="1" applyFill="1" applyBorder="1" applyAlignment="1" applyProtection="1">
      <alignment horizontal="center"/>
      <protection locked="0"/>
    </xf>
    <xf numFmtId="0" fontId="6" fillId="10" borderId="102" xfId="0" applyFont="1" applyFill="1" applyBorder="1" applyAlignment="1">
      <alignment vertical="center" wrapText="1"/>
    </xf>
    <xf numFmtId="0" fontId="6" fillId="10" borderId="103" xfId="0" applyFont="1" applyFill="1" applyBorder="1" applyAlignment="1">
      <alignment vertical="center" wrapText="1"/>
    </xf>
    <xf numFmtId="0" fontId="5" fillId="0" borderId="102" xfId="0" applyFont="1" applyFill="1" applyBorder="1" applyAlignment="1">
      <alignment vertical="center" wrapText="1"/>
    </xf>
    <xf numFmtId="0" fontId="5" fillId="0" borderId="103" xfId="0" applyFont="1" applyFill="1" applyBorder="1" applyAlignment="1">
      <alignment vertical="center" wrapText="1"/>
    </xf>
    <xf numFmtId="166" fontId="6" fillId="0" borderId="23" xfId="2" applyFont="1" applyBorder="1"/>
    <xf numFmtId="166" fontId="5" fillId="2" borderId="2" xfId="2" applyFont="1" applyFill="1" applyBorder="1" applyAlignment="1">
      <alignment horizontal="left"/>
    </xf>
    <xf numFmtId="166" fontId="5" fillId="2" borderId="0" xfId="2" applyFont="1" applyFill="1" applyBorder="1" applyAlignment="1">
      <alignment horizontal="left"/>
    </xf>
    <xf numFmtId="166" fontId="5" fillId="2" borderId="10" xfId="2" applyFont="1" applyFill="1" applyBorder="1" applyAlignment="1">
      <alignment horizontal="left"/>
    </xf>
    <xf numFmtId="0" fontId="6" fillId="10" borderId="62" xfId="0" applyFont="1" applyFill="1" applyBorder="1" applyAlignment="1">
      <alignment vertical="center" wrapText="1"/>
    </xf>
    <xf numFmtId="43" fontId="0" fillId="9" borderId="71" xfId="1" applyFont="1" applyFill="1" applyBorder="1" applyAlignment="1" applyProtection="1">
      <alignment horizontal="center" vertical="center"/>
    </xf>
    <xf numFmtId="43" fontId="0" fillId="9" borderId="28" xfId="1" applyFont="1" applyFill="1" applyBorder="1" applyAlignment="1" applyProtection="1">
      <alignment horizontal="center" vertical="center"/>
    </xf>
    <xf numFmtId="43" fontId="0" fillId="9" borderId="22" xfId="1" applyFont="1" applyFill="1" applyBorder="1" applyAlignment="1" applyProtection="1">
      <alignment horizontal="center" vertical="center"/>
    </xf>
    <xf numFmtId="43" fontId="0" fillId="9" borderId="15" xfId="1" applyFont="1" applyFill="1" applyBorder="1" applyAlignment="1" applyProtection="1">
      <alignment horizontal="center" vertical="center"/>
    </xf>
    <xf numFmtId="43" fontId="0" fillId="9" borderId="23" xfId="1" applyFont="1" applyFill="1" applyBorder="1" applyAlignment="1" applyProtection="1">
      <alignment horizontal="center" vertical="center"/>
    </xf>
    <xf numFmtId="43" fontId="0" fillId="9" borderId="24" xfId="1" applyFont="1" applyFill="1" applyBorder="1" applyAlignment="1" applyProtection="1">
      <alignment horizontal="center" vertical="center"/>
    </xf>
    <xf numFmtId="43" fontId="0" fillId="9" borderId="72" xfId="1" applyFont="1" applyFill="1" applyBorder="1" applyAlignment="1" applyProtection="1">
      <alignment horizontal="center" vertical="center"/>
    </xf>
    <xf numFmtId="43" fontId="0" fillId="9" borderId="52" xfId="1" applyFont="1" applyFill="1" applyBorder="1" applyAlignment="1" applyProtection="1">
      <alignment horizontal="center" vertical="center"/>
    </xf>
    <xf numFmtId="43" fontId="0" fillId="9" borderId="65" xfId="1" applyFont="1" applyFill="1" applyBorder="1" applyAlignment="1" applyProtection="1">
      <alignment horizontal="center" vertical="center"/>
    </xf>
    <xf numFmtId="43" fontId="0" fillId="9" borderId="66" xfId="1" applyFont="1" applyFill="1" applyBorder="1" applyAlignment="1" applyProtection="1">
      <alignment horizontal="center" vertical="center"/>
    </xf>
    <xf numFmtId="43" fontId="0" fillId="9" borderId="55" xfId="1" applyFont="1" applyFill="1" applyBorder="1" applyAlignment="1" applyProtection="1">
      <alignment horizontal="center" vertical="center"/>
    </xf>
    <xf numFmtId="43" fontId="0" fillId="9" borderId="36" xfId="1" applyFont="1" applyFill="1" applyBorder="1" applyAlignment="1" applyProtection="1">
      <alignment horizontal="center" vertical="center"/>
    </xf>
    <xf numFmtId="43" fontId="0" fillId="9" borderId="29" xfId="1" applyFont="1" applyFill="1" applyBorder="1" applyAlignment="1" applyProtection="1">
      <alignment horizontal="center" vertical="center"/>
    </xf>
    <xf numFmtId="43" fontId="0" fillId="9" borderId="30" xfId="1" applyFont="1" applyFill="1" applyBorder="1" applyAlignment="1" applyProtection="1">
      <alignment horizontal="center" vertical="center"/>
    </xf>
    <xf numFmtId="14" fontId="15" fillId="10" borderId="35" xfId="0" applyNumberFormat="1" applyFont="1" applyFill="1" applyBorder="1" applyAlignment="1">
      <alignment horizontal="center" vertical="center" wrapText="1"/>
    </xf>
    <xf numFmtId="43" fontId="0" fillId="9" borderId="37" xfId="1" applyFont="1" applyFill="1" applyBorder="1" applyAlignment="1" applyProtection="1">
      <alignment horizontal="center" vertical="center"/>
    </xf>
    <xf numFmtId="43" fontId="0" fillId="9" borderId="38" xfId="1" applyFont="1" applyFill="1" applyBorder="1" applyAlignment="1" applyProtection="1">
      <alignment horizontal="center" vertical="center"/>
    </xf>
    <xf numFmtId="43" fontId="0" fillId="9" borderId="105" xfId="1" applyFont="1" applyFill="1" applyBorder="1" applyAlignment="1" applyProtection="1">
      <alignment horizontal="center" vertical="center"/>
    </xf>
    <xf numFmtId="43" fontId="0" fillId="9" borderId="45" xfId="1" applyFont="1" applyFill="1" applyBorder="1" applyAlignment="1" applyProtection="1">
      <alignment horizontal="center" vertical="center"/>
    </xf>
    <xf numFmtId="43" fontId="0" fillId="9" borderId="12" xfId="1" applyFont="1" applyFill="1" applyBorder="1" applyAlignment="1" applyProtection="1">
      <alignment horizontal="center" vertical="center"/>
    </xf>
    <xf numFmtId="43" fontId="0" fillId="9" borderId="51" xfId="1" applyFont="1" applyFill="1" applyBorder="1" applyAlignment="1" applyProtection="1">
      <alignment horizontal="center" vertical="center"/>
    </xf>
    <xf numFmtId="43" fontId="0" fillId="9" borderId="106" xfId="1" applyFont="1" applyFill="1" applyBorder="1" applyAlignment="1" applyProtection="1">
      <alignment horizontal="center" vertical="center"/>
    </xf>
    <xf numFmtId="43" fontId="0" fillId="9" borderId="103" xfId="1" applyFont="1" applyFill="1" applyBorder="1" applyAlignment="1" applyProtection="1">
      <alignment horizontal="center" vertical="center"/>
    </xf>
    <xf numFmtId="43" fontId="0" fillId="9" borderId="4" xfId="1" applyFont="1" applyFill="1" applyBorder="1" applyAlignment="1" applyProtection="1">
      <alignment horizontal="center" vertical="center"/>
    </xf>
    <xf numFmtId="43" fontId="0" fillId="9" borderId="26" xfId="1" applyFont="1" applyFill="1" applyBorder="1" applyAlignment="1" applyProtection="1">
      <alignment horizontal="center" vertical="center"/>
    </xf>
    <xf numFmtId="0" fontId="9" fillId="0" borderId="35" xfId="0" applyFont="1" applyFill="1" applyBorder="1" applyAlignment="1" applyProtection="1">
      <alignment vertical="center"/>
    </xf>
    <xf numFmtId="0" fontId="11" fillId="10" borderId="35" xfId="0" applyFont="1" applyFill="1" applyBorder="1"/>
    <xf numFmtId="0" fontId="9" fillId="0" borderId="34" xfId="0" applyFont="1" applyFill="1" applyBorder="1" applyAlignment="1">
      <alignment horizontal="left" indent="1"/>
    </xf>
    <xf numFmtId="0" fontId="6" fillId="6" borderId="54" xfId="0" applyFont="1" applyFill="1" applyBorder="1" applyAlignment="1" applyProtection="1">
      <alignment horizontal="left" indent="3"/>
      <protection locked="0"/>
    </xf>
    <xf numFmtId="0" fontId="6" fillId="6" borderId="36" xfId="0" applyFont="1" applyFill="1" applyBorder="1" applyAlignment="1" applyProtection="1">
      <alignment horizontal="left" indent="3"/>
      <protection locked="0"/>
    </xf>
    <xf numFmtId="0" fontId="6" fillId="6" borderId="55" xfId="0" applyFont="1" applyFill="1" applyBorder="1" applyAlignment="1" applyProtection="1">
      <alignment horizontal="left" indent="3"/>
      <protection locked="0"/>
    </xf>
    <xf numFmtId="0" fontId="17" fillId="10" borderId="30" xfId="0" applyFont="1" applyFill="1" applyBorder="1" applyAlignment="1" applyProtection="1">
      <alignment vertical="center" wrapText="1"/>
    </xf>
    <xf numFmtId="167" fontId="9" fillId="10" borderId="92" xfId="0" applyNumberFormat="1" applyFont="1" applyFill="1" applyBorder="1" applyAlignment="1" applyProtection="1">
      <alignment vertical="center" wrapText="1"/>
    </xf>
    <xf numFmtId="0" fontId="9" fillId="0" borderId="35" xfId="0" applyFont="1" applyFill="1" applyBorder="1"/>
    <xf numFmtId="0" fontId="25" fillId="10" borderId="97" xfId="0" applyFont="1" applyFill="1" applyBorder="1"/>
    <xf numFmtId="0" fontId="5" fillId="0" borderId="62" xfId="0" applyFont="1" applyBorder="1" applyAlignment="1">
      <alignment horizontal="left" vertical="center" wrapText="1"/>
    </xf>
    <xf numFmtId="0" fontId="5" fillId="0" borderId="41" xfId="0" applyFont="1" applyBorder="1" applyAlignment="1">
      <alignment horizontal="left" vertical="center" wrapText="1"/>
    </xf>
    <xf numFmtId="0" fontId="5" fillId="0" borderId="100" xfId="0" applyFont="1" applyBorder="1" applyAlignment="1">
      <alignment horizontal="left" vertical="center" wrapText="1"/>
    </xf>
    <xf numFmtId="0" fontId="6" fillId="0" borderId="62" xfId="0" applyFont="1" applyBorder="1" applyAlignment="1">
      <alignment horizontal="left" vertical="center" wrapText="1"/>
    </xf>
    <xf numFmtId="0" fontId="6" fillId="0" borderId="41" xfId="0" applyFont="1" applyBorder="1" applyAlignment="1">
      <alignment horizontal="left" vertical="center" wrapText="1"/>
    </xf>
    <xf numFmtId="0" fontId="6" fillId="0" borderId="100" xfId="0" applyFont="1" applyBorder="1" applyAlignment="1">
      <alignment horizontal="left" vertical="center" wrapText="1"/>
    </xf>
    <xf numFmtId="0" fontId="5" fillId="0" borderId="62" xfId="0" applyFont="1" applyFill="1" applyBorder="1" applyAlignment="1">
      <alignment horizontal="left" vertical="center" wrapText="1"/>
    </xf>
    <xf numFmtId="0" fontId="5" fillId="0" borderId="41" xfId="0" applyFont="1" applyFill="1" applyBorder="1" applyAlignment="1">
      <alignment horizontal="left" vertical="center" wrapText="1"/>
    </xf>
    <xf numFmtId="0" fontId="5" fillId="0" borderId="100" xfId="0" applyFont="1" applyFill="1" applyBorder="1" applyAlignment="1">
      <alignment horizontal="left" vertical="center" wrapText="1"/>
    </xf>
    <xf numFmtId="0" fontId="6" fillId="0" borderId="62" xfId="0" applyFont="1" applyFill="1" applyBorder="1" applyAlignment="1">
      <alignment horizontal="left" vertical="center" wrapText="1"/>
    </xf>
    <xf numFmtId="0" fontId="6" fillId="0" borderId="41" xfId="0" applyFont="1" applyFill="1" applyBorder="1" applyAlignment="1">
      <alignment horizontal="left" vertical="center" wrapText="1"/>
    </xf>
    <xf numFmtId="0" fontId="6" fillId="0" borderId="100" xfId="0" applyFont="1" applyFill="1" applyBorder="1" applyAlignment="1">
      <alignment horizontal="left" vertical="center" wrapText="1"/>
    </xf>
    <xf numFmtId="166" fontId="6" fillId="0" borderId="104" xfId="2" applyFont="1" applyBorder="1" applyAlignment="1">
      <alignment horizontal="left"/>
    </xf>
    <xf numFmtId="166" fontId="6" fillId="0" borderId="24" xfId="2" applyFont="1" applyBorder="1" applyAlignment="1">
      <alignment horizontal="left"/>
    </xf>
    <xf numFmtId="0" fontId="9" fillId="9" borderId="61" xfId="0" applyFont="1" applyFill="1" applyBorder="1" applyAlignment="1">
      <alignment horizontal="left" vertical="center" wrapText="1"/>
    </xf>
    <xf numFmtId="0" fontId="9" fillId="9" borderId="39" xfId="0" applyFont="1" applyFill="1" applyBorder="1" applyAlignment="1">
      <alignment horizontal="left" vertical="center" wrapText="1"/>
    </xf>
    <xf numFmtId="0" fontId="9" fillId="9" borderId="101" xfId="0" applyFont="1" applyFill="1" applyBorder="1" applyAlignment="1">
      <alignment horizontal="left" vertical="center" wrapText="1"/>
    </xf>
    <xf numFmtId="0" fontId="6" fillId="0" borderId="72" xfId="0" applyFont="1" applyBorder="1" applyAlignment="1">
      <alignment horizontal="center" vertical="center" wrapText="1"/>
    </xf>
    <xf numFmtId="0" fontId="6" fillId="0" borderId="94"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72" xfId="0" applyFont="1" applyBorder="1" applyAlignment="1">
      <alignment horizontal="left" vertical="center" wrapText="1"/>
    </xf>
    <xf numFmtId="0" fontId="6" fillId="0" borderId="94" xfId="0" applyFont="1" applyBorder="1" applyAlignment="1">
      <alignment horizontal="left" vertical="center" wrapText="1"/>
    </xf>
    <xf numFmtId="0" fontId="6" fillId="0" borderId="65" xfId="0" applyFont="1" applyBorder="1" applyAlignment="1">
      <alignment horizontal="left" vertical="center" wrapText="1"/>
    </xf>
    <xf numFmtId="166" fontId="6" fillId="0" borderId="0" xfId="2" applyFont="1" applyAlignment="1">
      <alignment horizontal="left" wrapText="1"/>
    </xf>
    <xf numFmtId="0" fontId="103" fillId="0" borderId="4" xfId="0" applyFont="1" applyBorder="1" applyAlignment="1">
      <alignment horizontal="left" vertical="center"/>
    </xf>
    <xf numFmtId="0" fontId="103" fillId="0" borderId="93" xfId="0" applyFont="1" applyBorder="1" applyAlignment="1">
      <alignment horizontal="left" vertical="center"/>
    </xf>
    <xf numFmtId="0" fontId="103" fillId="0" borderId="5" xfId="0" applyFont="1" applyBorder="1" applyAlignment="1">
      <alignment horizontal="left" vertical="center"/>
    </xf>
    <xf numFmtId="0" fontId="4" fillId="0" borderId="7" xfId="0" quotePrefix="1" applyFont="1" applyBorder="1" applyAlignment="1">
      <alignment horizontal="left" vertical="center" wrapText="1"/>
    </xf>
    <xf numFmtId="0" fontId="109" fillId="0" borderId="0" xfId="0" applyFont="1" applyBorder="1" applyAlignment="1">
      <alignment horizontal="left" vertical="center" wrapText="1"/>
    </xf>
    <xf numFmtId="0" fontId="109" fillId="0" borderId="8" xfId="0" applyFont="1" applyBorder="1" applyAlignment="1">
      <alignment horizontal="left" vertical="center" wrapText="1"/>
    </xf>
    <xf numFmtId="0" fontId="103" fillId="0" borderId="7" xfId="0" applyFont="1" applyBorder="1" applyAlignment="1">
      <alignment vertical="center"/>
    </xf>
    <xf numFmtId="0" fontId="103" fillId="0" borderId="0" xfId="0" applyFont="1" applyBorder="1" applyAlignment="1">
      <alignment vertical="center"/>
    </xf>
    <xf numFmtId="0" fontId="103" fillId="0" borderId="8" xfId="0" applyFont="1" applyBorder="1" applyAlignment="1">
      <alignment vertical="center"/>
    </xf>
    <xf numFmtId="0" fontId="4" fillId="0" borderId="7" xfId="0" applyFont="1" applyFill="1" applyBorder="1" applyAlignment="1">
      <alignment vertical="center" wrapText="1"/>
    </xf>
    <xf numFmtId="0" fontId="4" fillId="0" borderId="0" xfId="0" applyFont="1" applyFill="1" applyBorder="1" applyAlignment="1">
      <alignment vertical="center" wrapText="1"/>
    </xf>
    <xf numFmtId="0" fontId="4" fillId="0" borderId="8" xfId="0" applyFont="1" applyFill="1" applyBorder="1" applyAlignment="1">
      <alignment vertical="center" wrapText="1"/>
    </xf>
    <xf numFmtId="0" fontId="104" fillId="0" borderId="12" xfId="0" quotePrefix="1" applyFont="1" applyBorder="1" applyAlignment="1">
      <alignment horizontal="left" vertical="center" wrapText="1"/>
    </xf>
    <xf numFmtId="0" fontId="104" fillId="0" borderId="19" xfId="0" applyFont="1" applyBorder="1" applyAlignment="1">
      <alignment horizontal="left" vertical="center" wrapText="1"/>
    </xf>
    <xf numFmtId="0" fontId="104" fillId="0" borderId="13" xfId="0" applyFont="1" applyBorder="1" applyAlignment="1">
      <alignment horizontal="left" vertical="center" wrapText="1"/>
    </xf>
    <xf numFmtId="166" fontId="5" fillId="0" borderId="0" xfId="2" applyFont="1" applyBorder="1" applyAlignment="1">
      <alignment horizontal="left"/>
    </xf>
    <xf numFmtId="166" fontId="5" fillId="0" borderId="8" xfId="2" applyFont="1" applyBorder="1" applyAlignment="1">
      <alignment horizontal="left"/>
    </xf>
    <xf numFmtId="166" fontId="5" fillId="0" borderId="93" xfId="2" quotePrefix="1" applyFont="1" applyBorder="1" applyAlignment="1">
      <alignment horizontal="left"/>
    </xf>
    <xf numFmtId="166" fontId="5" fillId="0" borderId="93" xfId="2" applyFont="1" applyBorder="1" applyAlignment="1">
      <alignment horizontal="left"/>
    </xf>
    <xf numFmtId="166" fontId="5" fillId="0" borderId="5" xfId="2" applyFont="1" applyBorder="1" applyAlignment="1">
      <alignment horizontal="left"/>
    </xf>
    <xf numFmtId="0" fontId="5" fillId="0" borderId="72" xfId="0" applyFont="1" applyFill="1" applyBorder="1" applyAlignment="1">
      <alignment horizontal="left" vertical="center" wrapText="1"/>
    </xf>
    <xf numFmtId="0" fontId="5" fillId="0" borderId="65" xfId="0" applyFont="1" applyFill="1" applyBorder="1" applyAlignment="1">
      <alignment horizontal="left" vertical="center" wrapText="1"/>
    </xf>
    <xf numFmtId="0" fontId="6" fillId="0" borderId="72" xfId="0" applyFont="1" applyFill="1" applyBorder="1" applyAlignment="1">
      <alignment horizontal="left" vertical="center" wrapText="1"/>
    </xf>
    <xf numFmtId="0" fontId="6" fillId="0" borderId="94" xfId="0" applyFont="1" applyFill="1" applyBorder="1" applyAlignment="1">
      <alignment horizontal="left" vertical="center" wrapText="1"/>
    </xf>
    <xf numFmtId="0" fontId="6" fillId="0" borderId="65" xfId="0" applyFont="1" applyFill="1" applyBorder="1" applyAlignment="1">
      <alignment horizontal="left" vertical="center" wrapText="1"/>
    </xf>
    <xf numFmtId="166" fontId="8" fillId="5" borderId="4" xfId="4" applyNumberFormat="1" applyFont="1" applyFill="1" applyBorder="1" applyAlignment="1">
      <alignment horizontal="center" vertical="center"/>
    </xf>
    <xf numFmtId="166" fontId="8" fillId="5" borderId="5" xfId="4" applyNumberFormat="1" applyFont="1" applyFill="1" applyBorder="1" applyAlignment="1">
      <alignment horizontal="center" vertical="center"/>
    </xf>
    <xf numFmtId="0" fontId="19" fillId="12" borderId="17" xfId="0" applyFont="1" applyFill="1" applyBorder="1" applyAlignment="1">
      <alignment horizontal="center"/>
    </xf>
    <xf numFmtId="0" fontId="19" fillId="12" borderId="34" xfId="0" applyFont="1" applyFill="1" applyBorder="1" applyAlignment="1">
      <alignment horizontal="center"/>
    </xf>
    <xf numFmtId="0" fontId="19" fillId="12" borderId="18" xfId="0" applyFont="1" applyFill="1" applyBorder="1" applyAlignment="1">
      <alignment horizontal="center"/>
    </xf>
    <xf numFmtId="0" fontId="3" fillId="10" borderId="17"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19" fillId="12" borderId="58" xfId="0" applyFont="1" applyFill="1" applyBorder="1" applyAlignment="1">
      <alignment horizont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6" fillId="6" borderId="17" xfId="0" applyFont="1" applyFill="1" applyBorder="1" applyAlignment="1" applyProtection="1">
      <alignment horizontal="center"/>
      <protection locked="0"/>
    </xf>
    <xf numFmtId="0" fontId="6" fillId="6" borderId="34" xfId="0" applyFont="1" applyFill="1" applyBorder="1" applyAlignment="1" applyProtection="1">
      <alignment horizontal="center"/>
      <protection locked="0"/>
    </xf>
    <xf numFmtId="0" fontId="6" fillId="6" borderId="58" xfId="0" applyFont="1" applyFill="1" applyBorder="1" applyAlignment="1" applyProtection="1">
      <alignment horizontal="center"/>
      <protection locked="0"/>
    </xf>
    <xf numFmtId="0" fontId="3" fillId="10" borderId="17" xfId="0" applyFont="1" applyFill="1" applyBorder="1" applyAlignment="1" applyProtection="1">
      <alignment horizontal="center" vertical="center"/>
    </xf>
    <xf numFmtId="0" fontId="3" fillId="10" borderId="18"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0" fillId="9" borderId="8" xfId="0" applyFont="1" applyFill="1" applyBorder="1" applyAlignment="1">
      <alignment horizontal="center"/>
    </xf>
    <xf numFmtId="0" fontId="0" fillId="9" borderId="13" xfId="0" applyFont="1" applyFill="1" applyBorder="1" applyAlignment="1">
      <alignment horizontal="center"/>
    </xf>
    <xf numFmtId="0" fontId="19" fillId="12" borderId="17" xfId="0" applyFont="1" applyFill="1" applyBorder="1" applyAlignment="1">
      <alignment horizontal="left"/>
    </xf>
    <xf numFmtId="0" fontId="19" fillId="12" borderId="34" xfId="0" applyFont="1" applyFill="1" applyBorder="1" applyAlignment="1">
      <alignment horizontal="left"/>
    </xf>
    <xf numFmtId="0" fontId="19" fillId="12" borderId="93" xfId="0" applyFont="1" applyFill="1" applyBorder="1" applyAlignment="1">
      <alignment horizontal="left"/>
    </xf>
    <xf numFmtId="0" fontId="19" fillId="12" borderId="5" xfId="0" applyFont="1" applyFill="1" applyBorder="1" applyAlignment="1">
      <alignment horizontal="left"/>
    </xf>
    <xf numFmtId="0" fontId="19" fillId="12" borderId="18" xfId="0" applyFont="1" applyFill="1" applyBorder="1" applyAlignment="1">
      <alignment horizontal="left"/>
    </xf>
  </cellXfs>
  <cellStyles count="56790">
    <cellStyle name=" 1" xfId="27498"/>
    <cellStyle name=" 1 2" xfId="27499"/>
    <cellStyle name=" 1 2 2" xfId="27500"/>
    <cellStyle name=" 1 3" xfId="27501"/>
    <cellStyle name=" 1 4" xfId="27502"/>
    <cellStyle name=" 1 5" xfId="27503"/>
    <cellStyle name=" 1 6" xfId="27504"/>
    <cellStyle name=" 1 7" xfId="27505"/>
    <cellStyle name=" 1 8" xfId="27506"/>
    <cellStyle name=" 1 9" xfId="27507"/>
    <cellStyle name="%" xfId="27508"/>
    <cellStyle name="% 2" xfId="27509"/>
    <cellStyle name="% 3" xfId="27510"/>
    <cellStyle name="_UKNC2008Q3" xfId="27511"/>
    <cellStyle name="_UKNC2008Q3 2" xfId="27512"/>
    <cellStyle name="W_v\è`" xfId="27513"/>
    <cellStyle name="20% - Accent1 10" xfId="27514"/>
    <cellStyle name="20% - Accent1 11" xfId="27515"/>
    <cellStyle name="20% - Accent1 12" xfId="27516"/>
    <cellStyle name="20% - Accent1 13" xfId="27517"/>
    <cellStyle name="20% - Accent1 14" xfId="27518"/>
    <cellStyle name="20% - Accent1 15" xfId="27519"/>
    <cellStyle name="20% - Accent1 16" xfId="27520"/>
    <cellStyle name="20% - Accent1 17" xfId="27521"/>
    <cellStyle name="20% - Accent1 18" xfId="27522"/>
    <cellStyle name="20% - Accent1 19" xfId="27523"/>
    <cellStyle name="20% - Accent1 2" xfId="624" hidden="1"/>
    <cellStyle name="20% - Accent1 2" xfId="1542" hidden="1"/>
    <cellStyle name="20% - Accent1 2" xfId="1579" hidden="1"/>
    <cellStyle name="20% - Accent1 2" xfId="2523" hidden="1"/>
    <cellStyle name="20% - Accent1 2" xfId="2560" hidden="1"/>
    <cellStyle name="20% - Accent1 2" xfId="3468" hidden="1"/>
    <cellStyle name="20% - Accent1 2" xfId="3505" hidden="1"/>
    <cellStyle name="20% - Accent1 2" xfId="4068" hidden="1"/>
    <cellStyle name="20% - Accent1 2" xfId="4986" hidden="1"/>
    <cellStyle name="20% - Accent1 2" xfId="5023" hidden="1"/>
    <cellStyle name="20% - Accent1 2" xfId="5938" hidden="1"/>
    <cellStyle name="20% - Accent1 2" xfId="5975" hidden="1"/>
    <cellStyle name="20% - Accent1 2" xfId="6883" hidden="1"/>
    <cellStyle name="20% - Accent1 2" xfId="6920" hidden="1"/>
    <cellStyle name="20% - Accent1 2" xfId="7449" hidden="1"/>
    <cellStyle name="20% - Accent1 2" xfId="8367" hidden="1"/>
    <cellStyle name="20% - Accent1 2" xfId="8404" hidden="1"/>
    <cellStyle name="20% - Accent1 2" xfId="9348" hidden="1"/>
    <cellStyle name="20% - Accent1 2" xfId="9385" hidden="1"/>
    <cellStyle name="20% - Accent1 2" xfId="10293" hidden="1"/>
    <cellStyle name="20% - Accent1 2" xfId="10330" hidden="1"/>
    <cellStyle name="20% - Accent1 2" xfId="10879" hidden="1"/>
    <cellStyle name="20% - Accent1 2" xfId="11797" hidden="1"/>
    <cellStyle name="20% - Accent1 2" xfId="11834" hidden="1"/>
    <cellStyle name="20% - Accent1 2" xfId="12778" hidden="1"/>
    <cellStyle name="20% - Accent1 2" xfId="12815" hidden="1"/>
    <cellStyle name="20% - Accent1 2" xfId="13723" hidden="1"/>
    <cellStyle name="20% - Accent1 2" xfId="13760" hidden="1"/>
    <cellStyle name="20% - Accent1 2" xfId="14309" hidden="1"/>
    <cellStyle name="20% - Accent1 2" xfId="15227" hidden="1"/>
    <cellStyle name="20% - Accent1 2" xfId="15264" hidden="1"/>
    <cellStyle name="20% - Accent1 2" xfId="16208" hidden="1"/>
    <cellStyle name="20% - Accent1 2" xfId="16245" hidden="1"/>
    <cellStyle name="20% - Accent1 2" xfId="17153" hidden="1"/>
    <cellStyle name="20% - Accent1 2" xfId="17190" hidden="1"/>
    <cellStyle name="20% - Accent1 2" xfId="17739" hidden="1"/>
    <cellStyle name="20% - Accent1 2" xfId="18657" hidden="1"/>
    <cellStyle name="20% - Accent1 2" xfId="18694" hidden="1"/>
    <cellStyle name="20% - Accent1 2" xfId="19638" hidden="1"/>
    <cellStyle name="20% - Accent1 2" xfId="19675" hidden="1"/>
    <cellStyle name="20% - Accent1 2" xfId="20583" hidden="1"/>
    <cellStyle name="20% - Accent1 2" xfId="20620" hidden="1"/>
    <cellStyle name="20% - Accent1 2" xfId="21169" hidden="1"/>
    <cellStyle name="20% - Accent1 2" xfId="22087" hidden="1"/>
    <cellStyle name="20% - Accent1 2" xfId="22124" hidden="1"/>
    <cellStyle name="20% - Accent1 2" xfId="23068" hidden="1"/>
    <cellStyle name="20% - Accent1 2" xfId="23105" hidden="1"/>
    <cellStyle name="20% - Accent1 2" xfId="24013" hidden="1"/>
    <cellStyle name="20% - Accent1 2" xfId="24050" hidden="1"/>
    <cellStyle name="20% - Accent1 2" xfId="24599" hidden="1"/>
    <cellStyle name="20% - Accent1 2" xfId="25517" hidden="1"/>
    <cellStyle name="20% - Accent1 2" xfId="25554" hidden="1"/>
    <cellStyle name="20% - Accent1 2" xfId="26498" hidden="1"/>
    <cellStyle name="20% - Accent1 2" xfId="26535" hidden="1"/>
    <cellStyle name="20% - Accent1 2" xfId="27443" hidden="1"/>
    <cellStyle name="20% - Accent1 2" xfId="27480" hidden="1"/>
    <cellStyle name="20% - Accent1 2" xfId="30753" hidden="1"/>
    <cellStyle name="20% - Accent1 2" xfId="30790" hidden="1"/>
    <cellStyle name="20% - Accent1 2" xfId="31734" hidden="1"/>
    <cellStyle name="20% - Accent1 2" xfId="31771" hidden="1"/>
    <cellStyle name="20% - Accent1 2" xfId="32679" hidden="1"/>
    <cellStyle name="20% - Accent1 2" xfId="32716" hidden="1"/>
    <cellStyle name="20% - Accent1 2" xfId="33279" hidden="1"/>
    <cellStyle name="20% - Accent1 2" xfId="34197" hidden="1"/>
    <cellStyle name="20% - Accent1 2" xfId="34234" hidden="1"/>
    <cellStyle name="20% - Accent1 2" xfId="35149" hidden="1"/>
    <cellStyle name="20% - Accent1 2" xfId="35186" hidden="1"/>
    <cellStyle name="20% - Accent1 2" xfId="36094" hidden="1"/>
    <cellStyle name="20% - Accent1 2" xfId="36131" hidden="1"/>
    <cellStyle name="20% - Accent1 2" xfId="36660" hidden="1"/>
    <cellStyle name="20% - Accent1 2" xfId="37578" hidden="1"/>
    <cellStyle name="20% - Accent1 2" xfId="37615" hidden="1"/>
    <cellStyle name="20% - Accent1 2" xfId="38559" hidden="1"/>
    <cellStyle name="20% - Accent1 2" xfId="38596" hidden="1"/>
    <cellStyle name="20% - Accent1 2" xfId="39504" hidden="1"/>
    <cellStyle name="20% - Accent1 2" xfId="39541" hidden="1"/>
    <cellStyle name="20% - Accent1 2" xfId="40090" hidden="1"/>
    <cellStyle name="20% - Accent1 2" xfId="41008" hidden="1"/>
    <cellStyle name="20% - Accent1 2" xfId="41045" hidden="1"/>
    <cellStyle name="20% - Accent1 2" xfId="41989" hidden="1"/>
    <cellStyle name="20% - Accent1 2" xfId="42026" hidden="1"/>
    <cellStyle name="20% - Accent1 2" xfId="42934" hidden="1"/>
    <cellStyle name="20% - Accent1 2" xfId="42971" hidden="1"/>
    <cellStyle name="20% - Accent1 2" xfId="43520" hidden="1"/>
    <cellStyle name="20% - Accent1 2" xfId="44438" hidden="1"/>
    <cellStyle name="20% - Accent1 2" xfId="44475" hidden="1"/>
    <cellStyle name="20% - Accent1 2" xfId="45419" hidden="1"/>
    <cellStyle name="20% - Accent1 2" xfId="45456" hidden="1"/>
    <cellStyle name="20% - Accent1 2" xfId="46364" hidden="1"/>
    <cellStyle name="20% - Accent1 2" xfId="46401" hidden="1"/>
    <cellStyle name="20% - Accent1 2" xfId="46950" hidden="1"/>
    <cellStyle name="20% - Accent1 2" xfId="47868" hidden="1"/>
    <cellStyle name="20% - Accent1 2" xfId="47905" hidden="1"/>
    <cellStyle name="20% - Accent1 2" xfId="48849" hidden="1"/>
    <cellStyle name="20% - Accent1 2" xfId="48886" hidden="1"/>
    <cellStyle name="20% - Accent1 2" xfId="49794" hidden="1"/>
    <cellStyle name="20% - Accent1 2" xfId="49831" hidden="1"/>
    <cellStyle name="20% - Accent1 2" xfId="50380" hidden="1"/>
    <cellStyle name="20% - Accent1 2" xfId="51298" hidden="1"/>
    <cellStyle name="20% - Accent1 2" xfId="51335" hidden="1"/>
    <cellStyle name="20% - Accent1 2" xfId="52279" hidden="1"/>
    <cellStyle name="20% - Accent1 2" xfId="52316" hidden="1"/>
    <cellStyle name="20% - Accent1 2" xfId="53224" hidden="1"/>
    <cellStyle name="20% - Accent1 2" xfId="53261" hidden="1"/>
    <cellStyle name="20% - Accent1 2" xfId="53810" hidden="1"/>
    <cellStyle name="20% - Accent1 2" xfId="54728" hidden="1"/>
    <cellStyle name="20% - Accent1 2" xfId="54765" hidden="1"/>
    <cellStyle name="20% - Accent1 2" xfId="55709" hidden="1"/>
    <cellStyle name="20% - Accent1 2" xfId="55746" hidden="1"/>
    <cellStyle name="20% - Accent1 2" xfId="56654" hidden="1"/>
    <cellStyle name="20% - Accent1 2" xfId="56691"/>
    <cellStyle name="20% - Accent1 2 2" xfId="27524"/>
    <cellStyle name="20% - Accent1 20" xfId="27525"/>
    <cellStyle name="20% - Accent1 21" xfId="27526"/>
    <cellStyle name="20% - Accent1 22" xfId="27527"/>
    <cellStyle name="20% - Accent1 23" xfId="27528"/>
    <cellStyle name="20% - Accent1 24" xfId="27529"/>
    <cellStyle name="20% - Accent1 25" xfId="27530"/>
    <cellStyle name="20% - Accent1 26" xfId="27531"/>
    <cellStyle name="20% - Accent1 27" xfId="27532"/>
    <cellStyle name="20% - Accent1 3" xfId="28" hidden="1"/>
    <cellStyle name="20% - Accent1 3" xfId="8440" hidden="1"/>
    <cellStyle name="20% - Accent1 3" xfId="11870" hidden="1"/>
    <cellStyle name="20% - Accent1 3" xfId="15300" hidden="1"/>
    <cellStyle name="20% - Accent1 3" xfId="18730" hidden="1"/>
    <cellStyle name="20% - Accent1 3" xfId="22160" hidden="1"/>
    <cellStyle name="20% - Accent1 3" xfId="25590" hidden="1"/>
    <cellStyle name="20% - Accent1 3" xfId="37651" hidden="1"/>
    <cellStyle name="20% - Accent1 3" xfId="41081" hidden="1"/>
    <cellStyle name="20% - Accent1 3" xfId="44511" hidden="1"/>
    <cellStyle name="20% - Accent1 3" xfId="47941" hidden="1"/>
    <cellStyle name="20% - Accent1 3" xfId="51371" hidden="1"/>
    <cellStyle name="20% - Accent1 3" xfId="54801"/>
    <cellStyle name="20% - Accent1 4" xfId="597" hidden="1"/>
    <cellStyle name="20% - Accent1 4" xfId="27533"/>
    <cellStyle name="20% - Accent1 4 2" xfId="29845" hidden="1"/>
    <cellStyle name="20% - Accent1 5" xfId="1615" hidden="1"/>
    <cellStyle name="20% - Accent1 5" xfId="27534"/>
    <cellStyle name="20% - Accent1 5 2" xfId="30826" hidden="1"/>
    <cellStyle name="20% - Accent1 6" xfId="27535"/>
    <cellStyle name="20% - Accent1 7" xfId="27536"/>
    <cellStyle name="20% - Accent1 8" xfId="27537"/>
    <cellStyle name="20% - Accent1 9" xfId="27538"/>
    <cellStyle name="20% - Accent2 10" xfId="27539"/>
    <cellStyle name="20% - Accent2 11" xfId="27540"/>
    <cellStyle name="20% - Accent2 12" xfId="27541"/>
    <cellStyle name="20% - Accent2 13" xfId="27542"/>
    <cellStyle name="20% - Accent2 14" xfId="27543"/>
    <cellStyle name="20% - Accent2 15" xfId="27544"/>
    <cellStyle name="20% - Accent2 16" xfId="27545"/>
    <cellStyle name="20% - Accent2 17" xfId="27546"/>
    <cellStyle name="20% - Accent2 18" xfId="27547"/>
    <cellStyle name="20% - Accent2 19" xfId="27548"/>
    <cellStyle name="20% - Accent2 2" xfId="628" hidden="1"/>
    <cellStyle name="20% - Accent2 2" xfId="1538" hidden="1"/>
    <cellStyle name="20% - Accent2 2" xfId="1575" hidden="1"/>
    <cellStyle name="20% - Accent2 2" xfId="2519" hidden="1"/>
    <cellStyle name="20% - Accent2 2" xfId="2556" hidden="1"/>
    <cellStyle name="20% - Accent2 2" xfId="3464" hidden="1"/>
    <cellStyle name="20% - Accent2 2" xfId="3501" hidden="1"/>
    <cellStyle name="20% - Accent2 2" xfId="4072" hidden="1"/>
    <cellStyle name="20% - Accent2 2" xfId="4982" hidden="1"/>
    <cellStyle name="20% - Accent2 2" xfId="5019" hidden="1"/>
    <cellStyle name="20% - Accent2 2" xfId="5934" hidden="1"/>
    <cellStyle name="20% - Accent2 2" xfId="5971" hidden="1"/>
    <cellStyle name="20% - Accent2 2" xfId="6879" hidden="1"/>
    <cellStyle name="20% - Accent2 2" xfId="6916" hidden="1"/>
    <cellStyle name="20% - Accent2 2" xfId="7453" hidden="1"/>
    <cellStyle name="20% - Accent2 2" xfId="8363" hidden="1"/>
    <cellStyle name="20% - Accent2 2" xfId="8400" hidden="1"/>
    <cellStyle name="20% - Accent2 2" xfId="9344" hidden="1"/>
    <cellStyle name="20% - Accent2 2" xfId="9381" hidden="1"/>
    <cellStyle name="20% - Accent2 2" xfId="10289" hidden="1"/>
    <cellStyle name="20% - Accent2 2" xfId="10326" hidden="1"/>
    <cellStyle name="20% - Accent2 2" xfId="10883" hidden="1"/>
    <cellStyle name="20% - Accent2 2" xfId="11793" hidden="1"/>
    <cellStyle name="20% - Accent2 2" xfId="11830" hidden="1"/>
    <cellStyle name="20% - Accent2 2" xfId="12774" hidden="1"/>
    <cellStyle name="20% - Accent2 2" xfId="12811" hidden="1"/>
    <cellStyle name="20% - Accent2 2" xfId="13719" hidden="1"/>
    <cellStyle name="20% - Accent2 2" xfId="13756" hidden="1"/>
    <cellStyle name="20% - Accent2 2" xfId="14313" hidden="1"/>
    <cellStyle name="20% - Accent2 2" xfId="15223" hidden="1"/>
    <cellStyle name="20% - Accent2 2" xfId="15260" hidden="1"/>
    <cellStyle name="20% - Accent2 2" xfId="16204" hidden="1"/>
    <cellStyle name="20% - Accent2 2" xfId="16241" hidden="1"/>
    <cellStyle name="20% - Accent2 2" xfId="17149" hidden="1"/>
    <cellStyle name="20% - Accent2 2" xfId="17186" hidden="1"/>
    <cellStyle name="20% - Accent2 2" xfId="17743" hidden="1"/>
    <cellStyle name="20% - Accent2 2" xfId="18653" hidden="1"/>
    <cellStyle name="20% - Accent2 2" xfId="18690" hidden="1"/>
    <cellStyle name="20% - Accent2 2" xfId="19634" hidden="1"/>
    <cellStyle name="20% - Accent2 2" xfId="19671" hidden="1"/>
    <cellStyle name="20% - Accent2 2" xfId="20579" hidden="1"/>
    <cellStyle name="20% - Accent2 2" xfId="20616" hidden="1"/>
    <cellStyle name="20% - Accent2 2" xfId="21173" hidden="1"/>
    <cellStyle name="20% - Accent2 2" xfId="22083" hidden="1"/>
    <cellStyle name="20% - Accent2 2" xfId="22120" hidden="1"/>
    <cellStyle name="20% - Accent2 2" xfId="23064" hidden="1"/>
    <cellStyle name="20% - Accent2 2" xfId="23101" hidden="1"/>
    <cellStyle name="20% - Accent2 2" xfId="24009" hidden="1"/>
    <cellStyle name="20% - Accent2 2" xfId="24046" hidden="1"/>
    <cellStyle name="20% - Accent2 2" xfId="24603" hidden="1"/>
    <cellStyle name="20% - Accent2 2" xfId="25513" hidden="1"/>
    <cellStyle name="20% - Accent2 2" xfId="25550" hidden="1"/>
    <cellStyle name="20% - Accent2 2" xfId="26494" hidden="1"/>
    <cellStyle name="20% - Accent2 2" xfId="26531" hidden="1"/>
    <cellStyle name="20% - Accent2 2" xfId="27439" hidden="1"/>
    <cellStyle name="20% - Accent2 2" xfId="27476" hidden="1"/>
    <cellStyle name="20% - Accent2 2" xfId="30749" hidden="1"/>
    <cellStyle name="20% - Accent2 2" xfId="30786" hidden="1"/>
    <cellStyle name="20% - Accent2 2" xfId="31730" hidden="1"/>
    <cellStyle name="20% - Accent2 2" xfId="31767" hidden="1"/>
    <cellStyle name="20% - Accent2 2" xfId="32675" hidden="1"/>
    <cellStyle name="20% - Accent2 2" xfId="32712" hidden="1"/>
    <cellStyle name="20% - Accent2 2" xfId="33283" hidden="1"/>
    <cellStyle name="20% - Accent2 2" xfId="34193" hidden="1"/>
    <cellStyle name="20% - Accent2 2" xfId="34230" hidden="1"/>
    <cellStyle name="20% - Accent2 2" xfId="35145" hidden="1"/>
    <cellStyle name="20% - Accent2 2" xfId="35182" hidden="1"/>
    <cellStyle name="20% - Accent2 2" xfId="36090" hidden="1"/>
    <cellStyle name="20% - Accent2 2" xfId="36127" hidden="1"/>
    <cellStyle name="20% - Accent2 2" xfId="36664" hidden="1"/>
    <cellStyle name="20% - Accent2 2" xfId="37574" hidden="1"/>
    <cellStyle name="20% - Accent2 2" xfId="37611" hidden="1"/>
    <cellStyle name="20% - Accent2 2" xfId="38555" hidden="1"/>
    <cellStyle name="20% - Accent2 2" xfId="38592" hidden="1"/>
    <cellStyle name="20% - Accent2 2" xfId="39500" hidden="1"/>
    <cellStyle name="20% - Accent2 2" xfId="39537" hidden="1"/>
    <cellStyle name="20% - Accent2 2" xfId="40094" hidden="1"/>
    <cellStyle name="20% - Accent2 2" xfId="41004" hidden="1"/>
    <cellStyle name="20% - Accent2 2" xfId="41041" hidden="1"/>
    <cellStyle name="20% - Accent2 2" xfId="41985" hidden="1"/>
    <cellStyle name="20% - Accent2 2" xfId="42022" hidden="1"/>
    <cellStyle name="20% - Accent2 2" xfId="42930" hidden="1"/>
    <cellStyle name="20% - Accent2 2" xfId="42967" hidden="1"/>
    <cellStyle name="20% - Accent2 2" xfId="43524" hidden="1"/>
    <cellStyle name="20% - Accent2 2" xfId="44434" hidden="1"/>
    <cellStyle name="20% - Accent2 2" xfId="44471" hidden="1"/>
    <cellStyle name="20% - Accent2 2" xfId="45415" hidden="1"/>
    <cellStyle name="20% - Accent2 2" xfId="45452" hidden="1"/>
    <cellStyle name="20% - Accent2 2" xfId="46360" hidden="1"/>
    <cellStyle name="20% - Accent2 2" xfId="46397" hidden="1"/>
    <cellStyle name="20% - Accent2 2" xfId="46954" hidden="1"/>
    <cellStyle name="20% - Accent2 2" xfId="47864" hidden="1"/>
    <cellStyle name="20% - Accent2 2" xfId="47901" hidden="1"/>
    <cellStyle name="20% - Accent2 2" xfId="48845" hidden="1"/>
    <cellStyle name="20% - Accent2 2" xfId="48882" hidden="1"/>
    <cellStyle name="20% - Accent2 2" xfId="49790" hidden="1"/>
    <cellStyle name="20% - Accent2 2" xfId="49827" hidden="1"/>
    <cellStyle name="20% - Accent2 2" xfId="50384" hidden="1"/>
    <cellStyle name="20% - Accent2 2" xfId="51294" hidden="1"/>
    <cellStyle name="20% - Accent2 2" xfId="51331" hidden="1"/>
    <cellStyle name="20% - Accent2 2" xfId="52275" hidden="1"/>
    <cellStyle name="20% - Accent2 2" xfId="52312" hidden="1"/>
    <cellStyle name="20% - Accent2 2" xfId="53220" hidden="1"/>
    <cellStyle name="20% - Accent2 2" xfId="53257" hidden="1"/>
    <cellStyle name="20% - Accent2 2" xfId="53814" hidden="1"/>
    <cellStyle name="20% - Accent2 2" xfId="54724" hidden="1"/>
    <cellStyle name="20% - Accent2 2" xfId="54761" hidden="1"/>
    <cellStyle name="20% - Accent2 2" xfId="55705" hidden="1"/>
    <cellStyle name="20% - Accent2 2" xfId="55742" hidden="1"/>
    <cellStyle name="20% - Accent2 2" xfId="56650" hidden="1"/>
    <cellStyle name="20% - Accent2 2" xfId="56687"/>
    <cellStyle name="20% - Accent2 2 2" xfId="27549"/>
    <cellStyle name="20% - Accent2 20" xfId="27550"/>
    <cellStyle name="20% - Accent2 21" xfId="27551"/>
    <cellStyle name="20% - Accent2 22" xfId="27552"/>
    <cellStyle name="20% - Accent2 23" xfId="27553"/>
    <cellStyle name="20% - Accent2 24" xfId="27554"/>
    <cellStyle name="20% - Accent2 25" xfId="27555"/>
    <cellStyle name="20% - Accent2 26" xfId="27556"/>
    <cellStyle name="20% - Accent2 27" xfId="27557"/>
    <cellStyle name="20% - Accent2 3" xfId="32" hidden="1"/>
    <cellStyle name="20% - Accent2 3" xfId="8436" hidden="1"/>
    <cellStyle name="20% - Accent2 3" xfId="11866" hidden="1"/>
    <cellStyle name="20% - Accent2 3" xfId="15296" hidden="1"/>
    <cellStyle name="20% - Accent2 3" xfId="18726" hidden="1"/>
    <cellStyle name="20% - Accent2 3" xfId="22156" hidden="1"/>
    <cellStyle name="20% - Accent2 3" xfId="25586" hidden="1"/>
    <cellStyle name="20% - Accent2 3" xfId="37647" hidden="1"/>
    <cellStyle name="20% - Accent2 3" xfId="41077" hidden="1"/>
    <cellStyle name="20% - Accent2 3" xfId="44507" hidden="1"/>
    <cellStyle name="20% - Accent2 3" xfId="47937" hidden="1"/>
    <cellStyle name="20% - Accent2 3" xfId="51367" hidden="1"/>
    <cellStyle name="20% - Accent2 3" xfId="54797"/>
    <cellStyle name="20% - Accent2 4" xfId="593" hidden="1"/>
    <cellStyle name="20% - Accent2 4" xfId="27558"/>
    <cellStyle name="20% - Accent2 4 2" xfId="29841" hidden="1"/>
    <cellStyle name="20% - Accent2 5" xfId="1611" hidden="1"/>
    <cellStyle name="20% - Accent2 5" xfId="27559"/>
    <cellStyle name="20% - Accent2 5 2" xfId="30822" hidden="1"/>
    <cellStyle name="20% - Accent2 6" xfId="27560"/>
    <cellStyle name="20% - Accent2 7" xfId="27561"/>
    <cellStyle name="20% - Accent2 8" xfId="27562"/>
    <cellStyle name="20% - Accent2 9" xfId="27563"/>
    <cellStyle name="20% - Accent3 10" xfId="27564"/>
    <cellStyle name="20% - Accent3 11" xfId="27565"/>
    <cellStyle name="20% - Accent3 12" xfId="27566"/>
    <cellStyle name="20% - Accent3 13" xfId="27567"/>
    <cellStyle name="20% - Accent3 14" xfId="27568"/>
    <cellStyle name="20% - Accent3 15" xfId="27569"/>
    <cellStyle name="20% - Accent3 16" xfId="27570"/>
    <cellStyle name="20% - Accent3 17" xfId="27571"/>
    <cellStyle name="20% - Accent3 18" xfId="27572"/>
    <cellStyle name="20% - Accent3 19" xfId="27573"/>
    <cellStyle name="20% - Accent3 2" xfId="632" hidden="1"/>
    <cellStyle name="20% - Accent3 2" xfId="1534" hidden="1"/>
    <cellStyle name="20% - Accent3 2" xfId="1571" hidden="1"/>
    <cellStyle name="20% - Accent3 2" xfId="2515" hidden="1"/>
    <cellStyle name="20% - Accent3 2" xfId="2552" hidden="1"/>
    <cellStyle name="20% - Accent3 2" xfId="3460" hidden="1"/>
    <cellStyle name="20% - Accent3 2" xfId="3497" hidden="1"/>
    <cellStyle name="20% - Accent3 2" xfId="4076" hidden="1"/>
    <cellStyle name="20% - Accent3 2" xfId="4978" hidden="1"/>
    <cellStyle name="20% - Accent3 2" xfId="5015" hidden="1"/>
    <cellStyle name="20% - Accent3 2" xfId="5930" hidden="1"/>
    <cellStyle name="20% - Accent3 2" xfId="5967" hidden="1"/>
    <cellStyle name="20% - Accent3 2" xfId="6875" hidden="1"/>
    <cellStyle name="20% - Accent3 2" xfId="6912" hidden="1"/>
    <cellStyle name="20% - Accent3 2" xfId="7457" hidden="1"/>
    <cellStyle name="20% - Accent3 2" xfId="8359" hidden="1"/>
    <cellStyle name="20% - Accent3 2" xfId="8396" hidden="1"/>
    <cellStyle name="20% - Accent3 2" xfId="9340" hidden="1"/>
    <cellStyle name="20% - Accent3 2" xfId="9377" hidden="1"/>
    <cellStyle name="20% - Accent3 2" xfId="10285" hidden="1"/>
    <cellStyle name="20% - Accent3 2" xfId="10322" hidden="1"/>
    <cellStyle name="20% - Accent3 2" xfId="10887" hidden="1"/>
    <cellStyle name="20% - Accent3 2" xfId="11789" hidden="1"/>
    <cellStyle name="20% - Accent3 2" xfId="11826" hidden="1"/>
    <cellStyle name="20% - Accent3 2" xfId="12770" hidden="1"/>
    <cellStyle name="20% - Accent3 2" xfId="12807" hidden="1"/>
    <cellStyle name="20% - Accent3 2" xfId="13715" hidden="1"/>
    <cellStyle name="20% - Accent3 2" xfId="13752" hidden="1"/>
    <cellStyle name="20% - Accent3 2" xfId="14317" hidden="1"/>
    <cellStyle name="20% - Accent3 2" xfId="15219" hidden="1"/>
    <cellStyle name="20% - Accent3 2" xfId="15256" hidden="1"/>
    <cellStyle name="20% - Accent3 2" xfId="16200" hidden="1"/>
    <cellStyle name="20% - Accent3 2" xfId="16237" hidden="1"/>
    <cellStyle name="20% - Accent3 2" xfId="17145" hidden="1"/>
    <cellStyle name="20% - Accent3 2" xfId="17182" hidden="1"/>
    <cellStyle name="20% - Accent3 2" xfId="17747" hidden="1"/>
    <cellStyle name="20% - Accent3 2" xfId="18649" hidden="1"/>
    <cellStyle name="20% - Accent3 2" xfId="18686" hidden="1"/>
    <cellStyle name="20% - Accent3 2" xfId="19630" hidden="1"/>
    <cellStyle name="20% - Accent3 2" xfId="19667" hidden="1"/>
    <cellStyle name="20% - Accent3 2" xfId="20575" hidden="1"/>
    <cellStyle name="20% - Accent3 2" xfId="20612" hidden="1"/>
    <cellStyle name="20% - Accent3 2" xfId="21177" hidden="1"/>
    <cellStyle name="20% - Accent3 2" xfId="22079" hidden="1"/>
    <cellStyle name="20% - Accent3 2" xfId="22116" hidden="1"/>
    <cellStyle name="20% - Accent3 2" xfId="23060" hidden="1"/>
    <cellStyle name="20% - Accent3 2" xfId="23097" hidden="1"/>
    <cellStyle name="20% - Accent3 2" xfId="24005" hidden="1"/>
    <cellStyle name="20% - Accent3 2" xfId="24042" hidden="1"/>
    <cellStyle name="20% - Accent3 2" xfId="24607" hidden="1"/>
    <cellStyle name="20% - Accent3 2" xfId="25509" hidden="1"/>
    <cellStyle name="20% - Accent3 2" xfId="25546" hidden="1"/>
    <cellStyle name="20% - Accent3 2" xfId="26490" hidden="1"/>
    <cellStyle name="20% - Accent3 2" xfId="26527" hidden="1"/>
    <cellStyle name="20% - Accent3 2" xfId="27435" hidden="1"/>
    <cellStyle name="20% - Accent3 2" xfId="27472" hidden="1"/>
    <cellStyle name="20% - Accent3 2" xfId="30745" hidden="1"/>
    <cellStyle name="20% - Accent3 2" xfId="30782" hidden="1"/>
    <cellStyle name="20% - Accent3 2" xfId="31726" hidden="1"/>
    <cellStyle name="20% - Accent3 2" xfId="31763" hidden="1"/>
    <cellStyle name="20% - Accent3 2" xfId="32671" hidden="1"/>
    <cellStyle name="20% - Accent3 2" xfId="32708" hidden="1"/>
    <cellStyle name="20% - Accent3 2" xfId="33287" hidden="1"/>
    <cellStyle name="20% - Accent3 2" xfId="34189" hidden="1"/>
    <cellStyle name="20% - Accent3 2" xfId="34226" hidden="1"/>
    <cellStyle name="20% - Accent3 2" xfId="35141" hidden="1"/>
    <cellStyle name="20% - Accent3 2" xfId="35178" hidden="1"/>
    <cellStyle name="20% - Accent3 2" xfId="36086" hidden="1"/>
    <cellStyle name="20% - Accent3 2" xfId="36123" hidden="1"/>
    <cellStyle name="20% - Accent3 2" xfId="36668" hidden="1"/>
    <cellStyle name="20% - Accent3 2" xfId="37570" hidden="1"/>
    <cellStyle name="20% - Accent3 2" xfId="37607" hidden="1"/>
    <cellStyle name="20% - Accent3 2" xfId="38551" hidden="1"/>
    <cellStyle name="20% - Accent3 2" xfId="38588" hidden="1"/>
    <cellStyle name="20% - Accent3 2" xfId="39496" hidden="1"/>
    <cellStyle name="20% - Accent3 2" xfId="39533" hidden="1"/>
    <cellStyle name="20% - Accent3 2" xfId="40098" hidden="1"/>
    <cellStyle name="20% - Accent3 2" xfId="41000" hidden="1"/>
    <cellStyle name="20% - Accent3 2" xfId="41037" hidden="1"/>
    <cellStyle name="20% - Accent3 2" xfId="41981" hidden="1"/>
    <cellStyle name="20% - Accent3 2" xfId="42018" hidden="1"/>
    <cellStyle name="20% - Accent3 2" xfId="42926" hidden="1"/>
    <cellStyle name="20% - Accent3 2" xfId="42963" hidden="1"/>
    <cellStyle name="20% - Accent3 2" xfId="43528" hidden="1"/>
    <cellStyle name="20% - Accent3 2" xfId="44430" hidden="1"/>
    <cellStyle name="20% - Accent3 2" xfId="44467" hidden="1"/>
    <cellStyle name="20% - Accent3 2" xfId="45411" hidden="1"/>
    <cellStyle name="20% - Accent3 2" xfId="45448" hidden="1"/>
    <cellStyle name="20% - Accent3 2" xfId="46356" hidden="1"/>
    <cellStyle name="20% - Accent3 2" xfId="46393" hidden="1"/>
    <cellStyle name="20% - Accent3 2" xfId="46958" hidden="1"/>
    <cellStyle name="20% - Accent3 2" xfId="47860" hidden="1"/>
    <cellStyle name="20% - Accent3 2" xfId="47897" hidden="1"/>
    <cellStyle name="20% - Accent3 2" xfId="48841" hidden="1"/>
    <cellStyle name="20% - Accent3 2" xfId="48878" hidden="1"/>
    <cellStyle name="20% - Accent3 2" xfId="49786" hidden="1"/>
    <cellStyle name="20% - Accent3 2" xfId="49823" hidden="1"/>
    <cellStyle name="20% - Accent3 2" xfId="50388" hidden="1"/>
    <cellStyle name="20% - Accent3 2" xfId="51290" hidden="1"/>
    <cellStyle name="20% - Accent3 2" xfId="51327" hidden="1"/>
    <cellStyle name="20% - Accent3 2" xfId="52271" hidden="1"/>
    <cellStyle name="20% - Accent3 2" xfId="52308" hidden="1"/>
    <cellStyle name="20% - Accent3 2" xfId="53216" hidden="1"/>
    <cellStyle name="20% - Accent3 2" xfId="53253" hidden="1"/>
    <cellStyle name="20% - Accent3 2" xfId="53818" hidden="1"/>
    <cellStyle name="20% - Accent3 2" xfId="54720" hidden="1"/>
    <cellStyle name="20% - Accent3 2" xfId="54757" hidden="1"/>
    <cellStyle name="20% - Accent3 2" xfId="55701" hidden="1"/>
    <cellStyle name="20% - Accent3 2" xfId="55738" hidden="1"/>
    <cellStyle name="20% - Accent3 2" xfId="56646" hidden="1"/>
    <cellStyle name="20% - Accent3 2" xfId="56683"/>
    <cellStyle name="20% - Accent3 2 2" xfId="27574"/>
    <cellStyle name="20% - Accent3 20" xfId="27575"/>
    <cellStyle name="20% - Accent3 21" xfId="27576"/>
    <cellStyle name="20% - Accent3 22" xfId="27577"/>
    <cellStyle name="20% - Accent3 23" xfId="27578"/>
    <cellStyle name="20% - Accent3 24" xfId="27579"/>
    <cellStyle name="20% - Accent3 25" xfId="27580"/>
    <cellStyle name="20% - Accent3 26" xfId="27581"/>
    <cellStyle name="20% - Accent3 27" xfId="27582"/>
    <cellStyle name="20% - Accent3 3" xfId="36" hidden="1"/>
    <cellStyle name="20% - Accent3 3" xfId="8432" hidden="1"/>
    <cellStyle name="20% - Accent3 3" xfId="11862" hidden="1"/>
    <cellStyle name="20% - Accent3 3" xfId="15292" hidden="1"/>
    <cellStyle name="20% - Accent3 3" xfId="18722" hidden="1"/>
    <cellStyle name="20% - Accent3 3" xfId="22152" hidden="1"/>
    <cellStyle name="20% - Accent3 3" xfId="25582" hidden="1"/>
    <cellStyle name="20% - Accent3 3" xfId="37643" hidden="1"/>
    <cellStyle name="20% - Accent3 3" xfId="41073" hidden="1"/>
    <cellStyle name="20% - Accent3 3" xfId="44503" hidden="1"/>
    <cellStyle name="20% - Accent3 3" xfId="47933" hidden="1"/>
    <cellStyle name="20% - Accent3 3" xfId="51363" hidden="1"/>
    <cellStyle name="20% - Accent3 3" xfId="54793"/>
    <cellStyle name="20% - Accent3 4" xfId="589" hidden="1"/>
    <cellStyle name="20% - Accent3 4" xfId="27583"/>
    <cellStyle name="20% - Accent3 4 2" xfId="29837" hidden="1"/>
    <cellStyle name="20% - Accent3 5" xfId="1607" hidden="1"/>
    <cellStyle name="20% - Accent3 5" xfId="27584"/>
    <cellStyle name="20% - Accent3 5 2" xfId="30818" hidden="1"/>
    <cellStyle name="20% - Accent3 6" xfId="27585"/>
    <cellStyle name="20% - Accent3 7" xfId="27586"/>
    <cellStyle name="20% - Accent3 8" xfId="27587"/>
    <cellStyle name="20% - Accent3 9" xfId="27588"/>
    <cellStyle name="20% - Accent4 10" xfId="27589"/>
    <cellStyle name="20% - Accent4 11" xfId="27590"/>
    <cellStyle name="20% - Accent4 12" xfId="27591"/>
    <cellStyle name="20% - Accent4 13" xfId="27592"/>
    <cellStyle name="20% - Accent4 14" xfId="27593"/>
    <cellStyle name="20% - Accent4 15" xfId="27594"/>
    <cellStyle name="20% - Accent4 16" xfId="27595"/>
    <cellStyle name="20% - Accent4 17" xfId="27596"/>
    <cellStyle name="20% - Accent4 18" xfId="27597"/>
    <cellStyle name="20% - Accent4 19" xfId="27598"/>
    <cellStyle name="20% - Accent4 2" xfId="636" hidden="1"/>
    <cellStyle name="20% - Accent4 2" xfId="1530" hidden="1"/>
    <cellStyle name="20% - Accent4 2" xfId="1567" hidden="1"/>
    <cellStyle name="20% - Accent4 2" xfId="2511" hidden="1"/>
    <cellStyle name="20% - Accent4 2" xfId="2548" hidden="1"/>
    <cellStyle name="20% - Accent4 2" xfId="3456" hidden="1"/>
    <cellStyle name="20% - Accent4 2" xfId="3493" hidden="1"/>
    <cellStyle name="20% - Accent4 2" xfId="4080" hidden="1"/>
    <cellStyle name="20% - Accent4 2" xfId="4974" hidden="1"/>
    <cellStyle name="20% - Accent4 2" xfId="5011" hidden="1"/>
    <cellStyle name="20% - Accent4 2" xfId="5926" hidden="1"/>
    <cellStyle name="20% - Accent4 2" xfId="5963" hidden="1"/>
    <cellStyle name="20% - Accent4 2" xfId="6871" hidden="1"/>
    <cellStyle name="20% - Accent4 2" xfId="6908" hidden="1"/>
    <cellStyle name="20% - Accent4 2" xfId="7461" hidden="1"/>
    <cellStyle name="20% - Accent4 2" xfId="8355" hidden="1"/>
    <cellStyle name="20% - Accent4 2" xfId="8392" hidden="1"/>
    <cellStyle name="20% - Accent4 2" xfId="9336" hidden="1"/>
    <cellStyle name="20% - Accent4 2" xfId="9373" hidden="1"/>
    <cellStyle name="20% - Accent4 2" xfId="10281" hidden="1"/>
    <cellStyle name="20% - Accent4 2" xfId="10318" hidden="1"/>
    <cellStyle name="20% - Accent4 2" xfId="10891" hidden="1"/>
    <cellStyle name="20% - Accent4 2" xfId="11785" hidden="1"/>
    <cellStyle name="20% - Accent4 2" xfId="11822" hidden="1"/>
    <cellStyle name="20% - Accent4 2" xfId="12766" hidden="1"/>
    <cellStyle name="20% - Accent4 2" xfId="12803" hidden="1"/>
    <cellStyle name="20% - Accent4 2" xfId="13711" hidden="1"/>
    <cellStyle name="20% - Accent4 2" xfId="13748" hidden="1"/>
    <cellStyle name="20% - Accent4 2" xfId="14321" hidden="1"/>
    <cellStyle name="20% - Accent4 2" xfId="15215" hidden="1"/>
    <cellStyle name="20% - Accent4 2" xfId="15252" hidden="1"/>
    <cellStyle name="20% - Accent4 2" xfId="16196" hidden="1"/>
    <cellStyle name="20% - Accent4 2" xfId="16233" hidden="1"/>
    <cellStyle name="20% - Accent4 2" xfId="17141" hidden="1"/>
    <cellStyle name="20% - Accent4 2" xfId="17178" hidden="1"/>
    <cellStyle name="20% - Accent4 2" xfId="17751" hidden="1"/>
    <cellStyle name="20% - Accent4 2" xfId="18645" hidden="1"/>
    <cellStyle name="20% - Accent4 2" xfId="18682" hidden="1"/>
    <cellStyle name="20% - Accent4 2" xfId="19626" hidden="1"/>
    <cellStyle name="20% - Accent4 2" xfId="19663" hidden="1"/>
    <cellStyle name="20% - Accent4 2" xfId="20571" hidden="1"/>
    <cellStyle name="20% - Accent4 2" xfId="20608" hidden="1"/>
    <cellStyle name="20% - Accent4 2" xfId="21181" hidden="1"/>
    <cellStyle name="20% - Accent4 2" xfId="22075" hidden="1"/>
    <cellStyle name="20% - Accent4 2" xfId="22112" hidden="1"/>
    <cellStyle name="20% - Accent4 2" xfId="23056" hidden="1"/>
    <cellStyle name="20% - Accent4 2" xfId="23093" hidden="1"/>
    <cellStyle name="20% - Accent4 2" xfId="24001" hidden="1"/>
    <cellStyle name="20% - Accent4 2" xfId="24038" hidden="1"/>
    <cellStyle name="20% - Accent4 2" xfId="24611" hidden="1"/>
    <cellStyle name="20% - Accent4 2" xfId="25505" hidden="1"/>
    <cellStyle name="20% - Accent4 2" xfId="25542" hidden="1"/>
    <cellStyle name="20% - Accent4 2" xfId="26486" hidden="1"/>
    <cellStyle name="20% - Accent4 2" xfId="26523" hidden="1"/>
    <cellStyle name="20% - Accent4 2" xfId="27431" hidden="1"/>
    <cellStyle name="20% - Accent4 2" xfId="27468" hidden="1"/>
    <cellStyle name="20% - Accent4 2" xfId="30741" hidden="1"/>
    <cellStyle name="20% - Accent4 2" xfId="30778" hidden="1"/>
    <cellStyle name="20% - Accent4 2" xfId="31722" hidden="1"/>
    <cellStyle name="20% - Accent4 2" xfId="31759" hidden="1"/>
    <cellStyle name="20% - Accent4 2" xfId="32667" hidden="1"/>
    <cellStyle name="20% - Accent4 2" xfId="32704" hidden="1"/>
    <cellStyle name="20% - Accent4 2" xfId="33291" hidden="1"/>
    <cellStyle name="20% - Accent4 2" xfId="34185" hidden="1"/>
    <cellStyle name="20% - Accent4 2" xfId="34222" hidden="1"/>
    <cellStyle name="20% - Accent4 2" xfId="35137" hidden="1"/>
    <cellStyle name="20% - Accent4 2" xfId="35174" hidden="1"/>
    <cellStyle name="20% - Accent4 2" xfId="36082" hidden="1"/>
    <cellStyle name="20% - Accent4 2" xfId="36119" hidden="1"/>
    <cellStyle name="20% - Accent4 2" xfId="36672" hidden="1"/>
    <cellStyle name="20% - Accent4 2" xfId="37566" hidden="1"/>
    <cellStyle name="20% - Accent4 2" xfId="37603" hidden="1"/>
    <cellStyle name="20% - Accent4 2" xfId="38547" hidden="1"/>
    <cellStyle name="20% - Accent4 2" xfId="38584" hidden="1"/>
    <cellStyle name="20% - Accent4 2" xfId="39492" hidden="1"/>
    <cellStyle name="20% - Accent4 2" xfId="39529" hidden="1"/>
    <cellStyle name="20% - Accent4 2" xfId="40102" hidden="1"/>
    <cellStyle name="20% - Accent4 2" xfId="40996" hidden="1"/>
    <cellStyle name="20% - Accent4 2" xfId="41033" hidden="1"/>
    <cellStyle name="20% - Accent4 2" xfId="41977" hidden="1"/>
    <cellStyle name="20% - Accent4 2" xfId="42014" hidden="1"/>
    <cellStyle name="20% - Accent4 2" xfId="42922" hidden="1"/>
    <cellStyle name="20% - Accent4 2" xfId="42959" hidden="1"/>
    <cellStyle name="20% - Accent4 2" xfId="43532" hidden="1"/>
    <cellStyle name="20% - Accent4 2" xfId="44426" hidden="1"/>
    <cellStyle name="20% - Accent4 2" xfId="44463" hidden="1"/>
    <cellStyle name="20% - Accent4 2" xfId="45407" hidden="1"/>
    <cellStyle name="20% - Accent4 2" xfId="45444" hidden="1"/>
    <cellStyle name="20% - Accent4 2" xfId="46352" hidden="1"/>
    <cellStyle name="20% - Accent4 2" xfId="46389" hidden="1"/>
    <cellStyle name="20% - Accent4 2" xfId="46962" hidden="1"/>
    <cellStyle name="20% - Accent4 2" xfId="47856" hidden="1"/>
    <cellStyle name="20% - Accent4 2" xfId="47893" hidden="1"/>
    <cellStyle name="20% - Accent4 2" xfId="48837" hidden="1"/>
    <cellStyle name="20% - Accent4 2" xfId="48874" hidden="1"/>
    <cellStyle name="20% - Accent4 2" xfId="49782" hidden="1"/>
    <cellStyle name="20% - Accent4 2" xfId="49819" hidden="1"/>
    <cellStyle name="20% - Accent4 2" xfId="50392" hidden="1"/>
    <cellStyle name="20% - Accent4 2" xfId="51286" hidden="1"/>
    <cellStyle name="20% - Accent4 2" xfId="51323" hidden="1"/>
    <cellStyle name="20% - Accent4 2" xfId="52267" hidden="1"/>
    <cellStyle name="20% - Accent4 2" xfId="52304" hidden="1"/>
    <cellStyle name="20% - Accent4 2" xfId="53212" hidden="1"/>
    <cellStyle name="20% - Accent4 2" xfId="53249" hidden="1"/>
    <cellStyle name="20% - Accent4 2" xfId="53822" hidden="1"/>
    <cellStyle name="20% - Accent4 2" xfId="54716" hidden="1"/>
    <cellStyle name="20% - Accent4 2" xfId="54753" hidden="1"/>
    <cellStyle name="20% - Accent4 2" xfId="55697" hidden="1"/>
    <cellStyle name="20% - Accent4 2" xfId="55734" hidden="1"/>
    <cellStyle name="20% - Accent4 2" xfId="56642" hidden="1"/>
    <cellStyle name="20% - Accent4 2" xfId="56679"/>
    <cellStyle name="20% - Accent4 2 2" xfId="27599"/>
    <cellStyle name="20% - Accent4 20" xfId="27600"/>
    <cellStyle name="20% - Accent4 21" xfId="27601"/>
    <cellStyle name="20% - Accent4 22" xfId="27602"/>
    <cellStyle name="20% - Accent4 23" xfId="27603"/>
    <cellStyle name="20% - Accent4 24" xfId="27604"/>
    <cellStyle name="20% - Accent4 25" xfId="27605"/>
    <cellStyle name="20% - Accent4 26" xfId="27606"/>
    <cellStyle name="20% - Accent4 27" xfId="27607"/>
    <cellStyle name="20% - Accent4 3" xfId="40" hidden="1"/>
    <cellStyle name="20% - Accent4 3" xfId="8428" hidden="1"/>
    <cellStyle name="20% - Accent4 3" xfId="11858" hidden="1"/>
    <cellStyle name="20% - Accent4 3" xfId="15288" hidden="1"/>
    <cellStyle name="20% - Accent4 3" xfId="18718" hidden="1"/>
    <cellStyle name="20% - Accent4 3" xfId="22148" hidden="1"/>
    <cellStyle name="20% - Accent4 3" xfId="25578" hidden="1"/>
    <cellStyle name="20% - Accent4 3" xfId="37639" hidden="1"/>
    <cellStyle name="20% - Accent4 3" xfId="41069" hidden="1"/>
    <cellStyle name="20% - Accent4 3" xfId="44499" hidden="1"/>
    <cellStyle name="20% - Accent4 3" xfId="47929" hidden="1"/>
    <cellStyle name="20% - Accent4 3" xfId="51359" hidden="1"/>
    <cellStyle name="20% - Accent4 3" xfId="54789"/>
    <cellStyle name="20% - Accent4 4" xfId="585" hidden="1"/>
    <cellStyle name="20% - Accent4 4" xfId="27608"/>
    <cellStyle name="20% - Accent4 4 2" xfId="29833" hidden="1"/>
    <cellStyle name="20% - Accent4 5" xfId="1603" hidden="1"/>
    <cellStyle name="20% - Accent4 5" xfId="27609"/>
    <cellStyle name="20% - Accent4 5 2" xfId="30814" hidden="1"/>
    <cellStyle name="20% - Accent4 6" xfId="27610"/>
    <cellStyle name="20% - Accent4 7" xfId="27611"/>
    <cellStyle name="20% - Accent4 8" xfId="27612"/>
    <cellStyle name="20% - Accent4 9" xfId="27613"/>
    <cellStyle name="20% - Accent5 10" xfId="27614"/>
    <cellStyle name="20% - Accent5 11" xfId="27615"/>
    <cellStyle name="20% - Accent5 12" xfId="27616"/>
    <cellStyle name="20% - Accent5 13" xfId="27617"/>
    <cellStyle name="20% - Accent5 14" xfId="27618"/>
    <cellStyle name="20% - Accent5 15" xfId="27619"/>
    <cellStyle name="20% - Accent5 16" xfId="27620"/>
    <cellStyle name="20% - Accent5 17" xfId="27621"/>
    <cellStyle name="20% - Accent5 18" xfId="27622"/>
    <cellStyle name="20% - Accent5 19" xfId="27623"/>
    <cellStyle name="20% - Accent5 2" xfId="640" hidden="1"/>
    <cellStyle name="20% - Accent5 2" xfId="1526" hidden="1"/>
    <cellStyle name="20% - Accent5 2" xfId="1563" hidden="1"/>
    <cellStyle name="20% - Accent5 2" xfId="2507" hidden="1"/>
    <cellStyle name="20% - Accent5 2" xfId="2544" hidden="1"/>
    <cellStyle name="20% - Accent5 2" xfId="3452" hidden="1"/>
    <cellStyle name="20% - Accent5 2" xfId="3489" hidden="1"/>
    <cellStyle name="20% - Accent5 2" xfId="4084" hidden="1"/>
    <cellStyle name="20% - Accent5 2" xfId="4970" hidden="1"/>
    <cellStyle name="20% - Accent5 2" xfId="5007" hidden="1"/>
    <cellStyle name="20% - Accent5 2" xfId="5922" hidden="1"/>
    <cellStyle name="20% - Accent5 2" xfId="5959" hidden="1"/>
    <cellStyle name="20% - Accent5 2" xfId="6867" hidden="1"/>
    <cellStyle name="20% - Accent5 2" xfId="6904" hidden="1"/>
    <cellStyle name="20% - Accent5 2" xfId="7465" hidden="1"/>
    <cellStyle name="20% - Accent5 2" xfId="8351" hidden="1"/>
    <cellStyle name="20% - Accent5 2" xfId="8388" hidden="1"/>
    <cellStyle name="20% - Accent5 2" xfId="9332" hidden="1"/>
    <cellStyle name="20% - Accent5 2" xfId="9369" hidden="1"/>
    <cellStyle name="20% - Accent5 2" xfId="10277" hidden="1"/>
    <cellStyle name="20% - Accent5 2" xfId="10314" hidden="1"/>
    <cellStyle name="20% - Accent5 2" xfId="10895" hidden="1"/>
    <cellStyle name="20% - Accent5 2" xfId="11781" hidden="1"/>
    <cellStyle name="20% - Accent5 2" xfId="11818" hidden="1"/>
    <cellStyle name="20% - Accent5 2" xfId="12762" hidden="1"/>
    <cellStyle name="20% - Accent5 2" xfId="12799" hidden="1"/>
    <cellStyle name="20% - Accent5 2" xfId="13707" hidden="1"/>
    <cellStyle name="20% - Accent5 2" xfId="13744" hidden="1"/>
    <cellStyle name="20% - Accent5 2" xfId="14325" hidden="1"/>
    <cellStyle name="20% - Accent5 2" xfId="15211" hidden="1"/>
    <cellStyle name="20% - Accent5 2" xfId="15248" hidden="1"/>
    <cellStyle name="20% - Accent5 2" xfId="16192" hidden="1"/>
    <cellStyle name="20% - Accent5 2" xfId="16229" hidden="1"/>
    <cellStyle name="20% - Accent5 2" xfId="17137" hidden="1"/>
    <cellStyle name="20% - Accent5 2" xfId="17174" hidden="1"/>
    <cellStyle name="20% - Accent5 2" xfId="17755" hidden="1"/>
    <cellStyle name="20% - Accent5 2" xfId="18641" hidden="1"/>
    <cellStyle name="20% - Accent5 2" xfId="18678" hidden="1"/>
    <cellStyle name="20% - Accent5 2" xfId="19622" hidden="1"/>
    <cellStyle name="20% - Accent5 2" xfId="19659" hidden="1"/>
    <cellStyle name="20% - Accent5 2" xfId="20567" hidden="1"/>
    <cellStyle name="20% - Accent5 2" xfId="20604" hidden="1"/>
    <cellStyle name="20% - Accent5 2" xfId="21185" hidden="1"/>
    <cellStyle name="20% - Accent5 2" xfId="22071" hidden="1"/>
    <cellStyle name="20% - Accent5 2" xfId="22108" hidden="1"/>
    <cellStyle name="20% - Accent5 2" xfId="23052" hidden="1"/>
    <cellStyle name="20% - Accent5 2" xfId="23089" hidden="1"/>
    <cellStyle name="20% - Accent5 2" xfId="23997" hidden="1"/>
    <cellStyle name="20% - Accent5 2" xfId="24034" hidden="1"/>
    <cellStyle name="20% - Accent5 2" xfId="24615" hidden="1"/>
    <cellStyle name="20% - Accent5 2" xfId="25501" hidden="1"/>
    <cellStyle name="20% - Accent5 2" xfId="25538" hidden="1"/>
    <cellStyle name="20% - Accent5 2" xfId="26482" hidden="1"/>
    <cellStyle name="20% - Accent5 2" xfId="26519" hidden="1"/>
    <cellStyle name="20% - Accent5 2" xfId="27427" hidden="1"/>
    <cellStyle name="20% - Accent5 2" xfId="27464" hidden="1"/>
    <cellStyle name="20% - Accent5 2" xfId="30737" hidden="1"/>
    <cellStyle name="20% - Accent5 2" xfId="30774" hidden="1"/>
    <cellStyle name="20% - Accent5 2" xfId="31718" hidden="1"/>
    <cellStyle name="20% - Accent5 2" xfId="31755" hidden="1"/>
    <cellStyle name="20% - Accent5 2" xfId="32663" hidden="1"/>
    <cellStyle name="20% - Accent5 2" xfId="32700" hidden="1"/>
    <cellStyle name="20% - Accent5 2" xfId="33295" hidden="1"/>
    <cellStyle name="20% - Accent5 2" xfId="34181" hidden="1"/>
    <cellStyle name="20% - Accent5 2" xfId="34218" hidden="1"/>
    <cellStyle name="20% - Accent5 2" xfId="35133" hidden="1"/>
    <cellStyle name="20% - Accent5 2" xfId="35170" hidden="1"/>
    <cellStyle name="20% - Accent5 2" xfId="36078" hidden="1"/>
    <cellStyle name="20% - Accent5 2" xfId="36115" hidden="1"/>
    <cellStyle name="20% - Accent5 2" xfId="36676" hidden="1"/>
    <cellStyle name="20% - Accent5 2" xfId="37562" hidden="1"/>
    <cellStyle name="20% - Accent5 2" xfId="37599" hidden="1"/>
    <cellStyle name="20% - Accent5 2" xfId="38543" hidden="1"/>
    <cellStyle name="20% - Accent5 2" xfId="38580" hidden="1"/>
    <cellStyle name="20% - Accent5 2" xfId="39488" hidden="1"/>
    <cellStyle name="20% - Accent5 2" xfId="39525" hidden="1"/>
    <cellStyle name="20% - Accent5 2" xfId="40106" hidden="1"/>
    <cellStyle name="20% - Accent5 2" xfId="40992" hidden="1"/>
    <cellStyle name="20% - Accent5 2" xfId="41029" hidden="1"/>
    <cellStyle name="20% - Accent5 2" xfId="41973" hidden="1"/>
    <cellStyle name="20% - Accent5 2" xfId="42010" hidden="1"/>
    <cellStyle name="20% - Accent5 2" xfId="42918" hidden="1"/>
    <cellStyle name="20% - Accent5 2" xfId="42955" hidden="1"/>
    <cellStyle name="20% - Accent5 2" xfId="43536" hidden="1"/>
    <cellStyle name="20% - Accent5 2" xfId="44422" hidden="1"/>
    <cellStyle name="20% - Accent5 2" xfId="44459" hidden="1"/>
    <cellStyle name="20% - Accent5 2" xfId="45403" hidden="1"/>
    <cellStyle name="20% - Accent5 2" xfId="45440" hidden="1"/>
    <cellStyle name="20% - Accent5 2" xfId="46348" hidden="1"/>
    <cellStyle name="20% - Accent5 2" xfId="46385" hidden="1"/>
    <cellStyle name="20% - Accent5 2" xfId="46966" hidden="1"/>
    <cellStyle name="20% - Accent5 2" xfId="47852" hidden="1"/>
    <cellStyle name="20% - Accent5 2" xfId="47889" hidden="1"/>
    <cellStyle name="20% - Accent5 2" xfId="48833" hidden="1"/>
    <cellStyle name="20% - Accent5 2" xfId="48870" hidden="1"/>
    <cellStyle name="20% - Accent5 2" xfId="49778" hidden="1"/>
    <cellStyle name="20% - Accent5 2" xfId="49815" hidden="1"/>
    <cellStyle name="20% - Accent5 2" xfId="50396" hidden="1"/>
    <cellStyle name="20% - Accent5 2" xfId="51282" hidden="1"/>
    <cellStyle name="20% - Accent5 2" xfId="51319" hidden="1"/>
    <cellStyle name="20% - Accent5 2" xfId="52263" hidden="1"/>
    <cellStyle name="20% - Accent5 2" xfId="52300" hidden="1"/>
    <cellStyle name="20% - Accent5 2" xfId="53208" hidden="1"/>
    <cellStyle name="20% - Accent5 2" xfId="53245" hidden="1"/>
    <cellStyle name="20% - Accent5 2" xfId="53826" hidden="1"/>
    <cellStyle name="20% - Accent5 2" xfId="54712" hidden="1"/>
    <cellStyle name="20% - Accent5 2" xfId="54749" hidden="1"/>
    <cellStyle name="20% - Accent5 2" xfId="55693" hidden="1"/>
    <cellStyle name="20% - Accent5 2" xfId="55730" hidden="1"/>
    <cellStyle name="20% - Accent5 2" xfId="56638" hidden="1"/>
    <cellStyle name="20% - Accent5 2" xfId="56675"/>
    <cellStyle name="20% - Accent5 2 2" xfId="27624"/>
    <cellStyle name="20% - Accent5 20" xfId="27625"/>
    <cellStyle name="20% - Accent5 21" xfId="27626"/>
    <cellStyle name="20% - Accent5 22" xfId="27627"/>
    <cellStyle name="20% - Accent5 23" xfId="27628"/>
    <cellStyle name="20% - Accent5 24" xfId="27629"/>
    <cellStyle name="20% - Accent5 25" xfId="27630"/>
    <cellStyle name="20% - Accent5 26" xfId="27631"/>
    <cellStyle name="20% - Accent5 27" xfId="27632"/>
    <cellStyle name="20% - Accent5 3" xfId="44" hidden="1"/>
    <cellStyle name="20% - Accent5 3" xfId="8424" hidden="1"/>
    <cellStyle name="20% - Accent5 3" xfId="11854" hidden="1"/>
    <cellStyle name="20% - Accent5 3" xfId="15284" hidden="1"/>
    <cellStyle name="20% - Accent5 3" xfId="18714" hidden="1"/>
    <cellStyle name="20% - Accent5 3" xfId="22144" hidden="1"/>
    <cellStyle name="20% - Accent5 3" xfId="25574" hidden="1"/>
    <cellStyle name="20% - Accent5 3" xfId="37635" hidden="1"/>
    <cellStyle name="20% - Accent5 3" xfId="41065" hidden="1"/>
    <cellStyle name="20% - Accent5 3" xfId="44495" hidden="1"/>
    <cellStyle name="20% - Accent5 3" xfId="47925" hidden="1"/>
    <cellStyle name="20% - Accent5 3" xfId="51355" hidden="1"/>
    <cellStyle name="20% - Accent5 3" xfId="54785"/>
    <cellStyle name="20% - Accent5 4" xfId="581" hidden="1"/>
    <cellStyle name="20% - Accent5 4" xfId="27633"/>
    <cellStyle name="20% - Accent5 4 2" xfId="29829" hidden="1"/>
    <cellStyle name="20% - Accent5 5" xfId="1599" hidden="1"/>
    <cellStyle name="20% - Accent5 5" xfId="27634"/>
    <cellStyle name="20% - Accent5 5 2" xfId="30810" hidden="1"/>
    <cellStyle name="20% - Accent5 6" xfId="27635"/>
    <cellStyle name="20% - Accent5 7" xfId="27636"/>
    <cellStyle name="20% - Accent5 8" xfId="27637"/>
    <cellStyle name="20% - Accent5 9" xfId="27638"/>
    <cellStyle name="20% - Accent6 10" xfId="27639"/>
    <cellStyle name="20% - Accent6 11" xfId="27640"/>
    <cellStyle name="20% - Accent6 12" xfId="27641"/>
    <cellStyle name="20% - Accent6 13" xfId="27642"/>
    <cellStyle name="20% - Accent6 14" xfId="27643"/>
    <cellStyle name="20% - Accent6 15" xfId="27644"/>
    <cellStyle name="20% - Accent6 16" xfId="27645"/>
    <cellStyle name="20% - Accent6 17" xfId="27646"/>
    <cellStyle name="20% - Accent6 18" xfId="27647"/>
    <cellStyle name="20% - Accent6 19" xfId="27648"/>
    <cellStyle name="20% - Accent6 2" xfId="644" hidden="1"/>
    <cellStyle name="20% - Accent6 2" xfId="1522" hidden="1"/>
    <cellStyle name="20% - Accent6 2" xfId="1559" hidden="1"/>
    <cellStyle name="20% - Accent6 2" xfId="2503" hidden="1"/>
    <cellStyle name="20% - Accent6 2" xfId="2540" hidden="1"/>
    <cellStyle name="20% - Accent6 2" xfId="3448" hidden="1"/>
    <cellStyle name="20% - Accent6 2" xfId="3485" hidden="1"/>
    <cellStyle name="20% - Accent6 2" xfId="4088" hidden="1"/>
    <cellStyle name="20% - Accent6 2" xfId="4966" hidden="1"/>
    <cellStyle name="20% - Accent6 2" xfId="5003" hidden="1"/>
    <cellStyle name="20% - Accent6 2" xfId="5918" hidden="1"/>
    <cellStyle name="20% - Accent6 2" xfId="5955" hidden="1"/>
    <cellStyle name="20% - Accent6 2" xfId="6863" hidden="1"/>
    <cellStyle name="20% - Accent6 2" xfId="6900" hidden="1"/>
    <cellStyle name="20% - Accent6 2" xfId="7469" hidden="1"/>
    <cellStyle name="20% - Accent6 2" xfId="8347" hidden="1"/>
    <cellStyle name="20% - Accent6 2" xfId="8384" hidden="1"/>
    <cellStyle name="20% - Accent6 2" xfId="9328" hidden="1"/>
    <cellStyle name="20% - Accent6 2" xfId="9365" hidden="1"/>
    <cellStyle name="20% - Accent6 2" xfId="10273" hidden="1"/>
    <cellStyle name="20% - Accent6 2" xfId="10310" hidden="1"/>
    <cellStyle name="20% - Accent6 2" xfId="10899" hidden="1"/>
    <cellStyle name="20% - Accent6 2" xfId="11777" hidden="1"/>
    <cellStyle name="20% - Accent6 2" xfId="11814" hidden="1"/>
    <cellStyle name="20% - Accent6 2" xfId="12758" hidden="1"/>
    <cellStyle name="20% - Accent6 2" xfId="12795" hidden="1"/>
    <cellStyle name="20% - Accent6 2" xfId="13703" hidden="1"/>
    <cellStyle name="20% - Accent6 2" xfId="13740" hidden="1"/>
    <cellStyle name="20% - Accent6 2" xfId="14329" hidden="1"/>
    <cellStyle name="20% - Accent6 2" xfId="15207" hidden="1"/>
    <cellStyle name="20% - Accent6 2" xfId="15244" hidden="1"/>
    <cellStyle name="20% - Accent6 2" xfId="16188" hidden="1"/>
    <cellStyle name="20% - Accent6 2" xfId="16225" hidden="1"/>
    <cellStyle name="20% - Accent6 2" xfId="17133" hidden="1"/>
    <cellStyle name="20% - Accent6 2" xfId="17170" hidden="1"/>
    <cellStyle name="20% - Accent6 2" xfId="17759" hidden="1"/>
    <cellStyle name="20% - Accent6 2" xfId="18637" hidden="1"/>
    <cellStyle name="20% - Accent6 2" xfId="18674" hidden="1"/>
    <cellStyle name="20% - Accent6 2" xfId="19618" hidden="1"/>
    <cellStyle name="20% - Accent6 2" xfId="19655" hidden="1"/>
    <cellStyle name="20% - Accent6 2" xfId="20563" hidden="1"/>
    <cellStyle name="20% - Accent6 2" xfId="20600" hidden="1"/>
    <cellStyle name="20% - Accent6 2" xfId="21189" hidden="1"/>
    <cellStyle name="20% - Accent6 2" xfId="22067" hidden="1"/>
    <cellStyle name="20% - Accent6 2" xfId="22104" hidden="1"/>
    <cellStyle name="20% - Accent6 2" xfId="23048" hidden="1"/>
    <cellStyle name="20% - Accent6 2" xfId="23085" hidden="1"/>
    <cellStyle name="20% - Accent6 2" xfId="23993" hidden="1"/>
    <cellStyle name="20% - Accent6 2" xfId="24030" hidden="1"/>
    <cellStyle name="20% - Accent6 2" xfId="24619" hidden="1"/>
    <cellStyle name="20% - Accent6 2" xfId="25497" hidden="1"/>
    <cellStyle name="20% - Accent6 2" xfId="25534" hidden="1"/>
    <cellStyle name="20% - Accent6 2" xfId="26478" hidden="1"/>
    <cellStyle name="20% - Accent6 2" xfId="26515" hidden="1"/>
    <cellStyle name="20% - Accent6 2" xfId="27423" hidden="1"/>
    <cellStyle name="20% - Accent6 2" xfId="27460" hidden="1"/>
    <cellStyle name="20% - Accent6 2" xfId="30733" hidden="1"/>
    <cellStyle name="20% - Accent6 2" xfId="30770" hidden="1"/>
    <cellStyle name="20% - Accent6 2" xfId="31714" hidden="1"/>
    <cellStyle name="20% - Accent6 2" xfId="31751" hidden="1"/>
    <cellStyle name="20% - Accent6 2" xfId="32659" hidden="1"/>
    <cellStyle name="20% - Accent6 2" xfId="32696" hidden="1"/>
    <cellStyle name="20% - Accent6 2" xfId="33299" hidden="1"/>
    <cellStyle name="20% - Accent6 2" xfId="34177" hidden="1"/>
    <cellStyle name="20% - Accent6 2" xfId="34214" hidden="1"/>
    <cellStyle name="20% - Accent6 2" xfId="35129" hidden="1"/>
    <cellStyle name="20% - Accent6 2" xfId="35166" hidden="1"/>
    <cellStyle name="20% - Accent6 2" xfId="36074" hidden="1"/>
    <cellStyle name="20% - Accent6 2" xfId="36111" hidden="1"/>
    <cellStyle name="20% - Accent6 2" xfId="36680" hidden="1"/>
    <cellStyle name="20% - Accent6 2" xfId="37558" hidden="1"/>
    <cellStyle name="20% - Accent6 2" xfId="37595" hidden="1"/>
    <cellStyle name="20% - Accent6 2" xfId="38539" hidden="1"/>
    <cellStyle name="20% - Accent6 2" xfId="38576" hidden="1"/>
    <cellStyle name="20% - Accent6 2" xfId="39484" hidden="1"/>
    <cellStyle name="20% - Accent6 2" xfId="39521" hidden="1"/>
    <cellStyle name="20% - Accent6 2" xfId="40110" hidden="1"/>
    <cellStyle name="20% - Accent6 2" xfId="40988" hidden="1"/>
    <cellStyle name="20% - Accent6 2" xfId="41025" hidden="1"/>
    <cellStyle name="20% - Accent6 2" xfId="41969" hidden="1"/>
    <cellStyle name="20% - Accent6 2" xfId="42006" hidden="1"/>
    <cellStyle name="20% - Accent6 2" xfId="42914" hidden="1"/>
    <cellStyle name="20% - Accent6 2" xfId="42951" hidden="1"/>
    <cellStyle name="20% - Accent6 2" xfId="43540" hidden="1"/>
    <cellStyle name="20% - Accent6 2" xfId="44418" hidden="1"/>
    <cellStyle name="20% - Accent6 2" xfId="44455" hidden="1"/>
    <cellStyle name="20% - Accent6 2" xfId="45399" hidden="1"/>
    <cellStyle name="20% - Accent6 2" xfId="45436" hidden="1"/>
    <cellStyle name="20% - Accent6 2" xfId="46344" hidden="1"/>
    <cellStyle name="20% - Accent6 2" xfId="46381" hidden="1"/>
    <cellStyle name="20% - Accent6 2" xfId="46970" hidden="1"/>
    <cellStyle name="20% - Accent6 2" xfId="47848" hidden="1"/>
    <cellStyle name="20% - Accent6 2" xfId="47885" hidden="1"/>
    <cellStyle name="20% - Accent6 2" xfId="48829" hidden="1"/>
    <cellStyle name="20% - Accent6 2" xfId="48866" hidden="1"/>
    <cellStyle name="20% - Accent6 2" xfId="49774" hidden="1"/>
    <cellStyle name="20% - Accent6 2" xfId="49811" hidden="1"/>
    <cellStyle name="20% - Accent6 2" xfId="50400" hidden="1"/>
    <cellStyle name="20% - Accent6 2" xfId="51278" hidden="1"/>
    <cellStyle name="20% - Accent6 2" xfId="51315" hidden="1"/>
    <cellStyle name="20% - Accent6 2" xfId="52259" hidden="1"/>
    <cellStyle name="20% - Accent6 2" xfId="52296" hidden="1"/>
    <cellStyle name="20% - Accent6 2" xfId="53204" hidden="1"/>
    <cellStyle name="20% - Accent6 2" xfId="53241" hidden="1"/>
    <cellStyle name="20% - Accent6 2" xfId="53830" hidden="1"/>
    <cellStyle name="20% - Accent6 2" xfId="54708" hidden="1"/>
    <cellStyle name="20% - Accent6 2" xfId="54745" hidden="1"/>
    <cellStyle name="20% - Accent6 2" xfId="55689" hidden="1"/>
    <cellStyle name="20% - Accent6 2" xfId="55726" hidden="1"/>
    <cellStyle name="20% - Accent6 2" xfId="56634" hidden="1"/>
    <cellStyle name="20% - Accent6 2" xfId="56671"/>
    <cellStyle name="20% - Accent6 2 2" xfId="27649"/>
    <cellStyle name="20% - Accent6 20" xfId="27650"/>
    <cellStyle name="20% - Accent6 21" xfId="27651"/>
    <cellStyle name="20% - Accent6 22" xfId="27652"/>
    <cellStyle name="20% - Accent6 23" xfId="27653"/>
    <cellStyle name="20% - Accent6 24" xfId="27654"/>
    <cellStyle name="20% - Accent6 25" xfId="27655"/>
    <cellStyle name="20% - Accent6 26" xfId="27656"/>
    <cellStyle name="20% - Accent6 27" xfId="27657"/>
    <cellStyle name="20% - Accent6 3" xfId="48" hidden="1"/>
    <cellStyle name="20% - Accent6 3" xfId="8420" hidden="1"/>
    <cellStyle name="20% - Accent6 3" xfId="11850" hidden="1"/>
    <cellStyle name="20% - Accent6 3" xfId="15280" hidden="1"/>
    <cellStyle name="20% - Accent6 3" xfId="18710" hidden="1"/>
    <cellStyle name="20% - Accent6 3" xfId="22140" hidden="1"/>
    <cellStyle name="20% - Accent6 3" xfId="25570" hidden="1"/>
    <cellStyle name="20% - Accent6 3" xfId="37631" hidden="1"/>
    <cellStyle name="20% - Accent6 3" xfId="41061" hidden="1"/>
    <cellStyle name="20% - Accent6 3" xfId="44491" hidden="1"/>
    <cellStyle name="20% - Accent6 3" xfId="47921" hidden="1"/>
    <cellStyle name="20% - Accent6 3" xfId="51351" hidden="1"/>
    <cellStyle name="20% - Accent6 3" xfId="54781"/>
    <cellStyle name="20% - Accent6 4" xfId="577" hidden="1"/>
    <cellStyle name="20% - Accent6 4" xfId="27658"/>
    <cellStyle name="20% - Accent6 4 2" xfId="29825" hidden="1"/>
    <cellStyle name="20% - Accent6 5" xfId="1595" hidden="1"/>
    <cellStyle name="20% - Accent6 5" xfId="27659"/>
    <cellStyle name="20% - Accent6 5 2" xfId="30806" hidden="1"/>
    <cellStyle name="20% - Accent6 6" xfId="27660"/>
    <cellStyle name="20% - Accent6 7" xfId="27661"/>
    <cellStyle name="20% - Accent6 8" xfId="27662"/>
    <cellStyle name="20% - Accent6 9" xfId="27663"/>
    <cellStyle name="20% - Akzent1 2" xfId="27664"/>
    <cellStyle name="20% - Akzent2 2" xfId="27665"/>
    <cellStyle name="20% - Akzent3 2" xfId="27666"/>
    <cellStyle name="20% - Akzent4 2" xfId="27667"/>
    <cellStyle name="20% - Akzent5 2" xfId="27668"/>
    <cellStyle name="20% - Akzent6 2" xfId="27669"/>
    <cellStyle name="40% - Accent1 10" xfId="27670"/>
    <cellStyle name="40% - Accent1 11" xfId="27671"/>
    <cellStyle name="40% - Accent1 12" xfId="27672"/>
    <cellStyle name="40% - Accent1 13" xfId="27673"/>
    <cellStyle name="40% - Accent1 14" xfId="27674"/>
    <cellStyle name="40% - Accent1 15" xfId="27675"/>
    <cellStyle name="40% - Accent1 16" xfId="27676"/>
    <cellStyle name="40% - Accent1 17" xfId="27677"/>
    <cellStyle name="40% - Accent1 18" xfId="27678"/>
    <cellStyle name="40% - Accent1 19" xfId="27679"/>
    <cellStyle name="40% - Accent1 2" xfId="625" hidden="1"/>
    <cellStyle name="40% - Accent1 2" xfId="1541" hidden="1"/>
    <cellStyle name="40% - Accent1 2" xfId="1578" hidden="1"/>
    <cellStyle name="40% - Accent1 2" xfId="2522" hidden="1"/>
    <cellStyle name="40% - Accent1 2" xfId="2559" hidden="1"/>
    <cellStyle name="40% - Accent1 2" xfId="3467" hidden="1"/>
    <cellStyle name="40% - Accent1 2" xfId="3504" hidden="1"/>
    <cellStyle name="40% - Accent1 2" xfId="4069" hidden="1"/>
    <cellStyle name="40% - Accent1 2" xfId="4985" hidden="1"/>
    <cellStyle name="40% - Accent1 2" xfId="5022" hidden="1"/>
    <cellStyle name="40% - Accent1 2" xfId="5937" hidden="1"/>
    <cellStyle name="40% - Accent1 2" xfId="5974" hidden="1"/>
    <cellStyle name="40% - Accent1 2" xfId="6882" hidden="1"/>
    <cellStyle name="40% - Accent1 2" xfId="6919" hidden="1"/>
    <cellStyle name="40% - Accent1 2" xfId="7450" hidden="1"/>
    <cellStyle name="40% - Accent1 2" xfId="8366" hidden="1"/>
    <cellStyle name="40% - Accent1 2" xfId="8403" hidden="1"/>
    <cellStyle name="40% - Accent1 2" xfId="9347" hidden="1"/>
    <cellStyle name="40% - Accent1 2" xfId="9384" hidden="1"/>
    <cellStyle name="40% - Accent1 2" xfId="10292" hidden="1"/>
    <cellStyle name="40% - Accent1 2" xfId="10329" hidden="1"/>
    <cellStyle name="40% - Accent1 2" xfId="10880" hidden="1"/>
    <cellStyle name="40% - Accent1 2" xfId="11796" hidden="1"/>
    <cellStyle name="40% - Accent1 2" xfId="11833" hidden="1"/>
    <cellStyle name="40% - Accent1 2" xfId="12777" hidden="1"/>
    <cellStyle name="40% - Accent1 2" xfId="12814" hidden="1"/>
    <cellStyle name="40% - Accent1 2" xfId="13722" hidden="1"/>
    <cellStyle name="40% - Accent1 2" xfId="13759" hidden="1"/>
    <cellStyle name="40% - Accent1 2" xfId="14310" hidden="1"/>
    <cellStyle name="40% - Accent1 2" xfId="15226" hidden="1"/>
    <cellStyle name="40% - Accent1 2" xfId="15263" hidden="1"/>
    <cellStyle name="40% - Accent1 2" xfId="16207" hidden="1"/>
    <cellStyle name="40% - Accent1 2" xfId="16244" hidden="1"/>
    <cellStyle name="40% - Accent1 2" xfId="17152" hidden="1"/>
    <cellStyle name="40% - Accent1 2" xfId="17189" hidden="1"/>
    <cellStyle name="40% - Accent1 2" xfId="17740" hidden="1"/>
    <cellStyle name="40% - Accent1 2" xfId="18656" hidden="1"/>
    <cellStyle name="40% - Accent1 2" xfId="18693" hidden="1"/>
    <cellStyle name="40% - Accent1 2" xfId="19637" hidden="1"/>
    <cellStyle name="40% - Accent1 2" xfId="19674" hidden="1"/>
    <cellStyle name="40% - Accent1 2" xfId="20582" hidden="1"/>
    <cellStyle name="40% - Accent1 2" xfId="20619" hidden="1"/>
    <cellStyle name="40% - Accent1 2" xfId="21170" hidden="1"/>
    <cellStyle name="40% - Accent1 2" xfId="22086" hidden="1"/>
    <cellStyle name="40% - Accent1 2" xfId="22123" hidden="1"/>
    <cellStyle name="40% - Accent1 2" xfId="23067" hidden="1"/>
    <cellStyle name="40% - Accent1 2" xfId="23104" hidden="1"/>
    <cellStyle name="40% - Accent1 2" xfId="24012" hidden="1"/>
    <cellStyle name="40% - Accent1 2" xfId="24049" hidden="1"/>
    <cellStyle name="40% - Accent1 2" xfId="24600" hidden="1"/>
    <cellStyle name="40% - Accent1 2" xfId="25516" hidden="1"/>
    <cellStyle name="40% - Accent1 2" xfId="25553" hidden="1"/>
    <cellStyle name="40% - Accent1 2" xfId="26497" hidden="1"/>
    <cellStyle name="40% - Accent1 2" xfId="26534" hidden="1"/>
    <cellStyle name="40% - Accent1 2" xfId="27442" hidden="1"/>
    <cellStyle name="40% - Accent1 2" xfId="27479" hidden="1"/>
    <cellStyle name="40% - Accent1 2" xfId="30752" hidden="1"/>
    <cellStyle name="40% - Accent1 2" xfId="30789" hidden="1"/>
    <cellStyle name="40% - Accent1 2" xfId="31733" hidden="1"/>
    <cellStyle name="40% - Accent1 2" xfId="31770" hidden="1"/>
    <cellStyle name="40% - Accent1 2" xfId="32678" hidden="1"/>
    <cellStyle name="40% - Accent1 2" xfId="32715" hidden="1"/>
    <cellStyle name="40% - Accent1 2" xfId="33280" hidden="1"/>
    <cellStyle name="40% - Accent1 2" xfId="34196" hidden="1"/>
    <cellStyle name="40% - Accent1 2" xfId="34233" hidden="1"/>
    <cellStyle name="40% - Accent1 2" xfId="35148" hidden="1"/>
    <cellStyle name="40% - Accent1 2" xfId="35185" hidden="1"/>
    <cellStyle name="40% - Accent1 2" xfId="36093" hidden="1"/>
    <cellStyle name="40% - Accent1 2" xfId="36130" hidden="1"/>
    <cellStyle name="40% - Accent1 2" xfId="36661" hidden="1"/>
    <cellStyle name="40% - Accent1 2" xfId="37577" hidden="1"/>
    <cellStyle name="40% - Accent1 2" xfId="37614" hidden="1"/>
    <cellStyle name="40% - Accent1 2" xfId="38558" hidden="1"/>
    <cellStyle name="40% - Accent1 2" xfId="38595" hidden="1"/>
    <cellStyle name="40% - Accent1 2" xfId="39503" hidden="1"/>
    <cellStyle name="40% - Accent1 2" xfId="39540" hidden="1"/>
    <cellStyle name="40% - Accent1 2" xfId="40091" hidden="1"/>
    <cellStyle name="40% - Accent1 2" xfId="41007" hidden="1"/>
    <cellStyle name="40% - Accent1 2" xfId="41044" hidden="1"/>
    <cellStyle name="40% - Accent1 2" xfId="41988" hidden="1"/>
    <cellStyle name="40% - Accent1 2" xfId="42025" hidden="1"/>
    <cellStyle name="40% - Accent1 2" xfId="42933" hidden="1"/>
    <cellStyle name="40% - Accent1 2" xfId="42970" hidden="1"/>
    <cellStyle name="40% - Accent1 2" xfId="43521" hidden="1"/>
    <cellStyle name="40% - Accent1 2" xfId="44437" hidden="1"/>
    <cellStyle name="40% - Accent1 2" xfId="44474" hidden="1"/>
    <cellStyle name="40% - Accent1 2" xfId="45418" hidden="1"/>
    <cellStyle name="40% - Accent1 2" xfId="45455" hidden="1"/>
    <cellStyle name="40% - Accent1 2" xfId="46363" hidden="1"/>
    <cellStyle name="40% - Accent1 2" xfId="46400" hidden="1"/>
    <cellStyle name="40% - Accent1 2" xfId="46951" hidden="1"/>
    <cellStyle name="40% - Accent1 2" xfId="47867" hidden="1"/>
    <cellStyle name="40% - Accent1 2" xfId="47904" hidden="1"/>
    <cellStyle name="40% - Accent1 2" xfId="48848" hidden="1"/>
    <cellStyle name="40% - Accent1 2" xfId="48885" hidden="1"/>
    <cellStyle name="40% - Accent1 2" xfId="49793" hidden="1"/>
    <cellStyle name="40% - Accent1 2" xfId="49830" hidden="1"/>
    <cellStyle name="40% - Accent1 2" xfId="50381" hidden="1"/>
    <cellStyle name="40% - Accent1 2" xfId="51297" hidden="1"/>
    <cellStyle name="40% - Accent1 2" xfId="51334" hidden="1"/>
    <cellStyle name="40% - Accent1 2" xfId="52278" hidden="1"/>
    <cellStyle name="40% - Accent1 2" xfId="52315" hidden="1"/>
    <cellStyle name="40% - Accent1 2" xfId="53223" hidden="1"/>
    <cellStyle name="40% - Accent1 2" xfId="53260" hidden="1"/>
    <cellStyle name="40% - Accent1 2" xfId="53811" hidden="1"/>
    <cellStyle name="40% - Accent1 2" xfId="54727" hidden="1"/>
    <cellStyle name="40% - Accent1 2" xfId="54764" hidden="1"/>
    <cellStyle name="40% - Accent1 2" xfId="55708" hidden="1"/>
    <cellStyle name="40% - Accent1 2" xfId="55745" hidden="1"/>
    <cellStyle name="40% - Accent1 2" xfId="56653" hidden="1"/>
    <cellStyle name="40% - Accent1 2" xfId="56690"/>
    <cellStyle name="40% - Accent1 2 2" xfId="27680"/>
    <cellStyle name="40% - Accent1 20" xfId="27681"/>
    <cellStyle name="40% - Accent1 21" xfId="27682"/>
    <cellStyle name="40% - Accent1 22" xfId="27683"/>
    <cellStyle name="40% - Accent1 23" xfId="27684"/>
    <cellStyle name="40% - Accent1 24" xfId="27685"/>
    <cellStyle name="40% - Accent1 25" xfId="27686"/>
    <cellStyle name="40% - Accent1 26" xfId="27687"/>
    <cellStyle name="40% - Accent1 27" xfId="27688"/>
    <cellStyle name="40% - Accent1 3" xfId="29" hidden="1"/>
    <cellStyle name="40% - Accent1 3" xfId="8439" hidden="1"/>
    <cellStyle name="40% - Accent1 3" xfId="11869" hidden="1"/>
    <cellStyle name="40% - Accent1 3" xfId="15299" hidden="1"/>
    <cellStyle name="40% - Accent1 3" xfId="18729" hidden="1"/>
    <cellStyle name="40% - Accent1 3" xfId="22159" hidden="1"/>
    <cellStyle name="40% - Accent1 3" xfId="25589" hidden="1"/>
    <cellStyle name="40% - Accent1 3" xfId="37650" hidden="1"/>
    <cellStyle name="40% - Accent1 3" xfId="41080" hidden="1"/>
    <cellStyle name="40% - Accent1 3" xfId="44510" hidden="1"/>
    <cellStyle name="40% - Accent1 3" xfId="47940" hidden="1"/>
    <cellStyle name="40% - Accent1 3" xfId="51370" hidden="1"/>
    <cellStyle name="40% - Accent1 3" xfId="54800"/>
    <cellStyle name="40% - Accent1 4" xfId="596" hidden="1"/>
    <cellStyle name="40% - Accent1 4" xfId="27689"/>
    <cellStyle name="40% - Accent1 4 2" xfId="29844" hidden="1"/>
    <cellStyle name="40% - Accent1 5" xfId="1614" hidden="1"/>
    <cellStyle name="40% - Accent1 5" xfId="27690"/>
    <cellStyle name="40% - Accent1 5 2" xfId="30825" hidden="1"/>
    <cellStyle name="40% - Accent1 6" xfId="27691"/>
    <cellStyle name="40% - Accent1 7" xfId="27692"/>
    <cellStyle name="40% - Accent1 8" xfId="27693"/>
    <cellStyle name="40% - Accent1 9" xfId="27694"/>
    <cellStyle name="40% - Accent2 10" xfId="27695"/>
    <cellStyle name="40% - Accent2 11" xfId="27696"/>
    <cellStyle name="40% - Accent2 12" xfId="27697"/>
    <cellStyle name="40% - Accent2 13" xfId="27698"/>
    <cellStyle name="40% - Accent2 14" xfId="27699"/>
    <cellStyle name="40% - Accent2 15" xfId="27700"/>
    <cellStyle name="40% - Accent2 16" xfId="27701"/>
    <cellStyle name="40% - Accent2 17" xfId="27702"/>
    <cellStyle name="40% - Accent2 18" xfId="27703"/>
    <cellStyle name="40% - Accent2 19" xfId="27704"/>
    <cellStyle name="40% - Accent2 2" xfId="629" hidden="1"/>
    <cellStyle name="40% - Accent2 2" xfId="1537" hidden="1"/>
    <cellStyle name="40% - Accent2 2" xfId="1574" hidden="1"/>
    <cellStyle name="40% - Accent2 2" xfId="2518" hidden="1"/>
    <cellStyle name="40% - Accent2 2" xfId="2555" hidden="1"/>
    <cellStyle name="40% - Accent2 2" xfId="3463" hidden="1"/>
    <cellStyle name="40% - Accent2 2" xfId="3500" hidden="1"/>
    <cellStyle name="40% - Accent2 2" xfId="4073" hidden="1"/>
    <cellStyle name="40% - Accent2 2" xfId="4981" hidden="1"/>
    <cellStyle name="40% - Accent2 2" xfId="5018" hidden="1"/>
    <cellStyle name="40% - Accent2 2" xfId="5933" hidden="1"/>
    <cellStyle name="40% - Accent2 2" xfId="5970" hidden="1"/>
    <cellStyle name="40% - Accent2 2" xfId="6878" hidden="1"/>
    <cellStyle name="40% - Accent2 2" xfId="6915" hidden="1"/>
    <cellStyle name="40% - Accent2 2" xfId="7454" hidden="1"/>
    <cellStyle name="40% - Accent2 2" xfId="8362" hidden="1"/>
    <cellStyle name="40% - Accent2 2" xfId="8399" hidden="1"/>
    <cellStyle name="40% - Accent2 2" xfId="9343" hidden="1"/>
    <cellStyle name="40% - Accent2 2" xfId="9380" hidden="1"/>
    <cellStyle name="40% - Accent2 2" xfId="10288" hidden="1"/>
    <cellStyle name="40% - Accent2 2" xfId="10325" hidden="1"/>
    <cellStyle name="40% - Accent2 2" xfId="10884" hidden="1"/>
    <cellStyle name="40% - Accent2 2" xfId="11792" hidden="1"/>
    <cellStyle name="40% - Accent2 2" xfId="11829" hidden="1"/>
    <cellStyle name="40% - Accent2 2" xfId="12773" hidden="1"/>
    <cellStyle name="40% - Accent2 2" xfId="12810" hidden="1"/>
    <cellStyle name="40% - Accent2 2" xfId="13718" hidden="1"/>
    <cellStyle name="40% - Accent2 2" xfId="13755" hidden="1"/>
    <cellStyle name="40% - Accent2 2" xfId="14314" hidden="1"/>
    <cellStyle name="40% - Accent2 2" xfId="15222" hidden="1"/>
    <cellStyle name="40% - Accent2 2" xfId="15259" hidden="1"/>
    <cellStyle name="40% - Accent2 2" xfId="16203" hidden="1"/>
    <cellStyle name="40% - Accent2 2" xfId="16240" hidden="1"/>
    <cellStyle name="40% - Accent2 2" xfId="17148" hidden="1"/>
    <cellStyle name="40% - Accent2 2" xfId="17185" hidden="1"/>
    <cellStyle name="40% - Accent2 2" xfId="17744" hidden="1"/>
    <cellStyle name="40% - Accent2 2" xfId="18652" hidden="1"/>
    <cellStyle name="40% - Accent2 2" xfId="18689" hidden="1"/>
    <cellStyle name="40% - Accent2 2" xfId="19633" hidden="1"/>
    <cellStyle name="40% - Accent2 2" xfId="19670" hidden="1"/>
    <cellStyle name="40% - Accent2 2" xfId="20578" hidden="1"/>
    <cellStyle name="40% - Accent2 2" xfId="20615" hidden="1"/>
    <cellStyle name="40% - Accent2 2" xfId="21174" hidden="1"/>
    <cellStyle name="40% - Accent2 2" xfId="22082" hidden="1"/>
    <cellStyle name="40% - Accent2 2" xfId="22119" hidden="1"/>
    <cellStyle name="40% - Accent2 2" xfId="23063" hidden="1"/>
    <cellStyle name="40% - Accent2 2" xfId="23100" hidden="1"/>
    <cellStyle name="40% - Accent2 2" xfId="24008" hidden="1"/>
    <cellStyle name="40% - Accent2 2" xfId="24045" hidden="1"/>
    <cellStyle name="40% - Accent2 2" xfId="24604" hidden="1"/>
    <cellStyle name="40% - Accent2 2" xfId="25512" hidden="1"/>
    <cellStyle name="40% - Accent2 2" xfId="25549" hidden="1"/>
    <cellStyle name="40% - Accent2 2" xfId="26493" hidden="1"/>
    <cellStyle name="40% - Accent2 2" xfId="26530" hidden="1"/>
    <cellStyle name="40% - Accent2 2" xfId="27438" hidden="1"/>
    <cellStyle name="40% - Accent2 2" xfId="27475" hidden="1"/>
    <cellStyle name="40% - Accent2 2" xfId="30748" hidden="1"/>
    <cellStyle name="40% - Accent2 2" xfId="30785" hidden="1"/>
    <cellStyle name="40% - Accent2 2" xfId="31729" hidden="1"/>
    <cellStyle name="40% - Accent2 2" xfId="31766" hidden="1"/>
    <cellStyle name="40% - Accent2 2" xfId="32674" hidden="1"/>
    <cellStyle name="40% - Accent2 2" xfId="32711" hidden="1"/>
    <cellStyle name="40% - Accent2 2" xfId="33284" hidden="1"/>
    <cellStyle name="40% - Accent2 2" xfId="34192" hidden="1"/>
    <cellStyle name="40% - Accent2 2" xfId="34229" hidden="1"/>
    <cellStyle name="40% - Accent2 2" xfId="35144" hidden="1"/>
    <cellStyle name="40% - Accent2 2" xfId="35181" hidden="1"/>
    <cellStyle name="40% - Accent2 2" xfId="36089" hidden="1"/>
    <cellStyle name="40% - Accent2 2" xfId="36126" hidden="1"/>
    <cellStyle name="40% - Accent2 2" xfId="36665" hidden="1"/>
    <cellStyle name="40% - Accent2 2" xfId="37573" hidden="1"/>
    <cellStyle name="40% - Accent2 2" xfId="37610" hidden="1"/>
    <cellStyle name="40% - Accent2 2" xfId="38554" hidden="1"/>
    <cellStyle name="40% - Accent2 2" xfId="38591" hidden="1"/>
    <cellStyle name="40% - Accent2 2" xfId="39499" hidden="1"/>
    <cellStyle name="40% - Accent2 2" xfId="39536" hidden="1"/>
    <cellStyle name="40% - Accent2 2" xfId="40095" hidden="1"/>
    <cellStyle name="40% - Accent2 2" xfId="41003" hidden="1"/>
    <cellStyle name="40% - Accent2 2" xfId="41040" hidden="1"/>
    <cellStyle name="40% - Accent2 2" xfId="41984" hidden="1"/>
    <cellStyle name="40% - Accent2 2" xfId="42021" hidden="1"/>
    <cellStyle name="40% - Accent2 2" xfId="42929" hidden="1"/>
    <cellStyle name="40% - Accent2 2" xfId="42966" hidden="1"/>
    <cellStyle name="40% - Accent2 2" xfId="43525" hidden="1"/>
    <cellStyle name="40% - Accent2 2" xfId="44433" hidden="1"/>
    <cellStyle name="40% - Accent2 2" xfId="44470" hidden="1"/>
    <cellStyle name="40% - Accent2 2" xfId="45414" hidden="1"/>
    <cellStyle name="40% - Accent2 2" xfId="45451" hidden="1"/>
    <cellStyle name="40% - Accent2 2" xfId="46359" hidden="1"/>
    <cellStyle name="40% - Accent2 2" xfId="46396" hidden="1"/>
    <cellStyle name="40% - Accent2 2" xfId="46955" hidden="1"/>
    <cellStyle name="40% - Accent2 2" xfId="47863" hidden="1"/>
    <cellStyle name="40% - Accent2 2" xfId="47900" hidden="1"/>
    <cellStyle name="40% - Accent2 2" xfId="48844" hidden="1"/>
    <cellStyle name="40% - Accent2 2" xfId="48881" hidden="1"/>
    <cellStyle name="40% - Accent2 2" xfId="49789" hidden="1"/>
    <cellStyle name="40% - Accent2 2" xfId="49826" hidden="1"/>
    <cellStyle name="40% - Accent2 2" xfId="50385" hidden="1"/>
    <cellStyle name="40% - Accent2 2" xfId="51293" hidden="1"/>
    <cellStyle name="40% - Accent2 2" xfId="51330" hidden="1"/>
    <cellStyle name="40% - Accent2 2" xfId="52274" hidden="1"/>
    <cellStyle name="40% - Accent2 2" xfId="52311" hidden="1"/>
    <cellStyle name="40% - Accent2 2" xfId="53219" hidden="1"/>
    <cellStyle name="40% - Accent2 2" xfId="53256" hidden="1"/>
    <cellStyle name="40% - Accent2 2" xfId="53815" hidden="1"/>
    <cellStyle name="40% - Accent2 2" xfId="54723" hidden="1"/>
    <cellStyle name="40% - Accent2 2" xfId="54760" hidden="1"/>
    <cellStyle name="40% - Accent2 2" xfId="55704" hidden="1"/>
    <cellStyle name="40% - Accent2 2" xfId="55741" hidden="1"/>
    <cellStyle name="40% - Accent2 2" xfId="56649" hidden="1"/>
    <cellStyle name="40% - Accent2 2" xfId="56686"/>
    <cellStyle name="40% - Accent2 2 2" xfId="27705"/>
    <cellStyle name="40% - Accent2 20" xfId="27706"/>
    <cellStyle name="40% - Accent2 21" xfId="27707"/>
    <cellStyle name="40% - Accent2 22" xfId="27708"/>
    <cellStyle name="40% - Accent2 23" xfId="27709"/>
    <cellStyle name="40% - Accent2 24" xfId="27710"/>
    <cellStyle name="40% - Accent2 25" xfId="27711"/>
    <cellStyle name="40% - Accent2 26" xfId="27712"/>
    <cellStyle name="40% - Accent2 27" xfId="27713"/>
    <cellStyle name="40% - Accent2 3" xfId="33" hidden="1"/>
    <cellStyle name="40% - Accent2 3" xfId="8435" hidden="1"/>
    <cellStyle name="40% - Accent2 3" xfId="11865" hidden="1"/>
    <cellStyle name="40% - Accent2 3" xfId="15295" hidden="1"/>
    <cellStyle name="40% - Accent2 3" xfId="18725" hidden="1"/>
    <cellStyle name="40% - Accent2 3" xfId="22155" hidden="1"/>
    <cellStyle name="40% - Accent2 3" xfId="25585" hidden="1"/>
    <cellStyle name="40% - Accent2 3" xfId="37646" hidden="1"/>
    <cellStyle name="40% - Accent2 3" xfId="41076" hidden="1"/>
    <cellStyle name="40% - Accent2 3" xfId="44506" hidden="1"/>
    <cellStyle name="40% - Accent2 3" xfId="47936" hidden="1"/>
    <cellStyle name="40% - Accent2 3" xfId="51366" hidden="1"/>
    <cellStyle name="40% - Accent2 3" xfId="54796"/>
    <cellStyle name="40% - Accent2 4" xfId="592" hidden="1"/>
    <cellStyle name="40% - Accent2 4" xfId="27714"/>
    <cellStyle name="40% - Accent2 4 2" xfId="29840" hidden="1"/>
    <cellStyle name="40% - Accent2 5" xfId="1610" hidden="1"/>
    <cellStyle name="40% - Accent2 5" xfId="27715"/>
    <cellStyle name="40% - Accent2 5 2" xfId="30821" hidden="1"/>
    <cellStyle name="40% - Accent2 6" xfId="27716"/>
    <cellStyle name="40% - Accent2 7" xfId="27717"/>
    <cellStyle name="40% - Accent2 8" xfId="27718"/>
    <cellStyle name="40% - Accent2 9" xfId="27719"/>
    <cellStyle name="40% - Accent3 10" xfId="27720"/>
    <cellStyle name="40% - Accent3 11" xfId="27721"/>
    <cellStyle name="40% - Accent3 12" xfId="27722"/>
    <cellStyle name="40% - Accent3 13" xfId="27723"/>
    <cellStyle name="40% - Accent3 14" xfId="27724"/>
    <cellStyle name="40% - Accent3 15" xfId="27725"/>
    <cellStyle name="40% - Accent3 16" xfId="27726"/>
    <cellStyle name="40% - Accent3 17" xfId="27727"/>
    <cellStyle name="40% - Accent3 18" xfId="27728"/>
    <cellStyle name="40% - Accent3 19" xfId="27729"/>
    <cellStyle name="40% - Accent3 2" xfId="633" hidden="1"/>
    <cellStyle name="40% - Accent3 2" xfId="1533" hidden="1"/>
    <cellStyle name="40% - Accent3 2" xfId="1570" hidden="1"/>
    <cellStyle name="40% - Accent3 2" xfId="2514" hidden="1"/>
    <cellStyle name="40% - Accent3 2" xfId="2551" hidden="1"/>
    <cellStyle name="40% - Accent3 2" xfId="3459" hidden="1"/>
    <cellStyle name="40% - Accent3 2" xfId="3496" hidden="1"/>
    <cellStyle name="40% - Accent3 2" xfId="4077" hidden="1"/>
    <cellStyle name="40% - Accent3 2" xfId="4977" hidden="1"/>
    <cellStyle name="40% - Accent3 2" xfId="5014" hidden="1"/>
    <cellStyle name="40% - Accent3 2" xfId="5929" hidden="1"/>
    <cellStyle name="40% - Accent3 2" xfId="5966" hidden="1"/>
    <cellStyle name="40% - Accent3 2" xfId="6874" hidden="1"/>
    <cellStyle name="40% - Accent3 2" xfId="6911" hidden="1"/>
    <cellStyle name="40% - Accent3 2" xfId="7458" hidden="1"/>
    <cellStyle name="40% - Accent3 2" xfId="8358" hidden="1"/>
    <cellStyle name="40% - Accent3 2" xfId="8395" hidden="1"/>
    <cellStyle name="40% - Accent3 2" xfId="9339" hidden="1"/>
    <cellStyle name="40% - Accent3 2" xfId="9376" hidden="1"/>
    <cellStyle name="40% - Accent3 2" xfId="10284" hidden="1"/>
    <cellStyle name="40% - Accent3 2" xfId="10321" hidden="1"/>
    <cellStyle name="40% - Accent3 2" xfId="10888" hidden="1"/>
    <cellStyle name="40% - Accent3 2" xfId="11788" hidden="1"/>
    <cellStyle name="40% - Accent3 2" xfId="11825" hidden="1"/>
    <cellStyle name="40% - Accent3 2" xfId="12769" hidden="1"/>
    <cellStyle name="40% - Accent3 2" xfId="12806" hidden="1"/>
    <cellStyle name="40% - Accent3 2" xfId="13714" hidden="1"/>
    <cellStyle name="40% - Accent3 2" xfId="13751" hidden="1"/>
    <cellStyle name="40% - Accent3 2" xfId="14318" hidden="1"/>
    <cellStyle name="40% - Accent3 2" xfId="15218" hidden="1"/>
    <cellStyle name="40% - Accent3 2" xfId="15255" hidden="1"/>
    <cellStyle name="40% - Accent3 2" xfId="16199" hidden="1"/>
    <cellStyle name="40% - Accent3 2" xfId="16236" hidden="1"/>
    <cellStyle name="40% - Accent3 2" xfId="17144" hidden="1"/>
    <cellStyle name="40% - Accent3 2" xfId="17181" hidden="1"/>
    <cellStyle name="40% - Accent3 2" xfId="17748" hidden="1"/>
    <cellStyle name="40% - Accent3 2" xfId="18648" hidden="1"/>
    <cellStyle name="40% - Accent3 2" xfId="18685" hidden="1"/>
    <cellStyle name="40% - Accent3 2" xfId="19629" hidden="1"/>
    <cellStyle name="40% - Accent3 2" xfId="19666" hidden="1"/>
    <cellStyle name="40% - Accent3 2" xfId="20574" hidden="1"/>
    <cellStyle name="40% - Accent3 2" xfId="20611" hidden="1"/>
    <cellStyle name="40% - Accent3 2" xfId="21178" hidden="1"/>
    <cellStyle name="40% - Accent3 2" xfId="22078" hidden="1"/>
    <cellStyle name="40% - Accent3 2" xfId="22115" hidden="1"/>
    <cellStyle name="40% - Accent3 2" xfId="23059" hidden="1"/>
    <cellStyle name="40% - Accent3 2" xfId="23096" hidden="1"/>
    <cellStyle name="40% - Accent3 2" xfId="24004" hidden="1"/>
    <cellStyle name="40% - Accent3 2" xfId="24041" hidden="1"/>
    <cellStyle name="40% - Accent3 2" xfId="24608" hidden="1"/>
    <cellStyle name="40% - Accent3 2" xfId="25508" hidden="1"/>
    <cellStyle name="40% - Accent3 2" xfId="25545" hidden="1"/>
    <cellStyle name="40% - Accent3 2" xfId="26489" hidden="1"/>
    <cellStyle name="40% - Accent3 2" xfId="26526" hidden="1"/>
    <cellStyle name="40% - Accent3 2" xfId="27434" hidden="1"/>
    <cellStyle name="40% - Accent3 2" xfId="27471" hidden="1"/>
    <cellStyle name="40% - Accent3 2" xfId="30744" hidden="1"/>
    <cellStyle name="40% - Accent3 2" xfId="30781" hidden="1"/>
    <cellStyle name="40% - Accent3 2" xfId="31725" hidden="1"/>
    <cellStyle name="40% - Accent3 2" xfId="31762" hidden="1"/>
    <cellStyle name="40% - Accent3 2" xfId="32670" hidden="1"/>
    <cellStyle name="40% - Accent3 2" xfId="32707" hidden="1"/>
    <cellStyle name="40% - Accent3 2" xfId="33288" hidden="1"/>
    <cellStyle name="40% - Accent3 2" xfId="34188" hidden="1"/>
    <cellStyle name="40% - Accent3 2" xfId="34225" hidden="1"/>
    <cellStyle name="40% - Accent3 2" xfId="35140" hidden="1"/>
    <cellStyle name="40% - Accent3 2" xfId="35177" hidden="1"/>
    <cellStyle name="40% - Accent3 2" xfId="36085" hidden="1"/>
    <cellStyle name="40% - Accent3 2" xfId="36122" hidden="1"/>
    <cellStyle name="40% - Accent3 2" xfId="36669" hidden="1"/>
    <cellStyle name="40% - Accent3 2" xfId="37569" hidden="1"/>
    <cellStyle name="40% - Accent3 2" xfId="37606" hidden="1"/>
    <cellStyle name="40% - Accent3 2" xfId="38550" hidden="1"/>
    <cellStyle name="40% - Accent3 2" xfId="38587" hidden="1"/>
    <cellStyle name="40% - Accent3 2" xfId="39495" hidden="1"/>
    <cellStyle name="40% - Accent3 2" xfId="39532" hidden="1"/>
    <cellStyle name="40% - Accent3 2" xfId="40099" hidden="1"/>
    <cellStyle name="40% - Accent3 2" xfId="40999" hidden="1"/>
    <cellStyle name="40% - Accent3 2" xfId="41036" hidden="1"/>
    <cellStyle name="40% - Accent3 2" xfId="41980" hidden="1"/>
    <cellStyle name="40% - Accent3 2" xfId="42017" hidden="1"/>
    <cellStyle name="40% - Accent3 2" xfId="42925" hidden="1"/>
    <cellStyle name="40% - Accent3 2" xfId="42962" hidden="1"/>
    <cellStyle name="40% - Accent3 2" xfId="43529" hidden="1"/>
    <cellStyle name="40% - Accent3 2" xfId="44429" hidden="1"/>
    <cellStyle name="40% - Accent3 2" xfId="44466" hidden="1"/>
    <cellStyle name="40% - Accent3 2" xfId="45410" hidden="1"/>
    <cellStyle name="40% - Accent3 2" xfId="45447" hidden="1"/>
    <cellStyle name="40% - Accent3 2" xfId="46355" hidden="1"/>
    <cellStyle name="40% - Accent3 2" xfId="46392" hidden="1"/>
    <cellStyle name="40% - Accent3 2" xfId="46959" hidden="1"/>
    <cellStyle name="40% - Accent3 2" xfId="47859" hidden="1"/>
    <cellStyle name="40% - Accent3 2" xfId="47896" hidden="1"/>
    <cellStyle name="40% - Accent3 2" xfId="48840" hidden="1"/>
    <cellStyle name="40% - Accent3 2" xfId="48877" hidden="1"/>
    <cellStyle name="40% - Accent3 2" xfId="49785" hidden="1"/>
    <cellStyle name="40% - Accent3 2" xfId="49822" hidden="1"/>
    <cellStyle name="40% - Accent3 2" xfId="50389" hidden="1"/>
    <cellStyle name="40% - Accent3 2" xfId="51289" hidden="1"/>
    <cellStyle name="40% - Accent3 2" xfId="51326" hidden="1"/>
    <cellStyle name="40% - Accent3 2" xfId="52270" hidden="1"/>
    <cellStyle name="40% - Accent3 2" xfId="52307" hidden="1"/>
    <cellStyle name="40% - Accent3 2" xfId="53215" hidden="1"/>
    <cellStyle name="40% - Accent3 2" xfId="53252" hidden="1"/>
    <cellStyle name="40% - Accent3 2" xfId="53819" hidden="1"/>
    <cellStyle name="40% - Accent3 2" xfId="54719" hidden="1"/>
    <cellStyle name="40% - Accent3 2" xfId="54756" hidden="1"/>
    <cellStyle name="40% - Accent3 2" xfId="55700" hidden="1"/>
    <cellStyle name="40% - Accent3 2" xfId="55737" hidden="1"/>
    <cellStyle name="40% - Accent3 2" xfId="56645" hidden="1"/>
    <cellStyle name="40% - Accent3 2" xfId="56682"/>
    <cellStyle name="40% - Accent3 2 2" xfId="27730"/>
    <cellStyle name="40% - Accent3 20" xfId="27731"/>
    <cellStyle name="40% - Accent3 21" xfId="27732"/>
    <cellStyle name="40% - Accent3 22" xfId="27733"/>
    <cellStyle name="40% - Accent3 23" xfId="27734"/>
    <cellStyle name="40% - Accent3 24" xfId="27735"/>
    <cellStyle name="40% - Accent3 25" xfId="27736"/>
    <cellStyle name="40% - Accent3 26" xfId="27737"/>
    <cellStyle name="40% - Accent3 27" xfId="27738"/>
    <cellStyle name="40% - Accent3 3" xfId="37" hidden="1"/>
    <cellStyle name="40% - Accent3 3" xfId="8431" hidden="1"/>
    <cellStyle name="40% - Accent3 3" xfId="11861" hidden="1"/>
    <cellStyle name="40% - Accent3 3" xfId="15291" hidden="1"/>
    <cellStyle name="40% - Accent3 3" xfId="18721" hidden="1"/>
    <cellStyle name="40% - Accent3 3" xfId="22151" hidden="1"/>
    <cellStyle name="40% - Accent3 3" xfId="25581" hidden="1"/>
    <cellStyle name="40% - Accent3 3" xfId="37642" hidden="1"/>
    <cellStyle name="40% - Accent3 3" xfId="41072" hidden="1"/>
    <cellStyle name="40% - Accent3 3" xfId="44502" hidden="1"/>
    <cellStyle name="40% - Accent3 3" xfId="47932" hidden="1"/>
    <cellStyle name="40% - Accent3 3" xfId="51362" hidden="1"/>
    <cellStyle name="40% - Accent3 3" xfId="54792"/>
    <cellStyle name="40% - Accent3 4" xfId="588" hidden="1"/>
    <cellStyle name="40% - Accent3 4" xfId="27739"/>
    <cellStyle name="40% - Accent3 4 2" xfId="29836" hidden="1"/>
    <cellStyle name="40% - Accent3 5" xfId="1606" hidden="1"/>
    <cellStyle name="40% - Accent3 5" xfId="27740"/>
    <cellStyle name="40% - Accent3 5 2" xfId="30817" hidden="1"/>
    <cellStyle name="40% - Accent3 6" xfId="27741"/>
    <cellStyle name="40% - Accent3 7" xfId="27742"/>
    <cellStyle name="40% - Accent3 8" xfId="27743"/>
    <cellStyle name="40% - Accent3 9" xfId="27744"/>
    <cellStyle name="40% - Accent4 10" xfId="27745"/>
    <cellStyle name="40% - Accent4 11" xfId="27746"/>
    <cellStyle name="40% - Accent4 12" xfId="27747"/>
    <cellStyle name="40% - Accent4 13" xfId="27748"/>
    <cellStyle name="40% - Accent4 14" xfId="27749"/>
    <cellStyle name="40% - Accent4 15" xfId="27750"/>
    <cellStyle name="40% - Accent4 16" xfId="27751"/>
    <cellStyle name="40% - Accent4 17" xfId="27752"/>
    <cellStyle name="40% - Accent4 18" xfId="27753"/>
    <cellStyle name="40% - Accent4 19" xfId="27754"/>
    <cellStyle name="40% - Accent4 2" xfId="637" hidden="1"/>
    <cellStyle name="40% - Accent4 2" xfId="1529" hidden="1"/>
    <cellStyle name="40% - Accent4 2" xfId="1566" hidden="1"/>
    <cellStyle name="40% - Accent4 2" xfId="2510" hidden="1"/>
    <cellStyle name="40% - Accent4 2" xfId="2547" hidden="1"/>
    <cellStyle name="40% - Accent4 2" xfId="3455" hidden="1"/>
    <cellStyle name="40% - Accent4 2" xfId="3492" hidden="1"/>
    <cellStyle name="40% - Accent4 2" xfId="4081" hidden="1"/>
    <cellStyle name="40% - Accent4 2" xfId="4973" hidden="1"/>
    <cellStyle name="40% - Accent4 2" xfId="5010" hidden="1"/>
    <cellStyle name="40% - Accent4 2" xfId="5925" hidden="1"/>
    <cellStyle name="40% - Accent4 2" xfId="5962" hidden="1"/>
    <cellStyle name="40% - Accent4 2" xfId="6870" hidden="1"/>
    <cellStyle name="40% - Accent4 2" xfId="6907" hidden="1"/>
    <cellStyle name="40% - Accent4 2" xfId="7462" hidden="1"/>
    <cellStyle name="40% - Accent4 2" xfId="8354" hidden="1"/>
    <cellStyle name="40% - Accent4 2" xfId="8391" hidden="1"/>
    <cellStyle name="40% - Accent4 2" xfId="9335" hidden="1"/>
    <cellStyle name="40% - Accent4 2" xfId="9372" hidden="1"/>
    <cellStyle name="40% - Accent4 2" xfId="10280" hidden="1"/>
    <cellStyle name="40% - Accent4 2" xfId="10317" hidden="1"/>
    <cellStyle name="40% - Accent4 2" xfId="10892" hidden="1"/>
    <cellStyle name="40% - Accent4 2" xfId="11784" hidden="1"/>
    <cellStyle name="40% - Accent4 2" xfId="11821" hidden="1"/>
    <cellStyle name="40% - Accent4 2" xfId="12765" hidden="1"/>
    <cellStyle name="40% - Accent4 2" xfId="12802" hidden="1"/>
    <cellStyle name="40% - Accent4 2" xfId="13710" hidden="1"/>
    <cellStyle name="40% - Accent4 2" xfId="13747" hidden="1"/>
    <cellStyle name="40% - Accent4 2" xfId="14322" hidden="1"/>
    <cellStyle name="40% - Accent4 2" xfId="15214" hidden="1"/>
    <cellStyle name="40% - Accent4 2" xfId="15251" hidden="1"/>
    <cellStyle name="40% - Accent4 2" xfId="16195" hidden="1"/>
    <cellStyle name="40% - Accent4 2" xfId="16232" hidden="1"/>
    <cellStyle name="40% - Accent4 2" xfId="17140" hidden="1"/>
    <cellStyle name="40% - Accent4 2" xfId="17177" hidden="1"/>
    <cellStyle name="40% - Accent4 2" xfId="17752" hidden="1"/>
    <cellStyle name="40% - Accent4 2" xfId="18644" hidden="1"/>
    <cellStyle name="40% - Accent4 2" xfId="18681" hidden="1"/>
    <cellStyle name="40% - Accent4 2" xfId="19625" hidden="1"/>
    <cellStyle name="40% - Accent4 2" xfId="19662" hidden="1"/>
    <cellStyle name="40% - Accent4 2" xfId="20570" hidden="1"/>
    <cellStyle name="40% - Accent4 2" xfId="20607" hidden="1"/>
    <cellStyle name="40% - Accent4 2" xfId="21182" hidden="1"/>
    <cellStyle name="40% - Accent4 2" xfId="22074" hidden="1"/>
    <cellStyle name="40% - Accent4 2" xfId="22111" hidden="1"/>
    <cellStyle name="40% - Accent4 2" xfId="23055" hidden="1"/>
    <cellStyle name="40% - Accent4 2" xfId="23092" hidden="1"/>
    <cellStyle name="40% - Accent4 2" xfId="24000" hidden="1"/>
    <cellStyle name="40% - Accent4 2" xfId="24037" hidden="1"/>
    <cellStyle name="40% - Accent4 2" xfId="24612" hidden="1"/>
    <cellStyle name="40% - Accent4 2" xfId="25504" hidden="1"/>
    <cellStyle name="40% - Accent4 2" xfId="25541" hidden="1"/>
    <cellStyle name="40% - Accent4 2" xfId="26485" hidden="1"/>
    <cellStyle name="40% - Accent4 2" xfId="26522" hidden="1"/>
    <cellStyle name="40% - Accent4 2" xfId="27430" hidden="1"/>
    <cellStyle name="40% - Accent4 2" xfId="27467" hidden="1"/>
    <cellStyle name="40% - Accent4 2" xfId="30740" hidden="1"/>
    <cellStyle name="40% - Accent4 2" xfId="30777" hidden="1"/>
    <cellStyle name="40% - Accent4 2" xfId="31721" hidden="1"/>
    <cellStyle name="40% - Accent4 2" xfId="31758" hidden="1"/>
    <cellStyle name="40% - Accent4 2" xfId="32666" hidden="1"/>
    <cellStyle name="40% - Accent4 2" xfId="32703" hidden="1"/>
    <cellStyle name="40% - Accent4 2" xfId="33292" hidden="1"/>
    <cellStyle name="40% - Accent4 2" xfId="34184" hidden="1"/>
    <cellStyle name="40% - Accent4 2" xfId="34221" hidden="1"/>
    <cellStyle name="40% - Accent4 2" xfId="35136" hidden="1"/>
    <cellStyle name="40% - Accent4 2" xfId="35173" hidden="1"/>
    <cellStyle name="40% - Accent4 2" xfId="36081" hidden="1"/>
    <cellStyle name="40% - Accent4 2" xfId="36118" hidden="1"/>
    <cellStyle name="40% - Accent4 2" xfId="36673" hidden="1"/>
    <cellStyle name="40% - Accent4 2" xfId="37565" hidden="1"/>
    <cellStyle name="40% - Accent4 2" xfId="37602" hidden="1"/>
    <cellStyle name="40% - Accent4 2" xfId="38546" hidden="1"/>
    <cellStyle name="40% - Accent4 2" xfId="38583" hidden="1"/>
    <cellStyle name="40% - Accent4 2" xfId="39491" hidden="1"/>
    <cellStyle name="40% - Accent4 2" xfId="39528" hidden="1"/>
    <cellStyle name="40% - Accent4 2" xfId="40103" hidden="1"/>
    <cellStyle name="40% - Accent4 2" xfId="40995" hidden="1"/>
    <cellStyle name="40% - Accent4 2" xfId="41032" hidden="1"/>
    <cellStyle name="40% - Accent4 2" xfId="41976" hidden="1"/>
    <cellStyle name="40% - Accent4 2" xfId="42013" hidden="1"/>
    <cellStyle name="40% - Accent4 2" xfId="42921" hidden="1"/>
    <cellStyle name="40% - Accent4 2" xfId="42958" hidden="1"/>
    <cellStyle name="40% - Accent4 2" xfId="43533" hidden="1"/>
    <cellStyle name="40% - Accent4 2" xfId="44425" hidden="1"/>
    <cellStyle name="40% - Accent4 2" xfId="44462" hidden="1"/>
    <cellStyle name="40% - Accent4 2" xfId="45406" hidden="1"/>
    <cellStyle name="40% - Accent4 2" xfId="45443" hidden="1"/>
    <cellStyle name="40% - Accent4 2" xfId="46351" hidden="1"/>
    <cellStyle name="40% - Accent4 2" xfId="46388" hidden="1"/>
    <cellStyle name="40% - Accent4 2" xfId="46963" hidden="1"/>
    <cellStyle name="40% - Accent4 2" xfId="47855" hidden="1"/>
    <cellStyle name="40% - Accent4 2" xfId="47892" hidden="1"/>
    <cellStyle name="40% - Accent4 2" xfId="48836" hidden="1"/>
    <cellStyle name="40% - Accent4 2" xfId="48873" hidden="1"/>
    <cellStyle name="40% - Accent4 2" xfId="49781" hidden="1"/>
    <cellStyle name="40% - Accent4 2" xfId="49818" hidden="1"/>
    <cellStyle name="40% - Accent4 2" xfId="50393" hidden="1"/>
    <cellStyle name="40% - Accent4 2" xfId="51285" hidden="1"/>
    <cellStyle name="40% - Accent4 2" xfId="51322" hidden="1"/>
    <cellStyle name="40% - Accent4 2" xfId="52266" hidden="1"/>
    <cellStyle name="40% - Accent4 2" xfId="52303" hidden="1"/>
    <cellStyle name="40% - Accent4 2" xfId="53211" hidden="1"/>
    <cellStyle name="40% - Accent4 2" xfId="53248" hidden="1"/>
    <cellStyle name="40% - Accent4 2" xfId="53823" hidden="1"/>
    <cellStyle name="40% - Accent4 2" xfId="54715" hidden="1"/>
    <cellStyle name="40% - Accent4 2" xfId="54752" hidden="1"/>
    <cellStyle name="40% - Accent4 2" xfId="55696" hidden="1"/>
    <cellStyle name="40% - Accent4 2" xfId="55733" hidden="1"/>
    <cellStyle name="40% - Accent4 2" xfId="56641" hidden="1"/>
    <cellStyle name="40% - Accent4 2" xfId="56678"/>
    <cellStyle name="40% - Accent4 2 2" xfId="27755"/>
    <cellStyle name="40% - Accent4 20" xfId="27756"/>
    <cellStyle name="40% - Accent4 21" xfId="27757"/>
    <cellStyle name="40% - Accent4 22" xfId="27758"/>
    <cellStyle name="40% - Accent4 23" xfId="27759"/>
    <cellStyle name="40% - Accent4 24" xfId="27760"/>
    <cellStyle name="40% - Accent4 25" xfId="27761"/>
    <cellStyle name="40% - Accent4 26" xfId="27762"/>
    <cellStyle name="40% - Accent4 27" xfId="27763"/>
    <cellStyle name="40% - Accent4 3" xfId="41" hidden="1"/>
    <cellStyle name="40% - Accent4 3" xfId="8427" hidden="1"/>
    <cellStyle name="40% - Accent4 3" xfId="11857" hidden="1"/>
    <cellStyle name="40% - Accent4 3" xfId="15287" hidden="1"/>
    <cellStyle name="40% - Accent4 3" xfId="18717" hidden="1"/>
    <cellStyle name="40% - Accent4 3" xfId="22147" hidden="1"/>
    <cellStyle name="40% - Accent4 3" xfId="25577" hidden="1"/>
    <cellStyle name="40% - Accent4 3" xfId="37638" hidden="1"/>
    <cellStyle name="40% - Accent4 3" xfId="41068" hidden="1"/>
    <cellStyle name="40% - Accent4 3" xfId="44498" hidden="1"/>
    <cellStyle name="40% - Accent4 3" xfId="47928" hidden="1"/>
    <cellStyle name="40% - Accent4 3" xfId="51358" hidden="1"/>
    <cellStyle name="40% - Accent4 3" xfId="54788"/>
    <cellStyle name="40% - Accent4 4" xfId="584" hidden="1"/>
    <cellStyle name="40% - Accent4 4" xfId="27764"/>
    <cellStyle name="40% - Accent4 4 2" xfId="29832" hidden="1"/>
    <cellStyle name="40% - Accent4 5" xfId="1602" hidden="1"/>
    <cellStyle name="40% - Accent4 5" xfId="27765"/>
    <cellStyle name="40% - Accent4 5 2" xfId="30813" hidden="1"/>
    <cellStyle name="40% - Accent4 6" xfId="27766"/>
    <cellStyle name="40% - Accent4 7" xfId="27767"/>
    <cellStyle name="40% - Accent4 8" xfId="27768"/>
    <cellStyle name="40% - Accent4 9" xfId="27769"/>
    <cellStyle name="40% - Accent5 10" xfId="27770"/>
    <cellStyle name="40% - Accent5 11" xfId="27771"/>
    <cellStyle name="40% - Accent5 12" xfId="27772"/>
    <cellStyle name="40% - Accent5 13" xfId="27773"/>
    <cellStyle name="40% - Accent5 14" xfId="27774"/>
    <cellStyle name="40% - Accent5 15" xfId="27775"/>
    <cellStyle name="40% - Accent5 16" xfId="27776"/>
    <cellStyle name="40% - Accent5 17" xfId="27777"/>
    <cellStyle name="40% - Accent5 18" xfId="27778"/>
    <cellStyle name="40% - Accent5 19" xfId="27779"/>
    <cellStyle name="40% - Accent5 2" xfId="641" hidden="1"/>
    <cellStyle name="40% - Accent5 2" xfId="1525" hidden="1"/>
    <cellStyle name="40% - Accent5 2" xfId="1562" hidden="1"/>
    <cellStyle name="40% - Accent5 2" xfId="2506" hidden="1"/>
    <cellStyle name="40% - Accent5 2" xfId="2543" hidden="1"/>
    <cellStyle name="40% - Accent5 2" xfId="3451" hidden="1"/>
    <cellStyle name="40% - Accent5 2" xfId="3488" hidden="1"/>
    <cellStyle name="40% - Accent5 2" xfId="4085" hidden="1"/>
    <cellStyle name="40% - Accent5 2" xfId="4969" hidden="1"/>
    <cellStyle name="40% - Accent5 2" xfId="5006" hidden="1"/>
    <cellStyle name="40% - Accent5 2" xfId="5921" hidden="1"/>
    <cellStyle name="40% - Accent5 2" xfId="5958" hidden="1"/>
    <cellStyle name="40% - Accent5 2" xfId="6866" hidden="1"/>
    <cellStyle name="40% - Accent5 2" xfId="6903" hidden="1"/>
    <cellStyle name="40% - Accent5 2" xfId="7466" hidden="1"/>
    <cellStyle name="40% - Accent5 2" xfId="8350" hidden="1"/>
    <cellStyle name="40% - Accent5 2" xfId="8387" hidden="1"/>
    <cellStyle name="40% - Accent5 2" xfId="9331" hidden="1"/>
    <cellStyle name="40% - Accent5 2" xfId="9368" hidden="1"/>
    <cellStyle name="40% - Accent5 2" xfId="10276" hidden="1"/>
    <cellStyle name="40% - Accent5 2" xfId="10313" hidden="1"/>
    <cellStyle name="40% - Accent5 2" xfId="10896" hidden="1"/>
    <cellStyle name="40% - Accent5 2" xfId="11780" hidden="1"/>
    <cellStyle name="40% - Accent5 2" xfId="11817" hidden="1"/>
    <cellStyle name="40% - Accent5 2" xfId="12761" hidden="1"/>
    <cellStyle name="40% - Accent5 2" xfId="12798" hidden="1"/>
    <cellStyle name="40% - Accent5 2" xfId="13706" hidden="1"/>
    <cellStyle name="40% - Accent5 2" xfId="13743" hidden="1"/>
    <cellStyle name="40% - Accent5 2" xfId="14326" hidden="1"/>
    <cellStyle name="40% - Accent5 2" xfId="15210" hidden="1"/>
    <cellStyle name="40% - Accent5 2" xfId="15247" hidden="1"/>
    <cellStyle name="40% - Accent5 2" xfId="16191" hidden="1"/>
    <cellStyle name="40% - Accent5 2" xfId="16228" hidden="1"/>
    <cellStyle name="40% - Accent5 2" xfId="17136" hidden="1"/>
    <cellStyle name="40% - Accent5 2" xfId="17173" hidden="1"/>
    <cellStyle name="40% - Accent5 2" xfId="17756" hidden="1"/>
    <cellStyle name="40% - Accent5 2" xfId="18640" hidden="1"/>
    <cellStyle name="40% - Accent5 2" xfId="18677" hidden="1"/>
    <cellStyle name="40% - Accent5 2" xfId="19621" hidden="1"/>
    <cellStyle name="40% - Accent5 2" xfId="19658" hidden="1"/>
    <cellStyle name="40% - Accent5 2" xfId="20566" hidden="1"/>
    <cellStyle name="40% - Accent5 2" xfId="20603" hidden="1"/>
    <cellStyle name="40% - Accent5 2" xfId="21186" hidden="1"/>
    <cellStyle name="40% - Accent5 2" xfId="22070" hidden="1"/>
    <cellStyle name="40% - Accent5 2" xfId="22107" hidden="1"/>
    <cellStyle name="40% - Accent5 2" xfId="23051" hidden="1"/>
    <cellStyle name="40% - Accent5 2" xfId="23088" hidden="1"/>
    <cellStyle name="40% - Accent5 2" xfId="23996" hidden="1"/>
    <cellStyle name="40% - Accent5 2" xfId="24033" hidden="1"/>
    <cellStyle name="40% - Accent5 2" xfId="24616" hidden="1"/>
    <cellStyle name="40% - Accent5 2" xfId="25500" hidden="1"/>
    <cellStyle name="40% - Accent5 2" xfId="25537" hidden="1"/>
    <cellStyle name="40% - Accent5 2" xfId="26481" hidden="1"/>
    <cellStyle name="40% - Accent5 2" xfId="26518" hidden="1"/>
    <cellStyle name="40% - Accent5 2" xfId="27426" hidden="1"/>
    <cellStyle name="40% - Accent5 2" xfId="27463" hidden="1"/>
    <cellStyle name="40% - Accent5 2" xfId="30736" hidden="1"/>
    <cellStyle name="40% - Accent5 2" xfId="30773" hidden="1"/>
    <cellStyle name="40% - Accent5 2" xfId="31717" hidden="1"/>
    <cellStyle name="40% - Accent5 2" xfId="31754" hidden="1"/>
    <cellStyle name="40% - Accent5 2" xfId="32662" hidden="1"/>
    <cellStyle name="40% - Accent5 2" xfId="32699" hidden="1"/>
    <cellStyle name="40% - Accent5 2" xfId="33296" hidden="1"/>
    <cellStyle name="40% - Accent5 2" xfId="34180" hidden="1"/>
    <cellStyle name="40% - Accent5 2" xfId="34217" hidden="1"/>
    <cellStyle name="40% - Accent5 2" xfId="35132" hidden="1"/>
    <cellStyle name="40% - Accent5 2" xfId="35169" hidden="1"/>
    <cellStyle name="40% - Accent5 2" xfId="36077" hidden="1"/>
    <cellStyle name="40% - Accent5 2" xfId="36114" hidden="1"/>
    <cellStyle name="40% - Accent5 2" xfId="36677" hidden="1"/>
    <cellStyle name="40% - Accent5 2" xfId="37561" hidden="1"/>
    <cellStyle name="40% - Accent5 2" xfId="37598" hidden="1"/>
    <cellStyle name="40% - Accent5 2" xfId="38542" hidden="1"/>
    <cellStyle name="40% - Accent5 2" xfId="38579" hidden="1"/>
    <cellStyle name="40% - Accent5 2" xfId="39487" hidden="1"/>
    <cellStyle name="40% - Accent5 2" xfId="39524" hidden="1"/>
    <cellStyle name="40% - Accent5 2" xfId="40107" hidden="1"/>
    <cellStyle name="40% - Accent5 2" xfId="40991" hidden="1"/>
    <cellStyle name="40% - Accent5 2" xfId="41028" hidden="1"/>
    <cellStyle name="40% - Accent5 2" xfId="41972" hidden="1"/>
    <cellStyle name="40% - Accent5 2" xfId="42009" hidden="1"/>
    <cellStyle name="40% - Accent5 2" xfId="42917" hidden="1"/>
    <cellStyle name="40% - Accent5 2" xfId="42954" hidden="1"/>
    <cellStyle name="40% - Accent5 2" xfId="43537" hidden="1"/>
    <cellStyle name="40% - Accent5 2" xfId="44421" hidden="1"/>
    <cellStyle name="40% - Accent5 2" xfId="44458" hidden="1"/>
    <cellStyle name="40% - Accent5 2" xfId="45402" hidden="1"/>
    <cellStyle name="40% - Accent5 2" xfId="45439" hidden="1"/>
    <cellStyle name="40% - Accent5 2" xfId="46347" hidden="1"/>
    <cellStyle name="40% - Accent5 2" xfId="46384" hidden="1"/>
    <cellStyle name="40% - Accent5 2" xfId="46967" hidden="1"/>
    <cellStyle name="40% - Accent5 2" xfId="47851" hidden="1"/>
    <cellStyle name="40% - Accent5 2" xfId="47888" hidden="1"/>
    <cellStyle name="40% - Accent5 2" xfId="48832" hidden="1"/>
    <cellStyle name="40% - Accent5 2" xfId="48869" hidden="1"/>
    <cellStyle name="40% - Accent5 2" xfId="49777" hidden="1"/>
    <cellStyle name="40% - Accent5 2" xfId="49814" hidden="1"/>
    <cellStyle name="40% - Accent5 2" xfId="50397" hidden="1"/>
    <cellStyle name="40% - Accent5 2" xfId="51281" hidden="1"/>
    <cellStyle name="40% - Accent5 2" xfId="51318" hidden="1"/>
    <cellStyle name="40% - Accent5 2" xfId="52262" hidden="1"/>
    <cellStyle name="40% - Accent5 2" xfId="52299" hidden="1"/>
    <cellStyle name="40% - Accent5 2" xfId="53207" hidden="1"/>
    <cellStyle name="40% - Accent5 2" xfId="53244" hidden="1"/>
    <cellStyle name="40% - Accent5 2" xfId="53827" hidden="1"/>
    <cellStyle name="40% - Accent5 2" xfId="54711" hidden="1"/>
    <cellStyle name="40% - Accent5 2" xfId="54748" hidden="1"/>
    <cellStyle name="40% - Accent5 2" xfId="55692" hidden="1"/>
    <cellStyle name="40% - Accent5 2" xfId="55729" hidden="1"/>
    <cellStyle name="40% - Accent5 2" xfId="56637" hidden="1"/>
    <cellStyle name="40% - Accent5 2" xfId="56674"/>
    <cellStyle name="40% - Accent5 2 2" xfId="27780"/>
    <cellStyle name="40% - Accent5 20" xfId="27781"/>
    <cellStyle name="40% - Accent5 21" xfId="27782"/>
    <cellStyle name="40% - Accent5 22" xfId="27783"/>
    <cellStyle name="40% - Accent5 23" xfId="27784"/>
    <cellStyle name="40% - Accent5 24" xfId="27785"/>
    <cellStyle name="40% - Accent5 25" xfId="27786"/>
    <cellStyle name="40% - Accent5 26" xfId="27787"/>
    <cellStyle name="40% - Accent5 27" xfId="27788"/>
    <cellStyle name="40% - Accent5 3" xfId="45" hidden="1"/>
    <cellStyle name="40% - Accent5 3" xfId="8423" hidden="1"/>
    <cellStyle name="40% - Accent5 3" xfId="11853" hidden="1"/>
    <cellStyle name="40% - Accent5 3" xfId="15283" hidden="1"/>
    <cellStyle name="40% - Accent5 3" xfId="18713" hidden="1"/>
    <cellStyle name="40% - Accent5 3" xfId="22143" hidden="1"/>
    <cellStyle name="40% - Accent5 3" xfId="25573" hidden="1"/>
    <cellStyle name="40% - Accent5 3" xfId="37634" hidden="1"/>
    <cellStyle name="40% - Accent5 3" xfId="41064" hidden="1"/>
    <cellStyle name="40% - Accent5 3" xfId="44494" hidden="1"/>
    <cellStyle name="40% - Accent5 3" xfId="47924" hidden="1"/>
    <cellStyle name="40% - Accent5 3" xfId="51354" hidden="1"/>
    <cellStyle name="40% - Accent5 3" xfId="54784"/>
    <cellStyle name="40% - Accent5 4" xfId="580" hidden="1"/>
    <cellStyle name="40% - Accent5 4" xfId="27789"/>
    <cellStyle name="40% - Accent5 4 2" xfId="29828" hidden="1"/>
    <cellStyle name="40% - Accent5 5" xfId="1598" hidden="1"/>
    <cellStyle name="40% - Accent5 5" xfId="27790"/>
    <cellStyle name="40% - Accent5 5 2" xfId="30809" hidden="1"/>
    <cellStyle name="40% - Accent5 6" xfId="27791"/>
    <cellStyle name="40% - Accent5 7" xfId="27792"/>
    <cellStyle name="40% - Accent5 8" xfId="27793"/>
    <cellStyle name="40% - Accent5 9" xfId="27794"/>
    <cellStyle name="40% - Accent6 10" xfId="27795"/>
    <cellStyle name="40% - Accent6 11" xfId="27796"/>
    <cellStyle name="40% - Accent6 12" xfId="27797"/>
    <cellStyle name="40% - Accent6 13" xfId="27798"/>
    <cellStyle name="40% - Accent6 14" xfId="27799"/>
    <cellStyle name="40% - Accent6 15" xfId="27800"/>
    <cellStyle name="40% - Accent6 16" xfId="27801"/>
    <cellStyle name="40% - Accent6 17" xfId="27802"/>
    <cellStyle name="40% - Accent6 18" xfId="27803"/>
    <cellStyle name="40% - Accent6 19" xfId="27804"/>
    <cellStyle name="40% - Accent6 2" xfId="645" hidden="1"/>
    <cellStyle name="40% - Accent6 2" xfId="1521" hidden="1"/>
    <cellStyle name="40% - Accent6 2" xfId="1558" hidden="1"/>
    <cellStyle name="40% - Accent6 2" xfId="2502" hidden="1"/>
    <cellStyle name="40% - Accent6 2" xfId="2539" hidden="1"/>
    <cellStyle name="40% - Accent6 2" xfId="3447" hidden="1"/>
    <cellStyle name="40% - Accent6 2" xfId="3484" hidden="1"/>
    <cellStyle name="40% - Accent6 2" xfId="4089" hidden="1"/>
    <cellStyle name="40% - Accent6 2" xfId="4965" hidden="1"/>
    <cellStyle name="40% - Accent6 2" xfId="5002" hidden="1"/>
    <cellStyle name="40% - Accent6 2" xfId="5917" hidden="1"/>
    <cellStyle name="40% - Accent6 2" xfId="5954" hidden="1"/>
    <cellStyle name="40% - Accent6 2" xfId="6862" hidden="1"/>
    <cellStyle name="40% - Accent6 2" xfId="6899" hidden="1"/>
    <cellStyle name="40% - Accent6 2" xfId="7470" hidden="1"/>
    <cellStyle name="40% - Accent6 2" xfId="8346" hidden="1"/>
    <cellStyle name="40% - Accent6 2" xfId="8383" hidden="1"/>
    <cellStyle name="40% - Accent6 2" xfId="9327" hidden="1"/>
    <cellStyle name="40% - Accent6 2" xfId="9364" hidden="1"/>
    <cellStyle name="40% - Accent6 2" xfId="10272" hidden="1"/>
    <cellStyle name="40% - Accent6 2" xfId="10309" hidden="1"/>
    <cellStyle name="40% - Accent6 2" xfId="10900" hidden="1"/>
    <cellStyle name="40% - Accent6 2" xfId="11776" hidden="1"/>
    <cellStyle name="40% - Accent6 2" xfId="11813" hidden="1"/>
    <cellStyle name="40% - Accent6 2" xfId="12757" hidden="1"/>
    <cellStyle name="40% - Accent6 2" xfId="12794" hidden="1"/>
    <cellStyle name="40% - Accent6 2" xfId="13702" hidden="1"/>
    <cellStyle name="40% - Accent6 2" xfId="13739" hidden="1"/>
    <cellStyle name="40% - Accent6 2" xfId="14330" hidden="1"/>
    <cellStyle name="40% - Accent6 2" xfId="15206" hidden="1"/>
    <cellStyle name="40% - Accent6 2" xfId="15243" hidden="1"/>
    <cellStyle name="40% - Accent6 2" xfId="16187" hidden="1"/>
    <cellStyle name="40% - Accent6 2" xfId="16224" hidden="1"/>
    <cellStyle name="40% - Accent6 2" xfId="17132" hidden="1"/>
    <cellStyle name="40% - Accent6 2" xfId="17169" hidden="1"/>
    <cellStyle name="40% - Accent6 2" xfId="17760" hidden="1"/>
    <cellStyle name="40% - Accent6 2" xfId="18636" hidden="1"/>
    <cellStyle name="40% - Accent6 2" xfId="18673" hidden="1"/>
    <cellStyle name="40% - Accent6 2" xfId="19617" hidden="1"/>
    <cellStyle name="40% - Accent6 2" xfId="19654" hidden="1"/>
    <cellStyle name="40% - Accent6 2" xfId="20562" hidden="1"/>
    <cellStyle name="40% - Accent6 2" xfId="20599" hidden="1"/>
    <cellStyle name="40% - Accent6 2" xfId="21190" hidden="1"/>
    <cellStyle name="40% - Accent6 2" xfId="22066" hidden="1"/>
    <cellStyle name="40% - Accent6 2" xfId="22103" hidden="1"/>
    <cellStyle name="40% - Accent6 2" xfId="23047" hidden="1"/>
    <cellStyle name="40% - Accent6 2" xfId="23084" hidden="1"/>
    <cellStyle name="40% - Accent6 2" xfId="23992" hidden="1"/>
    <cellStyle name="40% - Accent6 2" xfId="24029" hidden="1"/>
    <cellStyle name="40% - Accent6 2" xfId="24620" hidden="1"/>
    <cellStyle name="40% - Accent6 2" xfId="25496" hidden="1"/>
    <cellStyle name="40% - Accent6 2" xfId="25533" hidden="1"/>
    <cellStyle name="40% - Accent6 2" xfId="26477" hidden="1"/>
    <cellStyle name="40% - Accent6 2" xfId="26514" hidden="1"/>
    <cellStyle name="40% - Accent6 2" xfId="27422" hidden="1"/>
    <cellStyle name="40% - Accent6 2" xfId="27459" hidden="1"/>
    <cellStyle name="40% - Accent6 2" xfId="30732" hidden="1"/>
    <cellStyle name="40% - Accent6 2" xfId="30769" hidden="1"/>
    <cellStyle name="40% - Accent6 2" xfId="31713" hidden="1"/>
    <cellStyle name="40% - Accent6 2" xfId="31750" hidden="1"/>
    <cellStyle name="40% - Accent6 2" xfId="32658" hidden="1"/>
    <cellStyle name="40% - Accent6 2" xfId="32695" hidden="1"/>
    <cellStyle name="40% - Accent6 2" xfId="33300" hidden="1"/>
    <cellStyle name="40% - Accent6 2" xfId="34176" hidden="1"/>
    <cellStyle name="40% - Accent6 2" xfId="34213" hidden="1"/>
    <cellStyle name="40% - Accent6 2" xfId="35128" hidden="1"/>
    <cellStyle name="40% - Accent6 2" xfId="35165" hidden="1"/>
    <cellStyle name="40% - Accent6 2" xfId="36073" hidden="1"/>
    <cellStyle name="40% - Accent6 2" xfId="36110" hidden="1"/>
    <cellStyle name="40% - Accent6 2" xfId="36681" hidden="1"/>
    <cellStyle name="40% - Accent6 2" xfId="37557" hidden="1"/>
    <cellStyle name="40% - Accent6 2" xfId="37594" hidden="1"/>
    <cellStyle name="40% - Accent6 2" xfId="38538" hidden="1"/>
    <cellStyle name="40% - Accent6 2" xfId="38575" hidden="1"/>
    <cellStyle name="40% - Accent6 2" xfId="39483" hidden="1"/>
    <cellStyle name="40% - Accent6 2" xfId="39520" hidden="1"/>
    <cellStyle name="40% - Accent6 2" xfId="40111" hidden="1"/>
    <cellStyle name="40% - Accent6 2" xfId="40987" hidden="1"/>
    <cellStyle name="40% - Accent6 2" xfId="41024" hidden="1"/>
    <cellStyle name="40% - Accent6 2" xfId="41968" hidden="1"/>
    <cellStyle name="40% - Accent6 2" xfId="42005" hidden="1"/>
    <cellStyle name="40% - Accent6 2" xfId="42913" hidden="1"/>
    <cellStyle name="40% - Accent6 2" xfId="42950" hidden="1"/>
    <cellStyle name="40% - Accent6 2" xfId="43541" hidden="1"/>
    <cellStyle name="40% - Accent6 2" xfId="44417" hidden="1"/>
    <cellStyle name="40% - Accent6 2" xfId="44454" hidden="1"/>
    <cellStyle name="40% - Accent6 2" xfId="45398" hidden="1"/>
    <cellStyle name="40% - Accent6 2" xfId="45435" hidden="1"/>
    <cellStyle name="40% - Accent6 2" xfId="46343" hidden="1"/>
    <cellStyle name="40% - Accent6 2" xfId="46380" hidden="1"/>
    <cellStyle name="40% - Accent6 2" xfId="46971" hidden="1"/>
    <cellStyle name="40% - Accent6 2" xfId="47847" hidden="1"/>
    <cellStyle name="40% - Accent6 2" xfId="47884" hidden="1"/>
    <cellStyle name="40% - Accent6 2" xfId="48828" hidden="1"/>
    <cellStyle name="40% - Accent6 2" xfId="48865" hidden="1"/>
    <cellStyle name="40% - Accent6 2" xfId="49773" hidden="1"/>
    <cellStyle name="40% - Accent6 2" xfId="49810" hidden="1"/>
    <cellStyle name="40% - Accent6 2" xfId="50401" hidden="1"/>
    <cellStyle name="40% - Accent6 2" xfId="51277" hidden="1"/>
    <cellStyle name="40% - Accent6 2" xfId="51314" hidden="1"/>
    <cellStyle name="40% - Accent6 2" xfId="52258" hidden="1"/>
    <cellStyle name="40% - Accent6 2" xfId="52295" hidden="1"/>
    <cellStyle name="40% - Accent6 2" xfId="53203" hidden="1"/>
    <cellStyle name="40% - Accent6 2" xfId="53240" hidden="1"/>
    <cellStyle name="40% - Accent6 2" xfId="53831" hidden="1"/>
    <cellStyle name="40% - Accent6 2" xfId="54707" hidden="1"/>
    <cellStyle name="40% - Accent6 2" xfId="54744" hidden="1"/>
    <cellStyle name="40% - Accent6 2" xfId="55688" hidden="1"/>
    <cellStyle name="40% - Accent6 2" xfId="55725" hidden="1"/>
    <cellStyle name="40% - Accent6 2" xfId="56633" hidden="1"/>
    <cellStyle name="40% - Accent6 2" xfId="56670"/>
    <cellStyle name="40% - Accent6 2 2" xfId="27805"/>
    <cellStyle name="40% - Accent6 20" xfId="27806"/>
    <cellStyle name="40% - Accent6 21" xfId="27807"/>
    <cellStyle name="40% - Accent6 22" xfId="27808"/>
    <cellStyle name="40% - Accent6 23" xfId="27809"/>
    <cellStyle name="40% - Accent6 24" xfId="27810"/>
    <cellStyle name="40% - Accent6 25" xfId="27811"/>
    <cellStyle name="40% - Accent6 26" xfId="27812"/>
    <cellStyle name="40% - Accent6 27" xfId="27813"/>
    <cellStyle name="40% - Accent6 3" xfId="49" hidden="1"/>
    <cellStyle name="40% - Accent6 3" xfId="8419" hidden="1"/>
    <cellStyle name="40% - Accent6 3" xfId="11849" hidden="1"/>
    <cellStyle name="40% - Accent6 3" xfId="15279" hidden="1"/>
    <cellStyle name="40% - Accent6 3" xfId="18709" hidden="1"/>
    <cellStyle name="40% - Accent6 3" xfId="22139" hidden="1"/>
    <cellStyle name="40% - Accent6 3" xfId="25569" hidden="1"/>
    <cellStyle name="40% - Accent6 3" xfId="37630" hidden="1"/>
    <cellStyle name="40% - Accent6 3" xfId="41060" hidden="1"/>
    <cellStyle name="40% - Accent6 3" xfId="44490" hidden="1"/>
    <cellStyle name="40% - Accent6 3" xfId="47920" hidden="1"/>
    <cellStyle name="40% - Accent6 3" xfId="51350" hidden="1"/>
    <cellStyle name="40% - Accent6 3" xfId="54780"/>
    <cellStyle name="40% - Accent6 4" xfId="576" hidden="1"/>
    <cellStyle name="40% - Accent6 4" xfId="27814"/>
    <cellStyle name="40% - Accent6 4 2" xfId="29824" hidden="1"/>
    <cellStyle name="40% - Accent6 5" xfId="1594" hidden="1"/>
    <cellStyle name="40% - Accent6 5" xfId="27815"/>
    <cellStyle name="40% - Accent6 5 2" xfId="30805" hidden="1"/>
    <cellStyle name="40% - Accent6 6" xfId="27816"/>
    <cellStyle name="40% - Accent6 7" xfId="27817"/>
    <cellStyle name="40% - Accent6 8" xfId="27818"/>
    <cellStyle name="40% - Accent6 9" xfId="27819"/>
    <cellStyle name="40% - Akzent1 2" xfId="27820"/>
    <cellStyle name="40% - Akzent2 2" xfId="27821"/>
    <cellStyle name="40% - Akzent3 2" xfId="27822"/>
    <cellStyle name="40% - Akzent4 2" xfId="27823"/>
    <cellStyle name="40% - Akzent5 2" xfId="27824"/>
    <cellStyle name="40% - Akzent6 2" xfId="27825"/>
    <cellStyle name="60% - Accent1 10" xfId="27826"/>
    <cellStyle name="60% - Accent1 11" xfId="27827"/>
    <cellStyle name="60% - Accent1 12" xfId="27828"/>
    <cellStyle name="60% - Accent1 13" xfId="27829"/>
    <cellStyle name="60% - Accent1 14" xfId="27830"/>
    <cellStyle name="60% - Accent1 15" xfId="27831"/>
    <cellStyle name="60% - Accent1 16" xfId="27832"/>
    <cellStyle name="60% - Accent1 17" xfId="27833"/>
    <cellStyle name="60% - Accent1 18" xfId="27834"/>
    <cellStyle name="60% - Accent1 19" xfId="27835"/>
    <cellStyle name="60% - Accent1 2" xfId="626" hidden="1"/>
    <cellStyle name="60% - Accent1 2" xfId="1540" hidden="1"/>
    <cellStyle name="60% - Accent1 2" xfId="1577" hidden="1"/>
    <cellStyle name="60% - Accent1 2" xfId="2521" hidden="1"/>
    <cellStyle name="60% - Accent1 2" xfId="2558" hidden="1"/>
    <cellStyle name="60% - Accent1 2" xfId="3466" hidden="1"/>
    <cellStyle name="60% - Accent1 2" xfId="3503" hidden="1"/>
    <cellStyle name="60% - Accent1 2" xfId="4070" hidden="1"/>
    <cellStyle name="60% - Accent1 2" xfId="4984" hidden="1"/>
    <cellStyle name="60% - Accent1 2" xfId="5021" hidden="1"/>
    <cellStyle name="60% - Accent1 2" xfId="5936" hidden="1"/>
    <cellStyle name="60% - Accent1 2" xfId="5973" hidden="1"/>
    <cellStyle name="60% - Accent1 2" xfId="6881" hidden="1"/>
    <cellStyle name="60% - Accent1 2" xfId="6918" hidden="1"/>
    <cellStyle name="60% - Accent1 2" xfId="7451" hidden="1"/>
    <cellStyle name="60% - Accent1 2" xfId="8365" hidden="1"/>
    <cellStyle name="60% - Accent1 2" xfId="8402" hidden="1"/>
    <cellStyle name="60% - Accent1 2" xfId="9346" hidden="1"/>
    <cellStyle name="60% - Accent1 2" xfId="9383" hidden="1"/>
    <cellStyle name="60% - Accent1 2" xfId="10291" hidden="1"/>
    <cellStyle name="60% - Accent1 2" xfId="10328" hidden="1"/>
    <cellStyle name="60% - Accent1 2" xfId="10881" hidden="1"/>
    <cellStyle name="60% - Accent1 2" xfId="11795" hidden="1"/>
    <cellStyle name="60% - Accent1 2" xfId="11832" hidden="1"/>
    <cellStyle name="60% - Accent1 2" xfId="12776" hidden="1"/>
    <cellStyle name="60% - Accent1 2" xfId="12813" hidden="1"/>
    <cellStyle name="60% - Accent1 2" xfId="13721" hidden="1"/>
    <cellStyle name="60% - Accent1 2" xfId="13758" hidden="1"/>
    <cellStyle name="60% - Accent1 2" xfId="14311" hidden="1"/>
    <cellStyle name="60% - Accent1 2" xfId="15225" hidden="1"/>
    <cellStyle name="60% - Accent1 2" xfId="15262" hidden="1"/>
    <cellStyle name="60% - Accent1 2" xfId="16206" hidden="1"/>
    <cellStyle name="60% - Accent1 2" xfId="16243" hidden="1"/>
    <cellStyle name="60% - Accent1 2" xfId="17151" hidden="1"/>
    <cellStyle name="60% - Accent1 2" xfId="17188" hidden="1"/>
    <cellStyle name="60% - Accent1 2" xfId="17741" hidden="1"/>
    <cellStyle name="60% - Accent1 2" xfId="18655" hidden="1"/>
    <cellStyle name="60% - Accent1 2" xfId="18692" hidden="1"/>
    <cellStyle name="60% - Accent1 2" xfId="19636" hidden="1"/>
    <cellStyle name="60% - Accent1 2" xfId="19673" hidden="1"/>
    <cellStyle name="60% - Accent1 2" xfId="20581" hidden="1"/>
    <cellStyle name="60% - Accent1 2" xfId="20618" hidden="1"/>
    <cellStyle name="60% - Accent1 2" xfId="21171" hidden="1"/>
    <cellStyle name="60% - Accent1 2" xfId="22085" hidden="1"/>
    <cellStyle name="60% - Accent1 2" xfId="22122" hidden="1"/>
    <cellStyle name="60% - Accent1 2" xfId="23066" hidden="1"/>
    <cellStyle name="60% - Accent1 2" xfId="23103" hidden="1"/>
    <cellStyle name="60% - Accent1 2" xfId="24011" hidden="1"/>
    <cellStyle name="60% - Accent1 2" xfId="24048" hidden="1"/>
    <cellStyle name="60% - Accent1 2" xfId="24601" hidden="1"/>
    <cellStyle name="60% - Accent1 2" xfId="25515" hidden="1"/>
    <cellStyle name="60% - Accent1 2" xfId="25552" hidden="1"/>
    <cellStyle name="60% - Accent1 2" xfId="26496" hidden="1"/>
    <cellStyle name="60% - Accent1 2" xfId="26533" hidden="1"/>
    <cellStyle name="60% - Accent1 2" xfId="27441" hidden="1"/>
    <cellStyle name="60% - Accent1 2" xfId="27478" hidden="1"/>
    <cellStyle name="60% - Accent1 2" xfId="30751" hidden="1"/>
    <cellStyle name="60% - Accent1 2" xfId="30788" hidden="1"/>
    <cellStyle name="60% - Accent1 2" xfId="31732" hidden="1"/>
    <cellStyle name="60% - Accent1 2" xfId="31769" hidden="1"/>
    <cellStyle name="60% - Accent1 2" xfId="32677" hidden="1"/>
    <cellStyle name="60% - Accent1 2" xfId="32714" hidden="1"/>
    <cellStyle name="60% - Accent1 2" xfId="33281" hidden="1"/>
    <cellStyle name="60% - Accent1 2" xfId="34195" hidden="1"/>
    <cellStyle name="60% - Accent1 2" xfId="34232" hidden="1"/>
    <cellStyle name="60% - Accent1 2" xfId="35147" hidden="1"/>
    <cellStyle name="60% - Accent1 2" xfId="35184" hidden="1"/>
    <cellStyle name="60% - Accent1 2" xfId="36092" hidden="1"/>
    <cellStyle name="60% - Accent1 2" xfId="36129" hidden="1"/>
    <cellStyle name="60% - Accent1 2" xfId="36662" hidden="1"/>
    <cellStyle name="60% - Accent1 2" xfId="37576" hidden="1"/>
    <cellStyle name="60% - Accent1 2" xfId="37613" hidden="1"/>
    <cellStyle name="60% - Accent1 2" xfId="38557" hidden="1"/>
    <cellStyle name="60% - Accent1 2" xfId="38594" hidden="1"/>
    <cellStyle name="60% - Accent1 2" xfId="39502" hidden="1"/>
    <cellStyle name="60% - Accent1 2" xfId="39539" hidden="1"/>
    <cellStyle name="60% - Accent1 2" xfId="40092" hidden="1"/>
    <cellStyle name="60% - Accent1 2" xfId="41006" hidden="1"/>
    <cellStyle name="60% - Accent1 2" xfId="41043" hidden="1"/>
    <cellStyle name="60% - Accent1 2" xfId="41987" hidden="1"/>
    <cellStyle name="60% - Accent1 2" xfId="42024" hidden="1"/>
    <cellStyle name="60% - Accent1 2" xfId="42932" hidden="1"/>
    <cellStyle name="60% - Accent1 2" xfId="42969" hidden="1"/>
    <cellStyle name="60% - Accent1 2" xfId="43522" hidden="1"/>
    <cellStyle name="60% - Accent1 2" xfId="44436" hidden="1"/>
    <cellStyle name="60% - Accent1 2" xfId="44473" hidden="1"/>
    <cellStyle name="60% - Accent1 2" xfId="45417" hidden="1"/>
    <cellStyle name="60% - Accent1 2" xfId="45454" hidden="1"/>
    <cellStyle name="60% - Accent1 2" xfId="46362" hidden="1"/>
    <cellStyle name="60% - Accent1 2" xfId="46399" hidden="1"/>
    <cellStyle name="60% - Accent1 2" xfId="46952" hidden="1"/>
    <cellStyle name="60% - Accent1 2" xfId="47866" hidden="1"/>
    <cellStyle name="60% - Accent1 2" xfId="47903" hidden="1"/>
    <cellStyle name="60% - Accent1 2" xfId="48847" hidden="1"/>
    <cellStyle name="60% - Accent1 2" xfId="48884" hidden="1"/>
    <cellStyle name="60% - Accent1 2" xfId="49792" hidden="1"/>
    <cellStyle name="60% - Accent1 2" xfId="49829" hidden="1"/>
    <cellStyle name="60% - Accent1 2" xfId="50382" hidden="1"/>
    <cellStyle name="60% - Accent1 2" xfId="51296" hidden="1"/>
    <cellStyle name="60% - Accent1 2" xfId="51333" hidden="1"/>
    <cellStyle name="60% - Accent1 2" xfId="52277" hidden="1"/>
    <cellStyle name="60% - Accent1 2" xfId="52314" hidden="1"/>
    <cellStyle name="60% - Accent1 2" xfId="53222" hidden="1"/>
    <cellStyle name="60% - Accent1 2" xfId="53259" hidden="1"/>
    <cellStyle name="60% - Accent1 2" xfId="53812" hidden="1"/>
    <cellStyle name="60% - Accent1 2" xfId="54726" hidden="1"/>
    <cellStyle name="60% - Accent1 2" xfId="54763" hidden="1"/>
    <cellStyle name="60% - Accent1 2" xfId="55707" hidden="1"/>
    <cellStyle name="60% - Accent1 2" xfId="55744" hidden="1"/>
    <cellStyle name="60% - Accent1 2" xfId="56652" hidden="1"/>
    <cellStyle name="60% - Accent1 2" xfId="56689"/>
    <cellStyle name="60% - Accent1 2 2" xfId="27836"/>
    <cellStyle name="60% - Accent1 20" xfId="27837"/>
    <cellStyle name="60% - Accent1 21" xfId="27838"/>
    <cellStyle name="60% - Accent1 22" xfId="27839"/>
    <cellStyle name="60% - Accent1 23" xfId="27840"/>
    <cellStyle name="60% - Accent1 24" xfId="27841"/>
    <cellStyle name="60% - Accent1 25" xfId="27842"/>
    <cellStyle name="60% - Accent1 26" xfId="27843"/>
    <cellStyle name="60% - Accent1 27" xfId="27844"/>
    <cellStyle name="60% - Accent1 3" xfId="30" hidden="1"/>
    <cellStyle name="60% - Accent1 3" xfId="8438" hidden="1"/>
    <cellStyle name="60% - Accent1 3" xfId="11868" hidden="1"/>
    <cellStyle name="60% - Accent1 3" xfId="15298" hidden="1"/>
    <cellStyle name="60% - Accent1 3" xfId="18728" hidden="1"/>
    <cellStyle name="60% - Accent1 3" xfId="22158" hidden="1"/>
    <cellStyle name="60% - Accent1 3" xfId="25588" hidden="1"/>
    <cellStyle name="60% - Accent1 3" xfId="37649" hidden="1"/>
    <cellStyle name="60% - Accent1 3" xfId="41079" hidden="1"/>
    <cellStyle name="60% - Accent1 3" xfId="44509" hidden="1"/>
    <cellStyle name="60% - Accent1 3" xfId="47939" hidden="1"/>
    <cellStyle name="60% - Accent1 3" xfId="51369" hidden="1"/>
    <cellStyle name="60% - Accent1 3" xfId="54799"/>
    <cellStyle name="60% - Accent1 4" xfId="595" hidden="1"/>
    <cellStyle name="60% - Accent1 4" xfId="27845"/>
    <cellStyle name="60% - Accent1 4 2" xfId="29843" hidden="1"/>
    <cellStyle name="60% - Accent1 5" xfId="1613" hidden="1"/>
    <cellStyle name="60% - Accent1 5" xfId="27846"/>
    <cellStyle name="60% - Accent1 5 2" xfId="30824" hidden="1"/>
    <cellStyle name="60% - Accent1 6" xfId="27847"/>
    <cellStyle name="60% - Accent1 7" xfId="27848"/>
    <cellStyle name="60% - Accent1 8" xfId="27849"/>
    <cellStyle name="60% - Accent1 9" xfId="27850"/>
    <cellStyle name="60% - Accent2 10" xfId="27851"/>
    <cellStyle name="60% - Accent2 11" xfId="27852"/>
    <cellStyle name="60% - Accent2 12" xfId="27853"/>
    <cellStyle name="60% - Accent2 13" xfId="27854"/>
    <cellStyle name="60% - Accent2 14" xfId="27855"/>
    <cellStyle name="60% - Accent2 15" xfId="27856"/>
    <cellStyle name="60% - Accent2 16" xfId="27857"/>
    <cellStyle name="60% - Accent2 17" xfId="27858"/>
    <cellStyle name="60% - Accent2 18" xfId="27859"/>
    <cellStyle name="60% - Accent2 19" xfId="27860"/>
    <cellStyle name="60% - Accent2 2" xfId="630" hidden="1"/>
    <cellStyle name="60% - Accent2 2" xfId="1536" hidden="1"/>
    <cellStyle name="60% - Accent2 2" xfId="1573" hidden="1"/>
    <cellStyle name="60% - Accent2 2" xfId="2517" hidden="1"/>
    <cellStyle name="60% - Accent2 2" xfId="2554" hidden="1"/>
    <cellStyle name="60% - Accent2 2" xfId="3462" hidden="1"/>
    <cellStyle name="60% - Accent2 2" xfId="3499" hidden="1"/>
    <cellStyle name="60% - Accent2 2" xfId="4074" hidden="1"/>
    <cellStyle name="60% - Accent2 2" xfId="4980" hidden="1"/>
    <cellStyle name="60% - Accent2 2" xfId="5017" hidden="1"/>
    <cellStyle name="60% - Accent2 2" xfId="5932" hidden="1"/>
    <cellStyle name="60% - Accent2 2" xfId="5969" hidden="1"/>
    <cellStyle name="60% - Accent2 2" xfId="6877" hidden="1"/>
    <cellStyle name="60% - Accent2 2" xfId="6914" hidden="1"/>
    <cellStyle name="60% - Accent2 2" xfId="7455" hidden="1"/>
    <cellStyle name="60% - Accent2 2" xfId="8361" hidden="1"/>
    <cellStyle name="60% - Accent2 2" xfId="8398" hidden="1"/>
    <cellStyle name="60% - Accent2 2" xfId="9342" hidden="1"/>
    <cellStyle name="60% - Accent2 2" xfId="9379" hidden="1"/>
    <cellStyle name="60% - Accent2 2" xfId="10287" hidden="1"/>
    <cellStyle name="60% - Accent2 2" xfId="10324" hidden="1"/>
    <cellStyle name="60% - Accent2 2" xfId="10885" hidden="1"/>
    <cellStyle name="60% - Accent2 2" xfId="11791" hidden="1"/>
    <cellStyle name="60% - Accent2 2" xfId="11828" hidden="1"/>
    <cellStyle name="60% - Accent2 2" xfId="12772" hidden="1"/>
    <cellStyle name="60% - Accent2 2" xfId="12809" hidden="1"/>
    <cellStyle name="60% - Accent2 2" xfId="13717" hidden="1"/>
    <cellStyle name="60% - Accent2 2" xfId="13754" hidden="1"/>
    <cellStyle name="60% - Accent2 2" xfId="14315" hidden="1"/>
    <cellStyle name="60% - Accent2 2" xfId="15221" hidden="1"/>
    <cellStyle name="60% - Accent2 2" xfId="15258" hidden="1"/>
    <cellStyle name="60% - Accent2 2" xfId="16202" hidden="1"/>
    <cellStyle name="60% - Accent2 2" xfId="16239" hidden="1"/>
    <cellStyle name="60% - Accent2 2" xfId="17147" hidden="1"/>
    <cellStyle name="60% - Accent2 2" xfId="17184" hidden="1"/>
    <cellStyle name="60% - Accent2 2" xfId="17745" hidden="1"/>
    <cellStyle name="60% - Accent2 2" xfId="18651" hidden="1"/>
    <cellStyle name="60% - Accent2 2" xfId="18688" hidden="1"/>
    <cellStyle name="60% - Accent2 2" xfId="19632" hidden="1"/>
    <cellStyle name="60% - Accent2 2" xfId="19669" hidden="1"/>
    <cellStyle name="60% - Accent2 2" xfId="20577" hidden="1"/>
    <cellStyle name="60% - Accent2 2" xfId="20614" hidden="1"/>
    <cellStyle name="60% - Accent2 2" xfId="21175" hidden="1"/>
    <cellStyle name="60% - Accent2 2" xfId="22081" hidden="1"/>
    <cellStyle name="60% - Accent2 2" xfId="22118" hidden="1"/>
    <cellStyle name="60% - Accent2 2" xfId="23062" hidden="1"/>
    <cellStyle name="60% - Accent2 2" xfId="23099" hidden="1"/>
    <cellStyle name="60% - Accent2 2" xfId="24007" hidden="1"/>
    <cellStyle name="60% - Accent2 2" xfId="24044" hidden="1"/>
    <cellStyle name="60% - Accent2 2" xfId="24605" hidden="1"/>
    <cellStyle name="60% - Accent2 2" xfId="25511" hidden="1"/>
    <cellStyle name="60% - Accent2 2" xfId="25548" hidden="1"/>
    <cellStyle name="60% - Accent2 2" xfId="26492" hidden="1"/>
    <cellStyle name="60% - Accent2 2" xfId="26529" hidden="1"/>
    <cellStyle name="60% - Accent2 2" xfId="27437" hidden="1"/>
    <cellStyle name="60% - Accent2 2" xfId="27474" hidden="1"/>
    <cellStyle name="60% - Accent2 2" xfId="30747" hidden="1"/>
    <cellStyle name="60% - Accent2 2" xfId="30784" hidden="1"/>
    <cellStyle name="60% - Accent2 2" xfId="31728" hidden="1"/>
    <cellStyle name="60% - Accent2 2" xfId="31765" hidden="1"/>
    <cellStyle name="60% - Accent2 2" xfId="32673" hidden="1"/>
    <cellStyle name="60% - Accent2 2" xfId="32710" hidden="1"/>
    <cellStyle name="60% - Accent2 2" xfId="33285" hidden="1"/>
    <cellStyle name="60% - Accent2 2" xfId="34191" hidden="1"/>
    <cellStyle name="60% - Accent2 2" xfId="34228" hidden="1"/>
    <cellStyle name="60% - Accent2 2" xfId="35143" hidden="1"/>
    <cellStyle name="60% - Accent2 2" xfId="35180" hidden="1"/>
    <cellStyle name="60% - Accent2 2" xfId="36088" hidden="1"/>
    <cellStyle name="60% - Accent2 2" xfId="36125" hidden="1"/>
    <cellStyle name="60% - Accent2 2" xfId="36666" hidden="1"/>
    <cellStyle name="60% - Accent2 2" xfId="37572" hidden="1"/>
    <cellStyle name="60% - Accent2 2" xfId="37609" hidden="1"/>
    <cellStyle name="60% - Accent2 2" xfId="38553" hidden="1"/>
    <cellStyle name="60% - Accent2 2" xfId="38590" hidden="1"/>
    <cellStyle name="60% - Accent2 2" xfId="39498" hidden="1"/>
    <cellStyle name="60% - Accent2 2" xfId="39535" hidden="1"/>
    <cellStyle name="60% - Accent2 2" xfId="40096" hidden="1"/>
    <cellStyle name="60% - Accent2 2" xfId="41002" hidden="1"/>
    <cellStyle name="60% - Accent2 2" xfId="41039" hidden="1"/>
    <cellStyle name="60% - Accent2 2" xfId="41983" hidden="1"/>
    <cellStyle name="60% - Accent2 2" xfId="42020" hidden="1"/>
    <cellStyle name="60% - Accent2 2" xfId="42928" hidden="1"/>
    <cellStyle name="60% - Accent2 2" xfId="42965" hidden="1"/>
    <cellStyle name="60% - Accent2 2" xfId="43526" hidden="1"/>
    <cellStyle name="60% - Accent2 2" xfId="44432" hidden="1"/>
    <cellStyle name="60% - Accent2 2" xfId="44469" hidden="1"/>
    <cellStyle name="60% - Accent2 2" xfId="45413" hidden="1"/>
    <cellStyle name="60% - Accent2 2" xfId="45450" hidden="1"/>
    <cellStyle name="60% - Accent2 2" xfId="46358" hidden="1"/>
    <cellStyle name="60% - Accent2 2" xfId="46395" hidden="1"/>
    <cellStyle name="60% - Accent2 2" xfId="46956" hidden="1"/>
    <cellStyle name="60% - Accent2 2" xfId="47862" hidden="1"/>
    <cellStyle name="60% - Accent2 2" xfId="47899" hidden="1"/>
    <cellStyle name="60% - Accent2 2" xfId="48843" hidden="1"/>
    <cellStyle name="60% - Accent2 2" xfId="48880" hidden="1"/>
    <cellStyle name="60% - Accent2 2" xfId="49788" hidden="1"/>
    <cellStyle name="60% - Accent2 2" xfId="49825" hidden="1"/>
    <cellStyle name="60% - Accent2 2" xfId="50386" hidden="1"/>
    <cellStyle name="60% - Accent2 2" xfId="51292" hidden="1"/>
    <cellStyle name="60% - Accent2 2" xfId="51329" hidden="1"/>
    <cellStyle name="60% - Accent2 2" xfId="52273" hidden="1"/>
    <cellStyle name="60% - Accent2 2" xfId="52310" hidden="1"/>
    <cellStyle name="60% - Accent2 2" xfId="53218" hidden="1"/>
    <cellStyle name="60% - Accent2 2" xfId="53255" hidden="1"/>
    <cellStyle name="60% - Accent2 2" xfId="53816" hidden="1"/>
    <cellStyle name="60% - Accent2 2" xfId="54722" hidden="1"/>
    <cellStyle name="60% - Accent2 2" xfId="54759" hidden="1"/>
    <cellStyle name="60% - Accent2 2" xfId="55703" hidden="1"/>
    <cellStyle name="60% - Accent2 2" xfId="55740" hidden="1"/>
    <cellStyle name="60% - Accent2 2" xfId="56648" hidden="1"/>
    <cellStyle name="60% - Accent2 2" xfId="56685"/>
    <cellStyle name="60% - Accent2 2 2" xfId="27861"/>
    <cellStyle name="60% - Accent2 20" xfId="27862"/>
    <cellStyle name="60% - Accent2 21" xfId="27863"/>
    <cellStyle name="60% - Accent2 22" xfId="27864"/>
    <cellStyle name="60% - Accent2 23" xfId="27865"/>
    <cellStyle name="60% - Accent2 24" xfId="27866"/>
    <cellStyle name="60% - Accent2 25" xfId="27867"/>
    <cellStyle name="60% - Accent2 26" xfId="27868"/>
    <cellStyle name="60% - Accent2 27" xfId="27869"/>
    <cellStyle name="60% - Accent2 3" xfId="34" hidden="1"/>
    <cellStyle name="60% - Accent2 3" xfId="8434" hidden="1"/>
    <cellStyle name="60% - Accent2 3" xfId="11864" hidden="1"/>
    <cellStyle name="60% - Accent2 3" xfId="15294" hidden="1"/>
    <cellStyle name="60% - Accent2 3" xfId="18724" hidden="1"/>
    <cellStyle name="60% - Accent2 3" xfId="22154" hidden="1"/>
    <cellStyle name="60% - Accent2 3" xfId="25584" hidden="1"/>
    <cellStyle name="60% - Accent2 3" xfId="37645" hidden="1"/>
    <cellStyle name="60% - Accent2 3" xfId="41075" hidden="1"/>
    <cellStyle name="60% - Accent2 3" xfId="44505" hidden="1"/>
    <cellStyle name="60% - Accent2 3" xfId="47935" hidden="1"/>
    <cellStyle name="60% - Accent2 3" xfId="51365" hidden="1"/>
    <cellStyle name="60% - Accent2 3" xfId="54795"/>
    <cellStyle name="60% - Accent2 4" xfId="591" hidden="1"/>
    <cellStyle name="60% - Accent2 4" xfId="27870"/>
    <cellStyle name="60% - Accent2 4 2" xfId="29839" hidden="1"/>
    <cellStyle name="60% - Accent2 5" xfId="1609" hidden="1"/>
    <cellStyle name="60% - Accent2 5" xfId="27871"/>
    <cellStyle name="60% - Accent2 5 2" xfId="30820" hidden="1"/>
    <cellStyle name="60% - Accent2 6" xfId="27872"/>
    <cellStyle name="60% - Accent2 7" xfId="27873"/>
    <cellStyle name="60% - Accent2 8" xfId="27874"/>
    <cellStyle name="60% - Accent2 9" xfId="27875"/>
    <cellStyle name="60% - Accent3 10" xfId="27876"/>
    <cellStyle name="60% - Accent3 11" xfId="27877"/>
    <cellStyle name="60% - Accent3 12" xfId="27878"/>
    <cellStyle name="60% - Accent3 13" xfId="27879"/>
    <cellStyle name="60% - Accent3 14" xfId="27880"/>
    <cellStyle name="60% - Accent3 15" xfId="27881"/>
    <cellStyle name="60% - Accent3 16" xfId="27882"/>
    <cellStyle name="60% - Accent3 17" xfId="27883"/>
    <cellStyle name="60% - Accent3 18" xfId="27884"/>
    <cellStyle name="60% - Accent3 19" xfId="27885"/>
    <cellStyle name="60% - Accent3 2" xfId="634" hidden="1"/>
    <cellStyle name="60% - Accent3 2" xfId="1532" hidden="1"/>
    <cellStyle name="60% - Accent3 2" xfId="1569" hidden="1"/>
    <cellStyle name="60% - Accent3 2" xfId="2513" hidden="1"/>
    <cellStyle name="60% - Accent3 2" xfId="2550" hidden="1"/>
    <cellStyle name="60% - Accent3 2" xfId="3458" hidden="1"/>
    <cellStyle name="60% - Accent3 2" xfId="3495" hidden="1"/>
    <cellStyle name="60% - Accent3 2" xfId="4078" hidden="1"/>
    <cellStyle name="60% - Accent3 2" xfId="4976" hidden="1"/>
    <cellStyle name="60% - Accent3 2" xfId="5013" hidden="1"/>
    <cellStyle name="60% - Accent3 2" xfId="5928" hidden="1"/>
    <cellStyle name="60% - Accent3 2" xfId="5965" hidden="1"/>
    <cellStyle name="60% - Accent3 2" xfId="6873" hidden="1"/>
    <cellStyle name="60% - Accent3 2" xfId="6910" hidden="1"/>
    <cellStyle name="60% - Accent3 2" xfId="7459" hidden="1"/>
    <cellStyle name="60% - Accent3 2" xfId="8357" hidden="1"/>
    <cellStyle name="60% - Accent3 2" xfId="8394" hidden="1"/>
    <cellStyle name="60% - Accent3 2" xfId="9338" hidden="1"/>
    <cellStyle name="60% - Accent3 2" xfId="9375" hidden="1"/>
    <cellStyle name="60% - Accent3 2" xfId="10283" hidden="1"/>
    <cellStyle name="60% - Accent3 2" xfId="10320" hidden="1"/>
    <cellStyle name="60% - Accent3 2" xfId="10889" hidden="1"/>
    <cellStyle name="60% - Accent3 2" xfId="11787" hidden="1"/>
    <cellStyle name="60% - Accent3 2" xfId="11824" hidden="1"/>
    <cellStyle name="60% - Accent3 2" xfId="12768" hidden="1"/>
    <cellStyle name="60% - Accent3 2" xfId="12805" hidden="1"/>
    <cellStyle name="60% - Accent3 2" xfId="13713" hidden="1"/>
    <cellStyle name="60% - Accent3 2" xfId="13750" hidden="1"/>
    <cellStyle name="60% - Accent3 2" xfId="14319" hidden="1"/>
    <cellStyle name="60% - Accent3 2" xfId="15217" hidden="1"/>
    <cellStyle name="60% - Accent3 2" xfId="15254" hidden="1"/>
    <cellStyle name="60% - Accent3 2" xfId="16198" hidden="1"/>
    <cellStyle name="60% - Accent3 2" xfId="16235" hidden="1"/>
    <cellStyle name="60% - Accent3 2" xfId="17143" hidden="1"/>
    <cellStyle name="60% - Accent3 2" xfId="17180" hidden="1"/>
    <cellStyle name="60% - Accent3 2" xfId="17749" hidden="1"/>
    <cellStyle name="60% - Accent3 2" xfId="18647" hidden="1"/>
    <cellStyle name="60% - Accent3 2" xfId="18684" hidden="1"/>
    <cellStyle name="60% - Accent3 2" xfId="19628" hidden="1"/>
    <cellStyle name="60% - Accent3 2" xfId="19665" hidden="1"/>
    <cellStyle name="60% - Accent3 2" xfId="20573" hidden="1"/>
    <cellStyle name="60% - Accent3 2" xfId="20610" hidden="1"/>
    <cellStyle name="60% - Accent3 2" xfId="21179" hidden="1"/>
    <cellStyle name="60% - Accent3 2" xfId="22077" hidden="1"/>
    <cellStyle name="60% - Accent3 2" xfId="22114" hidden="1"/>
    <cellStyle name="60% - Accent3 2" xfId="23058" hidden="1"/>
    <cellStyle name="60% - Accent3 2" xfId="23095" hidden="1"/>
    <cellStyle name="60% - Accent3 2" xfId="24003" hidden="1"/>
    <cellStyle name="60% - Accent3 2" xfId="24040" hidden="1"/>
    <cellStyle name="60% - Accent3 2" xfId="24609" hidden="1"/>
    <cellStyle name="60% - Accent3 2" xfId="25507" hidden="1"/>
    <cellStyle name="60% - Accent3 2" xfId="25544" hidden="1"/>
    <cellStyle name="60% - Accent3 2" xfId="26488" hidden="1"/>
    <cellStyle name="60% - Accent3 2" xfId="26525" hidden="1"/>
    <cellStyle name="60% - Accent3 2" xfId="27433" hidden="1"/>
    <cellStyle name="60% - Accent3 2" xfId="27470" hidden="1"/>
    <cellStyle name="60% - Accent3 2" xfId="30743" hidden="1"/>
    <cellStyle name="60% - Accent3 2" xfId="30780" hidden="1"/>
    <cellStyle name="60% - Accent3 2" xfId="31724" hidden="1"/>
    <cellStyle name="60% - Accent3 2" xfId="31761" hidden="1"/>
    <cellStyle name="60% - Accent3 2" xfId="32669" hidden="1"/>
    <cellStyle name="60% - Accent3 2" xfId="32706" hidden="1"/>
    <cellStyle name="60% - Accent3 2" xfId="33289" hidden="1"/>
    <cellStyle name="60% - Accent3 2" xfId="34187" hidden="1"/>
    <cellStyle name="60% - Accent3 2" xfId="34224" hidden="1"/>
    <cellStyle name="60% - Accent3 2" xfId="35139" hidden="1"/>
    <cellStyle name="60% - Accent3 2" xfId="35176" hidden="1"/>
    <cellStyle name="60% - Accent3 2" xfId="36084" hidden="1"/>
    <cellStyle name="60% - Accent3 2" xfId="36121" hidden="1"/>
    <cellStyle name="60% - Accent3 2" xfId="36670" hidden="1"/>
    <cellStyle name="60% - Accent3 2" xfId="37568" hidden="1"/>
    <cellStyle name="60% - Accent3 2" xfId="37605" hidden="1"/>
    <cellStyle name="60% - Accent3 2" xfId="38549" hidden="1"/>
    <cellStyle name="60% - Accent3 2" xfId="38586" hidden="1"/>
    <cellStyle name="60% - Accent3 2" xfId="39494" hidden="1"/>
    <cellStyle name="60% - Accent3 2" xfId="39531" hidden="1"/>
    <cellStyle name="60% - Accent3 2" xfId="40100" hidden="1"/>
    <cellStyle name="60% - Accent3 2" xfId="40998" hidden="1"/>
    <cellStyle name="60% - Accent3 2" xfId="41035" hidden="1"/>
    <cellStyle name="60% - Accent3 2" xfId="41979" hidden="1"/>
    <cellStyle name="60% - Accent3 2" xfId="42016" hidden="1"/>
    <cellStyle name="60% - Accent3 2" xfId="42924" hidden="1"/>
    <cellStyle name="60% - Accent3 2" xfId="42961" hidden="1"/>
    <cellStyle name="60% - Accent3 2" xfId="43530" hidden="1"/>
    <cellStyle name="60% - Accent3 2" xfId="44428" hidden="1"/>
    <cellStyle name="60% - Accent3 2" xfId="44465" hidden="1"/>
    <cellStyle name="60% - Accent3 2" xfId="45409" hidden="1"/>
    <cellStyle name="60% - Accent3 2" xfId="45446" hidden="1"/>
    <cellStyle name="60% - Accent3 2" xfId="46354" hidden="1"/>
    <cellStyle name="60% - Accent3 2" xfId="46391" hidden="1"/>
    <cellStyle name="60% - Accent3 2" xfId="46960" hidden="1"/>
    <cellStyle name="60% - Accent3 2" xfId="47858" hidden="1"/>
    <cellStyle name="60% - Accent3 2" xfId="47895" hidden="1"/>
    <cellStyle name="60% - Accent3 2" xfId="48839" hidden="1"/>
    <cellStyle name="60% - Accent3 2" xfId="48876" hidden="1"/>
    <cellStyle name="60% - Accent3 2" xfId="49784" hidden="1"/>
    <cellStyle name="60% - Accent3 2" xfId="49821" hidden="1"/>
    <cellStyle name="60% - Accent3 2" xfId="50390" hidden="1"/>
    <cellStyle name="60% - Accent3 2" xfId="51288" hidden="1"/>
    <cellStyle name="60% - Accent3 2" xfId="51325" hidden="1"/>
    <cellStyle name="60% - Accent3 2" xfId="52269" hidden="1"/>
    <cellStyle name="60% - Accent3 2" xfId="52306" hidden="1"/>
    <cellStyle name="60% - Accent3 2" xfId="53214" hidden="1"/>
    <cellStyle name="60% - Accent3 2" xfId="53251" hidden="1"/>
    <cellStyle name="60% - Accent3 2" xfId="53820" hidden="1"/>
    <cellStyle name="60% - Accent3 2" xfId="54718" hidden="1"/>
    <cellStyle name="60% - Accent3 2" xfId="54755" hidden="1"/>
    <cellStyle name="60% - Accent3 2" xfId="55699" hidden="1"/>
    <cellStyle name="60% - Accent3 2" xfId="55736" hidden="1"/>
    <cellStyle name="60% - Accent3 2" xfId="56644" hidden="1"/>
    <cellStyle name="60% - Accent3 2" xfId="56681"/>
    <cellStyle name="60% - Accent3 2 2" xfId="27886"/>
    <cellStyle name="60% - Accent3 20" xfId="27887"/>
    <cellStyle name="60% - Accent3 21" xfId="27888"/>
    <cellStyle name="60% - Accent3 22" xfId="27889"/>
    <cellStyle name="60% - Accent3 23" xfId="27890"/>
    <cellStyle name="60% - Accent3 24" xfId="27891"/>
    <cellStyle name="60% - Accent3 25" xfId="27892"/>
    <cellStyle name="60% - Accent3 26" xfId="27893"/>
    <cellStyle name="60% - Accent3 27" xfId="27894"/>
    <cellStyle name="60% - Accent3 3" xfId="38" hidden="1"/>
    <cellStyle name="60% - Accent3 3" xfId="8430" hidden="1"/>
    <cellStyle name="60% - Accent3 3" xfId="11860" hidden="1"/>
    <cellStyle name="60% - Accent3 3" xfId="15290" hidden="1"/>
    <cellStyle name="60% - Accent3 3" xfId="18720" hidden="1"/>
    <cellStyle name="60% - Accent3 3" xfId="22150" hidden="1"/>
    <cellStyle name="60% - Accent3 3" xfId="25580" hidden="1"/>
    <cellStyle name="60% - Accent3 3" xfId="37641" hidden="1"/>
    <cellStyle name="60% - Accent3 3" xfId="41071" hidden="1"/>
    <cellStyle name="60% - Accent3 3" xfId="44501" hidden="1"/>
    <cellStyle name="60% - Accent3 3" xfId="47931" hidden="1"/>
    <cellStyle name="60% - Accent3 3" xfId="51361" hidden="1"/>
    <cellStyle name="60% - Accent3 3" xfId="54791"/>
    <cellStyle name="60% - Accent3 4" xfId="587" hidden="1"/>
    <cellStyle name="60% - Accent3 4" xfId="27895"/>
    <cellStyle name="60% - Accent3 4 2" xfId="29835" hidden="1"/>
    <cellStyle name="60% - Accent3 5" xfId="1605" hidden="1"/>
    <cellStyle name="60% - Accent3 5" xfId="27896"/>
    <cellStyle name="60% - Accent3 5 2" xfId="30816" hidden="1"/>
    <cellStyle name="60% - Accent3 6" xfId="27897"/>
    <cellStyle name="60% - Accent3 7" xfId="27898"/>
    <cellStyle name="60% - Accent3 8" xfId="27899"/>
    <cellStyle name="60% - Accent3 9" xfId="27900"/>
    <cellStyle name="60% - Accent4 10" xfId="27901"/>
    <cellStyle name="60% - Accent4 11" xfId="27902"/>
    <cellStyle name="60% - Accent4 12" xfId="27903"/>
    <cellStyle name="60% - Accent4 13" xfId="27904"/>
    <cellStyle name="60% - Accent4 14" xfId="27905"/>
    <cellStyle name="60% - Accent4 15" xfId="27906"/>
    <cellStyle name="60% - Accent4 16" xfId="27907"/>
    <cellStyle name="60% - Accent4 17" xfId="27908"/>
    <cellStyle name="60% - Accent4 18" xfId="27909"/>
    <cellStyle name="60% - Accent4 19" xfId="27910"/>
    <cellStyle name="60% - Accent4 2" xfId="638" hidden="1"/>
    <cellStyle name="60% - Accent4 2" xfId="1528" hidden="1"/>
    <cellStyle name="60% - Accent4 2" xfId="1565" hidden="1"/>
    <cellStyle name="60% - Accent4 2" xfId="2509" hidden="1"/>
    <cellStyle name="60% - Accent4 2" xfId="2546" hidden="1"/>
    <cellStyle name="60% - Accent4 2" xfId="3454" hidden="1"/>
    <cellStyle name="60% - Accent4 2" xfId="3491" hidden="1"/>
    <cellStyle name="60% - Accent4 2" xfId="4082" hidden="1"/>
    <cellStyle name="60% - Accent4 2" xfId="4972" hidden="1"/>
    <cellStyle name="60% - Accent4 2" xfId="5009" hidden="1"/>
    <cellStyle name="60% - Accent4 2" xfId="5924" hidden="1"/>
    <cellStyle name="60% - Accent4 2" xfId="5961" hidden="1"/>
    <cellStyle name="60% - Accent4 2" xfId="6869" hidden="1"/>
    <cellStyle name="60% - Accent4 2" xfId="6906" hidden="1"/>
    <cellStyle name="60% - Accent4 2" xfId="7463" hidden="1"/>
    <cellStyle name="60% - Accent4 2" xfId="8353" hidden="1"/>
    <cellStyle name="60% - Accent4 2" xfId="8390" hidden="1"/>
    <cellStyle name="60% - Accent4 2" xfId="9334" hidden="1"/>
    <cellStyle name="60% - Accent4 2" xfId="9371" hidden="1"/>
    <cellStyle name="60% - Accent4 2" xfId="10279" hidden="1"/>
    <cellStyle name="60% - Accent4 2" xfId="10316" hidden="1"/>
    <cellStyle name="60% - Accent4 2" xfId="10893" hidden="1"/>
    <cellStyle name="60% - Accent4 2" xfId="11783" hidden="1"/>
    <cellStyle name="60% - Accent4 2" xfId="11820" hidden="1"/>
    <cellStyle name="60% - Accent4 2" xfId="12764" hidden="1"/>
    <cellStyle name="60% - Accent4 2" xfId="12801" hidden="1"/>
    <cellStyle name="60% - Accent4 2" xfId="13709" hidden="1"/>
    <cellStyle name="60% - Accent4 2" xfId="13746" hidden="1"/>
    <cellStyle name="60% - Accent4 2" xfId="14323" hidden="1"/>
    <cellStyle name="60% - Accent4 2" xfId="15213" hidden="1"/>
    <cellStyle name="60% - Accent4 2" xfId="15250" hidden="1"/>
    <cellStyle name="60% - Accent4 2" xfId="16194" hidden="1"/>
    <cellStyle name="60% - Accent4 2" xfId="16231" hidden="1"/>
    <cellStyle name="60% - Accent4 2" xfId="17139" hidden="1"/>
    <cellStyle name="60% - Accent4 2" xfId="17176" hidden="1"/>
    <cellStyle name="60% - Accent4 2" xfId="17753" hidden="1"/>
    <cellStyle name="60% - Accent4 2" xfId="18643" hidden="1"/>
    <cellStyle name="60% - Accent4 2" xfId="18680" hidden="1"/>
    <cellStyle name="60% - Accent4 2" xfId="19624" hidden="1"/>
    <cellStyle name="60% - Accent4 2" xfId="19661" hidden="1"/>
    <cellStyle name="60% - Accent4 2" xfId="20569" hidden="1"/>
    <cellStyle name="60% - Accent4 2" xfId="20606" hidden="1"/>
    <cellStyle name="60% - Accent4 2" xfId="21183" hidden="1"/>
    <cellStyle name="60% - Accent4 2" xfId="22073" hidden="1"/>
    <cellStyle name="60% - Accent4 2" xfId="22110" hidden="1"/>
    <cellStyle name="60% - Accent4 2" xfId="23054" hidden="1"/>
    <cellStyle name="60% - Accent4 2" xfId="23091" hidden="1"/>
    <cellStyle name="60% - Accent4 2" xfId="23999" hidden="1"/>
    <cellStyle name="60% - Accent4 2" xfId="24036" hidden="1"/>
    <cellStyle name="60% - Accent4 2" xfId="24613" hidden="1"/>
    <cellStyle name="60% - Accent4 2" xfId="25503" hidden="1"/>
    <cellStyle name="60% - Accent4 2" xfId="25540" hidden="1"/>
    <cellStyle name="60% - Accent4 2" xfId="26484" hidden="1"/>
    <cellStyle name="60% - Accent4 2" xfId="26521" hidden="1"/>
    <cellStyle name="60% - Accent4 2" xfId="27429" hidden="1"/>
    <cellStyle name="60% - Accent4 2" xfId="27466" hidden="1"/>
    <cellStyle name="60% - Accent4 2" xfId="30739" hidden="1"/>
    <cellStyle name="60% - Accent4 2" xfId="30776" hidden="1"/>
    <cellStyle name="60% - Accent4 2" xfId="31720" hidden="1"/>
    <cellStyle name="60% - Accent4 2" xfId="31757" hidden="1"/>
    <cellStyle name="60% - Accent4 2" xfId="32665" hidden="1"/>
    <cellStyle name="60% - Accent4 2" xfId="32702" hidden="1"/>
    <cellStyle name="60% - Accent4 2" xfId="33293" hidden="1"/>
    <cellStyle name="60% - Accent4 2" xfId="34183" hidden="1"/>
    <cellStyle name="60% - Accent4 2" xfId="34220" hidden="1"/>
    <cellStyle name="60% - Accent4 2" xfId="35135" hidden="1"/>
    <cellStyle name="60% - Accent4 2" xfId="35172" hidden="1"/>
    <cellStyle name="60% - Accent4 2" xfId="36080" hidden="1"/>
    <cellStyle name="60% - Accent4 2" xfId="36117" hidden="1"/>
    <cellStyle name="60% - Accent4 2" xfId="36674" hidden="1"/>
    <cellStyle name="60% - Accent4 2" xfId="37564" hidden="1"/>
    <cellStyle name="60% - Accent4 2" xfId="37601" hidden="1"/>
    <cellStyle name="60% - Accent4 2" xfId="38545" hidden="1"/>
    <cellStyle name="60% - Accent4 2" xfId="38582" hidden="1"/>
    <cellStyle name="60% - Accent4 2" xfId="39490" hidden="1"/>
    <cellStyle name="60% - Accent4 2" xfId="39527" hidden="1"/>
    <cellStyle name="60% - Accent4 2" xfId="40104" hidden="1"/>
    <cellStyle name="60% - Accent4 2" xfId="40994" hidden="1"/>
    <cellStyle name="60% - Accent4 2" xfId="41031" hidden="1"/>
    <cellStyle name="60% - Accent4 2" xfId="41975" hidden="1"/>
    <cellStyle name="60% - Accent4 2" xfId="42012" hidden="1"/>
    <cellStyle name="60% - Accent4 2" xfId="42920" hidden="1"/>
    <cellStyle name="60% - Accent4 2" xfId="42957" hidden="1"/>
    <cellStyle name="60% - Accent4 2" xfId="43534" hidden="1"/>
    <cellStyle name="60% - Accent4 2" xfId="44424" hidden="1"/>
    <cellStyle name="60% - Accent4 2" xfId="44461" hidden="1"/>
    <cellStyle name="60% - Accent4 2" xfId="45405" hidden="1"/>
    <cellStyle name="60% - Accent4 2" xfId="45442" hidden="1"/>
    <cellStyle name="60% - Accent4 2" xfId="46350" hidden="1"/>
    <cellStyle name="60% - Accent4 2" xfId="46387" hidden="1"/>
    <cellStyle name="60% - Accent4 2" xfId="46964" hidden="1"/>
    <cellStyle name="60% - Accent4 2" xfId="47854" hidden="1"/>
    <cellStyle name="60% - Accent4 2" xfId="47891" hidden="1"/>
    <cellStyle name="60% - Accent4 2" xfId="48835" hidden="1"/>
    <cellStyle name="60% - Accent4 2" xfId="48872" hidden="1"/>
    <cellStyle name="60% - Accent4 2" xfId="49780" hidden="1"/>
    <cellStyle name="60% - Accent4 2" xfId="49817" hidden="1"/>
    <cellStyle name="60% - Accent4 2" xfId="50394" hidden="1"/>
    <cellStyle name="60% - Accent4 2" xfId="51284" hidden="1"/>
    <cellStyle name="60% - Accent4 2" xfId="51321" hidden="1"/>
    <cellStyle name="60% - Accent4 2" xfId="52265" hidden="1"/>
    <cellStyle name="60% - Accent4 2" xfId="52302" hidden="1"/>
    <cellStyle name="60% - Accent4 2" xfId="53210" hidden="1"/>
    <cellStyle name="60% - Accent4 2" xfId="53247" hidden="1"/>
    <cellStyle name="60% - Accent4 2" xfId="53824" hidden="1"/>
    <cellStyle name="60% - Accent4 2" xfId="54714" hidden="1"/>
    <cellStyle name="60% - Accent4 2" xfId="54751" hidden="1"/>
    <cellStyle name="60% - Accent4 2" xfId="55695" hidden="1"/>
    <cellStyle name="60% - Accent4 2" xfId="55732" hidden="1"/>
    <cellStyle name="60% - Accent4 2" xfId="56640" hidden="1"/>
    <cellStyle name="60% - Accent4 2" xfId="56677"/>
    <cellStyle name="60% - Accent4 2 2" xfId="27911"/>
    <cellStyle name="60% - Accent4 20" xfId="27912"/>
    <cellStyle name="60% - Accent4 21" xfId="27913"/>
    <cellStyle name="60% - Accent4 22" xfId="27914"/>
    <cellStyle name="60% - Accent4 23" xfId="27915"/>
    <cellStyle name="60% - Accent4 24" xfId="27916"/>
    <cellStyle name="60% - Accent4 25" xfId="27917"/>
    <cellStyle name="60% - Accent4 26" xfId="27918"/>
    <cellStyle name="60% - Accent4 27" xfId="27919"/>
    <cellStyle name="60% - Accent4 3" xfId="42" hidden="1"/>
    <cellStyle name="60% - Accent4 3" xfId="8426" hidden="1"/>
    <cellStyle name="60% - Accent4 3" xfId="11856" hidden="1"/>
    <cellStyle name="60% - Accent4 3" xfId="15286" hidden="1"/>
    <cellStyle name="60% - Accent4 3" xfId="18716" hidden="1"/>
    <cellStyle name="60% - Accent4 3" xfId="22146" hidden="1"/>
    <cellStyle name="60% - Accent4 3" xfId="25576" hidden="1"/>
    <cellStyle name="60% - Accent4 3" xfId="37637" hidden="1"/>
    <cellStyle name="60% - Accent4 3" xfId="41067" hidden="1"/>
    <cellStyle name="60% - Accent4 3" xfId="44497" hidden="1"/>
    <cellStyle name="60% - Accent4 3" xfId="47927" hidden="1"/>
    <cellStyle name="60% - Accent4 3" xfId="51357" hidden="1"/>
    <cellStyle name="60% - Accent4 3" xfId="54787"/>
    <cellStyle name="60% - Accent4 4" xfId="583" hidden="1"/>
    <cellStyle name="60% - Accent4 4" xfId="27920"/>
    <cellStyle name="60% - Accent4 4 2" xfId="29831" hidden="1"/>
    <cellStyle name="60% - Accent4 5" xfId="1601" hidden="1"/>
    <cellStyle name="60% - Accent4 5" xfId="27921"/>
    <cellStyle name="60% - Accent4 5 2" xfId="30812" hidden="1"/>
    <cellStyle name="60% - Accent4 6" xfId="27922"/>
    <cellStyle name="60% - Accent4 7" xfId="27923"/>
    <cellStyle name="60% - Accent4 8" xfId="27924"/>
    <cellStyle name="60% - Accent4 9" xfId="27925"/>
    <cellStyle name="60% - Accent5 10" xfId="27926"/>
    <cellStyle name="60% - Accent5 11" xfId="27927"/>
    <cellStyle name="60% - Accent5 12" xfId="27928"/>
    <cellStyle name="60% - Accent5 13" xfId="27929"/>
    <cellStyle name="60% - Accent5 14" xfId="27930"/>
    <cellStyle name="60% - Accent5 15" xfId="27931"/>
    <cellStyle name="60% - Accent5 16" xfId="27932"/>
    <cellStyle name="60% - Accent5 17" xfId="27933"/>
    <cellStyle name="60% - Accent5 18" xfId="27934"/>
    <cellStyle name="60% - Accent5 19" xfId="27935"/>
    <cellStyle name="60% - Accent5 2" xfId="642" hidden="1"/>
    <cellStyle name="60% - Accent5 2" xfId="1524" hidden="1"/>
    <cellStyle name="60% - Accent5 2" xfId="1561" hidden="1"/>
    <cellStyle name="60% - Accent5 2" xfId="2505" hidden="1"/>
    <cellStyle name="60% - Accent5 2" xfId="2542" hidden="1"/>
    <cellStyle name="60% - Accent5 2" xfId="3450" hidden="1"/>
    <cellStyle name="60% - Accent5 2" xfId="3487" hidden="1"/>
    <cellStyle name="60% - Accent5 2" xfId="4086" hidden="1"/>
    <cellStyle name="60% - Accent5 2" xfId="4968" hidden="1"/>
    <cellStyle name="60% - Accent5 2" xfId="5005" hidden="1"/>
    <cellStyle name="60% - Accent5 2" xfId="5920" hidden="1"/>
    <cellStyle name="60% - Accent5 2" xfId="5957" hidden="1"/>
    <cellStyle name="60% - Accent5 2" xfId="6865" hidden="1"/>
    <cellStyle name="60% - Accent5 2" xfId="6902" hidden="1"/>
    <cellStyle name="60% - Accent5 2" xfId="7467" hidden="1"/>
    <cellStyle name="60% - Accent5 2" xfId="8349" hidden="1"/>
    <cellStyle name="60% - Accent5 2" xfId="8386" hidden="1"/>
    <cellStyle name="60% - Accent5 2" xfId="9330" hidden="1"/>
    <cellStyle name="60% - Accent5 2" xfId="9367" hidden="1"/>
    <cellStyle name="60% - Accent5 2" xfId="10275" hidden="1"/>
    <cellStyle name="60% - Accent5 2" xfId="10312" hidden="1"/>
    <cellStyle name="60% - Accent5 2" xfId="10897" hidden="1"/>
    <cellStyle name="60% - Accent5 2" xfId="11779" hidden="1"/>
    <cellStyle name="60% - Accent5 2" xfId="11816" hidden="1"/>
    <cellStyle name="60% - Accent5 2" xfId="12760" hidden="1"/>
    <cellStyle name="60% - Accent5 2" xfId="12797" hidden="1"/>
    <cellStyle name="60% - Accent5 2" xfId="13705" hidden="1"/>
    <cellStyle name="60% - Accent5 2" xfId="13742" hidden="1"/>
    <cellStyle name="60% - Accent5 2" xfId="14327" hidden="1"/>
    <cellStyle name="60% - Accent5 2" xfId="15209" hidden="1"/>
    <cellStyle name="60% - Accent5 2" xfId="15246" hidden="1"/>
    <cellStyle name="60% - Accent5 2" xfId="16190" hidden="1"/>
    <cellStyle name="60% - Accent5 2" xfId="16227" hidden="1"/>
    <cellStyle name="60% - Accent5 2" xfId="17135" hidden="1"/>
    <cellStyle name="60% - Accent5 2" xfId="17172" hidden="1"/>
    <cellStyle name="60% - Accent5 2" xfId="17757" hidden="1"/>
    <cellStyle name="60% - Accent5 2" xfId="18639" hidden="1"/>
    <cellStyle name="60% - Accent5 2" xfId="18676" hidden="1"/>
    <cellStyle name="60% - Accent5 2" xfId="19620" hidden="1"/>
    <cellStyle name="60% - Accent5 2" xfId="19657" hidden="1"/>
    <cellStyle name="60% - Accent5 2" xfId="20565" hidden="1"/>
    <cellStyle name="60% - Accent5 2" xfId="20602" hidden="1"/>
    <cellStyle name="60% - Accent5 2" xfId="21187" hidden="1"/>
    <cellStyle name="60% - Accent5 2" xfId="22069" hidden="1"/>
    <cellStyle name="60% - Accent5 2" xfId="22106" hidden="1"/>
    <cellStyle name="60% - Accent5 2" xfId="23050" hidden="1"/>
    <cellStyle name="60% - Accent5 2" xfId="23087" hidden="1"/>
    <cellStyle name="60% - Accent5 2" xfId="23995" hidden="1"/>
    <cellStyle name="60% - Accent5 2" xfId="24032" hidden="1"/>
    <cellStyle name="60% - Accent5 2" xfId="24617" hidden="1"/>
    <cellStyle name="60% - Accent5 2" xfId="25499" hidden="1"/>
    <cellStyle name="60% - Accent5 2" xfId="25536" hidden="1"/>
    <cellStyle name="60% - Accent5 2" xfId="26480" hidden="1"/>
    <cellStyle name="60% - Accent5 2" xfId="26517" hidden="1"/>
    <cellStyle name="60% - Accent5 2" xfId="27425" hidden="1"/>
    <cellStyle name="60% - Accent5 2" xfId="27462" hidden="1"/>
    <cellStyle name="60% - Accent5 2" xfId="30735" hidden="1"/>
    <cellStyle name="60% - Accent5 2" xfId="30772" hidden="1"/>
    <cellStyle name="60% - Accent5 2" xfId="31716" hidden="1"/>
    <cellStyle name="60% - Accent5 2" xfId="31753" hidden="1"/>
    <cellStyle name="60% - Accent5 2" xfId="32661" hidden="1"/>
    <cellStyle name="60% - Accent5 2" xfId="32698" hidden="1"/>
    <cellStyle name="60% - Accent5 2" xfId="33297" hidden="1"/>
    <cellStyle name="60% - Accent5 2" xfId="34179" hidden="1"/>
    <cellStyle name="60% - Accent5 2" xfId="34216" hidden="1"/>
    <cellStyle name="60% - Accent5 2" xfId="35131" hidden="1"/>
    <cellStyle name="60% - Accent5 2" xfId="35168" hidden="1"/>
    <cellStyle name="60% - Accent5 2" xfId="36076" hidden="1"/>
    <cellStyle name="60% - Accent5 2" xfId="36113" hidden="1"/>
    <cellStyle name="60% - Accent5 2" xfId="36678" hidden="1"/>
    <cellStyle name="60% - Accent5 2" xfId="37560" hidden="1"/>
    <cellStyle name="60% - Accent5 2" xfId="37597" hidden="1"/>
    <cellStyle name="60% - Accent5 2" xfId="38541" hidden="1"/>
    <cellStyle name="60% - Accent5 2" xfId="38578" hidden="1"/>
    <cellStyle name="60% - Accent5 2" xfId="39486" hidden="1"/>
    <cellStyle name="60% - Accent5 2" xfId="39523" hidden="1"/>
    <cellStyle name="60% - Accent5 2" xfId="40108" hidden="1"/>
    <cellStyle name="60% - Accent5 2" xfId="40990" hidden="1"/>
    <cellStyle name="60% - Accent5 2" xfId="41027" hidden="1"/>
    <cellStyle name="60% - Accent5 2" xfId="41971" hidden="1"/>
    <cellStyle name="60% - Accent5 2" xfId="42008" hidden="1"/>
    <cellStyle name="60% - Accent5 2" xfId="42916" hidden="1"/>
    <cellStyle name="60% - Accent5 2" xfId="42953" hidden="1"/>
    <cellStyle name="60% - Accent5 2" xfId="43538" hidden="1"/>
    <cellStyle name="60% - Accent5 2" xfId="44420" hidden="1"/>
    <cellStyle name="60% - Accent5 2" xfId="44457" hidden="1"/>
    <cellStyle name="60% - Accent5 2" xfId="45401" hidden="1"/>
    <cellStyle name="60% - Accent5 2" xfId="45438" hidden="1"/>
    <cellStyle name="60% - Accent5 2" xfId="46346" hidden="1"/>
    <cellStyle name="60% - Accent5 2" xfId="46383" hidden="1"/>
    <cellStyle name="60% - Accent5 2" xfId="46968" hidden="1"/>
    <cellStyle name="60% - Accent5 2" xfId="47850" hidden="1"/>
    <cellStyle name="60% - Accent5 2" xfId="47887" hidden="1"/>
    <cellStyle name="60% - Accent5 2" xfId="48831" hidden="1"/>
    <cellStyle name="60% - Accent5 2" xfId="48868" hidden="1"/>
    <cellStyle name="60% - Accent5 2" xfId="49776" hidden="1"/>
    <cellStyle name="60% - Accent5 2" xfId="49813" hidden="1"/>
    <cellStyle name="60% - Accent5 2" xfId="50398" hidden="1"/>
    <cellStyle name="60% - Accent5 2" xfId="51280" hidden="1"/>
    <cellStyle name="60% - Accent5 2" xfId="51317" hidden="1"/>
    <cellStyle name="60% - Accent5 2" xfId="52261" hidden="1"/>
    <cellStyle name="60% - Accent5 2" xfId="52298" hidden="1"/>
    <cellStyle name="60% - Accent5 2" xfId="53206" hidden="1"/>
    <cellStyle name="60% - Accent5 2" xfId="53243" hidden="1"/>
    <cellStyle name="60% - Accent5 2" xfId="53828" hidden="1"/>
    <cellStyle name="60% - Accent5 2" xfId="54710" hidden="1"/>
    <cellStyle name="60% - Accent5 2" xfId="54747" hidden="1"/>
    <cellStyle name="60% - Accent5 2" xfId="55691" hidden="1"/>
    <cellStyle name="60% - Accent5 2" xfId="55728" hidden="1"/>
    <cellStyle name="60% - Accent5 2" xfId="56636" hidden="1"/>
    <cellStyle name="60% - Accent5 2" xfId="56673"/>
    <cellStyle name="60% - Accent5 2 2" xfId="27936"/>
    <cellStyle name="60% - Accent5 20" xfId="27937"/>
    <cellStyle name="60% - Accent5 21" xfId="27938"/>
    <cellStyle name="60% - Accent5 22" xfId="27939"/>
    <cellStyle name="60% - Accent5 23" xfId="27940"/>
    <cellStyle name="60% - Accent5 24" xfId="27941"/>
    <cellStyle name="60% - Accent5 25" xfId="27942"/>
    <cellStyle name="60% - Accent5 26" xfId="27943"/>
    <cellStyle name="60% - Accent5 27" xfId="27944"/>
    <cellStyle name="60% - Accent5 3" xfId="46" hidden="1"/>
    <cellStyle name="60% - Accent5 3" xfId="8422" hidden="1"/>
    <cellStyle name="60% - Accent5 3" xfId="11852" hidden="1"/>
    <cellStyle name="60% - Accent5 3" xfId="15282" hidden="1"/>
    <cellStyle name="60% - Accent5 3" xfId="18712" hidden="1"/>
    <cellStyle name="60% - Accent5 3" xfId="22142" hidden="1"/>
    <cellStyle name="60% - Accent5 3" xfId="25572" hidden="1"/>
    <cellStyle name="60% - Accent5 3" xfId="37633" hidden="1"/>
    <cellStyle name="60% - Accent5 3" xfId="41063" hidden="1"/>
    <cellStyle name="60% - Accent5 3" xfId="44493" hidden="1"/>
    <cellStyle name="60% - Accent5 3" xfId="47923" hidden="1"/>
    <cellStyle name="60% - Accent5 3" xfId="51353" hidden="1"/>
    <cellStyle name="60% - Accent5 3" xfId="54783"/>
    <cellStyle name="60% - Accent5 4" xfId="579" hidden="1"/>
    <cellStyle name="60% - Accent5 4" xfId="27945"/>
    <cellStyle name="60% - Accent5 4 2" xfId="29827" hidden="1"/>
    <cellStyle name="60% - Accent5 5" xfId="1597" hidden="1"/>
    <cellStyle name="60% - Accent5 5" xfId="27946"/>
    <cellStyle name="60% - Accent5 5 2" xfId="30808" hidden="1"/>
    <cellStyle name="60% - Accent5 6" xfId="27947"/>
    <cellStyle name="60% - Accent5 7" xfId="27948"/>
    <cellStyle name="60% - Accent5 8" xfId="27949"/>
    <cellStyle name="60% - Accent5 9" xfId="27950"/>
    <cellStyle name="60% - Accent6 10" xfId="27951"/>
    <cellStyle name="60% - Accent6 11" xfId="27952"/>
    <cellStyle name="60% - Accent6 12" xfId="27953"/>
    <cellStyle name="60% - Accent6 13" xfId="27954"/>
    <cellStyle name="60% - Accent6 14" xfId="27955"/>
    <cellStyle name="60% - Accent6 15" xfId="27956"/>
    <cellStyle name="60% - Accent6 16" xfId="27957"/>
    <cellStyle name="60% - Accent6 17" xfId="27958"/>
    <cellStyle name="60% - Accent6 18" xfId="27959"/>
    <cellStyle name="60% - Accent6 19" xfId="27960"/>
    <cellStyle name="60% - Accent6 2" xfId="646" hidden="1"/>
    <cellStyle name="60% - Accent6 2" xfId="1520" hidden="1"/>
    <cellStyle name="60% - Accent6 2" xfId="1557" hidden="1"/>
    <cellStyle name="60% - Accent6 2" xfId="2501" hidden="1"/>
    <cellStyle name="60% - Accent6 2" xfId="2538" hidden="1"/>
    <cellStyle name="60% - Accent6 2" xfId="3446" hidden="1"/>
    <cellStyle name="60% - Accent6 2" xfId="3483" hidden="1"/>
    <cellStyle name="60% - Accent6 2" xfId="4090" hidden="1"/>
    <cellStyle name="60% - Accent6 2" xfId="4964" hidden="1"/>
    <cellStyle name="60% - Accent6 2" xfId="5001" hidden="1"/>
    <cellStyle name="60% - Accent6 2" xfId="5916" hidden="1"/>
    <cellStyle name="60% - Accent6 2" xfId="5953" hidden="1"/>
    <cellStyle name="60% - Accent6 2" xfId="6861" hidden="1"/>
    <cellStyle name="60% - Accent6 2" xfId="6898" hidden="1"/>
    <cellStyle name="60% - Accent6 2" xfId="7471" hidden="1"/>
    <cellStyle name="60% - Accent6 2" xfId="8345" hidden="1"/>
    <cellStyle name="60% - Accent6 2" xfId="8382" hidden="1"/>
    <cellStyle name="60% - Accent6 2" xfId="9326" hidden="1"/>
    <cellStyle name="60% - Accent6 2" xfId="9363" hidden="1"/>
    <cellStyle name="60% - Accent6 2" xfId="10271" hidden="1"/>
    <cellStyle name="60% - Accent6 2" xfId="10308" hidden="1"/>
    <cellStyle name="60% - Accent6 2" xfId="10901" hidden="1"/>
    <cellStyle name="60% - Accent6 2" xfId="11775" hidden="1"/>
    <cellStyle name="60% - Accent6 2" xfId="11812" hidden="1"/>
    <cellStyle name="60% - Accent6 2" xfId="12756" hidden="1"/>
    <cellStyle name="60% - Accent6 2" xfId="12793" hidden="1"/>
    <cellStyle name="60% - Accent6 2" xfId="13701" hidden="1"/>
    <cellStyle name="60% - Accent6 2" xfId="13738" hidden="1"/>
    <cellStyle name="60% - Accent6 2" xfId="14331" hidden="1"/>
    <cellStyle name="60% - Accent6 2" xfId="15205" hidden="1"/>
    <cellStyle name="60% - Accent6 2" xfId="15242" hidden="1"/>
    <cellStyle name="60% - Accent6 2" xfId="16186" hidden="1"/>
    <cellStyle name="60% - Accent6 2" xfId="16223" hidden="1"/>
    <cellStyle name="60% - Accent6 2" xfId="17131" hidden="1"/>
    <cellStyle name="60% - Accent6 2" xfId="17168" hidden="1"/>
    <cellStyle name="60% - Accent6 2" xfId="17761" hidden="1"/>
    <cellStyle name="60% - Accent6 2" xfId="18635" hidden="1"/>
    <cellStyle name="60% - Accent6 2" xfId="18672" hidden="1"/>
    <cellStyle name="60% - Accent6 2" xfId="19616" hidden="1"/>
    <cellStyle name="60% - Accent6 2" xfId="19653" hidden="1"/>
    <cellStyle name="60% - Accent6 2" xfId="20561" hidden="1"/>
    <cellStyle name="60% - Accent6 2" xfId="20598" hidden="1"/>
    <cellStyle name="60% - Accent6 2" xfId="21191" hidden="1"/>
    <cellStyle name="60% - Accent6 2" xfId="22065" hidden="1"/>
    <cellStyle name="60% - Accent6 2" xfId="22102" hidden="1"/>
    <cellStyle name="60% - Accent6 2" xfId="23046" hidden="1"/>
    <cellStyle name="60% - Accent6 2" xfId="23083" hidden="1"/>
    <cellStyle name="60% - Accent6 2" xfId="23991" hidden="1"/>
    <cellStyle name="60% - Accent6 2" xfId="24028" hidden="1"/>
    <cellStyle name="60% - Accent6 2" xfId="24621" hidden="1"/>
    <cellStyle name="60% - Accent6 2" xfId="25495" hidden="1"/>
    <cellStyle name="60% - Accent6 2" xfId="25532" hidden="1"/>
    <cellStyle name="60% - Accent6 2" xfId="26476" hidden="1"/>
    <cellStyle name="60% - Accent6 2" xfId="26513" hidden="1"/>
    <cellStyle name="60% - Accent6 2" xfId="27421" hidden="1"/>
    <cellStyle name="60% - Accent6 2" xfId="27458" hidden="1"/>
    <cellStyle name="60% - Accent6 2" xfId="30731" hidden="1"/>
    <cellStyle name="60% - Accent6 2" xfId="30768" hidden="1"/>
    <cellStyle name="60% - Accent6 2" xfId="31712" hidden="1"/>
    <cellStyle name="60% - Accent6 2" xfId="31749" hidden="1"/>
    <cellStyle name="60% - Accent6 2" xfId="32657" hidden="1"/>
    <cellStyle name="60% - Accent6 2" xfId="32694" hidden="1"/>
    <cellStyle name="60% - Accent6 2" xfId="33301" hidden="1"/>
    <cellStyle name="60% - Accent6 2" xfId="34175" hidden="1"/>
    <cellStyle name="60% - Accent6 2" xfId="34212" hidden="1"/>
    <cellStyle name="60% - Accent6 2" xfId="35127" hidden="1"/>
    <cellStyle name="60% - Accent6 2" xfId="35164" hidden="1"/>
    <cellStyle name="60% - Accent6 2" xfId="36072" hidden="1"/>
    <cellStyle name="60% - Accent6 2" xfId="36109" hidden="1"/>
    <cellStyle name="60% - Accent6 2" xfId="36682" hidden="1"/>
    <cellStyle name="60% - Accent6 2" xfId="37556" hidden="1"/>
    <cellStyle name="60% - Accent6 2" xfId="37593" hidden="1"/>
    <cellStyle name="60% - Accent6 2" xfId="38537" hidden="1"/>
    <cellStyle name="60% - Accent6 2" xfId="38574" hidden="1"/>
    <cellStyle name="60% - Accent6 2" xfId="39482" hidden="1"/>
    <cellStyle name="60% - Accent6 2" xfId="39519" hidden="1"/>
    <cellStyle name="60% - Accent6 2" xfId="40112" hidden="1"/>
    <cellStyle name="60% - Accent6 2" xfId="40986" hidden="1"/>
    <cellStyle name="60% - Accent6 2" xfId="41023" hidden="1"/>
    <cellStyle name="60% - Accent6 2" xfId="41967" hidden="1"/>
    <cellStyle name="60% - Accent6 2" xfId="42004" hidden="1"/>
    <cellStyle name="60% - Accent6 2" xfId="42912" hidden="1"/>
    <cellStyle name="60% - Accent6 2" xfId="42949" hidden="1"/>
    <cellStyle name="60% - Accent6 2" xfId="43542" hidden="1"/>
    <cellStyle name="60% - Accent6 2" xfId="44416" hidden="1"/>
    <cellStyle name="60% - Accent6 2" xfId="44453" hidden="1"/>
    <cellStyle name="60% - Accent6 2" xfId="45397" hidden="1"/>
    <cellStyle name="60% - Accent6 2" xfId="45434" hidden="1"/>
    <cellStyle name="60% - Accent6 2" xfId="46342" hidden="1"/>
    <cellStyle name="60% - Accent6 2" xfId="46379" hidden="1"/>
    <cellStyle name="60% - Accent6 2" xfId="46972" hidden="1"/>
    <cellStyle name="60% - Accent6 2" xfId="47846" hidden="1"/>
    <cellStyle name="60% - Accent6 2" xfId="47883" hidden="1"/>
    <cellStyle name="60% - Accent6 2" xfId="48827" hidden="1"/>
    <cellStyle name="60% - Accent6 2" xfId="48864" hidden="1"/>
    <cellStyle name="60% - Accent6 2" xfId="49772" hidden="1"/>
    <cellStyle name="60% - Accent6 2" xfId="49809" hidden="1"/>
    <cellStyle name="60% - Accent6 2" xfId="50402" hidden="1"/>
    <cellStyle name="60% - Accent6 2" xfId="51276" hidden="1"/>
    <cellStyle name="60% - Accent6 2" xfId="51313" hidden="1"/>
    <cellStyle name="60% - Accent6 2" xfId="52257" hidden="1"/>
    <cellStyle name="60% - Accent6 2" xfId="52294" hidden="1"/>
    <cellStyle name="60% - Accent6 2" xfId="53202" hidden="1"/>
    <cellStyle name="60% - Accent6 2" xfId="53239" hidden="1"/>
    <cellStyle name="60% - Accent6 2" xfId="53832" hidden="1"/>
    <cellStyle name="60% - Accent6 2" xfId="54706" hidden="1"/>
    <cellStyle name="60% - Accent6 2" xfId="54743" hidden="1"/>
    <cellStyle name="60% - Accent6 2" xfId="55687" hidden="1"/>
    <cellStyle name="60% - Accent6 2" xfId="55724" hidden="1"/>
    <cellStyle name="60% - Accent6 2" xfId="56632" hidden="1"/>
    <cellStyle name="60% - Accent6 2" xfId="56669"/>
    <cellStyle name="60% - Accent6 2 2" xfId="27961"/>
    <cellStyle name="60% - Accent6 20" xfId="27962"/>
    <cellStyle name="60% - Accent6 21" xfId="27963"/>
    <cellStyle name="60% - Accent6 22" xfId="27964"/>
    <cellStyle name="60% - Accent6 23" xfId="27965"/>
    <cellStyle name="60% - Accent6 24" xfId="27966"/>
    <cellStyle name="60% - Accent6 25" xfId="27967"/>
    <cellStyle name="60% - Accent6 26" xfId="27968"/>
    <cellStyle name="60% - Accent6 27" xfId="27969"/>
    <cellStyle name="60% - Accent6 3" xfId="50" hidden="1"/>
    <cellStyle name="60% - Accent6 3" xfId="8418" hidden="1"/>
    <cellStyle name="60% - Accent6 3" xfId="11848" hidden="1"/>
    <cellStyle name="60% - Accent6 3" xfId="15278" hidden="1"/>
    <cellStyle name="60% - Accent6 3" xfId="18708" hidden="1"/>
    <cellStyle name="60% - Accent6 3" xfId="22138" hidden="1"/>
    <cellStyle name="60% - Accent6 3" xfId="25568" hidden="1"/>
    <cellStyle name="60% - Accent6 3" xfId="37629" hidden="1"/>
    <cellStyle name="60% - Accent6 3" xfId="41059" hidden="1"/>
    <cellStyle name="60% - Accent6 3" xfId="44489" hidden="1"/>
    <cellStyle name="60% - Accent6 3" xfId="47919" hidden="1"/>
    <cellStyle name="60% - Accent6 3" xfId="51349" hidden="1"/>
    <cellStyle name="60% - Accent6 3" xfId="54779"/>
    <cellStyle name="60% - Accent6 4" xfId="575" hidden="1"/>
    <cellStyle name="60% - Accent6 4" xfId="27970"/>
    <cellStyle name="60% - Accent6 4 2" xfId="29823" hidden="1"/>
    <cellStyle name="60% - Accent6 5" xfId="1593" hidden="1"/>
    <cellStyle name="60% - Accent6 5" xfId="27971"/>
    <cellStyle name="60% - Accent6 5 2" xfId="30804" hidden="1"/>
    <cellStyle name="60% - Accent6 6" xfId="27972"/>
    <cellStyle name="60% - Accent6 7" xfId="27973"/>
    <cellStyle name="60% - Accent6 8" xfId="27974"/>
    <cellStyle name="60% - Accent6 9" xfId="27975"/>
    <cellStyle name="60% - Akzent1 2" xfId="27976"/>
    <cellStyle name="60% - Akzent2 2" xfId="27977"/>
    <cellStyle name="60% - Akzent3 2" xfId="27978"/>
    <cellStyle name="60% - Akzent4 2" xfId="27979"/>
    <cellStyle name="60% - Akzent5 2" xfId="27980"/>
    <cellStyle name="60% - Akzent6 2" xfId="27981"/>
    <cellStyle name="Accent1 10" xfId="27982"/>
    <cellStyle name="Accent1 11" xfId="27983"/>
    <cellStyle name="Accent1 12" xfId="27984"/>
    <cellStyle name="Accent1 13" xfId="27985"/>
    <cellStyle name="Accent1 14" xfId="27986"/>
    <cellStyle name="Accent1 15" xfId="27987"/>
    <cellStyle name="Accent1 16" xfId="27988"/>
    <cellStyle name="Accent1 17" xfId="27989"/>
    <cellStyle name="Accent1 18" xfId="27990"/>
    <cellStyle name="Accent1 19" xfId="27991"/>
    <cellStyle name="Accent1 2" xfId="623" hidden="1"/>
    <cellStyle name="Accent1 2" xfId="1543" hidden="1"/>
    <cellStyle name="Accent1 2" xfId="1580" hidden="1"/>
    <cellStyle name="Accent1 2" xfId="2524" hidden="1"/>
    <cellStyle name="Accent1 2" xfId="2561" hidden="1"/>
    <cellStyle name="Accent1 2" xfId="3469" hidden="1"/>
    <cellStyle name="Accent1 2" xfId="3506" hidden="1"/>
    <cellStyle name="Accent1 2" xfId="4067" hidden="1"/>
    <cellStyle name="Accent1 2" xfId="4987" hidden="1"/>
    <cellStyle name="Accent1 2" xfId="5024" hidden="1"/>
    <cellStyle name="Accent1 2" xfId="5939" hidden="1"/>
    <cellStyle name="Accent1 2" xfId="5976" hidden="1"/>
    <cellStyle name="Accent1 2" xfId="6884" hidden="1"/>
    <cellStyle name="Accent1 2" xfId="6921" hidden="1"/>
    <cellStyle name="Accent1 2" xfId="7448" hidden="1"/>
    <cellStyle name="Accent1 2" xfId="8368" hidden="1"/>
    <cellStyle name="Accent1 2" xfId="8405" hidden="1"/>
    <cellStyle name="Accent1 2" xfId="9349" hidden="1"/>
    <cellStyle name="Accent1 2" xfId="9386" hidden="1"/>
    <cellStyle name="Accent1 2" xfId="10294" hidden="1"/>
    <cellStyle name="Accent1 2" xfId="10331" hidden="1"/>
    <cellStyle name="Accent1 2" xfId="10878" hidden="1"/>
    <cellStyle name="Accent1 2" xfId="11798" hidden="1"/>
    <cellStyle name="Accent1 2" xfId="11835" hidden="1"/>
    <cellStyle name="Accent1 2" xfId="12779" hidden="1"/>
    <cellStyle name="Accent1 2" xfId="12816" hidden="1"/>
    <cellStyle name="Accent1 2" xfId="13724" hidden="1"/>
    <cellStyle name="Accent1 2" xfId="13761" hidden="1"/>
    <cellStyle name="Accent1 2" xfId="14308" hidden="1"/>
    <cellStyle name="Accent1 2" xfId="15228" hidden="1"/>
    <cellStyle name="Accent1 2" xfId="15265" hidden="1"/>
    <cellStyle name="Accent1 2" xfId="16209" hidden="1"/>
    <cellStyle name="Accent1 2" xfId="16246" hidden="1"/>
    <cellStyle name="Accent1 2" xfId="17154" hidden="1"/>
    <cellStyle name="Accent1 2" xfId="17191" hidden="1"/>
    <cellStyle name="Accent1 2" xfId="17738" hidden="1"/>
    <cellStyle name="Accent1 2" xfId="18658" hidden="1"/>
    <cellStyle name="Accent1 2" xfId="18695" hidden="1"/>
    <cellStyle name="Accent1 2" xfId="19639" hidden="1"/>
    <cellStyle name="Accent1 2" xfId="19676" hidden="1"/>
    <cellStyle name="Accent1 2" xfId="20584" hidden="1"/>
    <cellStyle name="Accent1 2" xfId="20621" hidden="1"/>
    <cellStyle name="Accent1 2" xfId="21168" hidden="1"/>
    <cellStyle name="Accent1 2" xfId="22088" hidden="1"/>
    <cellStyle name="Accent1 2" xfId="22125" hidden="1"/>
    <cellStyle name="Accent1 2" xfId="23069" hidden="1"/>
    <cellStyle name="Accent1 2" xfId="23106" hidden="1"/>
    <cellStyle name="Accent1 2" xfId="24014" hidden="1"/>
    <cellStyle name="Accent1 2" xfId="24051" hidden="1"/>
    <cellStyle name="Accent1 2" xfId="24598" hidden="1"/>
    <cellStyle name="Accent1 2" xfId="25518" hidden="1"/>
    <cellStyle name="Accent1 2" xfId="25555" hidden="1"/>
    <cellStyle name="Accent1 2" xfId="26499" hidden="1"/>
    <cellStyle name="Accent1 2" xfId="26536" hidden="1"/>
    <cellStyle name="Accent1 2" xfId="27444" hidden="1"/>
    <cellStyle name="Accent1 2" xfId="27481" hidden="1"/>
    <cellStyle name="Accent1 2" xfId="30754" hidden="1"/>
    <cellStyle name="Accent1 2" xfId="30791" hidden="1"/>
    <cellStyle name="Accent1 2" xfId="31735" hidden="1"/>
    <cellStyle name="Accent1 2" xfId="31772" hidden="1"/>
    <cellStyle name="Accent1 2" xfId="32680" hidden="1"/>
    <cellStyle name="Accent1 2" xfId="32717" hidden="1"/>
    <cellStyle name="Accent1 2" xfId="33278" hidden="1"/>
    <cellStyle name="Accent1 2" xfId="34198" hidden="1"/>
    <cellStyle name="Accent1 2" xfId="34235" hidden="1"/>
    <cellStyle name="Accent1 2" xfId="35150" hidden="1"/>
    <cellStyle name="Accent1 2" xfId="35187" hidden="1"/>
    <cellStyle name="Accent1 2" xfId="36095" hidden="1"/>
    <cellStyle name="Accent1 2" xfId="36132" hidden="1"/>
    <cellStyle name="Accent1 2" xfId="36659" hidden="1"/>
    <cellStyle name="Accent1 2" xfId="37579" hidden="1"/>
    <cellStyle name="Accent1 2" xfId="37616" hidden="1"/>
    <cellStyle name="Accent1 2" xfId="38560" hidden="1"/>
    <cellStyle name="Accent1 2" xfId="38597" hidden="1"/>
    <cellStyle name="Accent1 2" xfId="39505" hidden="1"/>
    <cellStyle name="Accent1 2" xfId="39542" hidden="1"/>
    <cellStyle name="Accent1 2" xfId="40089" hidden="1"/>
    <cellStyle name="Accent1 2" xfId="41009" hidden="1"/>
    <cellStyle name="Accent1 2" xfId="41046" hidden="1"/>
    <cellStyle name="Accent1 2" xfId="41990" hidden="1"/>
    <cellStyle name="Accent1 2" xfId="42027" hidden="1"/>
    <cellStyle name="Accent1 2" xfId="42935" hidden="1"/>
    <cellStyle name="Accent1 2" xfId="42972" hidden="1"/>
    <cellStyle name="Accent1 2" xfId="43519" hidden="1"/>
    <cellStyle name="Accent1 2" xfId="44439" hidden="1"/>
    <cellStyle name="Accent1 2" xfId="44476" hidden="1"/>
    <cellStyle name="Accent1 2" xfId="45420" hidden="1"/>
    <cellStyle name="Accent1 2" xfId="45457" hidden="1"/>
    <cellStyle name="Accent1 2" xfId="46365" hidden="1"/>
    <cellStyle name="Accent1 2" xfId="46402" hidden="1"/>
    <cellStyle name="Accent1 2" xfId="46949" hidden="1"/>
    <cellStyle name="Accent1 2" xfId="47869" hidden="1"/>
    <cellStyle name="Accent1 2" xfId="47906" hidden="1"/>
    <cellStyle name="Accent1 2" xfId="48850" hidden="1"/>
    <cellStyle name="Accent1 2" xfId="48887" hidden="1"/>
    <cellStyle name="Accent1 2" xfId="49795" hidden="1"/>
    <cellStyle name="Accent1 2" xfId="49832" hidden="1"/>
    <cellStyle name="Accent1 2" xfId="50379" hidden="1"/>
    <cellStyle name="Accent1 2" xfId="51299" hidden="1"/>
    <cellStyle name="Accent1 2" xfId="51336" hidden="1"/>
    <cellStyle name="Accent1 2" xfId="52280" hidden="1"/>
    <cellStyle name="Accent1 2" xfId="52317" hidden="1"/>
    <cellStyle name="Accent1 2" xfId="53225" hidden="1"/>
    <cellStyle name="Accent1 2" xfId="53262" hidden="1"/>
    <cellStyle name="Accent1 2" xfId="53809" hidden="1"/>
    <cellStyle name="Accent1 2" xfId="54729" hidden="1"/>
    <cellStyle name="Accent1 2" xfId="54766" hidden="1"/>
    <cellStyle name="Accent1 2" xfId="55710" hidden="1"/>
    <cellStyle name="Accent1 2" xfId="55747" hidden="1"/>
    <cellStyle name="Accent1 2" xfId="56655" hidden="1"/>
    <cellStyle name="Accent1 2" xfId="56692"/>
    <cellStyle name="Accent1 2 2" xfId="27992"/>
    <cellStyle name="Accent1 20" xfId="27993"/>
    <cellStyle name="Accent1 21" xfId="27994"/>
    <cellStyle name="Accent1 22" xfId="27995"/>
    <cellStyle name="Accent1 23" xfId="27996"/>
    <cellStyle name="Accent1 24" xfId="27997"/>
    <cellStyle name="Accent1 25" xfId="27998"/>
    <cellStyle name="Accent1 26" xfId="27999"/>
    <cellStyle name="Accent1 27" xfId="28000"/>
    <cellStyle name="Accent1 3" xfId="27" hidden="1"/>
    <cellStyle name="Accent1 3" xfId="8441" hidden="1"/>
    <cellStyle name="Accent1 3" xfId="11871" hidden="1"/>
    <cellStyle name="Accent1 3" xfId="15301" hidden="1"/>
    <cellStyle name="Accent1 3" xfId="18731" hidden="1"/>
    <cellStyle name="Accent1 3" xfId="22161" hidden="1"/>
    <cellStyle name="Accent1 3" xfId="25591" hidden="1"/>
    <cellStyle name="Accent1 3" xfId="37652" hidden="1"/>
    <cellStyle name="Accent1 3" xfId="41082" hidden="1"/>
    <cellStyle name="Accent1 3" xfId="44512" hidden="1"/>
    <cellStyle name="Accent1 3" xfId="47942" hidden="1"/>
    <cellStyle name="Accent1 3" xfId="51372" hidden="1"/>
    <cellStyle name="Accent1 3" xfId="54802"/>
    <cellStyle name="Accent1 4" xfId="598" hidden="1"/>
    <cellStyle name="Accent1 4" xfId="28001"/>
    <cellStyle name="Accent1 4 2" xfId="29846" hidden="1"/>
    <cellStyle name="Accent1 5" xfId="1616" hidden="1"/>
    <cellStyle name="Accent1 5" xfId="28002"/>
    <cellStyle name="Accent1 5 2" xfId="30827" hidden="1"/>
    <cellStyle name="Accent1 6" xfId="28003"/>
    <cellStyle name="Accent1 7" xfId="28004"/>
    <cellStyle name="Accent1 8" xfId="28005"/>
    <cellStyle name="Accent1 9" xfId="28006"/>
    <cellStyle name="Accent2 10" xfId="28007"/>
    <cellStyle name="Accent2 11" xfId="28008"/>
    <cellStyle name="Accent2 12" xfId="28009"/>
    <cellStyle name="Accent2 13" xfId="28010"/>
    <cellStyle name="Accent2 14" xfId="28011"/>
    <cellStyle name="Accent2 15" xfId="28012"/>
    <cellStyle name="Accent2 16" xfId="28013"/>
    <cellStyle name="Accent2 17" xfId="28014"/>
    <cellStyle name="Accent2 18" xfId="28015"/>
    <cellStyle name="Accent2 19" xfId="28016"/>
    <cellStyle name="Accent2 2" xfId="627" hidden="1"/>
    <cellStyle name="Accent2 2" xfId="1539" hidden="1"/>
    <cellStyle name="Accent2 2" xfId="1576" hidden="1"/>
    <cellStyle name="Accent2 2" xfId="2520" hidden="1"/>
    <cellStyle name="Accent2 2" xfId="2557" hidden="1"/>
    <cellStyle name="Accent2 2" xfId="3465" hidden="1"/>
    <cellStyle name="Accent2 2" xfId="3502" hidden="1"/>
    <cellStyle name="Accent2 2" xfId="4071" hidden="1"/>
    <cellStyle name="Accent2 2" xfId="4983" hidden="1"/>
    <cellStyle name="Accent2 2" xfId="5020" hidden="1"/>
    <cellStyle name="Accent2 2" xfId="5935" hidden="1"/>
    <cellStyle name="Accent2 2" xfId="5972" hidden="1"/>
    <cellStyle name="Accent2 2" xfId="6880" hidden="1"/>
    <cellStyle name="Accent2 2" xfId="6917" hidden="1"/>
    <cellStyle name="Accent2 2" xfId="7452" hidden="1"/>
    <cellStyle name="Accent2 2" xfId="8364" hidden="1"/>
    <cellStyle name="Accent2 2" xfId="8401" hidden="1"/>
    <cellStyle name="Accent2 2" xfId="9345" hidden="1"/>
    <cellStyle name="Accent2 2" xfId="9382" hidden="1"/>
    <cellStyle name="Accent2 2" xfId="10290" hidden="1"/>
    <cellStyle name="Accent2 2" xfId="10327" hidden="1"/>
    <cellStyle name="Accent2 2" xfId="10882" hidden="1"/>
    <cellStyle name="Accent2 2" xfId="11794" hidden="1"/>
    <cellStyle name="Accent2 2" xfId="11831" hidden="1"/>
    <cellStyle name="Accent2 2" xfId="12775" hidden="1"/>
    <cellStyle name="Accent2 2" xfId="12812" hidden="1"/>
    <cellStyle name="Accent2 2" xfId="13720" hidden="1"/>
    <cellStyle name="Accent2 2" xfId="13757" hidden="1"/>
    <cellStyle name="Accent2 2" xfId="14312" hidden="1"/>
    <cellStyle name="Accent2 2" xfId="15224" hidden="1"/>
    <cellStyle name="Accent2 2" xfId="15261" hidden="1"/>
    <cellStyle name="Accent2 2" xfId="16205" hidden="1"/>
    <cellStyle name="Accent2 2" xfId="16242" hidden="1"/>
    <cellStyle name="Accent2 2" xfId="17150" hidden="1"/>
    <cellStyle name="Accent2 2" xfId="17187" hidden="1"/>
    <cellStyle name="Accent2 2" xfId="17742" hidden="1"/>
    <cellStyle name="Accent2 2" xfId="18654" hidden="1"/>
    <cellStyle name="Accent2 2" xfId="18691" hidden="1"/>
    <cellStyle name="Accent2 2" xfId="19635" hidden="1"/>
    <cellStyle name="Accent2 2" xfId="19672" hidden="1"/>
    <cellStyle name="Accent2 2" xfId="20580" hidden="1"/>
    <cellStyle name="Accent2 2" xfId="20617" hidden="1"/>
    <cellStyle name="Accent2 2" xfId="21172" hidden="1"/>
    <cellStyle name="Accent2 2" xfId="22084" hidden="1"/>
    <cellStyle name="Accent2 2" xfId="22121" hidden="1"/>
    <cellStyle name="Accent2 2" xfId="23065" hidden="1"/>
    <cellStyle name="Accent2 2" xfId="23102" hidden="1"/>
    <cellStyle name="Accent2 2" xfId="24010" hidden="1"/>
    <cellStyle name="Accent2 2" xfId="24047" hidden="1"/>
    <cellStyle name="Accent2 2" xfId="24602" hidden="1"/>
    <cellStyle name="Accent2 2" xfId="25514" hidden="1"/>
    <cellStyle name="Accent2 2" xfId="25551" hidden="1"/>
    <cellStyle name="Accent2 2" xfId="26495" hidden="1"/>
    <cellStyle name="Accent2 2" xfId="26532" hidden="1"/>
    <cellStyle name="Accent2 2" xfId="27440" hidden="1"/>
    <cellStyle name="Accent2 2" xfId="27477" hidden="1"/>
    <cellStyle name="Accent2 2" xfId="30750" hidden="1"/>
    <cellStyle name="Accent2 2" xfId="30787" hidden="1"/>
    <cellStyle name="Accent2 2" xfId="31731" hidden="1"/>
    <cellStyle name="Accent2 2" xfId="31768" hidden="1"/>
    <cellStyle name="Accent2 2" xfId="32676" hidden="1"/>
    <cellStyle name="Accent2 2" xfId="32713" hidden="1"/>
    <cellStyle name="Accent2 2" xfId="33282" hidden="1"/>
    <cellStyle name="Accent2 2" xfId="34194" hidden="1"/>
    <cellStyle name="Accent2 2" xfId="34231" hidden="1"/>
    <cellStyle name="Accent2 2" xfId="35146" hidden="1"/>
    <cellStyle name="Accent2 2" xfId="35183" hidden="1"/>
    <cellStyle name="Accent2 2" xfId="36091" hidden="1"/>
    <cellStyle name="Accent2 2" xfId="36128" hidden="1"/>
    <cellStyle name="Accent2 2" xfId="36663" hidden="1"/>
    <cellStyle name="Accent2 2" xfId="37575" hidden="1"/>
    <cellStyle name="Accent2 2" xfId="37612" hidden="1"/>
    <cellStyle name="Accent2 2" xfId="38556" hidden="1"/>
    <cellStyle name="Accent2 2" xfId="38593" hidden="1"/>
    <cellStyle name="Accent2 2" xfId="39501" hidden="1"/>
    <cellStyle name="Accent2 2" xfId="39538" hidden="1"/>
    <cellStyle name="Accent2 2" xfId="40093" hidden="1"/>
    <cellStyle name="Accent2 2" xfId="41005" hidden="1"/>
    <cellStyle name="Accent2 2" xfId="41042" hidden="1"/>
    <cellStyle name="Accent2 2" xfId="41986" hidden="1"/>
    <cellStyle name="Accent2 2" xfId="42023" hidden="1"/>
    <cellStyle name="Accent2 2" xfId="42931" hidden="1"/>
    <cellStyle name="Accent2 2" xfId="42968" hidden="1"/>
    <cellStyle name="Accent2 2" xfId="43523" hidden="1"/>
    <cellStyle name="Accent2 2" xfId="44435" hidden="1"/>
    <cellStyle name="Accent2 2" xfId="44472" hidden="1"/>
    <cellStyle name="Accent2 2" xfId="45416" hidden="1"/>
    <cellStyle name="Accent2 2" xfId="45453" hidden="1"/>
    <cellStyle name="Accent2 2" xfId="46361" hidden="1"/>
    <cellStyle name="Accent2 2" xfId="46398" hidden="1"/>
    <cellStyle name="Accent2 2" xfId="46953" hidden="1"/>
    <cellStyle name="Accent2 2" xfId="47865" hidden="1"/>
    <cellStyle name="Accent2 2" xfId="47902" hidden="1"/>
    <cellStyle name="Accent2 2" xfId="48846" hidden="1"/>
    <cellStyle name="Accent2 2" xfId="48883" hidden="1"/>
    <cellStyle name="Accent2 2" xfId="49791" hidden="1"/>
    <cellStyle name="Accent2 2" xfId="49828" hidden="1"/>
    <cellStyle name="Accent2 2" xfId="50383" hidden="1"/>
    <cellStyle name="Accent2 2" xfId="51295" hidden="1"/>
    <cellStyle name="Accent2 2" xfId="51332" hidden="1"/>
    <cellStyle name="Accent2 2" xfId="52276" hidden="1"/>
    <cellStyle name="Accent2 2" xfId="52313" hidden="1"/>
    <cellStyle name="Accent2 2" xfId="53221" hidden="1"/>
    <cellStyle name="Accent2 2" xfId="53258" hidden="1"/>
    <cellStyle name="Accent2 2" xfId="53813" hidden="1"/>
    <cellStyle name="Accent2 2" xfId="54725" hidden="1"/>
    <cellStyle name="Accent2 2" xfId="54762" hidden="1"/>
    <cellStyle name="Accent2 2" xfId="55706" hidden="1"/>
    <cellStyle name="Accent2 2" xfId="55743" hidden="1"/>
    <cellStyle name="Accent2 2" xfId="56651" hidden="1"/>
    <cellStyle name="Accent2 2" xfId="56688"/>
    <cellStyle name="Accent2 2 2" xfId="28017"/>
    <cellStyle name="Accent2 20" xfId="28018"/>
    <cellStyle name="Accent2 21" xfId="28019"/>
    <cellStyle name="Accent2 22" xfId="28020"/>
    <cellStyle name="Accent2 23" xfId="28021"/>
    <cellStyle name="Accent2 24" xfId="28022"/>
    <cellStyle name="Accent2 25" xfId="28023"/>
    <cellStyle name="Accent2 26" xfId="28024"/>
    <cellStyle name="Accent2 27" xfId="28025"/>
    <cellStyle name="Accent2 3" xfId="31" hidden="1"/>
    <cellStyle name="Accent2 3" xfId="8437" hidden="1"/>
    <cellStyle name="Accent2 3" xfId="11867" hidden="1"/>
    <cellStyle name="Accent2 3" xfId="15297" hidden="1"/>
    <cellStyle name="Accent2 3" xfId="18727" hidden="1"/>
    <cellStyle name="Accent2 3" xfId="22157" hidden="1"/>
    <cellStyle name="Accent2 3" xfId="25587" hidden="1"/>
    <cellStyle name="Accent2 3" xfId="37648" hidden="1"/>
    <cellStyle name="Accent2 3" xfId="41078" hidden="1"/>
    <cellStyle name="Accent2 3" xfId="44508" hidden="1"/>
    <cellStyle name="Accent2 3" xfId="47938" hidden="1"/>
    <cellStyle name="Accent2 3" xfId="51368" hidden="1"/>
    <cellStyle name="Accent2 3" xfId="54798"/>
    <cellStyle name="Accent2 4" xfId="594" hidden="1"/>
    <cellStyle name="Accent2 4" xfId="28026"/>
    <cellStyle name="Accent2 4 2" xfId="29842" hidden="1"/>
    <cellStyle name="Accent2 5" xfId="1612" hidden="1"/>
    <cellStyle name="Accent2 5" xfId="28027"/>
    <cellStyle name="Accent2 5 2" xfId="30823" hidden="1"/>
    <cellStyle name="Accent2 6" xfId="28028"/>
    <cellStyle name="Accent2 7" xfId="28029"/>
    <cellStyle name="Accent2 8" xfId="28030"/>
    <cellStyle name="Accent2 9" xfId="28031"/>
    <cellStyle name="Accent3 10" xfId="28032"/>
    <cellStyle name="Accent3 11" xfId="28033"/>
    <cellStyle name="Accent3 12" xfId="28034"/>
    <cellStyle name="Accent3 13" xfId="28035"/>
    <cellStyle name="Accent3 14" xfId="28036"/>
    <cellStyle name="Accent3 15" xfId="28037"/>
    <cellStyle name="Accent3 16" xfId="28038"/>
    <cellStyle name="Accent3 17" xfId="28039"/>
    <cellStyle name="Accent3 18" xfId="28040"/>
    <cellStyle name="Accent3 19" xfId="28041"/>
    <cellStyle name="Accent3 2" xfId="631" hidden="1"/>
    <cellStyle name="Accent3 2" xfId="1535" hidden="1"/>
    <cellStyle name="Accent3 2" xfId="1572" hidden="1"/>
    <cellStyle name="Accent3 2" xfId="2516" hidden="1"/>
    <cellStyle name="Accent3 2" xfId="2553" hidden="1"/>
    <cellStyle name="Accent3 2" xfId="3461" hidden="1"/>
    <cellStyle name="Accent3 2" xfId="3498" hidden="1"/>
    <cellStyle name="Accent3 2" xfId="4075" hidden="1"/>
    <cellStyle name="Accent3 2" xfId="4979" hidden="1"/>
    <cellStyle name="Accent3 2" xfId="5016" hidden="1"/>
    <cellStyle name="Accent3 2" xfId="5931" hidden="1"/>
    <cellStyle name="Accent3 2" xfId="5968" hidden="1"/>
    <cellStyle name="Accent3 2" xfId="6876" hidden="1"/>
    <cellStyle name="Accent3 2" xfId="6913" hidden="1"/>
    <cellStyle name="Accent3 2" xfId="7456" hidden="1"/>
    <cellStyle name="Accent3 2" xfId="8360" hidden="1"/>
    <cellStyle name="Accent3 2" xfId="8397" hidden="1"/>
    <cellStyle name="Accent3 2" xfId="9341" hidden="1"/>
    <cellStyle name="Accent3 2" xfId="9378" hidden="1"/>
    <cellStyle name="Accent3 2" xfId="10286" hidden="1"/>
    <cellStyle name="Accent3 2" xfId="10323" hidden="1"/>
    <cellStyle name="Accent3 2" xfId="10886" hidden="1"/>
    <cellStyle name="Accent3 2" xfId="11790" hidden="1"/>
    <cellStyle name="Accent3 2" xfId="11827" hidden="1"/>
    <cellStyle name="Accent3 2" xfId="12771" hidden="1"/>
    <cellStyle name="Accent3 2" xfId="12808" hidden="1"/>
    <cellStyle name="Accent3 2" xfId="13716" hidden="1"/>
    <cellStyle name="Accent3 2" xfId="13753" hidden="1"/>
    <cellStyle name="Accent3 2" xfId="14316" hidden="1"/>
    <cellStyle name="Accent3 2" xfId="15220" hidden="1"/>
    <cellStyle name="Accent3 2" xfId="15257" hidden="1"/>
    <cellStyle name="Accent3 2" xfId="16201" hidden="1"/>
    <cellStyle name="Accent3 2" xfId="16238" hidden="1"/>
    <cellStyle name="Accent3 2" xfId="17146" hidden="1"/>
    <cellStyle name="Accent3 2" xfId="17183" hidden="1"/>
    <cellStyle name="Accent3 2" xfId="17746" hidden="1"/>
    <cellStyle name="Accent3 2" xfId="18650" hidden="1"/>
    <cellStyle name="Accent3 2" xfId="18687" hidden="1"/>
    <cellStyle name="Accent3 2" xfId="19631" hidden="1"/>
    <cellStyle name="Accent3 2" xfId="19668" hidden="1"/>
    <cellStyle name="Accent3 2" xfId="20576" hidden="1"/>
    <cellStyle name="Accent3 2" xfId="20613" hidden="1"/>
    <cellStyle name="Accent3 2" xfId="21176" hidden="1"/>
    <cellStyle name="Accent3 2" xfId="22080" hidden="1"/>
    <cellStyle name="Accent3 2" xfId="22117" hidden="1"/>
    <cellStyle name="Accent3 2" xfId="23061" hidden="1"/>
    <cellStyle name="Accent3 2" xfId="23098" hidden="1"/>
    <cellStyle name="Accent3 2" xfId="24006" hidden="1"/>
    <cellStyle name="Accent3 2" xfId="24043" hidden="1"/>
    <cellStyle name="Accent3 2" xfId="24606" hidden="1"/>
    <cellStyle name="Accent3 2" xfId="25510" hidden="1"/>
    <cellStyle name="Accent3 2" xfId="25547" hidden="1"/>
    <cellStyle name="Accent3 2" xfId="26491" hidden="1"/>
    <cellStyle name="Accent3 2" xfId="26528" hidden="1"/>
    <cellStyle name="Accent3 2" xfId="27436" hidden="1"/>
    <cellStyle name="Accent3 2" xfId="27473" hidden="1"/>
    <cellStyle name="Accent3 2" xfId="30746" hidden="1"/>
    <cellStyle name="Accent3 2" xfId="30783" hidden="1"/>
    <cellStyle name="Accent3 2" xfId="31727" hidden="1"/>
    <cellStyle name="Accent3 2" xfId="31764" hidden="1"/>
    <cellStyle name="Accent3 2" xfId="32672" hidden="1"/>
    <cellStyle name="Accent3 2" xfId="32709" hidden="1"/>
    <cellStyle name="Accent3 2" xfId="33286" hidden="1"/>
    <cellStyle name="Accent3 2" xfId="34190" hidden="1"/>
    <cellStyle name="Accent3 2" xfId="34227" hidden="1"/>
    <cellStyle name="Accent3 2" xfId="35142" hidden="1"/>
    <cellStyle name="Accent3 2" xfId="35179" hidden="1"/>
    <cellStyle name="Accent3 2" xfId="36087" hidden="1"/>
    <cellStyle name="Accent3 2" xfId="36124" hidden="1"/>
    <cellStyle name="Accent3 2" xfId="36667" hidden="1"/>
    <cellStyle name="Accent3 2" xfId="37571" hidden="1"/>
    <cellStyle name="Accent3 2" xfId="37608" hidden="1"/>
    <cellStyle name="Accent3 2" xfId="38552" hidden="1"/>
    <cellStyle name="Accent3 2" xfId="38589" hidden="1"/>
    <cellStyle name="Accent3 2" xfId="39497" hidden="1"/>
    <cellStyle name="Accent3 2" xfId="39534" hidden="1"/>
    <cellStyle name="Accent3 2" xfId="40097" hidden="1"/>
    <cellStyle name="Accent3 2" xfId="41001" hidden="1"/>
    <cellStyle name="Accent3 2" xfId="41038" hidden="1"/>
    <cellStyle name="Accent3 2" xfId="41982" hidden="1"/>
    <cellStyle name="Accent3 2" xfId="42019" hidden="1"/>
    <cellStyle name="Accent3 2" xfId="42927" hidden="1"/>
    <cellStyle name="Accent3 2" xfId="42964" hidden="1"/>
    <cellStyle name="Accent3 2" xfId="43527" hidden="1"/>
    <cellStyle name="Accent3 2" xfId="44431" hidden="1"/>
    <cellStyle name="Accent3 2" xfId="44468" hidden="1"/>
    <cellStyle name="Accent3 2" xfId="45412" hidden="1"/>
    <cellStyle name="Accent3 2" xfId="45449" hidden="1"/>
    <cellStyle name="Accent3 2" xfId="46357" hidden="1"/>
    <cellStyle name="Accent3 2" xfId="46394" hidden="1"/>
    <cellStyle name="Accent3 2" xfId="46957" hidden="1"/>
    <cellStyle name="Accent3 2" xfId="47861" hidden="1"/>
    <cellStyle name="Accent3 2" xfId="47898" hidden="1"/>
    <cellStyle name="Accent3 2" xfId="48842" hidden="1"/>
    <cellStyle name="Accent3 2" xfId="48879" hidden="1"/>
    <cellStyle name="Accent3 2" xfId="49787" hidden="1"/>
    <cellStyle name="Accent3 2" xfId="49824" hidden="1"/>
    <cellStyle name="Accent3 2" xfId="50387" hidden="1"/>
    <cellStyle name="Accent3 2" xfId="51291" hidden="1"/>
    <cellStyle name="Accent3 2" xfId="51328" hidden="1"/>
    <cellStyle name="Accent3 2" xfId="52272" hidden="1"/>
    <cellStyle name="Accent3 2" xfId="52309" hidden="1"/>
    <cellStyle name="Accent3 2" xfId="53217" hidden="1"/>
    <cellStyle name="Accent3 2" xfId="53254" hidden="1"/>
    <cellStyle name="Accent3 2" xfId="53817" hidden="1"/>
    <cellStyle name="Accent3 2" xfId="54721" hidden="1"/>
    <cellStyle name="Accent3 2" xfId="54758" hidden="1"/>
    <cellStyle name="Accent3 2" xfId="55702" hidden="1"/>
    <cellStyle name="Accent3 2" xfId="55739" hidden="1"/>
    <cellStyle name="Accent3 2" xfId="56647" hidden="1"/>
    <cellStyle name="Accent3 2" xfId="56684"/>
    <cellStyle name="Accent3 2 2" xfId="28042"/>
    <cellStyle name="Accent3 20" xfId="28043"/>
    <cellStyle name="Accent3 21" xfId="28044"/>
    <cellStyle name="Accent3 22" xfId="28045"/>
    <cellStyle name="Accent3 23" xfId="28046"/>
    <cellStyle name="Accent3 24" xfId="28047"/>
    <cellStyle name="Accent3 25" xfId="28048"/>
    <cellStyle name="Accent3 26" xfId="28049"/>
    <cellStyle name="Accent3 27" xfId="28050"/>
    <cellStyle name="Accent3 3" xfId="35" hidden="1"/>
    <cellStyle name="Accent3 3" xfId="8433" hidden="1"/>
    <cellStyle name="Accent3 3" xfId="11863" hidden="1"/>
    <cellStyle name="Accent3 3" xfId="15293" hidden="1"/>
    <cellStyle name="Accent3 3" xfId="18723" hidden="1"/>
    <cellStyle name="Accent3 3" xfId="22153" hidden="1"/>
    <cellStyle name="Accent3 3" xfId="25583" hidden="1"/>
    <cellStyle name="Accent3 3" xfId="37644" hidden="1"/>
    <cellStyle name="Accent3 3" xfId="41074" hidden="1"/>
    <cellStyle name="Accent3 3" xfId="44504" hidden="1"/>
    <cellStyle name="Accent3 3" xfId="47934" hidden="1"/>
    <cellStyle name="Accent3 3" xfId="51364" hidden="1"/>
    <cellStyle name="Accent3 3" xfId="54794"/>
    <cellStyle name="Accent3 4" xfId="590" hidden="1"/>
    <cellStyle name="Accent3 4" xfId="28051"/>
    <cellStyle name="Accent3 4 2" xfId="29838" hidden="1"/>
    <cellStyle name="Accent3 5" xfId="1608" hidden="1"/>
    <cellStyle name="Accent3 5" xfId="28052"/>
    <cellStyle name="Accent3 5 2" xfId="30819" hidden="1"/>
    <cellStyle name="Accent3 6" xfId="28053"/>
    <cellStyle name="Accent3 7" xfId="28054"/>
    <cellStyle name="Accent3 8" xfId="28055"/>
    <cellStyle name="Accent3 9" xfId="28056"/>
    <cellStyle name="Accent4 10" xfId="28057"/>
    <cellStyle name="Accent4 11" xfId="28058"/>
    <cellStyle name="Accent4 12" xfId="28059"/>
    <cellStyle name="Accent4 13" xfId="28060"/>
    <cellStyle name="Accent4 14" xfId="28061"/>
    <cellStyle name="Accent4 15" xfId="28062"/>
    <cellStyle name="Accent4 16" xfId="28063"/>
    <cellStyle name="Accent4 17" xfId="28064"/>
    <cellStyle name="Accent4 18" xfId="28065"/>
    <cellStyle name="Accent4 19" xfId="28066"/>
    <cellStyle name="Accent4 2" xfId="635" hidden="1"/>
    <cellStyle name="Accent4 2" xfId="1531" hidden="1"/>
    <cellStyle name="Accent4 2" xfId="1568" hidden="1"/>
    <cellStyle name="Accent4 2" xfId="2512" hidden="1"/>
    <cellStyle name="Accent4 2" xfId="2549" hidden="1"/>
    <cellStyle name="Accent4 2" xfId="3457" hidden="1"/>
    <cellStyle name="Accent4 2" xfId="3494" hidden="1"/>
    <cellStyle name="Accent4 2" xfId="4079" hidden="1"/>
    <cellStyle name="Accent4 2" xfId="4975" hidden="1"/>
    <cellStyle name="Accent4 2" xfId="5012" hidden="1"/>
    <cellStyle name="Accent4 2" xfId="5927" hidden="1"/>
    <cellStyle name="Accent4 2" xfId="5964" hidden="1"/>
    <cellStyle name="Accent4 2" xfId="6872" hidden="1"/>
    <cellStyle name="Accent4 2" xfId="6909" hidden="1"/>
    <cellStyle name="Accent4 2" xfId="7460" hidden="1"/>
    <cellStyle name="Accent4 2" xfId="8356" hidden="1"/>
    <cellStyle name="Accent4 2" xfId="8393" hidden="1"/>
    <cellStyle name="Accent4 2" xfId="9337" hidden="1"/>
    <cellStyle name="Accent4 2" xfId="9374" hidden="1"/>
    <cellStyle name="Accent4 2" xfId="10282" hidden="1"/>
    <cellStyle name="Accent4 2" xfId="10319" hidden="1"/>
    <cellStyle name="Accent4 2" xfId="10890" hidden="1"/>
    <cellStyle name="Accent4 2" xfId="11786" hidden="1"/>
    <cellStyle name="Accent4 2" xfId="11823" hidden="1"/>
    <cellStyle name="Accent4 2" xfId="12767" hidden="1"/>
    <cellStyle name="Accent4 2" xfId="12804" hidden="1"/>
    <cellStyle name="Accent4 2" xfId="13712" hidden="1"/>
    <cellStyle name="Accent4 2" xfId="13749" hidden="1"/>
    <cellStyle name="Accent4 2" xfId="14320" hidden="1"/>
    <cellStyle name="Accent4 2" xfId="15216" hidden="1"/>
    <cellStyle name="Accent4 2" xfId="15253" hidden="1"/>
    <cellStyle name="Accent4 2" xfId="16197" hidden="1"/>
    <cellStyle name="Accent4 2" xfId="16234" hidden="1"/>
    <cellStyle name="Accent4 2" xfId="17142" hidden="1"/>
    <cellStyle name="Accent4 2" xfId="17179" hidden="1"/>
    <cellStyle name="Accent4 2" xfId="17750" hidden="1"/>
    <cellStyle name="Accent4 2" xfId="18646" hidden="1"/>
    <cellStyle name="Accent4 2" xfId="18683" hidden="1"/>
    <cellStyle name="Accent4 2" xfId="19627" hidden="1"/>
    <cellStyle name="Accent4 2" xfId="19664" hidden="1"/>
    <cellStyle name="Accent4 2" xfId="20572" hidden="1"/>
    <cellStyle name="Accent4 2" xfId="20609" hidden="1"/>
    <cellStyle name="Accent4 2" xfId="21180" hidden="1"/>
    <cellStyle name="Accent4 2" xfId="22076" hidden="1"/>
    <cellStyle name="Accent4 2" xfId="22113" hidden="1"/>
    <cellStyle name="Accent4 2" xfId="23057" hidden="1"/>
    <cellStyle name="Accent4 2" xfId="23094" hidden="1"/>
    <cellStyle name="Accent4 2" xfId="24002" hidden="1"/>
    <cellStyle name="Accent4 2" xfId="24039" hidden="1"/>
    <cellStyle name="Accent4 2" xfId="24610" hidden="1"/>
    <cellStyle name="Accent4 2" xfId="25506" hidden="1"/>
    <cellStyle name="Accent4 2" xfId="25543" hidden="1"/>
    <cellStyle name="Accent4 2" xfId="26487" hidden="1"/>
    <cellStyle name="Accent4 2" xfId="26524" hidden="1"/>
    <cellStyle name="Accent4 2" xfId="27432" hidden="1"/>
    <cellStyle name="Accent4 2" xfId="27469" hidden="1"/>
    <cellStyle name="Accent4 2" xfId="30742" hidden="1"/>
    <cellStyle name="Accent4 2" xfId="30779" hidden="1"/>
    <cellStyle name="Accent4 2" xfId="31723" hidden="1"/>
    <cellStyle name="Accent4 2" xfId="31760" hidden="1"/>
    <cellStyle name="Accent4 2" xfId="32668" hidden="1"/>
    <cellStyle name="Accent4 2" xfId="32705" hidden="1"/>
    <cellStyle name="Accent4 2" xfId="33290" hidden="1"/>
    <cellStyle name="Accent4 2" xfId="34186" hidden="1"/>
    <cellStyle name="Accent4 2" xfId="34223" hidden="1"/>
    <cellStyle name="Accent4 2" xfId="35138" hidden="1"/>
    <cellStyle name="Accent4 2" xfId="35175" hidden="1"/>
    <cellStyle name="Accent4 2" xfId="36083" hidden="1"/>
    <cellStyle name="Accent4 2" xfId="36120" hidden="1"/>
    <cellStyle name="Accent4 2" xfId="36671" hidden="1"/>
    <cellStyle name="Accent4 2" xfId="37567" hidden="1"/>
    <cellStyle name="Accent4 2" xfId="37604" hidden="1"/>
    <cellStyle name="Accent4 2" xfId="38548" hidden="1"/>
    <cellStyle name="Accent4 2" xfId="38585" hidden="1"/>
    <cellStyle name="Accent4 2" xfId="39493" hidden="1"/>
    <cellStyle name="Accent4 2" xfId="39530" hidden="1"/>
    <cellStyle name="Accent4 2" xfId="40101" hidden="1"/>
    <cellStyle name="Accent4 2" xfId="40997" hidden="1"/>
    <cellStyle name="Accent4 2" xfId="41034" hidden="1"/>
    <cellStyle name="Accent4 2" xfId="41978" hidden="1"/>
    <cellStyle name="Accent4 2" xfId="42015" hidden="1"/>
    <cellStyle name="Accent4 2" xfId="42923" hidden="1"/>
    <cellStyle name="Accent4 2" xfId="42960" hidden="1"/>
    <cellStyle name="Accent4 2" xfId="43531" hidden="1"/>
    <cellStyle name="Accent4 2" xfId="44427" hidden="1"/>
    <cellStyle name="Accent4 2" xfId="44464" hidden="1"/>
    <cellStyle name="Accent4 2" xfId="45408" hidden="1"/>
    <cellStyle name="Accent4 2" xfId="45445" hidden="1"/>
    <cellStyle name="Accent4 2" xfId="46353" hidden="1"/>
    <cellStyle name="Accent4 2" xfId="46390" hidden="1"/>
    <cellStyle name="Accent4 2" xfId="46961" hidden="1"/>
    <cellStyle name="Accent4 2" xfId="47857" hidden="1"/>
    <cellStyle name="Accent4 2" xfId="47894" hidden="1"/>
    <cellStyle name="Accent4 2" xfId="48838" hidden="1"/>
    <cellStyle name="Accent4 2" xfId="48875" hidden="1"/>
    <cellStyle name="Accent4 2" xfId="49783" hidden="1"/>
    <cellStyle name="Accent4 2" xfId="49820" hidden="1"/>
    <cellStyle name="Accent4 2" xfId="50391" hidden="1"/>
    <cellStyle name="Accent4 2" xfId="51287" hidden="1"/>
    <cellStyle name="Accent4 2" xfId="51324" hidden="1"/>
    <cellStyle name="Accent4 2" xfId="52268" hidden="1"/>
    <cellStyle name="Accent4 2" xfId="52305" hidden="1"/>
    <cellStyle name="Accent4 2" xfId="53213" hidden="1"/>
    <cellStyle name="Accent4 2" xfId="53250" hidden="1"/>
    <cellStyle name="Accent4 2" xfId="53821" hidden="1"/>
    <cellStyle name="Accent4 2" xfId="54717" hidden="1"/>
    <cellStyle name="Accent4 2" xfId="54754" hidden="1"/>
    <cellStyle name="Accent4 2" xfId="55698" hidden="1"/>
    <cellStyle name="Accent4 2" xfId="55735" hidden="1"/>
    <cellStyle name="Accent4 2" xfId="56643" hidden="1"/>
    <cellStyle name="Accent4 2" xfId="56680"/>
    <cellStyle name="Accent4 2 2" xfId="28067"/>
    <cellStyle name="Accent4 20" xfId="28068"/>
    <cellStyle name="Accent4 21" xfId="28069"/>
    <cellStyle name="Accent4 22" xfId="28070"/>
    <cellStyle name="Accent4 23" xfId="28071"/>
    <cellStyle name="Accent4 24" xfId="28072"/>
    <cellStyle name="Accent4 25" xfId="28073"/>
    <cellStyle name="Accent4 26" xfId="28074"/>
    <cellStyle name="Accent4 27" xfId="28075"/>
    <cellStyle name="Accent4 3" xfId="39" hidden="1"/>
    <cellStyle name="Accent4 3" xfId="8429" hidden="1"/>
    <cellStyle name="Accent4 3" xfId="11859" hidden="1"/>
    <cellStyle name="Accent4 3" xfId="15289" hidden="1"/>
    <cellStyle name="Accent4 3" xfId="18719" hidden="1"/>
    <cellStyle name="Accent4 3" xfId="22149" hidden="1"/>
    <cellStyle name="Accent4 3" xfId="25579" hidden="1"/>
    <cellStyle name="Accent4 3" xfId="37640" hidden="1"/>
    <cellStyle name="Accent4 3" xfId="41070" hidden="1"/>
    <cellStyle name="Accent4 3" xfId="44500" hidden="1"/>
    <cellStyle name="Accent4 3" xfId="47930" hidden="1"/>
    <cellStyle name="Accent4 3" xfId="51360" hidden="1"/>
    <cellStyle name="Accent4 3" xfId="54790"/>
    <cellStyle name="Accent4 4" xfId="586" hidden="1"/>
    <cellStyle name="Accent4 4" xfId="28076"/>
    <cellStyle name="Accent4 4 2" xfId="29834" hidden="1"/>
    <cellStyle name="Accent4 5" xfId="1604" hidden="1"/>
    <cellStyle name="Accent4 5" xfId="28077"/>
    <cellStyle name="Accent4 5 2" xfId="30815" hidden="1"/>
    <cellStyle name="Accent4 6" xfId="28078"/>
    <cellStyle name="Accent4 7" xfId="28079"/>
    <cellStyle name="Accent4 8" xfId="28080"/>
    <cellStyle name="Accent4 9" xfId="28081"/>
    <cellStyle name="Accent5 10" xfId="28082"/>
    <cellStyle name="Accent5 11" xfId="28083"/>
    <cellStyle name="Accent5 12" xfId="28084"/>
    <cellStyle name="Accent5 13" xfId="28085"/>
    <cellStyle name="Accent5 14" xfId="28086"/>
    <cellStyle name="Accent5 15" xfId="28087"/>
    <cellStyle name="Accent5 16" xfId="28088"/>
    <cellStyle name="Accent5 17" xfId="28089"/>
    <cellStyle name="Accent5 18" xfId="28090"/>
    <cellStyle name="Accent5 19" xfId="28091"/>
    <cellStyle name="Accent5 2" xfId="639" hidden="1"/>
    <cellStyle name="Accent5 2" xfId="1527" hidden="1"/>
    <cellStyle name="Accent5 2" xfId="1564" hidden="1"/>
    <cellStyle name="Accent5 2" xfId="2508" hidden="1"/>
    <cellStyle name="Accent5 2" xfId="2545" hidden="1"/>
    <cellStyle name="Accent5 2" xfId="3453" hidden="1"/>
    <cellStyle name="Accent5 2" xfId="3490" hidden="1"/>
    <cellStyle name="Accent5 2" xfId="4083" hidden="1"/>
    <cellStyle name="Accent5 2" xfId="4971" hidden="1"/>
    <cellStyle name="Accent5 2" xfId="5008" hidden="1"/>
    <cellStyle name="Accent5 2" xfId="5923" hidden="1"/>
    <cellStyle name="Accent5 2" xfId="5960" hidden="1"/>
    <cellStyle name="Accent5 2" xfId="6868" hidden="1"/>
    <cellStyle name="Accent5 2" xfId="6905" hidden="1"/>
    <cellStyle name="Accent5 2" xfId="7464" hidden="1"/>
    <cellStyle name="Accent5 2" xfId="8352" hidden="1"/>
    <cellStyle name="Accent5 2" xfId="8389" hidden="1"/>
    <cellStyle name="Accent5 2" xfId="9333" hidden="1"/>
    <cellStyle name="Accent5 2" xfId="9370" hidden="1"/>
    <cellStyle name="Accent5 2" xfId="10278" hidden="1"/>
    <cellStyle name="Accent5 2" xfId="10315" hidden="1"/>
    <cellStyle name="Accent5 2" xfId="10894" hidden="1"/>
    <cellStyle name="Accent5 2" xfId="11782" hidden="1"/>
    <cellStyle name="Accent5 2" xfId="11819" hidden="1"/>
    <cellStyle name="Accent5 2" xfId="12763" hidden="1"/>
    <cellStyle name="Accent5 2" xfId="12800" hidden="1"/>
    <cellStyle name="Accent5 2" xfId="13708" hidden="1"/>
    <cellStyle name="Accent5 2" xfId="13745" hidden="1"/>
    <cellStyle name="Accent5 2" xfId="14324" hidden="1"/>
    <cellStyle name="Accent5 2" xfId="15212" hidden="1"/>
    <cellStyle name="Accent5 2" xfId="15249" hidden="1"/>
    <cellStyle name="Accent5 2" xfId="16193" hidden="1"/>
    <cellStyle name="Accent5 2" xfId="16230" hidden="1"/>
    <cellStyle name="Accent5 2" xfId="17138" hidden="1"/>
    <cellStyle name="Accent5 2" xfId="17175" hidden="1"/>
    <cellStyle name="Accent5 2" xfId="17754" hidden="1"/>
    <cellStyle name="Accent5 2" xfId="18642" hidden="1"/>
    <cellStyle name="Accent5 2" xfId="18679" hidden="1"/>
    <cellStyle name="Accent5 2" xfId="19623" hidden="1"/>
    <cellStyle name="Accent5 2" xfId="19660" hidden="1"/>
    <cellStyle name="Accent5 2" xfId="20568" hidden="1"/>
    <cellStyle name="Accent5 2" xfId="20605" hidden="1"/>
    <cellStyle name="Accent5 2" xfId="21184" hidden="1"/>
    <cellStyle name="Accent5 2" xfId="22072" hidden="1"/>
    <cellStyle name="Accent5 2" xfId="22109" hidden="1"/>
    <cellStyle name="Accent5 2" xfId="23053" hidden="1"/>
    <cellStyle name="Accent5 2" xfId="23090" hidden="1"/>
    <cellStyle name="Accent5 2" xfId="23998" hidden="1"/>
    <cellStyle name="Accent5 2" xfId="24035" hidden="1"/>
    <cellStyle name="Accent5 2" xfId="24614" hidden="1"/>
    <cellStyle name="Accent5 2" xfId="25502" hidden="1"/>
    <cellStyle name="Accent5 2" xfId="25539" hidden="1"/>
    <cellStyle name="Accent5 2" xfId="26483" hidden="1"/>
    <cellStyle name="Accent5 2" xfId="26520" hidden="1"/>
    <cellStyle name="Accent5 2" xfId="27428" hidden="1"/>
    <cellStyle name="Accent5 2" xfId="27465" hidden="1"/>
    <cellStyle name="Accent5 2" xfId="30738" hidden="1"/>
    <cellStyle name="Accent5 2" xfId="30775" hidden="1"/>
    <cellStyle name="Accent5 2" xfId="31719" hidden="1"/>
    <cellStyle name="Accent5 2" xfId="31756" hidden="1"/>
    <cellStyle name="Accent5 2" xfId="32664" hidden="1"/>
    <cellStyle name="Accent5 2" xfId="32701" hidden="1"/>
    <cellStyle name="Accent5 2" xfId="33294" hidden="1"/>
    <cellStyle name="Accent5 2" xfId="34182" hidden="1"/>
    <cellStyle name="Accent5 2" xfId="34219" hidden="1"/>
    <cellStyle name="Accent5 2" xfId="35134" hidden="1"/>
    <cellStyle name="Accent5 2" xfId="35171" hidden="1"/>
    <cellStyle name="Accent5 2" xfId="36079" hidden="1"/>
    <cellStyle name="Accent5 2" xfId="36116" hidden="1"/>
    <cellStyle name="Accent5 2" xfId="36675" hidden="1"/>
    <cellStyle name="Accent5 2" xfId="37563" hidden="1"/>
    <cellStyle name="Accent5 2" xfId="37600" hidden="1"/>
    <cellStyle name="Accent5 2" xfId="38544" hidden="1"/>
    <cellStyle name="Accent5 2" xfId="38581" hidden="1"/>
    <cellStyle name="Accent5 2" xfId="39489" hidden="1"/>
    <cellStyle name="Accent5 2" xfId="39526" hidden="1"/>
    <cellStyle name="Accent5 2" xfId="40105" hidden="1"/>
    <cellStyle name="Accent5 2" xfId="40993" hidden="1"/>
    <cellStyle name="Accent5 2" xfId="41030" hidden="1"/>
    <cellStyle name="Accent5 2" xfId="41974" hidden="1"/>
    <cellStyle name="Accent5 2" xfId="42011" hidden="1"/>
    <cellStyle name="Accent5 2" xfId="42919" hidden="1"/>
    <cellStyle name="Accent5 2" xfId="42956" hidden="1"/>
    <cellStyle name="Accent5 2" xfId="43535" hidden="1"/>
    <cellStyle name="Accent5 2" xfId="44423" hidden="1"/>
    <cellStyle name="Accent5 2" xfId="44460" hidden="1"/>
    <cellStyle name="Accent5 2" xfId="45404" hidden="1"/>
    <cellStyle name="Accent5 2" xfId="45441" hidden="1"/>
    <cellStyle name="Accent5 2" xfId="46349" hidden="1"/>
    <cellStyle name="Accent5 2" xfId="46386" hidden="1"/>
    <cellStyle name="Accent5 2" xfId="46965" hidden="1"/>
    <cellStyle name="Accent5 2" xfId="47853" hidden="1"/>
    <cellStyle name="Accent5 2" xfId="47890" hidden="1"/>
    <cellStyle name="Accent5 2" xfId="48834" hidden="1"/>
    <cellStyle name="Accent5 2" xfId="48871" hidden="1"/>
    <cellStyle name="Accent5 2" xfId="49779" hidden="1"/>
    <cellStyle name="Accent5 2" xfId="49816" hidden="1"/>
    <cellStyle name="Accent5 2" xfId="50395" hidden="1"/>
    <cellStyle name="Accent5 2" xfId="51283" hidden="1"/>
    <cellStyle name="Accent5 2" xfId="51320" hidden="1"/>
    <cellStyle name="Accent5 2" xfId="52264" hidden="1"/>
    <cellStyle name="Accent5 2" xfId="52301" hidden="1"/>
    <cellStyle name="Accent5 2" xfId="53209" hidden="1"/>
    <cellStyle name="Accent5 2" xfId="53246" hidden="1"/>
    <cellStyle name="Accent5 2" xfId="53825" hidden="1"/>
    <cellStyle name="Accent5 2" xfId="54713" hidden="1"/>
    <cellStyle name="Accent5 2" xfId="54750" hidden="1"/>
    <cellStyle name="Accent5 2" xfId="55694" hidden="1"/>
    <cellStyle name="Accent5 2" xfId="55731" hidden="1"/>
    <cellStyle name="Accent5 2" xfId="56639" hidden="1"/>
    <cellStyle name="Accent5 2" xfId="56676"/>
    <cellStyle name="Accent5 2 2" xfId="28092"/>
    <cellStyle name="Accent5 20" xfId="28093"/>
    <cellStyle name="Accent5 21" xfId="28094"/>
    <cellStyle name="Accent5 22" xfId="28095"/>
    <cellStyle name="Accent5 23" xfId="28096"/>
    <cellStyle name="Accent5 24" xfId="28097"/>
    <cellStyle name="Accent5 25" xfId="28098"/>
    <cellStyle name="Accent5 26" xfId="28099"/>
    <cellStyle name="Accent5 27" xfId="28100"/>
    <cellStyle name="Accent5 3" xfId="43" hidden="1"/>
    <cellStyle name="Accent5 3" xfId="8425" hidden="1"/>
    <cellStyle name="Accent5 3" xfId="11855" hidden="1"/>
    <cellStyle name="Accent5 3" xfId="15285" hidden="1"/>
    <cellStyle name="Accent5 3" xfId="18715" hidden="1"/>
    <cellStyle name="Accent5 3" xfId="22145" hidden="1"/>
    <cellStyle name="Accent5 3" xfId="25575" hidden="1"/>
    <cellStyle name="Accent5 3" xfId="37636" hidden="1"/>
    <cellStyle name="Accent5 3" xfId="41066" hidden="1"/>
    <cellStyle name="Accent5 3" xfId="44496" hidden="1"/>
    <cellStyle name="Accent5 3" xfId="47926" hidden="1"/>
    <cellStyle name="Accent5 3" xfId="51356" hidden="1"/>
    <cellStyle name="Accent5 3" xfId="54786"/>
    <cellStyle name="Accent5 4" xfId="582" hidden="1"/>
    <cellStyle name="Accent5 4" xfId="28101"/>
    <cellStyle name="Accent5 4 2" xfId="29830" hidden="1"/>
    <cellStyle name="Accent5 5" xfId="1600" hidden="1"/>
    <cellStyle name="Accent5 5" xfId="28102"/>
    <cellStyle name="Accent5 5 2" xfId="30811" hidden="1"/>
    <cellStyle name="Accent5 6" xfId="28103"/>
    <cellStyle name="Accent5 7" xfId="28104"/>
    <cellStyle name="Accent5 8" xfId="28105"/>
    <cellStyle name="Accent5 9" xfId="28106"/>
    <cellStyle name="Accent6 10" xfId="28107"/>
    <cellStyle name="Accent6 11" xfId="28108"/>
    <cellStyle name="Accent6 12" xfId="28109"/>
    <cellStyle name="Accent6 13" xfId="28110"/>
    <cellStyle name="Accent6 14" xfId="28111"/>
    <cellStyle name="Accent6 15" xfId="28112"/>
    <cellStyle name="Accent6 16" xfId="28113"/>
    <cellStyle name="Accent6 17" xfId="28114"/>
    <cellStyle name="Accent6 18" xfId="28115"/>
    <cellStyle name="Accent6 19" xfId="28116"/>
    <cellStyle name="Accent6 2" xfId="643" hidden="1"/>
    <cellStyle name="Accent6 2" xfId="1523" hidden="1"/>
    <cellStyle name="Accent6 2" xfId="1560" hidden="1"/>
    <cellStyle name="Accent6 2" xfId="2504" hidden="1"/>
    <cellStyle name="Accent6 2" xfId="2541" hidden="1"/>
    <cellStyle name="Accent6 2" xfId="3449" hidden="1"/>
    <cellStyle name="Accent6 2" xfId="3486" hidden="1"/>
    <cellStyle name="Accent6 2" xfId="4087" hidden="1"/>
    <cellStyle name="Accent6 2" xfId="4967" hidden="1"/>
    <cellStyle name="Accent6 2" xfId="5004" hidden="1"/>
    <cellStyle name="Accent6 2" xfId="5919" hidden="1"/>
    <cellStyle name="Accent6 2" xfId="5956" hidden="1"/>
    <cellStyle name="Accent6 2" xfId="6864" hidden="1"/>
    <cellStyle name="Accent6 2" xfId="6901" hidden="1"/>
    <cellStyle name="Accent6 2" xfId="7468" hidden="1"/>
    <cellStyle name="Accent6 2" xfId="8348" hidden="1"/>
    <cellStyle name="Accent6 2" xfId="8385" hidden="1"/>
    <cellStyle name="Accent6 2" xfId="9329" hidden="1"/>
    <cellStyle name="Accent6 2" xfId="9366" hidden="1"/>
    <cellStyle name="Accent6 2" xfId="10274" hidden="1"/>
    <cellStyle name="Accent6 2" xfId="10311" hidden="1"/>
    <cellStyle name="Accent6 2" xfId="10898" hidden="1"/>
    <cellStyle name="Accent6 2" xfId="11778" hidden="1"/>
    <cellStyle name="Accent6 2" xfId="11815" hidden="1"/>
    <cellStyle name="Accent6 2" xfId="12759" hidden="1"/>
    <cellStyle name="Accent6 2" xfId="12796" hidden="1"/>
    <cellStyle name="Accent6 2" xfId="13704" hidden="1"/>
    <cellStyle name="Accent6 2" xfId="13741" hidden="1"/>
    <cellStyle name="Accent6 2" xfId="14328" hidden="1"/>
    <cellStyle name="Accent6 2" xfId="15208" hidden="1"/>
    <cellStyle name="Accent6 2" xfId="15245" hidden="1"/>
    <cellStyle name="Accent6 2" xfId="16189" hidden="1"/>
    <cellStyle name="Accent6 2" xfId="16226" hidden="1"/>
    <cellStyle name="Accent6 2" xfId="17134" hidden="1"/>
    <cellStyle name="Accent6 2" xfId="17171" hidden="1"/>
    <cellStyle name="Accent6 2" xfId="17758" hidden="1"/>
    <cellStyle name="Accent6 2" xfId="18638" hidden="1"/>
    <cellStyle name="Accent6 2" xfId="18675" hidden="1"/>
    <cellStyle name="Accent6 2" xfId="19619" hidden="1"/>
    <cellStyle name="Accent6 2" xfId="19656" hidden="1"/>
    <cellStyle name="Accent6 2" xfId="20564" hidden="1"/>
    <cellStyle name="Accent6 2" xfId="20601" hidden="1"/>
    <cellStyle name="Accent6 2" xfId="21188" hidden="1"/>
    <cellStyle name="Accent6 2" xfId="22068" hidden="1"/>
    <cellStyle name="Accent6 2" xfId="22105" hidden="1"/>
    <cellStyle name="Accent6 2" xfId="23049" hidden="1"/>
    <cellStyle name="Accent6 2" xfId="23086" hidden="1"/>
    <cellStyle name="Accent6 2" xfId="23994" hidden="1"/>
    <cellStyle name="Accent6 2" xfId="24031" hidden="1"/>
    <cellStyle name="Accent6 2" xfId="24618" hidden="1"/>
    <cellStyle name="Accent6 2" xfId="25498" hidden="1"/>
    <cellStyle name="Accent6 2" xfId="25535" hidden="1"/>
    <cellStyle name="Accent6 2" xfId="26479" hidden="1"/>
    <cellStyle name="Accent6 2" xfId="26516" hidden="1"/>
    <cellStyle name="Accent6 2" xfId="27424" hidden="1"/>
    <cellStyle name="Accent6 2" xfId="27461" hidden="1"/>
    <cellStyle name="Accent6 2" xfId="30734" hidden="1"/>
    <cellStyle name="Accent6 2" xfId="30771" hidden="1"/>
    <cellStyle name="Accent6 2" xfId="31715" hidden="1"/>
    <cellStyle name="Accent6 2" xfId="31752" hidden="1"/>
    <cellStyle name="Accent6 2" xfId="32660" hidden="1"/>
    <cellStyle name="Accent6 2" xfId="32697" hidden="1"/>
    <cellStyle name="Accent6 2" xfId="33298" hidden="1"/>
    <cellStyle name="Accent6 2" xfId="34178" hidden="1"/>
    <cellStyle name="Accent6 2" xfId="34215" hidden="1"/>
    <cellStyle name="Accent6 2" xfId="35130" hidden="1"/>
    <cellStyle name="Accent6 2" xfId="35167" hidden="1"/>
    <cellStyle name="Accent6 2" xfId="36075" hidden="1"/>
    <cellStyle name="Accent6 2" xfId="36112" hidden="1"/>
    <cellStyle name="Accent6 2" xfId="36679" hidden="1"/>
    <cellStyle name="Accent6 2" xfId="37559" hidden="1"/>
    <cellStyle name="Accent6 2" xfId="37596" hidden="1"/>
    <cellStyle name="Accent6 2" xfId="38540" hidden="1"/>
    <cellStyle name="Accent6 2" xfId="38577" hidden="1"/>
    <cellStyle name="Accent6 2" xfId="39485" hidden="1"/>
    <cellStyle name="Accent6 2" xfId="39522" hidden="1"/>
    <cellStyle name="Accent6 2" xfId="40109" hidden="1"/>
    <cellStyle name="Accent6 2" xfId="40989" hidden="1"/>
    <cellStyle name="Accent6 2" xfId="41026" hidden="1"/>
    <cellStyle name="Accent6 2" xfId="41970" hidden="1"/>
    <cellStyle name="Accent6 2" xfId="42007" hidden="1"/>
    <cellStyle name="Accent6 2" xfId="42915" hidden="1"/>
    <cellStyle name="Accent6 2" xfId="42952" hidden="1"/>
    <cellStyle name="Accent6 2" xfId="43539" hidden="1"/>
    <cellStyle name="Accent6 2" xfId="44419" hidden="1"/>
    <cellStyle name="Accent6 2" xfId="44456" hidden="1"/>
    <cellStyle name="Accent6 2" xfId="45400" hidden="1"/>
    <cellStyle name="Accent6 2" xfId="45437" hidden="1"/>
    <cellStyle name="Accent6 2" xfId="46345" hidden="1"/>
    <cellStyle name="Accent6 2" xfId="46382" hidden="1"/>
    <cellStyle name="Accent6 2" xfId="46969" hidden="1"/>
    <cellStyle name="Accent6 2" xfId="47849" hidden="1"/>
    <cellStyle name="Accent6 2" xfId="47886" hidden="1"/>
    <cellStyle name="Accent6 2" xfId="48830" hidden="1"/>
    <cellStyle name="Accent6 2" xfId="48867" hidden="1"/>
    <cellStyle name="Accent6 2" xfId="49775" hidden="1"/>
    <cellStyle name="Accent6 2" xfId="49812" hidden="1"/>
    <cellStyle name="Accent6 2" xfId="50399" hidden="1"/>
    <cellStyle name="Accent6 2" xfId="51279" hidden="1"/>
    <cellStyle name="Accent6 2" xfId="51316" hidden="1"/>
    <cellStyle name="Accent6 2" xfId="52260" hidden="1"/>
    <cellStyle name="Accent6 2" xfId="52297" hidden="1"/>
    <cellStyle name="Accent6 2" xfId="53205" hidden="1"/>
    <cellStyle name="Accent6 2" xfId="53242" hidden="1"/>
    <cellStyle name="Accent6 2" xfId="53829" hidden="1"/>
    <cellStyle name="Accent6 2" xfId="54709" hidden="1"/>
    <cellStyle name="Accent6 2" xfId="54746" hidden="1"/>
    <cellStyle name="Accent6 2" xfId="55690" hidden="1"/>
    <cellStyle name="Accent6 2" xfId="55727" hidden="1"/>
    <cellStyle name="Accent6 2" xfId="56635" hidden="1"/>
    <cellStyle name="Accent6 2" xfId="56672"/>
    <cellStyle name="Accent6 2 2" xfId="28117"/>
    <cellStyle name="Accent6 20" xfId="28118"/>
    <cellStyle name="Accent6 21" xfId="28119"/>
    <cellStyle name="Accent6 22" xfId="28120"/>
    <cellStyle name="Accent6 23" xfId="28121"/>
    <cellStyle name="Accent6 24" xfId="28122"/>
    <cellStyle name="Accent6 25" xfId="28123"/>
    <cellStyle name="Accent6 26" xfId="28124"/>
    <cellStyle name="Accent6 27" xfId="28125"/>
    <cellStyle name="Accent6 3" xfId="47" hidden="1"/>
    <cellStyle name="Accent6 3" xfId="8421" hidden="1"/>
    <cellStyle name="Accent6 3" xfId="11851" hidden="1"/>
    <cellStyle name="Accent6 3" xfId="15281" hidden="1"/>
    <cellStyle name="Accent6 3" xfId="18711" hidden="1"/>
    <cellStyle name="Accent6 3" xfId="22141" hidden="1"/>
    <cellStyle name="Accent6 3" xfId="25571" hidden="1"/>
    <cellStyle name="Accent6 3" xfId="37632" hidden="1"/>
    <cellStyle name="Accent6 3" xfId="41062" hidden="1"/>
    <cellStyle name="Accent6 3" xfId="44492" hidden="1"/>
    <cellStyle name="Accent6 3" xfId="47922" hidden="1"/>
    <cellStyle name="Accent6 3" xfId="51352" hidden="1"/>
    <cellStyle name="Accent6 3" xfId="54782"/>
    <cellStyle name="Accent6 4" xfId="578" hidden="1"/>
    <cellStyle name="Accent6 4" xfId="28126"/>
    <cellStyle name="Accent6 4 2" xfId="29826" hidden="1"/>
    <cellStyle name="Accent6 5" xfId="1596" hidden="1"/>
    <cellStyle name="Accent6 5" xfId="28127"/>
    <cellStyle name="Accent6 5 2" xfId="30807" hidden="1"/>
    <cellStyle name="Accent6 6" xfId="28128"/>
    <cellStyle name="Accent6 7" xfId="28129"/>
    <cellStyle name="Accent6 8" xfId="28130"/>
    <cellStyle name="Accent6 9" xfId="28131"/>
    <cellStyle name="AGGvalue" xfId="29294"/>
    <cellStyle name="Akzent1 2" xfId="28132"/>
    <cellStyle name="Akzent2 2" xfId="28133"/>
    <cellStyle name="Akzent3 2" xfId="28134"/>
    <cellStyle name="Akzent4 2" xfId="28135"/>
    <cellStyle name="Akzent5 2" xfId="28136"/>
    <cellStyle name="Akzent6 2" xfId="28137"/>
    <cellStyle name="Ausgabe 2" xfId="28138"/>
    <cellStyle name="Bad 10" xfId="28139"/>
    <cellStyle name="Bad 11" xfId="28140"/>
    <cellStyle name="Bad 12" xfId="28141"/>
    <cellStyle name="Bad 13" xfId="28142"/>
    <cellStyle name="Bad 14" xfId="28143"/>
    <cellStyle name="Bad 15" xfId="28144"/>
    <cellStyle name="Bad 16" xfId="28145"/>
    <cellStyle name="Bad 17" xfId="28146"/>
    <cellStyle name="Bad 18" xfId="28147"/>
    <cellStyle name="Bad 19" xfId="28148"/>
    <cellStyle name="Bad 2" xfId="617" hidden="1"/>
    <cellStyle name="Bad 2" xfId="1549" hidden="1"/>
    <cellStyle name="Bad 2" xfId="1586" hidden="1"/>
    <cellStyle name="Bad 2" xfId="2530" hidden="1"/>
    <cellStyle name="Bad 2" xfId="2567" hidden="1"/>
    <cellStyle name="Bad 2" xfId="3475" hidden="1"/>
    <cellStyle name="Bad 2" xfId="3512" hidden="1"/>
    <cellStyle name="Bad 2" xfId="4061" hidden="1"/>
    <cellStyle name="Bad 2" xfId="4993" hidden="1"/>
    <cellStyle name="Bad 2" xfId="5030" hidden="1"/>
    <cellStyle name="Bad 2" xfId="5945" hidden="1"/>
    <cellStyle name="Bad 2" xfId="5982" hidden="1"/>
    <cellStyle name="Bad 2" xfId="6890" hidden="1"/>
    <cellStyle name="Bad 2" xfId="6927" hidden="1"/>
    <cellStyle name="Bad 2" xfId="7442" hidden="1"/>
    <cellStyle name="Bad 2" xfId="8374" hidden="1"/>
    <cellStyle name="Bad 2" xfId="8411" hidden="1"/>
    <cellStyle name="Bad 2" xfId="9355" hidden="1"/>
    <cellStyle name="Bad 2" xfId="9392" hidden="1"/>
    <cellStyle name="Bad 2" xfId="10300" hidden="1"/>
    <cellStyle name="Bad 2" xfId="10337" hidden="1"/>
    <cellStyle name="Bad 2" xfId="10872" hidden="1"/>
    <cellStyle name="Bad 2" xfId="11804" hidden="1"/>
    <cellStyle name="Bad 2" xfId="11841" hidden="1"/>
    <cellStyle name="Bad 2" xfId="12785" hidden="1"/>
    <cellStyle name="Bad 2" xfId="12822" hidden="1"/>
    <cellStyle name="Bad 2" xfId="13730" hidden="1"/>
    <cellStyle name="Bad 2" xfId="13767" hidden="1"/>
    <cellStyle name="Bad 2" xfId="14302" hidden="1"/>
    <cellStyle name="Bad 2" xfId="15234" hidden="1"/>
    <cellStyle name="Bad 2" xfId="15271" hidden="1"/>
    <cellStyle name="Bad 2" xfId="16215" hidden="1"/>
    <cellStyle name="Bad 2" xfId="16252" hidden="1"/>
    <cellStyle name="Bad 2" xfId="17160" hidden="1"/>
    <cellStyle name="Bad 2" xfId="17197" hidden="1"/>
    <cellStyle name="Bad 2" xfId="17732" hidden="1"/>
    <cellStyle name="Bad 2" xfId="18664" hidden="1"/>
    <cellStyle name="Bad 2" xfId="18701" hidden="1"/>
    <cellStyle name="Bad 2" xfId="19645" hidden="1"/>
    <cellStyle name="Bad 2" xfId="19682" hidden="1"/>
    <cellStyle name="Bad 2" xfId="20590" hidden="1"/>
    <cellStyle name="Bad 2" xfId="20627" hidden="1"/>
    <cellStyle name="Bad 2" xfId="21162" hidden="1"/>
    <cellStyle name="Bad 2" xfId="22094" hidden="1"/>
    <cellStyle name="Bad 2" xfId="22131" hidden="1"/>
    <cellStyle name="Bad 2" xfId="23075" hidden="1"/>
    <cellStyle name="Bad 2" xfId="23112" hidden="1"/>
    <cellStyle name="Bad 2" xfId="24020" hidden="1"/>
    <cellStyle name="Bad 2" xfId="24057" hidden="1"/>
    <cellStyle name="Bad 2" xfId="24592" hidden="1"/>
    <cellStyle name="Bad 2" xfId="25524" hidden="1"/>
    <cellStyle name="Bad 2" xfId="25561" hidden="1"/>
    <cellStyle name="Bad 2" xfId="26505" hidden="1"/>
    <cellStyle name="Bad 2" xfId="26542" hidden="1"/>
    <cellStyle name="Bad 2" xfId="27450" hidden="1"/>
    <cellStyle name="Bad 2" xfId="27487" hidden="1"/>
    <cellStyle name="Bad 2" xfId="30760" hidden="1"/>
    <cellStyle name="Bad 2" xfId="30797" hidden="1"/>
    <cellStyle name="Bad 2" xfId="31741" hidden="1"/>
    <cellStyle name="Bad 2" xfId="31778" hidden="1"/>
    <cellStyle name="Bad 2" xfId="32686" hidden="1"/>
    <cellStyle name="Bad 2" xfId="32723" hidden="1"/>
    <cellStyle name="Bad 2" xfId="33272" hidden="1"/>
    <cellStyle name="Bad 2" xfId="34204" hidden="1"/>
    <cellStyle name="Bad 2" xfId="34241" hidden="1"/>
    <cellStyle name="Bad 2" xfId="35156" hidden="1"/>
    <cellStyle name="Bad 2" xfId="35193" hidden="1"/>
    <cellStyle name="Bad 2" xfId="36101" hidden="1"/>
    <cellStyle name="Bad 2" xfId="36138" hidden="1"/>
    <cellStyle name="Bad 2" xfId="36653" hidden="1"/>
    <cellStyle name="Bad 2" xfId="37585" hidden="1"/>
    <cellStyle name="Bad 2" xfId="37622" hidden="1"/>
    <cellStyle name="Bad 2" xfId="38566" hidden="1"/>
    <cellStyle name="Bad 2" xfId="38603" hidden="1"/>
    <cellStyle name="Bad 2" xfId="39511" hidden="1"/>
    <cellStyle name="Bad 2" xfId="39548" hidden="1"/>
    <cellStyle name="Bad 2" xfId="40083" hidden="1"/>
    <cellStyle name="Bad 2" xfId="41015" hidden="1"/>
    <cellStyle name="Bad 2" xfId="41052" hidden="1"/>
    <cellStyle name="Bad 2" xfId="41996" hidden="1"/>
    <cellStyle name="Bad 2" xfId="42033" hidden="1"/>
    <cellStyle name="Bad 2" xfId="42941" hidden="1"/>
    <cellStyle name="Bad 2" xfId="42978" hidden="1"/>
    <cellStyle name="Bad 2" xfId="43513" hidden="1"/>
    <cellStyle name="Bad 2" xfId="44445" hidden="1"/>
    <cellStyle name="Bad 2" xfId="44482" hidden="1"/>
    <cellStyle name="Bad 2" xfId="45426" hidden="1"/>
    <cellStyle name="Bad 2" xfId="45463" hidden="1"/>
    <cellStyle name="Bad 2" xfId="46371" hidden="1"/>
    <cellStyle name="Bad 2" xfId="46408" hidden="1"/>
    <cellStyle name="Bad 2" xfId="46943" hidden="1"/>
    <cellStyle name="Bad 2" xfId="47875" hidden="1"/>
    <cellStyle name="Bad 2" xfId="47912" hidden="1"/>
    <cellStyle name="Bad 2" xfId="48856" hidden="1"/>
    <cellStyle name="Bad 2" xfId="48893" hidden="1"/>
    <cellStyle name="Bad 2" xfId="49801" hidden="1"/>
    <cellStyle name="Bad 2" xfId="49838" hidden="1"/>
    <cellStyle name="Bad 2" xfId="50373" hidden="1"/>
    <cellStyle name="Bad 2" xfId="51305" hidden="1"/>
    <cellStyle name="Bad 2" xfId="51342" hidden="1"/>
    <cellStyle name="Bad 2" xfId="52286" hidden="1"/>
    <cellStyle name="Bad 2" xfId="52323" hidden="1"/>
    <cellStyle name="Bad 2" xfId="53231" hidden="1"/>
    <cellStyle name="Bad 2" xfId="53268" hidden="1"/>
    <cellStyle name="Bad 2" xfId="53803" hidden="1"/>
    <cellStyle name="Bad 2" xfId="54735" hidden="1"/>
    <cellStyle name="Bad 2" xfId="54772" hidden="1"/>
    <cellStyle name="Bad 2" xfId="55716" hidden="1"/>
    <cellStyle name="Bad 2" xfId="55753" hidden="1"/>
    <cellStyle name="Bad 2" xfId="56661" hidden="1"/>
    <cellStyle name="Bad 2" xfId="56698"/>
    <cellStyle name="Bad 2 2" xfId="28149"/>
    <cellStyle name="Bad 20" xfId="28150"/>
    <cellStyle name="Bad 21" xfId="28151"/>
    <cellStyle name="Bad 22" xfId="28152"/>
    <cellStyle name="Bad 23" xfId="28153"/>
    <cellStyle name="Bad 24" xfId="28154"/>
    <cellStyle name="Bad 25" xfId="28155"/>
    <cellStyle name="Bad 26" xfId="28156"/>
    <cellStyle name="Bad 27" xfId="28157"/>
    <cellStyle name="Bad 3" xfId="21" hidden="1"/>
    <cellStyle name="Bad 3" xfId="8447" hidden="1"/>
    <cellStyle name="Bad 3" xfId="11877" hidden="1"/>
    <cellStyle name="Bad 3" xfId="15307" hidden="1"/>
    <cellStyle name="Bad 3" xfId="18737" hidden="1"/>
    <cellStyle name="Bad 3" xfId="22167" hidden="1"/>
    <cellStyle name="Bad 3" xfId="25597" hidden="1"/>
    <cellStyle name="Bad 3" xfId="37658" hidden="1"/>
    <cellStyle name="Bad 3" xfId="41088" hidden="1"/>
    <cellStyle name="Bad 3" xfId="44518" hidden="1"/>
    <cellStyle name="Bad 3" xfId="47948" hidden="1"/>
    <cellStyle name="Bad 3" xfId="51378" hidden="1"/>
    <cellStyle name="Bad 3" xfId="54808"/>
    <cellStyle name="Bad 4" xfId="604" hidden="1"/>
    <cellStyle name="Bad 4" xfId="28158"/>
    <cellStyle name="Bad 4 2" xfId="29852" hidden="1"/>
    <cellStyle name="Bad 5" xfId="1622" hidden="1"/>
    <cellStyle name="Bad 5" xfId="28159"/>
    <cellStyle name="Bad 5 2" xfId="30833" hidden="1"/>
    <cellStyle name="Bad 6" xfId="28160"/>
    <cellStyle name="Bad 7" xfId="28161"/>
    <cellStyle name="Bad 8" xfId="28162"/>
    <cellStyle name="Bad 9" xfId="28163"/>
    <cellStyle name="Berechnung 2" xfId="28164"/>
    <cellStyle name="Calculation 10" xfId="28165"/>
    <cellStyle name="Calculation 11" xfId="28166"/>
    <cellStyle name="Calculation 12" xfId="28167"/>
    <cellStyle name="Calculation 13" xfId="28168"/>
    <cellStyle name="Calculation 14" xfId="28169"/>
    <cellStyle name="Calculation 15" xfId="28170"/>
    <cellStyle name="Calculation 16" xfId="28171"/>
    <cellStyle name="Calculation 17" xfId="28172"/>
    <cellStyle name="Calculation 18" xfId="28173"/>
    <cellStyle name="Calculation 19" xfId="28174"/>
    <cellStyle name="Calculation 2" xfId="619" hidden="1"/>
    <cellStyle name="Calculation 2" xfId="1547" hidden="1"/>
    <cellStyle name="Calculation 2" xfId="1584" hidden="1"/>
    <cellStyle name="Calculation 2" xfId="2528" hidden="1"/>
    <cellStyle name="Calculation 2" xfId="2565" hidden="1"/>
    <cellStyle name="Calculation 2" xfId="3473" hidden="1"/>
    <cellStyle name="Calculation 2" xfId="3510" hidden="1"/>
    <cellStyle name="Calculation 2" xfId="4063" hidden="1"/>
    <cellStyle name="Calculation 2" xfId="4991" hidden="1"/>
    <cellStyle name="Calculation 2" xfId="5028" hidden="1"/>
    <cellStyle name="Calculation 2" xfId="5943" hidden="1"/>
    <cellStyle name="Calculation 2" xfId="5980" hidden="1"/>
    <cellStyle name="Calculation 2" xfId="6888" hidden="1"/>
    <cellStyle name="Calculation 2" xfId="6925" hidden="1"/>
    <cellStyle name="Calculation 2" xfId="7444" hidden="1"/>
    <cellStyle name="Calculation 2" xfId="8372" hidden="1"/>
    <cellStyle name="Calculation 2" xfId="8409" hidden="1"/>
    <cellStyle name="Calculation 2" xfId="9353" hidden="1"/>
    <cellStyle name="Calculation 2" xfId="9390" hidden="1"/>
    <cellStyle name="Calculation 2" xfId="10298" hidden="1"/>
    <cellStyle name="Calculation 2" xfId="10335" hidden="1"/>
    <cellStyle name="Calculation 2" xfId="10874" hidden="1"/>
    <cellStyle name="Calculation 2" xfId="11802" hidden="1"/>
    <cellStyle name="Calculation 2" xfId="11839" hidden="1"/>
    <cellStyle name="Calculation 2" xfId="12783" hidden="1"/>
    <cellStyle name="Calculation 2" xfId="12820" hidden="1"/>
    <cellStyle name="Calculation 2" xfId="13728" hidden="1"/>
    <cellStyle name="Calculation 2" xfId="13765" hidden="1"/>
    <cellStyle name="Calculation 2" xfId="14304" hidden="1"/>
    <cellStyle name="Calculation 2" xfId="15232" hidden="1"/>
    <cellStyle name="Calculation 2" xfId="15269" hidden="1"/>
    <cellStyle name="Calculation 2" xfId="16213" hidden="1"/>
    <cellStyle name="Calculation 2" xfId="16250" hidden="1"/>
    <cellStyle name="Calculation 2" xfId="17158" hidden="1"/>
    <cellStyle name="Calculation 2" xfId="17195" hidden="1"/>
    <cellStyle name="Calculation 2" xfId="17734" hidden="1"/>
    <cellStyle name="Calculation 2" xfId="18662" hidden="1"/>
    <cellStyle name="Calculation 2" xfId="18699" hidden="1"/>
    <cellStyle name="Calculation 2" xfId="19643" hidden="1"/>
    <cellStyle name="Calculation 2" xfId="19680" hidden="1"/>
    <cellStyle name="Calculation 2" xfId="20588" hidden="1"/>
    <cellStyle name="Calculation 2" xfId="20625" hidden="1"/>
    <cellStyle name="Calculation 2" xfId="21164" hidden="1"/>
    <cellStyle name="Calculation 2" xfId="22092" hidden="1"/>
    <cellStyle name="Calculation 2" xfId="22129" hidden="1"/>
    <cellStyle name="Calculation 2" xfId="23073" hidden="1"/>
    <cellStyle name="Calculation 2" xfId="23110" hidden="1"/>
    <cellStyle name="Calculation 2" xfId="24018" hidden="1"/>
    <cellStyle name="Calculation 2" xfId="24055" hidden="1"/>
    <cellStyle name="Calculation 2" xfId="24594" hidden="1"/>
    <cellStyle name="Calculation 2" xfId="25522" hidden="1"/>
    <cellStyle name="Calculation 2" xfId="25559" hidden="1"/>
    <cellStyle name="Calculation 2" xfId="26503" hidden="1"/>
    <cellStyle name="Calculation 2" xfId="26540" hidden="1"/>
    <cellStyle name="Calculation 2" xfId="27448" hidden="1"/>
    <cellStyle name="Calculation 2" xfId="27485" hidden="1"/>
    <cellStyle name="Calculation 2" xfId="30758" hidden="1"/>
    <cellStyle name="Calculation 2" xfId="30795" hidden="1"/>
    <cellStyle name="Calculation 2" xfId="31739" hidden="1"/>
    <cellStyle name="Calculation 2" xfId="31776" hidden="1"/>
    <cellStyle name="Calculation 2" xfId="32684" hidden="1"/>
    <cellStyle name="Calculation 2" xfId="32721" hidden="1"/>
    <cellStyle name="Calculation 2" xfId="33274" hidden="1"/>
    <cellStyle name="Calculation 2" xfId="34202" hidden="1"/>
    <cellStyle name="Calculation 2" xfId="34239" hidden="1"/>
    <cellStyle name="Calculation 2" xfId="35154" hidden="1"/>
    <cellStyle name="Calculation 2" xfId="35191" hidden="1"/>
    <cellStyle name="Calculation 2" xfId="36099" hidden="1"/>
    <cellStyle name="Calculation 2" xfId="36136" hidden="1"/>
    <cellStyle name="Calculation 2" xfId="36655" hidden="1"/>
    <cellStyle name="Calculation 2" xfId="37583" hidden="1"/>
    <cellStyle name="Calculation 2" xfId="37620" hidden="1"/>
    <cellStyle name="Calculation 2" xfId="38564" hidden="1"/>
    <cellStyle name="Calculation 2" xfId="38601" hidden="1"/>
    <cellStyle name="Calculation 2" xfId="39509" hidden="1"/>
    <cellStyle name="Calculation 2" xfId="39546" hidden="1"/>
    <cellStyle name="Calculation 2" xfId="40085" hidden="1"/>
    <cellStyle name="Calculation 2" xfId="41013" hidden="1"/>
    <cellStyle name="Calculation 2" xfId="41050" hidden="1"/>
    <cellStyle name="Calculation 2" xfId="41994" hidden="1"/>
    <cellStyle name="Calculation 2" xfId="42031" hidden="1"/>
    <cellStyle name="Calculation 2" xfId="42939" hidden="1"/>
    <cellStyle name="Calculation 2" xfId="42976" hidden="1"/>
    <cellStyle name="Calculation 2" xfId="43515" hidden="1"/>
    <cellStyle name="Calculation 2" xfId="44443" hidden="1"/>
    <cellStyle name="Calculation 2" xfId="44480" hidden="1"/>
    <cellStyle name="Calculation 2" xfId="45424" hidden="1"/>
    <cellStyle name="Calculation 2" xfId="45461" hidden="1"/>
    <cellStyle name="Calculation 2" xfId="46369" hidden="1"/>
    <cellStyle name="Calculation 2" xfId="46406" hidden="1"/>
    <cellStyle name="Calculation 2" xfId="46945" hidden="1"/>
    <cellStyle name="Calculation 2" xfId="47873" hidden="1"/>
    <cellStyle name="Calculation 2" xfId="47910" hidden="1"/>
    <cellStyle name="Calculation 2" xfId="48854" hidden="1"/>
    <cellStyle name="Calculation 2" xfId="48891" hidden="1"/>
    <cellStyle name="Calculation 2" xfId="49799" hidden="1"/>
    <cellStyle name="Calculation 2" xfId="49836" hidden="1"/>
    <cellStyle name="Calculation 2" xfId="50375" hidden="1"/>
    <cellStyle name="Calculation 2" xfId="51303" hidden="1"/>
    <cellStyle name="Calculation 2" xfId="51340" hidden="1"/>
    <cellStyle name="Calculation 2" xfId="52284" hidden="1"/>
    <cellStyle name="Calculation 2" xfId="52321" hidden="1"/>
    <cellStyle name="Calculation 2" xfId="53229" hidden="1"/>
    <cellStyle name="Calculation 2" xfId="53266" hidden="1"/>
    <cellStyle name="Calculation 2" xfId="53805" hidden="1"/>
    <cellStyle name="Calculation 2" xfId="54733" hidden="1"/>
    <cellStyle name="Calculation 2" xfId="54770" hidden="1"/>
    <cellStyle name="Calculation 2" xfId="55714" hidden="1"/>
    <cellStyle name="Calculation 2" xfId="55751" hidden="1"/>
    <cellStyle name="Calculation 2" xfId="56659" hidden="1"/>
    <cellStyle name="Calculation 2" xfId="56696"/>
    <cellStyle name="Calculation 2 2" xfId="28175"/>
    <cellStyle name="Calculation 20" xfId="28176"/>
    <cellStyle name="Calculation 21" xfId="28177"/>
    <cellStyle name="Calculation 22" xfId="28178"/>
    <cellStyle name="Calculation 23" xfId="28179"/>
    <cellStyle name="Calculation 24" xfId="28180"/>
    <cellStyle name="Calculation 25" xfId="28181"/>
    <cellStyle name="Calculation 26" xfId="28182"/>
    <cellStyle name="Calculation 27" xfId="28183"/>
    <cellStyle name="Calculation 3" xfId="23" hidden="1"/>
    <cellStyle name="Calculation 3" xfId="8445" hidden="1"/>
    <cellStyle name="Calculation 3" xfId="11875" hidden="1"/>
    <cellStyle name="Calculation 3" xfId="15305" hidden="1"/>
    <cellStyle name="Calculation 3" xfId="18735" hidden="1"/>
    <cellStyle name="Calculation 3" xfId="22165" hidden="1"/>
    <cellStyle name="Calculation 3" xfId="25595" hidden="1"/>
    <cellStyle name="Calculation 3" xfId="37656" hidden="1"/>
    <cellStyle name="Calculation 3" xfId="41086" hidden="1"/>
    <cellStyle name="Calculation 3" xfId="44516" hidden="1"/>
    <cellStyle name="Calculation 3" xfId="47946" hidden="1"/>
    <cellStyle name="Calculation 3" xfId="51376" hidden="1"/>
    <cellStyle name="Calculation 3" xfId="54806"/>
    <cellStyle name="Calculation 4" xfId="602" hidden="1"/>
    <cellStyle name="Calculation 4" xfId="28184"/>
    <cellStyle name="Calculation 4 2" xfId="29850" hidden="1"/>
    <cellStyle name="Calculation 5" xfId="1620" hidden="1"/>
    <cellStyle name="Calculation 5" xfId="28185"/>
    <cellStyle name="Calculation 5 2" xfId="30831" hidden="1"/>
    <cellStyle name="Calculation 6" xfId="28186"/>
    <cellStyle name="Calculation 7" xfId="28187"/>
    <cellStyle name="Calculation 8" xfId="28188"/>
    <cellStyle name="Calculation 9" xfId="28189"/>
    <cellStyle name="Check Cell 10" xfId="28190"/>
    <cellStyle name="Check Cell 11" xfId="28191"/>
    <cellStyle name="Check Cell 12" xfId="28192"/>
    <cellStyle name="Check Cell 13" xfId="28193"/>
    <cellStyle name="Check Cell 14" xfId="28194"/>
    <cellStyle name="Check Cell 15" xfId="28195"/>
    <cellStyle name="Check Cell 16" xfId="28196"/>
    <cellStyle name="Check Cell 17" xfId="28197"/>
    <cellStyle name="Check Cell 18" xfId="28198"/>
    <cellStyle name="Check Cell 19" xfId="28199"/>
    <cellStyle name="Check Cell 2" xfId="620" hidden="1"/>
    <cellStyle name="Check Cell 2" xfId="1546" hidden="1"/>
    <cellStyle name="Check Cell 2" xfId="1583" hidden="1"/>
    <cellStyle name="Check Cell 2" xfId="2527" hidden="1"/>
    <cellStyle name="Check Cell 2" xfId="2564" hidden="1"/>
    <cellStyle name="Check Cell 2" xfId="3472" hidden="1"/>
    <cellStyle name="Check Cell 2" xfId="3509" hidden="1"/>
    <cellStyle name="Check Cell 2" xfId="4064" hidden="1"/>
    <cellStyle name="Check Cell 2" xfId="4990" hidden="1"/>
    <cellStyle name="Check Cell 2" xfId="5027" hidden="1"/>
    <cellStyle name="Check Cell 2" xfId="5942" hidden="1"/>
    <cellStyle name="Check Cell 2" xfId="5979" hidden="1"/>
    <cellStyle name="Check Cell 2" xfId="6887" hidden="1"/>
    <cellStyle name="Check Cell 2" xfId="6924" hidden="1"/>
    <cellStyle name="Check Cell 2" xfId="7445" hidden="1"/>
    <cellStyle name="Check Cell 2" xfId="8371" hidden="1"/>
    <cellStyle name="Check Cell 2" xfId="8408" hidden="1"/>
    <cellStyle name="Check Cell 2" xfId="9352" hidden="1"/>
    <cellStyle name="Check Cell 2" xfId="9389" hidden="1"/>
    <cellStyle name="Check Cell 2" xfId="10297" hidden="1"/>
    <cellStyle name="Check Cell 2" xfId="10334" hidden="1"/>
    <cellStyle name="Check Cell 2" xfId="10875" hidden="1"/>
    <cellStyle name="Check Cell 2" xfId="11801" hidden="1"/>
    <cellStyle name="Check Cell 2" xfId="11838" hidden="1"/>
    <cellStyle name="Check Cell 2" xfId="12782" hidden="1"/>
    <cellStyle name="Check Cell 2" xfId="12819" hidden="1"/>
    <cellStyle name="Check Cell 2" xfId="13727" hidden="1"/>
    <cellStyle name="Check Cell 2" xfId="13764" hidden="1"/>
    <cellStyle name="Check Cell 2" xfId="14305" hidden="1"/>
    <cellStyle name="Check Cell 2" xfId="15231" hidden="1"/>
    <cellStyle name="Check Cell 2" xfId="15268" hidden="1"/>
    <cellStyle name="Check Cell 2" xfId="16212" hidden="1"/>
    <cellStyle name="Check Cell 2" xfId="16249" hidden="1"/>
    <cellStyle name="Check Cell 2" xfId="17157" hidden="1"/>
    <cellStyle name="Check Cell 2" xfId="17194" hidden="1"/>
    <cellStyle name="Check Cell 2" xfId="17735" hidden="1"/>
    <cellStyle name="Check Cell 2" xfId="18661" hidden="1"/>
    <cellStyle name="Check Cell 2" xfId="18698" hidden="1"/>
    <cellStyle name="Check Cell 2" xfId="19642" hidden="1"/>
    <cellStyle name="Check Cell 2" xfId="19679" hidden="1"/>
    <cellStyle name="Check Cell 2" xfId="20587" hidden="1"/>
    <cellStyle name="Check Cell 2" xfId="20624" hidden="1"/>
    <cellStyle name="Check Cell 2" xfId="21165" hidden="1"/>
    <cellStyle name="Check Cell 2" xfId="22091" hidden="1"/>
    <cellStyle name="Check Cell 2" xfId="22128" hidden="1"/>
    <cellStyle name="Check Cell 2" xfId="23072" hidden="1"/>
    <cellStyle name="Check Cell 2" xfId="23109" hidden="1"/>
    <cellStyle name="Check Cell 2" xfId="24017" hidden="1"/>
    <cellStyle name="Check Cell 2" xfId="24054" hidden="1"/>
    <cellStyle name="Check Cell 2" xfId="24595" hidden="1"/>
    <cellStyle name="Check Cell 2" xfId="25521" hidden="1"/>
    <cellStyle name="Check Cell 2" xfId="25558" hidden="1"/>
    <cellStyle name="Check Cell 2" xfId="26502" hidden="1"/>
    <cellStyle name="Check Cell 2" xfId="26539" hidden="1"/>
    <cellStyle name="Check Cell 2" xfId="27447" hidden="1"/>
    <cellStyle name="Check Cell 2" xfId="27484" hidden="1"/>
    <cellStyle name="Check Cell 2" xfId="30757" hidden="1"/>
    <cellStyle name="Check Cell 2" xfId="30794" hidden="1"/>
    <cellStyle name="Check Cell 2" xfId="31738" hidden="1"/>
    <cellStyle name="Check Cell 2" xfId="31775" hidden="1"/>
    <cellStyle name="Check Cell 2" xfId="32683" hidden="1"/>
    <cellStyle name="Check Cell 2" xfId="32720" hidden="1"/>
    <cellStyle name="Check Cell 2" xfId="33275" hidden="1"/>
    <cellStyle name="Check Cell 2" xfId="34201" hidden="1"/>
    <cellStyle name="Check Cell 2" xfId="34238" hidden="1"/>
    <cellStyle name="Check Cell 2" xfId="35153" hidden="1"/>
    <cellStyle name="Check Cell 2" xfId="35190" hidden="1"/>
    <cellStyle name="Check Cell 2" xfId="36098" hidden="1"/>
    <cellStyle name="Check Cell 2" xfId="36135" hidden="1"/>
    <cellStyle name="Check Cell 2" xfId="36656" hidden="1"/>
    <cellStyle name="Check Cell 2" xfId="37582" hidden="1"/>
    <cellStyle name="Check Cell 2" xfId="37619" hidden="1"/>
    <cellStyle name="Check Cell 2" xfId="38563" hidden="1"/>
    <cellStyle name="Check Cell 2" xfId="38600" hidden="1"/>
    <cellStyle name="Check Cell 2" xfId="39508" hidden="1"/>
    <cellStyle name="Check Cell 2" xfId="39545" hidden="1"/>
    <cellStyle name="Check Cell 2" xfId="40086" hidden="1"/>
    <cellStyle name="Check Cell 2" xfId="41012" hidden="1"/>
    <cellStyle name="Check Cell 2" xfId="41049" hidden="1"/>
    <cellStyle name="Check Cell 2" xfId="41993" hidden="1"/>
    <cellStyle name="Check Cell 2" xfId="42030" hidden="1"/>
    <cellStyle name="Check Cell 2" xfId="42938" hidden="1"/>
    <cellStyle name="Check Cell 2" xfId="42975" hidden="1"/>
    <cellStyle name="Check Cell 2" xfId="43516" hidden="1"/>
    <cellStyle name="Check Cell 2" xfId="44442" hidden="1"/>
    <cellStyle name="Check Cell 2" xfId="44479" hidden="1"/>
    <cellStyle name="Check Cell 2" xfId="45423" hidden="1"/>
    <cellStyle name="Check Cell 2" xfId="45460" hidden="1"/>
    <cellStyle name="Check Cell 2" xfId="46368" hidden="1"/>
    <cellStyle name="Check Cell 2" xfId="46405" hidden="1"/>
    <cellStyle name="Check Cell 2" xfId="46946" hidden="1"/>
    <cellStyle name="Check Cell 2" xfId="47872" hidden="1"/>
    <cellStyle name="Check Cell 2" xfId="47909" hidden="1"/>
    <cellStyle name="Check Cell 2" xfId="48853" hidden="1"/>
    <cellStyle name="Check Cell 2" xfId="48890" hidden="1"/>
    <cellStyle name="Check Cell 2" xfId="49798" hidden="1"/>
    <cellStyle name="Check Cell 2" xfId="49835" hidden="1"/>
    <cellStyle name="Check Cell 2" xfId="50376" hidden="1"/>
    <cellStyle name="Check Cell 2" xfId="51302" hidden="1"/>
    <cellStyle name="Check Cell 2" xfId="51339" hidden="1"/>
    <cellStyle name="Check Cell 2" xfId="52283" hidden="1"/>
    <cellStyle name="Check Cell 2" xfId="52320" hidden="1"/>
    <cellStyle name="Check Cell 2" xfId="53228" hidden="1"/>
    <cellStyle name="Check Cell 2" xfId="53265" hidden="1"/>
    <cellStyle name="Check Cell 2" xfId="53806" hidden="1"/>
    <cellStyle name="Check Cell 2" xfId="54732" hidden="1"/>
    <cellStyle name="Check Cell 2" xfId="54769" hidden="1"/>
    <cellStyle name="Check Cell 2" xfId="55713" hidden="1"/>
    <cellStyle name="Check Cell 2" xfId="55750" hidden="1"/>
    <cellStyle name="Check Cell 2" xfId="56658" hidden="1"/>
    <cellStyle name="Check Cell 2" xfId="56695"/>
    <cellStyle name="Check Cell 2 2" xfId="28200"/>
    <cellStyle name="Check Cell 20" xfId="28201"/>
    <cellStyle name="Check Cell 21" xfId="28202"/>
    <cellStyle name="Check Cell 22" xfId="28203"/>
    <cellStyle name="Check Cell 23" xfId="28204"/>
    <cellStyle name="Check Cell 24" xfId="28205"/>
    <cellStyle name="Check Cell 25" xfId="28206"/>
    <cellStyle name="Check Cell 26" xfId="28207"/>
    <cellStyle name="Check Cell 27" xfId="28208"/>
    <cellStyle name="Check Cell 3" xfId="24" hidden="1"/>
    <cellStyle name="Check Cell 3" xfId="8444" hidden="1"/>
    <cellStyle name="Check Cell 3" xfId="11874" hidden="1"/>
    <cellStyle name="Check Cell 3" xfId="15304" hidden="1"/>
    <cellStyle name="Check Cell 3" xfId="18734" hidden="1"/>
    <cellStyle name="Check Cell 3" xfId="22164" hidden="1"/>
    <cellStyle name="Check Cell 3" xfId="25594" hidden="1"/>
    <cellStyle name="Check Cell 3" xfId="37655" hidden="1"/>
    <cellStyle name="Check Cell 3" xfId="41085" hidden="1"/>
    <cellStyle name="Check Cell 3" xfId="44515" hidden="1"/>
    <cellStyle name="Check Cell 3" xfId="47945" hidden="1"/>
    <cellStyle name="Check Cell 3" xfId="51375" hidden="1"/>
    <cellStyle name="Check Cell 3" xfId="54805"/>
    <cellStyle name="Check Cell 4" xfId="601" hidden="1"/>
    <cellStyle name="Check Cell 4" xfId="28209"/>
    <cellStyle name="Check Cell 4 2" xfId="29849" hidden="1"/>
    <cellStyle name="Check Cell 5" xfId="1619" hidden="1"/>
    <cellStyle name="Check Cell 5" xfId="28210"/>
    <cellStyle name="Check Cell 5 2" xfId="30830" hidden="1"/>
    <cellStyle name="Check Cell 6" xfId="28211"/>
    <cellStyle name="Check Cell 7" xfId="28212"/>
    <cellStyle name="Check Cell 8" xfId="28213"/>
    <cellStyle name="Check Cell 9" xfId="28214"/>
    <cellStyle name="ChtAliases" xfId="28215"/>
    <cellStyle name="ChtFootnote" xfId="28216"/>
    <cellStyle name="ChtFootnotInd" xfId="28217"/>
    <cellStyle name="ChtLegendtxt" xfId="28218"/>
    <cellStyle name="ChtSource" xfId="28219"/>
    <cellStyle name="Comma" xfId="1" builtinId="3"/>
    <cellStyle name="Comma 2" xfId="28220"/>
    <cellStyle name="Comma 2 10" xfId="28221"/>
    <cellStyle name="Comma 2 10 2" xfId="28222"/>
    <cellStyle name="Comma 2 10 2 2" xfId="56707"/>
    <cellStyle name="Comma 2 10 3" xfId="56706"/>
    <cellStyle name="Comma 2 11" xfId="28223"/>
    <cellStyle name="Comma 2 11 2" xfId="28224"/>
    <cellStyle name="Comma 2 11 2 2" xfId="56709"/>
    <cellStyle name="Comma 2 11 3" xfId="56708"/>
    <cellStyle name="Comma 2 12" xfId="28225"/>
    <cellStyle name="Comma 2 12 2" xfId="28226"/>
    <cellStyle name="Comma 2 12 2 2" xfId="56711"/>
    <cellStyle name="Comma 2 12 3" xfId="56710"/>
    <cellStyle name="Comma 2 13" xfId="28227"/>
    <cellStyle name="Comma 2 13 2" xfId="28228"/>
    <cellStyle name="Comma 2 13 2 2" xfId="56713"/>
    <cellStyle name="Comma 2 13 3" xfId="56712"/>
    <cellStyle name="Comma 2 14" xfId="28229"/>
    <cellStyle name="Comma 2 14 2" xfId="28230"/>
    <cellStyle name="Comma 2 14 2 2" xfId="56715"/>
    <cellStyle name="Comma 2 14 3" xfId="56714"/>
    <cellStyle name="Comma 2 15" xfId="28231"/>
    <cellStyle name="Comma 2 15 2" xfId="28232"/>
    <cellStyle name="Comma 2 15 2 2" xfId="56717"/>
    <cellStyle name="Comma 2 15 3" xfId="56716"/>
    <cellStyle name="Comma 2 16" xfId="28233"/>
    <cellStyle name="Comma 2 16 2" xfId="28234"/>
    <cellStyle name="Comma 2 16 2 2" xfId="56719"/>
    <cellStyle name="Comma 2 16 3" xfId="56718"/>
    <cellStyle name="Comma 2 17" xfId="28235"/>
    <cellStyle name="Comma 2 17 2" xfId="28236"/>
    <cellStyle name="Comma 2 17 2 2" xfId="56721"/>
    <cellStyle name="Comma 2 17 3" xfId="56720"/>
    <cellStyle name="Comma 2 18" xfId="28237"/>
    <cellStyle name="Comma 2 18 2" xfId="28238"/>
    <cellStyle name="Comma 2 18 2 2" xfId="56723"/>
    <cellStyle name="Comma 2 18 3" xfId="56722"/>
    <cellStyle name="Comma 2 19" xfId="28239"/>
    <cellStyle name="Comma 2 19 2" xfId="28240"/>
    <cellStyle name="Comma 2 19 2 2" xfId="56725"/>
    <cellStyle name="Comma 2 19 3" xfId="56724"/>
    <cellStyle name="Comma 2 2" xfId="28241"/>
    <cellStyle name="Comma 2 2 2" xfId="28242"/>
    <cellStyle name="Comma 2 2 2 2" xfId="56727"/>
    <cellStyle name="Comma 2 2 3" xfId="56726"/>
    <cellStyle name="Comma 2 20" xfId="28243"/>
    <cellStyle name="Comma 2 20 2" xfId="28244"/>
    <cellStyle name="Comma 2 20 2 2" xfId="56729"/>
    <cellStyle name="Comma 2 20 3" xfId="56728"/>
    <cellStyle name="Comma 2 21" xfId="28245"/>
    <cellStyle name="Comma 2 21 2" xfId="28246"/>
    <cellStyle name="Comma 2 21 2 2" xfId="56731"/>
    <cellStyle name="Comma 2 21 3" xfId="56730"/>
    <cellStyle name="Comma 2 22" xfId="28247"/>
    <cellStyle name="Comma 2 22 2" xfId="28248"/>
    <cellStyle name="Comma 2 22 2 2" xfId="56733"/>
    <cellStyle name="Comma 2 22 3" xfId="56732"/>
    <cellStyle name="Comma 2 23" xfId="28249"/>
    <cellStyle name="Comma 2 23 2" xfId="28250"/>
    <cellStyle name="Comma 2 23 2 2" xfId="56735"/>
    <cellStyle name="Comma 2 23 3" xfId="56734"/>
    <cellStyle name="Comma 2 24" xfId="28251"/>
    <cellStyle name="Comma 2 24 2" xfId="28252"/>
    <cellStyle name="Comma 2 24 2 2" xfId="56737"/>
    <cellStyle name="Comma 2 24 3" xfId="56736"/>
    <cellStyle name="Comma 2 25" xfId="28253"/>
    <cellStyle name="Comma 2 25 2" xfId="28254"/>
    <cellStyle name="Comma 2 25 2 2" xfId="56739"/>
    <cellStyle name="Comma 2 25 3" xfId="56738"/>
    <cellStyle name="Comma 2 26" xfId="28255"/>
    <cellStyle name="Comma 2 26 2" xfId="28256"/>
    <cellStyle name="Comma 2 26 2 2" xfId="56741"/>
    <cellStyle name="Comma 2 26 3" xfId="56740"/>
    <cellStyle name="Comma 2 27" xfId="28257"/>
    <cellStyle name="Comma 2 27 2" xfId="28258"/>
    <cellStyle name="Comma 2 27 2 2" xfId="56743"/>
    <cellStyle name="Comma 2 27 3" xfId="56742"/>
    <cellStyle name="Comma 2 28" xfId="28259"/>
    <cellStyle name="Comma 2 28 2" xfId="56744"/>
    <cellStyle name="Comma 2 29" xfId="28260"/>
    <cellStyle name="Comma 2 29 2" xfId="56745"/>
    <cellStyle name="Comma 2 3" xfId="28261"/>
    <cellStyle name="Comma 2 3 2" xfId="28262"/>
    <cellStyle name="Comma 2 3 2 2" xfId="56747"/>
    <cellStyle name="Comma 2 3 3" xfId="28263"/>
    <cellStyle name="Comma 2 3 3 2" xfId="56748"/>
    <cellStyle name="Comma 2 3 4" xfId="56746"/>
    <cellStyle name="Comma 2 30" xfId="28264"/>
    <cellStyle name="Comma 2 30 2" xfId="56749"/>
    <cellStyle name="Comma 2 31" xfId="28265"/>
    <cellStyle name="Comma 2 31 2" xfId="56750"/>
    <cellStyle name="Comma 2 32" xfId="28266"/>
    <cellStyle name="Comma 2 32 2" xfId="56751"/>
    <cellStyle name="Comma 2 33" xfId="28267"/>
    <cellStyle name="Comma 2 33 2" xfId="56752"/>
    <cellStyle name="Comma 2 34" xfId="28268"/>
    <cellStyle name="Comma 2 34 2" xfId="56753"/>
    <cellStyle name="Comma 2 35" xfId="28269"/>
    <cellStyle name="Comma 2 35 2" xfId="56754"/>
    <cellStyle name="Comma 2 36" xfId="28270"/>
    <cellStyle name="Comma 2 36 2" xfId="56755"/>
    <cellStyle name="Comma 2 37" xfId="28271"/>
    <cellStyle name="Comma 2 37 2" xfId="56756"/>
    <cellStyle name="Comma 2 38" xfId="56705"/>
    <cellStyle name="Comma 2 4" xfId="28272"/>
    <cellStyle name="Comma 2 4 2" xfId="28273"/>
    <cellStyle name="Comma 2 4 2 2" xfId="56758"/>
    <cellStyle name="Comma 2 4 3" xfId="56757"/>
    <cellStyle name="Comma 2 5" xfId="28274"/>
    <cellStyle name="Comma 2 5 2" xfId="28275"/>
    <cellStyle name="Comma 2 5 2 2" xfId="56760"/>
    <cellStyle name="Comma 2 5 3" xfId="56759"/>
    <cellStyle name="Comma 2 6" xfId="28276"/>
    <cellStyle name="Comma 2 6 2" xfId="28277"/>
    <cellStyle name="Comma 2 6 2 2" xfId="56762"/>
    <cellStyle name="Comma 2 6 3" xfId="56761"/>
    <cellStyle name="Comma 2 7" xfId="28278"/>
    <cellStyle name="Comma 2 7 2" xfId="28279"/>
    <cellStyle name="Comma 2 7 2 2" xfId="56764"/>
    <cellStyle name="Comma 2 7 3" xfId="56763"/>
    <cellStyle name="Comma 2 8" xfId="28280"/>
    <cellStyle name="Comma 2 8 2" xfId="28281"/>
    <cellStyle name="Comma 2 8 2 2" xfId="56766"/>
    <cellStyle name="Comma 2 8 3" xfId="56765"/>
    <cellStyle name="Comma 2 9" xfId="28282"/>
    <cellStyle name="Comma 2 9 2" xfId="28283"/>
    <cellStyle name="Comma 2 9 2 2" xfId="56768"/>
    <cellStyle name="Comma 2 9 3" xfId="56767"/>
    <cellStyle name="Comma 3" xfId="28284"/>
    <cellStyle name="Comma 3 2" xfId="28285"/>
    <cellStyle name="Comma 3 2 2" xfId="56770"/>
    <cellStyle name="Comma 3 3" xfId="28286"/>
    <cellStyle name="Comma 3 3 2" xfId="56771"/>
    <cellStyle name="Comma 3 4" xfId="28287"/>
    <cellStyle name="Comma 3 4 2" xfId="56772"/>
    <cellStyle name="Comma 3 5" xfId="56769"/>
    <cellStyle name="Comma 4" xfId="28288"/>
    <cellStyle name="Comma 4 2" xfId="28289"/>
    <cellStyle name="Comma 4 2 2" xfId="56774"/>
    <cellStyle name="Comma 4 3" xfId="28290"/>
    <cellStyle name="Comma 4 3 2" xfId="56775"/>
    <cellStyle name="Comma 4 4" xfId="56773"/>
    <cellStyle name="Comma 5" xfId="28291"/>
    <cellStyle name="Comma 5 2" xfId="28292"/>
    <cellStyle name="Comma 5 2 2" xfId="28293"/>
    <cellStyle name="Comma 5 2 2 2" xfId="56778"/>
    <cellStyle name="Comma 5 2 3" xfId="56777"/>
    <cellStyle name="Comma 5 3" xfId="28294"/>
    <cellStyle name="Comma 5 3 2" xfId="28295"/>
    <cellStyle name="Comma 5 3 2 2" xfId="56780"/>
    <cellStyle name="Comma 5 3 3" xfId="56779"/>
    <cellStyle name="Comma 5 4" xfId="28296"/>
    <cellStyle name="Comma 5 4 2" xfId="56781"/>
    <cellStyle name="Comma 5 5" xfId="28297"/>
    <cellStyle name="Comma 5 5 2" xfId="56782"/>
    <cellStyle name="Comma 5 6" xfId="56776"/>
    <cellStyle name="Comma 6" xfId="28298"/>
    <cellStyle name="Comma 6 2" xfId="56783"/>
    <cellStyle name="Comma0" xfId="28299"/>
    <cellStyle name="Comma0 10" xfId="28300"/>
    <cellStyle name="Comma0 11" xfId="28301"/>
    <cellStyle name="Comma0 12" xfId="28302"/>
    <cellStyle name="Comma0 13" xfId="28303"/>
    <cellStyle name="Comma0 2" xfId="28304"/>
    <cellStyle name="Comma0 2 2" xfId="28305"/>
    <cellStyle name="Comma0 3" xfId="28306"/>
    <cellStyle name="Comma0 3 2" xfId="28307"/>
    <cellStyle name="Comma0 4" xfId="28308"/>
    <cellStyle name="Comma0 4 2" xfId="28309"/>
    <cellStyle name="Comma0 5" xfId="28310"/>
    <cellStyle name="Comma0 5 2" xfId="28311"/>
    <cellStyle name="Comma0 6" xfId="28312"/>
    <cellStyle name="Comma0 6 2" xfId="28313"/>
    <cellStyle name="Comma0 7" xfId="28314"/>
    <cellStyle name="Comma0 8" xfId="28315"/>
    <cellStyle name="Comma0 9" xfId="28316"/>
    <cellStyle name="Currency 2" xfId="28317"/>
    <cellStyle name="Currency0" xfId="28318"/>
    <cellStyle name="Currency0 10" xfId="28319"/>
    <cellStyle name="Currency0 11" xfId="28320"/>
    <cellStyle name="Currency0 12" xfId="28321"/>
    <cellStyle name="Currency0 13" xfId="28322"/>
    <cellStyle name="Currency0 14" xfId="28323"/>
    <cellStyle name="Currency0 2" xfId="28324"/>
    <cellStyle name="Currency0 2 2" xfId="28325"/>
    <cellStyle name="Currency0 3" xfId="28326"/>
    <cellStyle name="Currency0 3 2" xfId="28327"/>
    <cellStyle name="Currency0 4" xfId="28328"/>
    <cellStyle name="Currency0 4 2" xfId="28329"/>
    <cellStyle name="Currency0 5" xfId="28330"/>
    <cellStyle name="Currency0 5 2" xfId="28331"/>
    <cellStyle name="Currency0 6" xfId="28332"/>
    <cellStyle name="Currency0 6 2" xfId="28333"/>
    <cellStyle name="Currency0 7" xfId="28334"/>
    <cellStyle name="Currency0 8" xfId="28335"/>
    <cellStyle name="Currency0 9" xfId="28336"/>
    <cellStyle name="data labels" xfId="29295"/>
    <cellStyle name="Date" xfId="28337"/>
    <cellStyle name="Date 10" xfId="28338"/>
    <cellStyle name="Date 11" xfId="28339"/>
    <cellStyle name="Date 12" xfId="28340"/>
    <cellStyle name="Date 13" xfId="28341"/>
    <cellStyle name="Date 14" xfId="28342"/>
    <cellStyle name="Date 2" xfId="28343"/>
    <cellStyle name="Date 2 2" xfId="28344"/>
    <cellStyle name="Date 3" xfId="28345"/>
    <cellStyle name="Date 3 2" xfId="28346"/>
    <cellStyle name="Date 4" xfId="28347"/>
    <cellStyle name="Date 4 2" xfId="28348"/>
    <cellStyle name="Date 5" xfId="28349"/>
    <cellStyle name="Date 5 2" xfId="28350"/>
    <cellStyle name="Date 6" xfId="28351"/>
    <cellStyle name="Date 6 2" xfId="28352"/>
    <cellStyle name="Date 7" xfId="28353"/>
    <cellStyle name="Date 8" xfId="28354"/>
    <cellStyle name="Date 9" xfId="28355"/>
    <cellStyle name="DC_Empty" xfId="27493"/>
    <cellStyle name="DC_GreyMainHeading" xfId="3"/>
    <cellStyle name="DC_Label" xfId="4"/>
    <cellStyle name="DC_Prefilled_General" xfId="27496"/>
    <cellStyle name="Dezimal 2" xfId="28356"/>
    <cellStyle name="Dezimal 2 2" xfId="56784"/>
    <cellStyle name="Dezimal 3" xfId="28357"/>
    <cellStyle name="Dezimal 3 2" xfId="56785"/>
    <cellStyle name="Digest heading 1" xfId="28358"/>
    <cellStyle name="Digest heading 2" xfId="28359"/>
    <cellStyle name="Digest heading 3" xfId="28360"/>
    <cellStyle name="diskette" xfId="28361"/>
    <cellStyle name="DPM_CellCode" xfId="8"/>
    <cellStyle name="Eingabe 2" xfId="28362"/>
    <cellStyle name="Ergebnis 2" xfId="28363"/>
    <cellStyle name="Erklärender Text 2" xfId="28364"/>
    <cellStyle name="Euro" xfId="28365"/>
    <cellStyle name="Euro 10" xfId="28366"/>
    <cellStyle name="Euro 11" xfId="28367"/>
    <cellStyle name="Euro 12" xfId="28368"/>
    <cellStyle name="Euro 13" xfId="28369"/>
    <cellStyle name="Euro 2" xfId="28370"/>
    <cellStyle name="Euro 2 2" xfId="28371"/>
    <cellStyle name="Euro 3" xfId="28372"/>
    <cellStyle name="Euro 3 2" xfId="28373"/>
    <cellStyle name="Euro 4" xfId="28374"/>
    <cellStyle name="Euro 4 2" xfId="28375"/>
    <cellStyle name="Euro 5" xfId="28376"/>
    <cellStyle name="Euro 5 2" xfId="28377"/>
    <cellStyle name="Euro 6" xfId="28378"/>
    <cellStyle name="Euro 6 2" xfId="28379"/>
    <cellStyle name="Euro 7" xfId="28380"/>
    <cellStyle name="Euro 8" xfId="28381"/>
    <cellStyle name="Euro 9" xfId="28382"/>
    <cellStyle name="Explanatory Text 10" xfId="28383"/>
    <cellStyle name="Explanatory Text 11" xfId="28384"/>
    <cellStyle name="Explanatory Text 12" xfId="28385"/>
    <cellStyle name="Explanatory Text 13" xfId="28386"/>
    <cellStyle name="Explanatory Text 14" xfId="28387"/>
    <cellStyle name="Explanatory Text 15" xfId="28388"/>
    <cellStyle name="Explanatory Text 16" xfId="28389"/>
    <cellStyle name="Explanatory Text 17" xfId="28390"/>
    <cellStyle name="Explanatory Text 18" xfId="28391"/>
    <cellStyle name="Explanatory Text 19" xfId="28392"/>
    <cellStyle name="Explanatory Text 2" xfId="622" hidden="1"/>
    <cellStyle name="Explanatory Text 2" xfId="1544" hidden="1"/>
    <cellStyle name="Explanatory Text 2" xfId="1581" hidden="1"/>
    <cellStyle name="Explanatory Text 2" xfId="2525" hidden="1"/>
    <cellStyle name="Explanatory Text 2" xfId="2562" hidden="1"/>
    <cellStyle name="Explanatory Text 2" xfId="3470" hidden="1"/>
    <cellStyle name="Explanatory Text 2" xfId="3507" hidden="1"/>
    <cellStyle name="Explanatory Text 2" xfId="4066" hidden="1"/>
    <cellStyle name="Explanatory Text 2" xfId="4988" hidden="1"/>
    <cellStyle name="Explanatory Text 2" xfId="5025" hidden="1"/>
    <cellStyle name="Explanatory Text 2" xfId="5940" hidden="1"/>
    <cellStyle name="Explanatory Text 2" xfId="5977" hidden="1"/>
    <cellStyle name="Explanatory Text 2" xfId="6885" hidden="1"/>
    <cellStyle name="Explanatory Text 2" xfId="6922" hidden="1"/>
    <cellStyle name="Explanatory Text 2" xfId="7447" hidden="1"/>
    <cellStyle name="Explanatory Text 2" xfId="8369" hidden="1"/>
    <cellStyle name="Explanatory Text 2" xfId="8406" hidden="1"/>
    <cellStyle name="Explanatory Text 2" xfId="9350" hidden="1"/>
    <cellStyle name="Explanatory Text 2" xfId="9387" hidden="1"/>
    <cellStyle name="Explanatory Text 2" xfId="10295" hidden="1"/>
    <cellStyle name="Explanatory Text 2" xfId="10332" hidden="1"/>
    <cellStyle name="Explanatory Text 2" xfId="10877" hidden="1"/>
    <cellStyle name="Explanatory Text 2" xfId="11799" hidden="1"/>
    <cellStyle name="Explanatory Text 2" xfId="11836" hidden="1"/>
    <cellStyle name="Explanatory Text 2" xfId="12780" hidden="1"/>
    <cellStyle name="Explanatory Text 2" xfId="12817" hidden="1"/>
    <cellStyle name="Explanatory Text 2" xfId="13725" hidden="1"/>
    <cellStyle name="Explanatory Text 2" xfId="13762" hidden="1"/>
    <cellStyle name="Explanatory Text 2" xfId="14307" hidden="1"/>
    <cellStyle name="Explanatory Text 2" xfId="15229" hidden="1"/>
    <cellStyle name="Explanatory Text 2" xfId="15266" hidden="1"/>
    <cellStyle name="Explanatory Text 2" xfId="16210" hidden="1"/>
    <cellStyle name="Explanatory Text 2" xfId="16247" hidden="1"/>
    <cellStyle name="Explanatory Text 2" xfId="17155" hidden="1"/>
    <cellStyle name="Explanatory Text 2" xfId="17192" hidden="1"/>
    <cellStyle name="Explanatory Text 2" xfId="17737" hidden="1"/>
    <cellStyle name="Explanatory Text 2" xfId="18659" hidden="1"/>
    <cellStyle name="Explanatory Text 2" xfId="18696" hidden="1"/>
    <cellStyle name="Explanatory Text 2" xfId="19640" hidden="1"/>
    <cellStyle name="Explanatory Text 2" xfId="19677" hidden="1"/>
    <cellStyle name="Explanatory Text 2" xfId="20585" hidden="1"/>
    <cellStyle name="Explanatory Text 2" xfId="20622" hidden="1"/>
    <cellStyle name="Explanatory Text 2" xfId="21167" hidden="1"/>
    <cellStyle name="Explanatory Text 2" xfId="22089" hidden="1"/>
    <cellStyle name="Explanatory Text 2" xfId="22126" hidden="1"/>
    <cellStyle name="Explanatory Text 2" xfId="23070" hidden="1"/>
    <cellStyle name="Explanatory Text 2" xfId="23107" hidden="1"/>
    <cellStyle name="Explanatory Text 2" xfId="24015" hidden="1"/>
    <cellStyle name="Explanatory Text 2" xfId="24052" hidden="1"/>
    <cellStyle name="Explanatory Text 2" xfId="24597" hidden="1"/>
    <cellStyle name="Explanatory Text 2" xfId="25519" hidden="1"/>
    <cellStyle name="Explanatory Text 2" xfId="25556" hidden="1"/>
    <cellStyle name="Explanatory Text 2" xfId="26500" hidden="1"/>
    <cellStyle name="Explanatory Text 2" xfId="26537" hidden="1"/>
    <cellStyle name="Explanatory Text 2" xfId="27445" hidden="1"/>
    <cellStyle name="Explanatory Text 2" xfId="27482" hidden="1"/>
    <cellStyle name="Explanatory Text 2" xfId="30755" hidden="1"/>
    <cellStyle name="Explanatory Text 2" xfId="30792" hidden="1"/>
    <cellStyle name="Explanatory Text 2" xfId="31736" hidden="1"/>
    <cellStyle name="Explanatory Text 2" xfId="31773" hidden="1"/>
    <cellStyle name="Explanatory Text 2" xfId="32681" hidden="1"/>
    <cellStyle name="Explanatory Text 2" xfId="32718" hidden="1"/>
    <cellStyle name="Explanatory Text 2" xfId="33277" hidden="1"/>
    <cellStyle name="Explanatory Text 2" xfId="34199" hidden="1"/>
    <cellStyle name="Explanatory Text 2" xfId="34236" hidden="1"/>
    <cellStyle name="Explanatory Text 2" xfId="35151" hidden="1"/>
    <cellStyle name="Explanatory Text 2" xfId="35188" hidden="1"/>
    <cellStyle name="Explanatory Text 2" xfId="36096" hidden="1"/>
    <cellStyle name="Explanatory Text 2" xfId="36133" hidden="1"/>
    <cellStyle name="Explanatory Text 2" xfId="36658" hidden="1"/>
    <cellStyle name="Explanatory Text 2" xfId="37580" hidden="1"/>
    <cellStyle name="Explanatory Text 2" xfId="37617" hidden="1"/>
    <cellStyle name="Explanatory Text 2" xfId="38561" hidden="1"/>
    <cellStyle name="Explanatory Text 2" xfId="38598" hidden="1"/>
    <cellStyle name="Explanatory Text 2" xfId="39506" hidden="1"/>
    <cellStyle name="Explanatory Text 2" xfId="39543" hidden="1"/>
    <cellStyle name="Explanatory Text 2" xfId="40088" hidden="1"/>
    <cellStyle name="Explanatory Text 2" xfId="41010" hidden="1"/>
    <cellStyle name="Explanatory Text 2" xfId="41047" hidden="1"/>
    <cellStyle name="Explanatory Text 2" xfId="41991" hidden="1"/>
    <cellStyle name="Explanatory Text 2" xfId="42028" hidden="1"/>
    <cellStyle name="Explanatory Text 2" xfId="42936" hidden="1"/>
    <cellStyle name="Explanatory Text 2" xfId="42973" hidden="1"/>
    <cellStyle name="Explanatory Text 2" xfId="43518" hidden="1"/>
    <cellStyle name="Explanatory Text 2" xfId="44440" hidden="1"/>
    <cellStyle name="Explanatory Text 2" xfId="44477" hidden="1"/>
    <cellStyle name="Explanatory Text 2" xfId="45421" hidden="1"/>
    <cellStyle name="Explanatory Text 2" xfId="45458" hidden="1"/>
    <cellStyle name="Explanatory Text 2" xfId="46366" hidden="1"/>
    <cellStyle name="Explanatory Text 2" xfId="46403" hidden="1"/>
    <cellStyle name="Explanatory Text 2" xfId="46948" hidden="1"/>
    <cellStyle name="Explanatory Text 2" xfId="47870" hidden="1"/>
    <cellStyle name="Explanatory Text 2" xfId="47907" hidden="1"/>
    <cellStyle name="Explanatory Text 2" xfId="48851" hidden="1"/>
    <cellStyle name="Explanatory Text 2" xfId="48888" hidden="1"/>
    <cellStyle name="Explanatory Text 2" xfId="49796" hidden="1"/>
    <cellStyle name="Explanatory Text 2" xfId="49833" hidden="1"/>
    <cellStyle name="Explanatory Text 2" xfId="50378" hidden="1"/>
    <cellStyle name="Explanatory Text 2" xfId="51300" hidden="1"/>
    <cellStyle name="Explanatory Text 2" xfId="51337" hidden="1"/>
    <cellStyle name="Explanatory Text 2" xfId="52281" hidden="1"/>
    <cellStyle name="Explanatory Text 2" xfId="52318" hidden="1"/>
    <cellStyle name="Explanatory Text 2" xfId="53226" hidden="1"/>
    <cellStyle name="Explanatory Text 2" xfId="53263" hidden="1"/>
    <cellStyle name="Explanatory Text 2" xfId="53808" hidden="1"/>
    <cellStyle name="Explanatory Text 2" xfId="54730" hidden="1"/>
    <cellStyle name="Explanatory Text 2" xfId="54767" hidden="1"/>
    <cellStyle name="Explanatory Text 2" xfId="55711" hidden="1"/>
    <cellStyle name="Explanatory Text 2" xfId="55748" hidden="1"/>
    <cellStyle name="Explanatory Text 2" xfId="56656" hidden="1"/>
    <cellStyle name="Explanatory Text 2" xfId="56693"/>
    <cellStyle name="Explanatory Text 2 2" xfId="28393"/>
    <cellStyle name="Explanatory Text 20" xfId="28394"/>
    <cellStyle name="Explanatory Text 21" xfId="28395"/>
    <cellStyle name="Explanatory Text 22" xfId="28396"/>
    <cellStyle name="Explanatory Text 23" xfId="28397"/>
    <cellStyle name="Explanatory Text 24" xfId="28398"/>
    <cellStyle name="Explanatory Text 25" xfId="28399"/>
    <cellStyle name="Explanatory Text 26" xfId="28400"/>
    <cellStyle name="Explanatory Text 27" xfId="28401"/>
    <cellStyle name="Explanatory Text 3" xfId="26" hidden="1"/>
    <cellStyle name="Explanatory Text 3" xfId="8442" hidden="1"/>
    <cellStyle name="Explanatory Text 3" xfId="11872" hidden="1"/>
    <cellStyle name="Explanatory Text 3" xfId="15302" hidden="1"/>
    <cellStyle name="Explanatory Text 3" xfId="18732" hidden="1"/>
    <cellStyle name="Explanatory Text 3" xfId="22162" hidden="1"/>
    <cellStyle name="Explanatory Text 3" xfId="25592" hidden="1"/>
    <cellStyle name="Explanatory Text 3" xfId="37653" hidden="1"/>
    <cellStyle name="Explanatory Text 3" xfId="41083" hidden="1"/>
    <cellStyle name="Explanatory Text 3" xfId="44513" hidden="1"/>
    <cellStyle name="Explanatory Text 3" xfId="47943" hidden="1"/>
    <cellStyle name="Explanatory Text 3" xfId="51373" hidden="1"/>
    <cellStyle name="Explanatory Text 3" xfId="54803"/>
    <cellStyle name="Explanatory Text 4" xfId="599" hidden="1"/>
    <cellStyle name="Explanatory Text 4" xfId="28402"/>
    <cellStyle name="Explanatory Text 4 2" xfId="29847" hidden="1"/>
    <cellStyle name="Explanatory Text 5" xfId="1617" hidden="1"/>
    <cellStyle name="Explanatory Text 5" xfId="28403"/>
    <cellStyle name="Explanatory Text 5 2" xfId="30828" hidden="1"/>
    <cellStyle name="Explanatory Text 6" xfId="28404"/>
    <cellStyle name="Explanatory Text 7" xfId="28405"/>
    <cellStyle name="Explanatory Text 8" xfId="28406"/>
    <cellStyle name="Explanatory Text 9" xfId="28407"/>
    <cellStyle name="F0 - Style2" xfId="28408"/>
    <cellStyle name="Fixed" xfId="28409"/>
    <cellStyle name="Fixed 10" xfId="28410"/>
    <cellStyle name="Fixed 11" xfId="28411"/>
    <cellStyle name="Fixed 12" xfId="28412"/>
    <cellStyle name="Fixed 13" xfId="28413"/>
    <cellStyle name="Fixed 2" xfId="28414"/>
    <cellStyle name="Fixed 2 2" xfId="28415"/>
    <cellStyle name="Fixed 3" xfId="28416"/>
    <cellStyle name="Fixed 3 2" xfId="28417"/>
    <cellStyle name="Fixed 4" xfId="28418"/>
    <cellStyle name="Fixed 4 2" xfId="28419"/>
    <cellStyle name="Fixed 5" xfId="28420"/>
    <cellStyle name="Fixed 5 2" xfId="28421"/>
    <cellStyle name="Fixed 6" xfId="28422"/>
    <cellStyle name="Fixed 6 2" xfId="28423"/>
    <cellStyle name="Fixed 7" xfId="28424"/>
    <cellStyle name="Fixed 8" xfId="28425"/>
    <cellStyle name="Fixed 9" xfId="28426"/>
    <cellStyle name="Fixed1 - Style1" xfId="28427"/>
    <cellStyle name="Good 10" xfId="28428"/>
    <cellStyle name="Good 11" xfId="28429"/>
    <cellStyle name="Good 12" xfId="28430"/>
    <cellStyle name="Good 13" xfId="28431"/>
    <cellStyle name="Good 14" xfId="28432"/>
    <cellStyle name="Good 15" xfId="28433"/>
    <cellStyle name="Good 16" xfId="28434"/>
    <cellStyle name="Good 17" xfId="28435"/>
    <cellStyle name="Good 18" xfId="28436"/>
    <cellStyle name="Good 19" xfId="28437"/>
    <cellStyle name="Good 2" xfId="28438"/>
    <cellStyle name="Good 2 2" xfId="28439"/>
    <cellStyle name="Good 20" xfId="28440"/>
    <cellStyle name="Good 21" xfId="28441"/>
    <cellStyle name="Good 22" xfId="28442"/>
    <cellStyle name="Good 23" xfId="28443"/>
    <cellStyle name="Good 24" xfId="28444"/>
    <cellStyle name="Good 25" xfId="28445"/>
    <cellStyle name="Good 26" xfId="28446"/>
    <cellStyle name="Good 27" xfId="28447"/>
    <cellStyle name="Good 3" xfId="28448"/>
    <cellStyle name="Good 4" xfId="28449"/>
    <cellStyle name="Good 5" xfId="28450"/>
    <cellStyle name="Good 6" xfId="28451"/>
    <cellStyle name="Good 7" xfId="28452"/>
    <cellStyle name="Good 8" xfId="28453"/>
    <cellStyle name="Good 9" xfId="28454"/>
    <cellStyle name="Gut 2" xfId="28455"/>
    <cellStyle name="Header" xfId="28456"/>
    <cellStyle name="Header2" xfId="28457"/>
    <cellStyle name="Heading 1 10" xfId="28458"/>
    <cellStyle name="Heading 1 11" xfId="28459"/>
    <cellStyle name="Heading 1 12" xfId="28460"/>
    <cellStyle name="Heading 1 13" xfId="28461"/>
    <cellStyle name="Heading 1 14" xfId="28462"/>
    <cellStyle name="Heading 1 15" xfId="28463"/>
    <cellStyle name="Heading 1 16" xfId="28464"/>
    <cellStyle name="Heading 1 17" xfId="28465"/>
    <cellStyle name="Heading 1 18" xfId="28466"/>
    <cellStyle name="Heading 1 19" xfId="28467"/>
    <cellStyle name="Heading 1 2" xfId="613" hidden="1"/>
    <cellStyle name="Heading 1 2" xfId="1553" hidden="1"/>
    <cellStyle name="Heading 1 2" xfId="1590" hidden="1"/>
    <cellStyle name="Heading 1 2" xfId="2534" hidden="1"/>
    <cellStyle name="Heading 1 2" xfId="2571" hidden="1"/>
    <cellStyle name="Heading 1 2" xfId="3479" hidden="1"/>
    <cellStyle name="Heading 1 2" xfId="3516" hidden="1"/>
    <cellStyle name="Heading 1 2" xfId="4057" hidden="1"/>
    <cellStyle name="Heading 1 2" xfId="4997" hidden="1"/>
    <cellStyle name="Heading 1 2" xfId="5034" hidden="1"/>
    <cellStyle name="Heading 1 2" xfId="5949" hidden="1"/>
    <cellStyle name="Heading 1 2" xfId="5986" hidden="1"/>
    <cellStyle name="Heading 1 2" xfId="6894" hidden="1"/>
    <cellStyle name="Heading 1 2" xfId="6931" hidden="1"/>
    <cellStyle name="Heading 1 2" xfId="7438" hidden="1"/>
    <cellStyle name="Heading 1 2" xfId="8378" hidden="1"/>
    <cellStyle name="Heading 1 2" xfId="8415" hidden="1"/>
    <cellStyle name="Heading 1 2" xfId="9359" hidden="1"/>
    <cellStyle name="Heading 1 2" xfId="9396" hidden="1"/>
    <cellStyle name="Heading 1 2" xfId="10304" hidden="1"/>
    <cellStyle name="Heading 1 2" xfId="10341" hidden="1"/>
    <cellStyle name="Heading 1 2" xfId="10868" hidden="1"/>
    <cellStyle name="Heading 1 2" xfId="11808" hidden="1"/>
    <cellStyle name="Heading 1 2" xfId="11845" hidden="1"/>
    <cellStyle name="Heading 1 2" xfId="12789" hidden="1"/>
    <cellStyle name="Heading 1 2" xfId="12826" hidden="1"/>
    <cellStyle name="Heading 1 2" xfId="13734" hidden="1"/>
    <cellStyle name="Heading 1 2" xfId="13771" hidden="1"/>
    <cellStyle name="Heading 1 2" xfId="14298" hidden="1"/>
    <cellStyle name="Heading 1 2" xfId="15238" hidden="1"/>
    <cellStyle name="Heading 1 2" xfId="15275" hidden="1"/>
    <cellStyle name="Heading 1 2" xfId="16219" hidden="1"/>
    <cellStyle name="Heading 1 2" xfId="16256" hidden="1"/>
    <cellStyle name="Heading 1 2" xfId="17164" hidden="1"/>
    <cellStyle name="Heading 1 2" xfId="17201" hidden="1"/>
    <cellStyle name="Heading 1 2" xfId="17728" hidden="1"/>
    <cellStyle name="Heading 1 2" xfId="18668" hidden="1"/>
    <cellStyle name="Heading 1 2" xfId="18705" hidden="1"/>
    <cellStyle name="Heading 1 2" xfId="19649" hidden="1"/>
    <cellStyle name="Heading 1 2" xfId="19686" hidden="1"/>
    <cellStyle name="Heading 1 2" xfId="20594" hidden="1"/>
    <cellStyle name="Heading 1 2" xfId="20631" hidden="1"/>
    <cellStyle name="Heading 1 2" xfId="21158" hidden="1"/>
    <cellStyle name="Heading 1 2" xfId="22098" hidden="1"/>
    <cellStyle name="Heading 1 2" xfId="22135" hidden="1"/>
    <cellStyle name="Heading 1 2" xfId="23079" hidden="1"/>
    <cellStyle name="Heading 1 2" xfId="23116" hidden="1"/>
    <cellStyle name="Heading 1 2" xfId="24024" hidden="1"/>
    <cellStyle name="Heading 1 2" xfId="24061" hidden="1"/>
    <cellStyle name="Heading 1 2" xfId="24588" hidden="1"/>
    <cellStyle name="Heading 1 2" xfId="25528" hidden="1"/>
    <cellStyle name="Heading 1 2" xfId="25565" hidden="1"/>
    <cellStyle name="Heading 1 2" xfId="26509" hidden="1"/>
    <cellStyle name="Heading 1 2" xfId="26546" hidden="1"/>
    <cellStyle name="Heading 1 2" xfId="27454" hidden="1"/>
    <cellStyle name="Heading 1 2" xfId="27491" hidden="1"/>
    <cellStyle name="Heading 1 2" xfId="30764" hidden="1"/>
    <cellStyle name="Heading 1 2" xfId="30801" hidden="1"/>
    <cellStyle name="Heading 1 2" xfId="31745" hidden="1"/>
    <cellStyle name="Heading 1 2" xfId="31782" hidden="1"/>
    <cellStyle name="Heading 1 2" xfId="32690" hidden="1"/>
    <cellStyle name="Heading 1 2" xfId="32727" hidden="1"/>
    <cellStyle name="Heading 1 2" xfId="33268" hidden="1"/>
    <cellStyle name="Heading 1 2" xfId="34208" hidden="1"/>
    <cellStyle name="Heading 1 2" xfId="34245" hidden="1"/>
    <cellStyle name="Heading 1 2" xfId="35160" hidden="1"/>
    <cellStyle name="Heading 1 2" xfId="35197" hidden="1"/>
    <cellStyle name="Heading 1 2" xfId="36105" hidden="1"/>
    <cellStyle name="Heading 1 2" xfId="36142" hidden="1"/>
    <cellStyle name="Heading 1 2" xfId="36649" hidden="1"/>
    <cellStyle name="Heading 1 2" xfId="37589" hidden="1"/>
    <cellStyle name="Heading 1 2" xfId="37626" hidden="1"/>
    <cellStyle name="Heading 1 2" xfId="38570" hidden="1"/>
    <cellStyle name="Heading 1 2" xfId="38607" hidden="1"/>
    <cellStyle name="Heading 1 2" xfId="39515" hidden="1"/>
    <cellStyle name="Heading 1 2" xfId="39552" hidden="1"/>
    <cellStyle name="Heading 1 2" xfId="40079" hidden="1"/>
    <cellStyle name="Heading 1 2" xfId="41019" hidden="1"/>
    <cellStyle name="Heading 1 2" xfId="41056" hidden="1"/>
    <cellStyle name="Heading 1 2" xfId="42000" hidden="1"/>
    <cellStyle name="Heading 1 2" xfId="42037" hidden="1"/>
    <cellStyle name="Heading 1 2" xfId="42945" hidden="1"/>
    <cellStyle name="Heading 1 2" xfId="42982" hidden="1"/>
    <cellStyle name="Heading 1 2" xfId="43509" hidden="1"/>
    <cellStyle name="Heading 1 2" xfId="44449" hidden="1"/>
    <cellStyle name="Heading 1 2" xfId="44486" hidden="1"/>
    <cellStyle name="Heading 1 2" xfId="45430" hidden="1"/>
    <cellStyle name="Heading 1 2" xfId="45467" hidden="1"/>
    <cellStyle name="Heading 1 2" xfId="46375" hidden="1"/>
    <cellStyle name="Heading 1 2" xfId="46412" hidden="1"/>
    <cellStyle name="Heading 1 2" xfId="46939" hidden="1"/>
    <cellStyle name="Heading 1 2" xfId="47879" hidden="1"/>
    <cellStyle name="Heading 1 2" xfId="47916" hidden="1"/>
    <cellStyle name="Heading 1 2" xfId="48860" hidden="1"/>
    <cellStyle name="Heading 1 2" xfId="48897" hidden="1"/>
    <cellStyle name="Heading 1 2" xfId="49805" hidden="1"/>
    <cellStyle name="Heading 1 2" xfId="49842" hidden="1"/>
    <cellStyle name="Heading 1 2" xfId="50369" hidden="1"/>
    <cellStyle name="Heading 1 2" xfId="51309" hidden="1"/>
    <cellStyle name="Heading 1 2" xfId="51346" hidden="1"/>
    <cellStyle name="Heading 1 2" xfId="52290" hidden="1"/>
    <cellStyle name="Heading 1 2" xfId="52327" hidden="1"/>
    <cellStyle name="Heading 1 2" xfId="53235" hidden="1"/>
    <cellStyle name="Heading 1 2" xfId="53272" hidden="1"/>
    <cellStyle name="Heading 1 2" xfId="53799" hidden="1"/>
    <cellStyle name="Heading 1 2" xfId="54739" hidden="1"/>
    <cellStyle name="Heading 1 2" xfId="54776" hidden="1"/>
    <cellStyle name="Heading 1 2" xfId="55720" hidden="1"/>
    <cellStyle name="Heading 1 2" xfId="55757" hidden="1"/>
    <cellStyle name="Heading 1 2" xfId="56665" hidden="1"/>
    <cellStyle name="Heading 1 2" xfId="56702"/>
    <cellStyle name="Heading 1 2 2" xfId="28468"/>
    <cellStyle name="Heading 1 20" xfId="28469"/>
    <cellStyle name="Heading 1 21" xfId="28470"/>
    <cellStyle name="Heading 1 22" xfId="28471"/>
    <cellStyle name="Heading 1 23" xfId="28472"/>
    <cellStyle name="Heading 1 24" xfId="28473"/>
    <cellStyle name="Heading 1 25" xfId="28474"/>
    <cellStyle name="Heading 1 26" xfId="28475"/>
    <cellStyle name="Heading 1 27" xfId="28476"/>
    <cellStyle name="Heading 1 3" xfId="17" hidden="1"/>
    <cellStyle name="Heading 1 3" xfId="8451" hidden="1"/>
    <cellStyle name="Heading 1 3" xfId="11881" hidden="1"/>
    <cellStyle name="Heading 1 3" xfId="15311" hidden="1"/>
    <cellStyle name="Heading 1 3" xfId="18741" hidden="1"/>
    <cellStyle name="Heading 1 3" xfId="22171" hidden="1"/>
    <cellStyle name="Heading 1 3" xfId="25601" hidden="1"/>
    <cellStyle name="Heading 1 3" xfId="37662" hidden="1"/>
    <cellStyle name="Heading 1 3" xfId="41092" hidden="1"/>
    <cellStyle name="Heading 1 3" xfId="44522" hidden="1"/>
    <cellStyle name="Heading 1 3" xfId="47952" hidden="1"/>
    <cellStyle name="Heading 1 3" xfId="51382" hidden="1"/>
    <cellStyle name="Heading 1 3" xfId="54812"/>
    <cellStyle name="Heading 1 4" xfId="608" hidden="1"/>
    <cellStyle name="Heading 1 4" xfId="28477"/>
    <cellStyle name="Heading 1 4 2" xfId="29856" hidden="1"/>
    <cellStyle name="Heading 1 5" xfId="1626" hidden="1"/>
    <cellStyle name="Heading 1 5" xfId="28478"/>
    <cellStyle name="Heading 1 5 2" xfId="30837" hidden="1"/>
    <cellStyle name="Heading 1 6" xfId="28479"/>
    <cellStyle name="Heading 1 7" xfId="28480"/>
    <cellStyle name="Heading 1 8" xfId="28481"/>
    <cellStyle name="Heading 1 9" xfId="28482"/>
    <cellStyle name="Heading 2 10" xfId="28483"/>
    <cellStyle name="Heading 2 11" xfId="28484"/>
    <cellStyle name="Heading 2 12" xfId="28485"/>
    <cellStyle name="Heading 2 13" xfId="28486"/>
    <cellStyle name="Heading 2 14" xfId="28487"/>
    <cellStyle name="Heading 2 15" xfId="28488"/>
    <cellStyle name="Heading 2 16" xfId="28489"/>
    <cellStyle name="Heading 2 17" xfId="28490"/>
    <cellStyle name="Heading 2 18" xfId="28491"/>
    <cellStyle name="Heading 2 19" xfId="28492"/>
    <cellStyle name="Heading 2 2" xfId="614" hidden="1"/>
    <cellStyle name="Heading 2 2" xfId="1552" hidden="1"/>
    <cellStyle name="Heading 2 2" xfId="1589" hidden="1"/>
    <cellStyle name="Heading 2 2" xfId="2533" hidden="1"/>
    <cellStyle name="Heading 2 2" xfId="2570" hidden="1"/>
    <cellStyle name="Heading 2 2" xfId="3478" hidden="1"/>
    <cellStyle name="Heading 2 2" xfId="3515" hidden="1"/>
    <cellStyle name="Heading 2 2" xfId="4058" hidden="1"/>
    <cellStyle name="Heading 2 2" xfId="4996" hidden="1"/>
    <cellStyle name="Heading 2 2" xfId="5033" hidden="1"/>
    <cellStyle name="Heading 2 2" xfId="5948" hidden="1"/>
    <cellStyle name="Heading 2 2" xfId="5985" hidden="1"/>
    <cellStyle name="Heading 2 2" xfId="6893" hidden="1"/>
    <cellStyle name="Heading 2 2" xfId="6930" hidden="1"/>
    <cellStyle name="Heading 2 2" xfId="7439" hidden="1"/>
    <cellStyle name="Heading 2 2" xfId="8377" hidden="1"/>
    <cellStyle name="Heading 2 2" xfId="8414" hidden="1"/>
    <cellStyle name="Heading 2 2" xfId="9358" hidden="1"/>
    <cellStyle name="Heading 2 2" xfId="9395" hidden="1"/>
    <cellStyle name="Heading 2 2" xfId="10303" hidden="1"/>
    <cellStyle name="Heading 2 2" xfId="10340" hidden="1"/>
    <cellStyle name="Heading 2 2" xfId="10869" hidden="1"/>
    <cellStyle name="Heading 2 2" xfId="11807" hidden="1"/>
    <cellStyle name="Heading 2 2" xfId="11844" hidden="1"/>
    <cellStyle name="Heading 2 2" xfId="12788" hidden="1"/>
    <cellStyle name="Heading 2 2" xfId="12825" hidden="1"/>
    <cellStyle name="Heading 2 2" xfId="13733" hidden="1"/>
    <cellStyle name="Heading 2 2" xfId="13770" hidden="1"/>
    <cellStyle name="Heading 2 2" xfId="14299" hidden="1"/>
    <cellStyle name="Heading 2 2" xfId="15237" hidden="1"/>
    <cellStyle name="Heading 2 2" xfId="15274" hidden="1"/>
    <cellStyle name="Heading 2 2" xfId="16218" hidden="1"/>
    <cellStyle name="Heading 2 2" xfId="16255" hidden="1"/>
    <cellStyle name="Heading 2 2" xfId="17163" hidden="1"/>
    <cellStyle name="Heading 2 2" xfId="17200" hidden="1"/>
    <cellStyle name="Heading 2 2" xfId="17729" hidden="1"/>
    <cellStyle name="Heading 2 2" xfId="18667" hidden="1"/>
    <cellStyle name="Heading 2 2" xfId="18704" hidden="1"/>
    <cellStyle name="Heading 2 2" xfId="19648" hidden="1"/>
    <cellStyle name="Heading 2 2" xfId="19685" hidden="1"/>
    <cellStyle name="Heading 2 2" xfId="20593" hidden="1"/>
    <cellStyle name="Heading 2 2" xfId="20630" hidden="1"/>
    <cellStyle name="Heading 2 2" xfId="21159" hidden="1"/>
    <cellStyle name="Heading 2 2" xfId="22097" hidden="1"/>
    <cellStyle name="Heading 2 2" xfId="22134" hidden="1"/>
    <cellStyle name="Heading 2 2" xfId="23078" hidden="1"/>
    <cellStyle name="Heading 2 2" xfId="23115" hidden="1"/>
    <cellStyle name="Heading 2 2" xfId="24023" hidden="1"/>
    <cellStyle name="Heading 2 2" xfId="24060" hidden="1"/>
    <cellStyle name="Heading 2 2" xfId="24589" hidden="1"/>
    <cellStyle name="Heading 2 2" xfId="25527" hidden="1"/>
    <cellStyle name="Heading 2 2" xfId="25564" hidden="1"/>
    <cellStyle name="Heading 2 2" xfId="26508" hidden="1"/>
    <cellStyle name="Heading 2 2" xfId="26545" hidden="1"/>
    <cellStyle name="Heading 2 2" xfId="27453" hidden="1"/>
    <cellStyle name="Heading 2 2" xfId="27490" hidden="1"/>
    <cellStyle name="Heading 2 2" xfId="30763" hidden="1"/>
    <cellStyle name="Heading 2 2" xfId="30800" hidden="1"/>
    <cellStyle name="Heading 2 2" xfId="31744" hidden="1"/>
    <cellStyle name="Heading 2 2" xfId="31781" hidden="1"/>
    <cellStyle name="Heading 2 2" xfId="32689" hidden="1"/>
    <cellStyle name="Heading 2 2" xfId="32726" hidden="1"/>
    <cellStyle name="Heading 2 2" xfId="33269" hidden="1"/>
    <cellStyle name="Heading 2 2" xfId="34207" hidden="1"/>
    <cellStyle name="Heading 2 2" xfId="34244" hidden="1"/>
    <cellStyle name="Heading 2 2" xfId="35159" hidden="1"/>
    <cellStyle name="Heading 2 2" xfId="35196" hidden="1"/>
    <cellStyle name="Heading 2 2" xfId="36104" hidden="1"/>
    <cellStyle name="Heading 2 2" xfId="36141" hidden="1"/>
    <cellStyle name="Heading 2 2" xfId="36650" hidden="1"/>
    <cellStyle name="Heading 2 2" xfId="37588" hidden="1"/>
    <cellStyle name="Heading 2 2" xfId="37625" hidden="1"/>
    <cellStyle name="Heading 2 2" xfId="38569" hidden="1"/>
    <cellStyle name="Heading 2 2" xfId="38606" hidden="1"/>
    <cellStyle name="Heading 2 2" xfId="39514" hidden="1"/>
    <cellStyle name="Heading 2 2" xfId="39551" hidden="1"/>
    <cellStyle name="Heading 2 2" xfId="40080" hidden="1"/>
    <cellStyle name="Heading 2 2" xfId="41018" hidden="1"/>
    <cellStyle name="Heading 2 2" xfId="41055" hidden="1"/>
    <cellStyle name="Heading 2 2" xfId="41999" hidden="1"/>
    <cellStyle name="Heading 2 2" xfId="42036" hidden="1"/>
    <cellStyle name="Heading 2 2" xfId="42944" hidden="1"/>
    <cellStyle name="Heading 2 2" xfId="42981" hidden="1"/>
    <cellStyle name="Heading 2 2" xfId="43510" hidden="1"/>
    <cellStyle name="Heading 2 2" xfId="44448" hidden="1"/>
    <cellStyle name="Heading 2 2" xfId="44485" hidden="1"/>
    <cellStyle name="Heading 2 2" xfId="45429" hidden="1"/>
    <cellStyle name="Heading 2 2" xfId="45466" hidden="1"/>
    <cellStyle name="Heading 2 2" xfId="46374" hidden="1"/>
    <cellStyle name="Heading 2 2" xfId="46411" hidden="1"/>
    <cellStyle name="Heading 2 2" xfId="46940" hidden="1"/>
    <cellStyle name="Heading 2 2" xfId="47878" hidden="1"/>
    <cellStyle name="Heading 2 2" xfId="47915" hidden="1"/>
    <cellStyle name="Heading 2 2" xfId="48859" hidden="1"/>
    <cellStyle name="Heading 2 2" xfId="48896" hidden="1"/>
    <cellStyle name="Heading 2 2" xfId="49804" hidden="1"/>
    <cellStyle name="Heading 2 2" xfId="49841" hidden="1"/>
    <cellStyle name="Heading 2 2" xfId="50370" hidden="1"/>
    <cellStyle name="Heading 2 2" xfId="51308" hidden="1"/>
    <cellStyle name="Heading 2 2" xfId="51345" hidden="1"/>
    <cellStyle name="Heading 2 2" xfId="52289" hidden="1"/>
    <cellStyle name="Heading 2 2" xfId="52326" hidden="1"/>
    <cellStyle name="Heading 2 2" xfId="53234" hidden="1"/>
    <cellStyle name="Heading 2 2" xfId="53271" hidden="1"/>
    <cellStyle name="Heading 2 2" xfId="53800" hidden="1"/>
    <cellStyle name="Heading 2 2" xfId="54738" hidden="1"/>
    <cellStyle name="Heading 2 2" xfId="54775" hidden="1"/>
    <cellStyle name="Heading 2 2" xfId="55719" hidden="1"/>
    <cellStyle name="Heading 2 2" xfId="55756" hidden="1"/>
    <cellStyle name="Heading 2 2" xfId="56664" hidden="1"/>
    <cellStyle name="Heading 2 2" xfId="56701"/>
    <cellStyle name="Heading 2 2 2" xfId="28493"/>
    <cellStyle name="Heading 2 20" xfId="28494"/>
    <cellStyle name="Heading 2 21" xfId="28495"/>
    <cellStyle name="Heading 2 22" xfId="28496"/>
    <cellStyle name="Heading 2 23" xfId="28497"/>
    <cellStyle name="Heading 2 24" xfId="28498"/>
    <cellStyle name="Heading 2 25" xfId="28499"/>
    <cellStyle name="Heading 2 26" xfId="28500"/>
    <cellStyle name="Heading 2 27" xfId="28501"/>
    <cellStyle name="Heading 2 3" xfId="18" hidden="1"/>
    <cellStyle name="Heading 2 3" xfId="8450" hidden="1"/>
    <cellStyle name="Heading 2 3" xfId="11880" hidden="1"/>
    <cellStyle name="Heading 2 3" xfId="15310" hidden="1"/>
    <cellStyle name="Heading 2 3" xfId="18740" hidden="1"/>
    <cellStyle name="Heading 2 3" xfId="22170" hidden="1"/>
    <cellStyle name="Heading 2 3" xfId="25600" hidden="1"/>
    <cellStyle name="Heading 2 3" xfId="37661" hidden="1"/>
    <cellStyle name="Heading 2 3" xfId="41091" hidden="1"/>
    <cellStyle name="Heading 2 3" xfId="44521" hidden="1"/>
    <cellStyle name="Heading 2 3" xfId="47951" hidden="1"/>
    <cellStyle name="Heading 2 3" xfId="51381" hidden="1"/>
    <cellStyle name="Heading 2 3" xfId="54811"/>
    <cellStyle name="Heading 2 4" xfId="607" hidden="1"/>
    <cellStyle name="Heading 2 4" xfId="28502"/>
    <cellStyle name="Heading 2 4 2" xfId="29855" hidden="1"/>
    <cellStyle name="Heading 2 5" xfId="1625" hidden="1"/>
    <cellStyle name="Heading 2 5" xfId="28503"/>
    <cellStyle name="Heading 2 5 2" xfId="30836" hidden="1"/>
    <cellStyle name="Heading 2 6" xfId="28504"/>
    <cellStyle name="Heading 2 7" xfId="28505"/>
    <cellStyle name="Heading 2 8" xfId="28506"/>
    <cellStyle name="Heading 2 9" xfId="28507"/>
    <cellStyle name="Heading 3 10" xfId="28508"/>
    <cellStyle name="Heading 3 11" xfId="28509"/>
    <cellStyle name="Heading 3 12" xfId="28510"/>
    <cellStyle name="Heading 3 13" xfId="28511"/>
    <cellStyle name="Heading 3 14" xfId="28512"/>
    <cellStyle name="Heading 3 15" xfId="28513"/>
    <cellStyle name="Heading 3 16" xfId="28514"/>
    <cellStyle name="Heading 3 17" xfId="28515"/>
    <cellStyle name="Heading 3 18" xfId="28516"/>
    <cellStyle name="Heading 3 19" xfId="28517"/>
    <cellStyle name="Heading 3 2" xfId="615" hidden="1"/>
    <cellStyle name="Heading 3 2" xfId="1551" hidden="1"/>
    <cellStyle name="Heading 3 2" xfId="1588" hidden="1"/>
    <cellStyle name="Heading 3 2" xfId="2532" hidden="1"/>
    <cellStyle name="Heading 3 2" xfId="2569" hidden="1"/>
    <cellStyle name="Heading 3 2" xfId="3477" hidden="1"/>
    <cellStyle name="Heading 3 2" xfId="3514" hidden="1"/>
    <cellStyle name="Heading 3 2" xfId="4059" hidden="1"/>
    <cellStyle name="Heading 3 2" xfId="4995" hidden="1"/>
    <cellStyle name="Heading 3 2" xfId="5032" hidden="1"/>
    <cellStyle name="Heading 3 2" xfId="5947" hidden="1"/>
    <cellStyle name="Heading 3 2" xfId="5984" hidden="1"/>
    <cellStyle name="Heading 3 2" xfId="6892" hidden="1"/>
    <cellStyle name="Heading 3 2" xfId="6929" hidden="1"/>
    <cellStyle name="Heading 3 2" xfId="7440" hidden="1"/>
    <cellStyle name="Heading 3 2" xfId="8376" hidden="1"/>
    <cellStyle name="Heading 3 2" xfId="8413" hidden="1"/>
    <cellStyle name="Heading 3 2" xfId="9357" hidden="1"/>
    <cellStyle name="Heading 3 2" xfId="9394" hidden="1"/>
    <cellStyle name="Heading 3 2" xfId="10302" hidden="1"/>
    <cellStyle name="Heading 3 2" xfId="10339" hidden="1"/>
    <cellStyle name="Heading 3 2" xfId="10870" hidden="1"/>
    <cellStyle name="Heading 3 2" xfId="11806" hidden="1"/>
    <cellStyle name="Heading 3 2" xfId="11843" hidden="1"/>
    <cellStyle name="Heading 3 2" xfId="12787" hidden="1"/>
    <cellStyle name="Heading 3 2" xfId="12824" hidden="1"/>
    <cellStyle name="Heading 3 2" xfId="13732" hidden="1"/>
    <cellStyle name="Heading 3 2" xfId="13769" hidden="1"/>
    <cellStyle name="Heading 3 2" xfId="14300" hidden="1"/>
    <cellStyle name="Heading 3 2" xfId="15236" hidden="1"/>
    <cellStyle name="Heading 3 2" xfId="15273" hidden="1"/>
    <cellStyle name="Heading 3 2" xfId="16217" hidden="1"/>
    <cellStyle name="Heading 3 2" xfId="16254" hidden="1"/>
    <cellStyle name="Heading 3 2" xfId="17162" hidden="1"/>
    <cellStyle name="Heading 3 2" xfId="17199" hidden="1"/>
    <cellStyle name="Heading 3 2" xfId="17730" hidden="1"/>
    <cellStyle name="Heading 3 2" xfId="18666" hidden="1"/>
    <cellStyle name="Heading 3 2" xfId="18703" hidden="1"/>
    <cellStyle name="Heading 3 2" xfId="19647" hidden="1"/>
    <cellStyle name="Heading 3 2" xfId="19684" hidden="1"/>
    <cellStyle name="Heading 3 2" xfId="20592" hidden="1"/>
    <cellStyle name="Heading 3 2" xfId="20629" hidden="1"/>
    <cellStyle name="Heading 3 2" xfId="21160" hidden="1"/>
    <cellStyle name="Heading 3 2" xfId="22096" hidden="1"/>
    <cellStyle name="Heading 3 2" xfId="22133" hidden="1"/>
    <cellStyle name="Heading 3 2" xfId="23077" hidden="1"/>
    <cellStyle name="Heading 3 2" xfId="23114" hidden="1"/>
    <cellStyle name="Heading 3 2" xfId="24022" hidden="1"/>
    <cellStyle name="Heading 3 2" xfId="24059" hidden="1"/>
    <cellStyle name="Heading 3 2" xfId="24590" hidden="1"/>
    <cellStyle name="Heading 3 2" xfId="25526" hidden="1"/>
    <cellStyle name="Heading 3 2" xfId="25563" hidden="1"/>
    <cellStyle name="Heading 3 2" xfId="26507" hidden="1"/>
    <cellStyle name="Heading 3 2" xfId="26544" hidden="1"/>
    <cellStyle name="Heading 3 2" xfId="27452" hidden="1"/>
    <cellStyle name="Heading 3 2" xfId="27489" hidden="1"/>
    <cellStyle name="Heading 3 2" xfId="30762" hidden="1"/>
    <cellStyle name="Heading 3 2" xfId="30799" hidden="1"/>
    <cellStyle name="Heading 3 2" xfId="31743" hidden="1"/>
    <cellStyle name="Heading 3 2" xfId="31780" hidden="1"/>
    <cellStyle name="Heading 3 2" xfId="32688" hidden="1"/>
    <cellStyle name="Heading 3 2" xfId="32725" hidden="1"/>
    <cellStyle name="Heading 3 2" xfId="33270" hidden="1"/>
    <cellStyle name="Heading 3 2" xfId="34206" hidden="1"/>
    <cellStyle name="Heading 3 2" xfId="34243" hidden="1"/>
    <cellStyle name="Heading 3 2" xfId="35158" hidden="1"/>
    <cellStyle name="Heading 3 2" xfId="35195" hidden="1"/>
    <cellStyle name="Heading 3 2" xfId="36103" hidden="1"/>
    <cellStyle name="Heading 3 2" xfId="36140" hidden="1"/>
    <cellStyle name="Heading 3 2" xfId="36651" hidden="1"/>
    <cellStyle name="Heading 3 2" xfId="37587" hidden="1"/>
    <cellStyle name="Heading 3 2" xfId="37624" hidden="1"/>
    <cellStyle name="Heading 3 2" xfId="38568" hidden="1"/>
    <cellStyle name="Heading 3 2" xfId="38605" hidden="1"/>
    <cellStyle name="Heading 3 2" xfId="39513" hidden="1"/>
    <cellStyle name="Heading 3 2" xfId="39550" hidden="1"/>
    <cellStyle name="Heading 3 2" xfId="40081" hidden="1"/>
    <cellStyle name="Heading 3 2" xfId="41017" hidden="1"/>
    <cellStyle name="Heading 3 2" xfId="41054" hidden="1"/>
    <cellStyle name="Heading 3 2" xfId="41998" hidden="1"/>
    <cellStyle name="Heading 3 2" xfId="42035" hidden="1"/>
    <cellStyle name="Heading 3 2" xfId="42943" hidden="1"/>
    <cellStyle name="Heading 3 2" xfId="42980" hidden="1"/>
    <cellStyle name="Heading 3 2" xfId="43511" hidden="1"/>
    <cellStyle name="Heading 3 2" xfId="44447" hidden="1"/>
    <cellStyle name="Heading 3 2" xfId="44484" hidden="1"/>
    <cellStyle name="Heading 3 2" xfId="45428" hidden="1"/>
    <cellStyle name="Heading 3 2" xfId="45465" hidden="1"/>
    <cellStyle name="Heading 3 2" xfId="46373" hidden="1"/>
    <cellStyle name="Heading 3 2" xfId="46410" hidden="1"/>
    <cellStyle name="Heading 3 2" xfId="46941" hidden="1"/>
    <cellStyle name="Heading 3 2" xfId="47877" hidden="1"/>
    <cellStyle name="Heading 3 2" xfId="47914" hidden="1"/>
    <cellStyle name="Heading 3 2" xfId="48858" hidden="1"/>
    <cellStyle name="Heading 3 2" xfId="48895" hidden="1"/>
    <cellStyle name="Heading 3 2" xfId="49803" hidden="1"/>
    <cellStyle name="Heading 3 2" xfId="49840" hidden="1"/>
    <cellStyle name="Heading 3 2" xfId="50371" hidden="1"/>
    <cellStyle name="Heading 3 2" xfId="51307" hidden="1"/>
    <cellStyle name="Heading 3 2" xfId="51344" hidden="1"/>
    <cellStyle name="Heading 3 2" xfId="52288" hidden="1"/>
    <cellStyle name="Heading 3 2" xfId="52325" hidden="1"/>
    <cellStyle name="Heading 3 2" xfId="53233" hidden="1"/>
    <cellStyle name="Heading 3 2" xfId="53270" hidden="1"/>
    <cellStyle name="Heading 3 2" xfId="53801" hidden="1"/>
    <cellStyle name="Heading 3 2" xfId="54737" hidden="1"/>
    <cellStyle name="Heading 3 2" xfId="54774" hidden="1"/>
    <cellStyle name="Heading 3 2" xfId="55718" hidden="1"/>
    <cellStyle name="Heading 3 2" xfId="55755" hidden="1"/>
    <cellStyle name="Heading 3 2" xfId="56663" hidden="1"/>
    <cellStyle name="Heading 3 2" xfId="56700"/>
    <cellStyle name="Heading 3 2 2" xfId="28518"/>
    <cellStyle name="Heading 3 20" xfId="28519"/>
    <cellStyle name="Heading 3 21" xfId="28520"/>
    <cellStyle name="Heading 3 22" xfId="28521"/>
    <cellStyle name="Heading 3 23" xfId="28522"/>
    <cellStyle name="Heading 3 24" xfId="28523"/>
    <cellStyle name="Heading 3 25" xfId="28524"/>
    <cellStyle name="Heading 3 26" xfId="28525"/>
    <cellStyle name="Heading 3 27" xfId="28526"/>
    <cellStyle name="Heading 3 3" xfId="19" hidden="1"/>
    <cellStyle name="Heading 3 3" xfId="8449" hidden="1"/>
    <cellStyle name="Heading 3 3" xfId="11879" hidden="1"/>
    <cellStyle name="Heading 3 3" xfId="15309" hidden="1"/>
    <cellStyle name="Heading 3 3" xfId="18739" hidden="1"/>
    <cellStyle name="Heading 3 3" xfId="22169" hidden="1"/>
    <cellStyle name="Heading 3 3" xfId="25599" hidden="1"/>
    <cellStyle name="Heading 3 3" xfId="37660" hidden="1"/>
    <cellStyle name="Heading 3 3" xfId="41090" hidden="1"/>
    <cellStyle name="Heading 3 3" xfId="44520" hidden="1"/>
    <cellStyle name="Heading 3 3" xfId="47950" hidden="1"/>
    <cellStyle name="Heading 3 3" xfId="51380" hidden="1"/>
    <cellStyle name="Heading 3 3" xfId="54810"/>
    <cellStyle name="Heading 3 4" xfId="606" hidden="1"/>
    <cellStyle name="Heading 3 4" xfId="28527"/>
    <cellStyle name="Heading 3 4 2" xfId="29854" hidden="1"/>
    <cellStyle name="Heading 3 5" xfId="1624" hidden="1"/>
    <cellStyle name="Heading 3 5" xfId="28528"/>
    <cellStyle name="Heading 3 5 2" xfId="30835" hidden="1"/>
    <cellStyle name="Heading 3 6" xfId="28529"/>
    <cellStyle name="Heading 3 7" xfId="28530"/>
    <cellStyle name="Heading 3 8" xfId="28531"/>
    <cellStyle name="Heading 3 9" xfId="28532"/>
    <cellStyle name="Heading 4 10" xfId="28533"/>
    <cellStyle name="Heading 4 11" xfId="28534"/>
    <cellStyle name="Heading 4 12" xfId="28535"/>
    <cellStyle name="Heading 4 13" xfId="28536"/>
    <cellStyle name="Heading 4 14" xfId="28537"/>
    <cellStyle name="Heading 4 15" xfId="28538"/>
    <cellStyle name="Heading 4 16" xfId="28539"/>
    <cellStyle name="Heading 4 17" xfId="28540"/>
    <cellStyle name="Heading 4 18" xfId="28541"/>
    <cellStyle name="Heading 4 19" xfId="28542"/>
    <cellStyle name="Heading 4 2" xfId="616" hidden="1"/>
    <cellStyle name="Heading 4 2" xfId="1550" hidden="1"/>
    <cellStyle name="Heading 4 2" xfId="1587" hidden="1"/>
    <cellStyle name="Heading 4 2" xfId="2531" hidden="1"/>
    <cellStyle name="Heading 4 2" xfId="2568" hidden="1"/>
    <cellStyle name="Heading 4 2" xfId="3476" hidden="1"/>
    <cellStyle name="Heading 4 2" xfId="3513" hidden="1"/>
    <cellStyle name="Heading 4 2" xfId="4060" hidden="1"/>
    <cellStyle name="Heading 4 2" xfId="4994" hidden="1"/>
    <cellStyle name="Heading 4 2" xfId="5031" hidden="1"/>
    <cellStyle name="Heading 4 2" xfId="5946" hidden="1"/>
    <cellStyle name="Heading 4 2" xfId="5983" hidden="1"/>
    <cellStyle name="Heading 4 2" xfId="6891" hidden="1"/>
    <cellStyle name="Heading 4 2" xfId="6928" hidden="1"/>
    <cellStyle name="Heading 4 2" xfId="7441" hidden="1"/>
    <cellStyle name="Heading 4 2" xfId="8375" hidden="1"/>
    <cellStyle name="Heading 4 2" xfId="8412" hidden="1"/>
    <cellStyle name="Heading 4 2" xfId="9356" hidden="1"/>
    <cellStyle name="Heading 4 2" xfId="9393" hidden="1"/>
    <cellStyle name="Heading 4 2" xfId="10301" hidden="1"/>
    <cellStyle name="Heading 4 2" xfId="10338" hidden="1"/>
    <cellStyle name="Heading 4 2" xfId="10871" hidden="1"/>
    <cellStyle name="Heading 4 2" xfId="11805" hidden="1"/>
    <cellStyle name="Heading 4 2" xfId="11842" hidden="1"/>
    <cellStyle name="Heading 4 2" xfId="12786" hidden="1"/>
    <cellStyle name="Heading 4 2" xfId="12823" hidden="1"/>
    <cellStyle name="Heading 4 2" xfId="13731" hidden="1"/>
    <cellStyle name="Heading 4 2" xfId="13768" hidden="1"/>
    <cellStyle name="Heading 4 2" xfId="14301" hidden="1"/>
    <cellStyle name="Heading 4 2" xfId="15235" hidden="1"/>
    <cellStyle name="Heading 4 2" xfId="15272" hidden="1"/>
    <cellStyle name="Heading 4 2" xfId="16216" hidden="1"/>
    <cellStyle name="Heading 4 2" xfId="16253" hidden="1"/>
    <cellStyle name="Heading 4 2" xfId="17161" hidden="1"/>
    <cellStyle name="Heading 4 2" xfId="17198" hidden="1"/>
    <cellStyle name="Heading 4 2" xfId="17731" hidden="1"/>
    <cellStyle name="Heading 4 2" xfId="18665" hidden="1"/>
    <cellStyle name="Heading 4 2" xfId="18702" hidden="1"/>
    <cellStyle name="Heading 4 2" xfId="19646" hidden="1"/>
    <cellStyle name="Heading 4 2" xfId="19683" hidden="1"/>
    <cellStyle name="Heading 4 2" xfId="20591" hidden="1"/>
    <cellStyle name="Heading 4 2" xfId="20628" hidden="1"/>
    <cellStyle name="Heading 4 2" xfId="21161" hidden="1"/>
    <cellStyle name="Heading 4 2" xfId="22095" hidden="1"/>
    <cellStyle name="Heading 4 2" xfId="22132" hidden="1"/>
    <cellStyle name="Heading 4 2" xfId="23076" hidden="1"/>
    <cellStyle name="Heading 4 2" xfId="23113" hidden="1"/>
    <cellStyle name="Heading 4 2" xfId="24021" hidden="1"/>
    <cellStyle name="Heading 4 2" xfId="24058" hidden="1"/>
    <cellStyle name="Heading 4 2" xfId="24591" hidden="1"/>
    <cellStyle name="Heading 4 2" xfId="25525" hidden="1"/>
    <cellStyle name="Heading 4 2" xfId="25562" hidden="1"/>
    <cellStyle name="Heading 4 2" xfId="26506" hidden="1"/>
    <cellStyle name="Heading 4 2" xfId="26543" hidden="1"/>
    <cellStyle name="Heading 4 2" xfId="27451" hidden="1"/>
    <cellStyle name="Heading 4 2" xfId="27488" hidden="1"/>
    <cellStyle name="Heading 4 2" xfId="30761" hidden="1"/>
    <cellStyle name="Heading 4 2" xfId="30798" hidden="1"/>
    <cellStyle name="Heading 4 2" xfId="31742" hidden="1"/>
    <cellStyle name="Heading 4 2" xfId="31779" hidden="1"/>
    <cellStyle name="Heading 4 2" xfId="32687" hidden="1"/>
    <cellStyle name="Heading 4 2" xfId="32724" hidden="1"/>
    <cellStyle name="Heading 4 2" xfId="33271" hidden="1"/>
    <cellStyle name="Heading 4 2" xfId="34205" hidden="1"/>
    <cellStyle name="Heading 4 2" xfId="34242" hidden="1"/>
    <cellStyle name="Heading 4 2" xfId="35157" hidden="1"/>
    <cellStyle name="Heading 4 2" xfId="35194" hidden="1"/>
    <cellStyle name="Heading 4 2" xfId="36102" hidden="1"/>
    <cellStyle name="Heading 4 2" xfId="36139" hidden="1"/>
    <cellStyle name="Heading 4 2" xfId="36652" hidden="1"/>
    <cellStyle name="Heading 4 2" xfId="37586" hidden="1"/>
    <cellStyle name="Heading 4 2" xfId="37623" hidden="1"/>
    <cellStyle name="Heading 4 2" xfId="38567" hidden="1"/>
    <cellStyle name="Heading 4 2" xfId="38604" hidden="1"/>
    <cellStyle name="Heading 4 2" xfId="39512" hidden="1"/>
    <cellStyle name="Heading 4 2" xfId="39549" hidden="1"/>
    <cellStyle name="Heading 4 2" xfId="40082" hidden="1"/>
    <cellStyle name="Heading 4 2" xfId="41016" hidden="1"/>
    <cellStyle name="Heading 4 2" xfId="41053" hidden="1"/>
    <cellStyle name="Heading 4 2" xfId="41997" hidden="1"/>
    <cellStyle name="Heading 4 2" xfId="42034" hidden="1"/>
    <cellStyle name="Heading 4 2" xfId="42942" hidden="1"/>
    <cellStyle name="Heading 4 2" xfId="42979" hidden="1"/>
    <cellStyle name="Heading 4 2" xfId="43512" hidden="1"/>
    <cellStyle name="Heading 4 2" xfId="44446" hidden="1"/>
    <cellStyle name="Heading 4 2" xfId="44483" hidden="1"/>
    <cellStyle name="Heading 4 2" xfId="45427" hidden="1"/>
    <cellStyle name="Heading 4 2" xfId="45464" hidden="1"/>
    <cellStyle name="Heading 4 2" xfId="46372" hidden="1"/>
    <cellStyle name="Heading 4 2" xfId="46409" hidden="1"/>
    <cellStyle name="Heading 4 2" xfId="46942" hidden="1"/>
    <cellStyle name="Heading 4 2" xfId="47876" hidden="1"/>
    <cellStyle name="Heading 4 2" xfId="47913" hidden="1"/>
    <cellStyle name="Heading 4 2" xfId="48857" hidden="1"/>
    <cellStyle name="Heading 4 2" xfId="48894" hidden="1"/>
    <cellStyle name="Heading 4 2" xfId="49802" hidden="1"/>
    <cellStyle name="Heading 4 2" xfId="49839" hidden="1"/>
    <cellStyle name="Heading 4 2" xfId="50372" hidden="1"/>
    <cellStyle name="Heading 4 2" xfId="51306" hidden="1"/>
    <cellStyle name="Heading 4 2" xfId="51343" hidden="1"/>
    <cellStyle name="Heading 4 2" xfId="52287" hidden="1"/>
    <cellStyle name="Heading 4 2" xfId="52324" hidden="1"/>
    <cellStyle name="Heading 4 2" xfId="53232" hidden="1"/>
    <cellStyle name="Heading 4 2" xfId="53269" hidden="1"/>
    <cellStyle name="Heading 4 2" xfId="53802" hidden="1"/>
    <cellStyle name="Heading 4 2" xfId="54736" hidden="1"/>
    <cellStyle name="Heading 4 2" xfId="54773" hidden="1"/>
    <cellStyle name="Heading 4 2" xfId="55717" hidden="1"/>
    <cellStyle name="Heading 4 2" xfId="55754" hidden="1"/>
    <cellStyle name="Heading 4 2" xfId="56662" hidden="1"/>
    <cellStyle name="Heading 4 2" xfId="56699"/>
    <cellStyle name="Heading 4 2 2" xfId="28543"/>
    <cellStyle name="Heading 4 20" xfId="28544"/>
    <cellStyle name="Heading 4 21" xfId="28545"/>
    <cellStyle name="Heading 4 22" xfId="28546"/>
    <cellStyle name="Heading 4 23" xfId="28547"/>
    <cellStyle name="Heading 4 24" xfId="28548"/>
    <cellStyle name="Heading 4 25" xfId="28549"/>
    <cellStyle name="Heading 4 26" xfId="28550"/>
    <cellStyle name="Heading 4 27" xfId="28551"/>
    <cellStyle name="Heading 4 3" xfId="20" hidden="1"/>
    <cellStyle name="Heading 4 3" xfId="8448" hidden="1"/>
    <cellStyle name="Heading 4 3" xfId="11878" hidden="1"/>
    <cellStyle name="Heading 4 3" xfId="15308" hidden="1"/>
    <cellStyle name="Heading 4 3" xfId="18738" hidden="1"/>
    <cellStyle name="Heading 4 3" xfId="22168" hidden="1"/>
    <cellStyle name="Heading 4 3" xfId="25598" hidden="1"/>
    <cellStyle name="Heading 4 3" xfId="37659" hidden="1"/>
    <cellStyle name="Heading 4 3" xfId="41089" hidden="1"/>
    <cellStyle name="Heading 4 3" xfId="44519" hidden="1"/>
    <cellStyle name="Heading 4 3" xfId="47949" hidden="1"/>
    <cellStyle name="Heading 4 3" xfId="51379" hidden="1"/>
    <cellStyle name="Heading 4 3" xfId="54809"/>
    <cellStyle name="Heading 4 4" xfId="605" hidden="1"/>
    <cellStyle name="Heading 4 4" xfId="28552"/>
    <cellStyle name="Heading 4 4 2" xfId="29853" hidden="1"/>
    <cellStyle name="Heading 4 5" xfId="1623" hidden="1"/>
    <cellStyle name="Heading 4 5" xfId="28553"/>
    <cellStyle name="Heading 4 5 2" xfId="30834" hidden="1"/>
    <cellStyle name="Heading 4 6" xfId="28554"/>
    <cellStyle name="Heading 4 7" xfId="28555"/>
    <cellStyle name="Heading 4 8" xfId="28556"/>
    <cellStyle name="Heading 4 9" xfId="28557"/>
    <cellStyle name="HEADING1" xfId="28558"/>
    <cellStyle name="HEADING2" xfId="28559"/>
    <cellStyle name="Headings" xfId="28560"/>
    <cellStyle name="Hyperlink 2" xfId="28561"/>
    <cellStyle name="Hyperlink 2 10" xfId="28562"/>
    <cellStyle name="Hyperlink 2 11" xfId="28563"/>
    <cellStyle name="Hyperlink 2 12" xfId="28564"/>
    <cellStyle name="Hyperlink 2 2" xfId="28565"/>
    <cellStyle name="Hyperlink 2 2 2" xfId="28566"/>
    <cellStyle name="Hyperlink 2 3" xfId="28567"/>
    <cellStyle name="Hyperlink 2 4" xfId="28568"/>
    <cellStyle name="Hyperlink 2 5" xfId="28569"/>
    <cellStyle name="Hyperlink 2 6" xfId="28570"/>
    <cellStyle name="Hyperlink 2 7" xfId="28571"/>
    <cellStyle name="Hyperlink 2 8" xfId="28572"/>
    <cellStyle name="Hyperlink 2 9" xfId="28573"/>
    <cellStyle name="Hyperlink 3" xfId="28574"/>
    <cellStyle name="Hyperlink 4" xfId="28575"/>
    <cellStyle name="Hyperlink 5" xfId="28576"/>
    <cellStyle name="Hyperlink 6" xfId="28577"/>
    <cellStyle name="Hyperlink 7" xfId="28578"/>
    <cellStyle name="Input 10" xfId="28579"/>
    <cellStyle name="Input 11" xfId="28580"/>
    <cellStyle name="Input 12" xfId="28581"/>
    <cellStyle name="Input 13" xfId="28582"/>
    <cellStyle name="Input 14" xfId="28583"/>
    <cellStyle name="Input 15" xfId="28584"/>
    <cellStyle name="Input 16" xfId="28585"/>
    <cellStyle name="Input 17" xfId="28586"/>
    <cellStyle name="Input 18" xfId="28587"/>
    <cellStyle name="Input 19" xfId="28588"/>
    <cellStyle name="Input 2" xfId="28589"/>
    <cellStyle name="Input 2 2" xfId="28590"/>
    <cellStyle name="Input 20" xfId="28591"/>
    <cellStyle name="Input 21" xfId="28592"/>
    <cellStyle name="Input 22" xfId="28593"/>
    <cellStyle name="Input 23" xfId="28594"/>
    <cellStyle name="Input 24" xfId="28595"/>
    <cellStyle name="Input 25" xfId="28596"/>
    <cellStyle name="Input 26" xfId="28597"/>
    <cellStyle name="Input 27" xfId="28598"/>
    <cellStyle name="Input 3" xfId="28599"/>
    <cellStyle name="Input 4" xfId="28600"/>
    <cellStyle name="Input 5" xfId="28601"/>
    <cellStyle name="Input 6" xfId="28602"/>
    <cellStyle name="Input 7" xfId="28603"/>
    <cellStyle name="Input 8" xfId="28604"/>
    <cellStyle name="Input 9" xfId="28605"/>
    <cellStyle name="inputExposure" xfId="5"/>
    <cellStyle name="inputExposure 2" xfId="29298"/>
    <cellStyle name="Linked Cell 10" xfId="28606"/>
    <cellStyle name="Linked Cell 11" xfId="28607"/>
    <cellStyle name="Linked Cell 12" xfId="28608"/>
    <cellStyle name="Linked Cell 13" xfId="28609"/>
    <cellStyle name="Linked Cell 14" xfId="28610"/>
    <cellStyle name="Linked Cell 15" xfId="28611"/>
    <cellStyle name="Linked Cell 16" xfId="28612"/>
    <cellStyle name="Linked Cell 17" xfId="28613"/>
    <cellStyle name="Linked Cell 18" xfId="28614"/>
    <cellStyle name="Linked Cell 19" xfId="28615"/>
    <cellStyle name="Linked Cell 2" xfId="28616"/>
    <cellStyle name="Linked Cell 2 2" xfId="28617"/>
    <cellStyle name="Linked Cell 20" xfId="28618"/>
    <cellStyle name="Linked Cell 21" xfId="28619"/>
    <cellStyle name="Linked Cell 22" xfId="28620"/>
    <cellStyle name="Linked Cell 23" xfId="28621"/>
    <cellStyle name="Linked Cell 24" xfId="28622"/>
    <cellStyle name="Linked Cell 25" xfId="28623"/>
    <cellStyle name="Linked Cell 26" xfId="28624"/>
    <cellStyle name="Linked Cell 27" xfId="28625"/>
    <cellStyle name="Linked Cell 3" xfId="28626"/>
    <cellStyle name="Linked Cell 4" xfId="28627"/>
    <cellStyle name="Linked Cell 5" xfId="28628"/>
    <cellStyle name="Linked Cell 6" xfId="28629"/>
    <cellStyle name="Linked Cell 7" xfId="28630"/>
    <cellStyle name="Linked Cell 8" xfId="28631"/>
    <cellStyle name="Linked Cell 9" xfId="28632"/>
    <cellStyle name="Migliaia 2" xfId="27497"/>
    <cellStyle name="Migliaia 2 2" xfId="56704"/>
    <cellStyle name="Migliaia 3" xfId="29297"/>
    <cellStyle name="Migliaia 4" xfId="56788"/>
    <cellStyle name="Milliers 2" xfId="29296"/>
    <cellStyle name="Milliers 2 2" xfId="56786"/>
    <cellStyle name="Neutral 10" xfId="28633"/>
    <cellStyle name="Neutral 11" xfId="28634"/>
    <cellStyle name="Neutral 12" xfId="28635"/>
    <cellStyle name="Neutral 13" xfId="28636"/>
    <cellStyle name="Neutral 14" xfId="28637"/>
    <cellStyle name="Neutral 15" xfId="28638"/>
    <cellStyle name="Neutral 16" xfId="28639"/>
    <cellStyle name="Neutral 17" xfId="28640"/>
    <cellStyle name="Neutral 18" xfId="28641"/>
    <cellStyle name="Neutral 19" xfId="28642"/>
    <cellStyle name="Neutral 2" xfId="618" hidden="1"/>
    <cellStyle name="Neutral 2" xfId="1548" hidden="1"/>
    <cellStyle name="Neutral 2" xfId="1585" hidden="1"/>
    <cellStyle name="Neutral 2" xfId="2529" hidden="1"/>
    <cellStyle name="Neutral 2" xfId="2566" hidden="1"/>
    <cellStyle name="Neutral 2" xfId="3474" hidden="1"/>
    <cellStyle name="Neutral 2" xfId="3511" hidden="1"/>
    <cellStyle name="Neutral 2" xfId="4062" hidden="1"/>
    <cellStyle name="Neutral 2" xfId="4992" hidden="1"/>
    <cellStyle name="Neutral 2" xfId="5029" hidden="1"/>
    <cellStyle name="Neutral 2" xfId="5944" hidden="1"/>
    <cellStyle name="Neutral 2" xfId="5981" hidden="1"/>
    <cellStyle name="Neutral 2" xfId="6889" hidden="1"/>
    <cellStyle name="Neutral 2" xfId="6926" hidden="1"/>
    <cellStyle name="Neutral 2" xfId="7443" hidden="1"/>
    <cellStyle name="Neutral 2" xfId="8373" hidden="1"/>
    <cellStyle name="Neutral 2" xfId="8410" hidden="1"/>
    <cellStyle name="Neutral 2" xfId="9354" hidden="1"/>
    <cellStyle name="Neutral 2" xfId="9391" hidden="1"/>
    <cellStyle name="Neutral 2" xfId="10299" hidden="1"/>
    <cellStyle name="Neutral 2" xfId="10336" hidden="1"/>
    <cellStyle name="Neutral 2" xfId="10873" hidden="1"/>
    <cellStyle name="Neutral 2" xfId="11803" hidden="1"/>
    <cellStyle name="Neutral 2" xfId="11840" hidden="1"/>
    <cellStyle name="Neutral 2" xfId="12784" hidden="1"/>
    <cellStyle name="Neutral 2" xfId="12821" hidden="1"/>
    <cellStyle name="Neutral 2" xfId="13729" hidden="1"/>
    <cellStyle name="Neutral 2" xfId="13766" hidden="1"/>
    <cellStyle name="Neutral 2" xfId="14303" hidden="1"/>
    <cellStyle name="Neutral 2" xfId="15233" hidden="1"/>
    <cellStyle name="Neutral 2" xfId="15270" hidden="1"/>
    <cellStyle name="Neutral 2" xfId="16214" hidden="1"/>
    <cellStyle name="Neutral 2" xfId="16251" hidden="1"/>
    <cellStyle name="Neutral 2" xfId="17159" hidden="1"/>
    <cellStyle name="Neutral 2" xfId="17196" hidden="1"/>
    <cellStyle name="Neutral 2" xfId="17733" hidden="1"/>
    <cellStyle name="Neutral 2" xfId="18663" hidden="1"/>
    <cellStyle name="Neutral 2" xfId="18700" hidden="1"/>
    <cellStyle name="Neutral 2" xfId="19644" hidden="1"/>
    <cellStyle name="Neutral 2" xfId="19681" hidden="1"/>
    <cellStyle name="Neutral 2" xfId="20589" hidden="1"/>
    <cellStyle name="Neutral 2" xfId="20626" hidden="1"/>
    <cellStyle name="Neutral 2" xfId="21163" hidden="1"/>
    <cellStyle name="Neutral 2" xfId="22093" hidden="1"/>
    <cellStyle name="Neutral 2" xfId="22130" hidden="1"/>
    <cellStyle name="Neutral 2" xfId="23074" hidden="1"/>
    <cellStyle name="Neutral 2" xfId="23111" hidden="1"/>
    <cellStyle name="Neutral 2" xfId="24019" hidden="1"/>
    <cellStyle name="Neutral 2" xfId="24056" hidden="1"/>
    <cellStyle name="Neutral 2" xfId="24593" hidden="1"/>
    <cellStyle name="Neutral 2" xfId="25523" hidden="1"/>
    <cellStyle name="Neutral 2" xfId="25560" hidden="1"/>
    <cellStyle name="Neutral 2" xfId="26504" hidden="1"/>
    <cellStyle name="Neutral 2" xfId="26541" hidden="1"/>
    <cellStyle name="Neutral 2" xfId="27449" hidden="1"/>
    <cellStyle name="Neutral 2" xfId="27486" hidden="1"/>
    <cellStyle name="Neutral 2" xfId="30759" hidden="1"/>
    <cellStyle name="Neutral 2" xfId="30796" hidden="1"/>
    <cellStyle name="Neutral 2" xfId="31740" hidden="1"/>
    <cellStyle name="Neutral 2" xfId="31777" hidden="1"/>
    <cellStyle name="Neutral 2" xfId="32685" hidden="1"/>
    <cellStyle name="Neutral 2" xfId="32722" hidden="1"/>
    <cellStyle name="Neutral 2" xfId="33273" hidden="1"/>
    <cellStyle name="Neutral 2" xfId="34203" hidden="1"/>
    <cellStyle name="Neutral 2" xfId="34240" hidden="1"/>
    <cellStyle name="Neutral 2" xfId="35155" hidden="1"/>
    <cellStyle name="Neutral 2" xfId="35192" hidden="1"/>
    <cellStyle name="Neutral 2" xfId="36100" hidden="1"/>
    <cellStyle name="Neutral 2" xfId="36137" hidden="1"/>
    <cellStyle name="Neutral 2" xfId="36654" hidden="1"/>
    <cellStyle name="Neutral 2" xfId="37584" hidden="1"/>
    <cellStyle name="Neutral 2" xfId="37621" hidden="1"/>
    <cellStyle name="Neutral 2" xfId="38565" hidden="1"/>
    <cellStyle name="Neutral 2" xfId="38602" hidden="1"/>
    <cellStyle name="Neutral 2" xfId="39510" hidden="1"/>
    <cellStyle name="Neutral 2" xfId="39547" hidden="1"/>
    <cellStyle name="Neutral 2" xfId="40084" hidden="1"/>
    <cellStyle name="Neutral 2" xfId="41014" hidden="1"/>
    <cellStyle name="Neutral 2" xfId="41051" hidden="1"/>
    <cellStyle name="Neutral 2" xfId="41995" hidden="1"/>
    <cellStyle name="Neutral 2" xfId="42032" hidden="1"/>
    <cellStyle name="Neutral 2" xfId="42940" hidden="1"/>
    <cellStyle name="Neutral 2" xfId="42977" hidden="1"/>
    <cellStyle name="Neutral 2" xfId="43514" hidden="1"/>
    <cellStyle name="Neutral 2" xfId="44444" hidden="1"/>
    <cellStyle name="Neutral 2" xfId="44481" hidden="1"/>
    <cellStyle name="Neutral 2" xfId="45425" hidden="1"/>
    <cellStyle name="Neutral 2" xfId="45462" hidden="1"/>
    <cellStyle name="Neutral 2" xfId="46370" hidden="1"/>
    <cellStyle name="Neutral 2" xfId="46407" hidden="1"/>
    <cellStyle name="Neutral 2" xfId="46944" hidden="1"/>
    <cellStyle name="Neutral 2" xfId="47874" hidden="1"/>
    <cellStyle name="Neutral 2" xfId="47911" hidden="1"/>
    <cellStyle name="Neutral 2" xfId="48855" hidden="1"/>
    <cellStyle name="Neutral 2" xfId="48892" hidden="1"/>
    <cellStyle name="Neutral 2" xfId="49800" hidden="1"/>
    <cellStyle name="Neutral 2" xfId="49837" hidden="1"/>
    <cellStyle name="Neutral 2" xfId="50374" hidden="1"/>
    <cellStyle name="Neutral 2" xfId="51304" hidden="1"/>
    <cellStyle name="Neutral 2" xfId="51341" hidden="1"/>
    <cellStyle name="Neutral 2" xfId="52285" hidden="1"/>
    <cellStyle name="Neutral 2" xfId="52322" hidden="1"/>
    <cellStyle name="Neutral 2" xfId="53230" hidden="1"/>
    <cellStyle name="Neutral 2" xfId="53267" hidden="1"/>
    <cellStyle name="Neutral 2" xfId="53804" hidden="1"/>
    <cellStyle name="Neutral 2" xfId="54734" hidden="1"/>
    <cellStyle name="Neutral 2" xfId="54771" hidden="1"/>
    <cellStyle name="Neutral 2" xfId="55715" hidden="1"/>
    <cellStyle name="Neutral 2" xfId="55752" hidden="1"/>
    <cellStyle name="Neutral 2" xfId="56660" hidden="1"/>
    <cellStyle name="Neutral 2" xfId="56697"/>
    <cellStyle name="Neutral 20" xfId="28643"/>
    <cellStyle name="Neutral 21" xfId="28644"/>
    <cellStyle name="Neutral 22" xfId="28645"/>
    <cellStyle name="Neutral 23" xfId="28646"/>
    <cellStyle name="Neutral 24" xfId="28647"/>
    <cellStyle name="Neutral 25" xfId="28648"/>
    <cellStyle name="Neutral 26" xfId="28649"/>
    <cellStyle name="Neutral 27" xfId="28650"/>
    <cellStyle name="Neutral 3" xfId="22" hidden="1"/>
    <cellStyle name="Neutral 3" xfId="8446" hidden="1"/>
    <cellStyle name="Neutral 3" xfId="11876" hidden="1"/>
    <cellStyle name="Neutral 3" xfId="15306" hidden="1"/>
    <cellStyle name="Neutral 3" xfId="18736" hidden="1"/>
    <cellStyle name="Neutral 3" xfId="22166" hidden="1"/>
    <cellStyle name="Neutral 3" xfId="25596" hidden="1"/>
    <cellStyle name="Neutral 3" xfId="37657" hidden="1"/>
    <cellStyle name="Neutral 3" xfId="41087" hidden="1"/>
    <cellStyle name="Neutral 3" xfId="44517" hidden="1"/>
    <cellStyle name="Neutral 3" xfId="47947" hidden="1"/>
    <cellStyle name="Neutral 3" xfId="51377" hidden="1"/>
    <cellStyle name="Neutral 3" xfId="54807"/>
    <cellStyle name="Neutral 4" xfId="603" hidden="1"/>
    <cellStyle name="Neutral 4" xfId="28651"/>
    <cellStyle name="Neutral 4 2" xfId="29851" hidden="1"/>
    <cellStyle name="Neutral 5" xfId="1621" hidden="1"/>
    <cellStyle name="Neutral 5" xfId="28652"/>
    <cellStyle name="Neutral 5 2" xfId="30832" hidden="1"/>
    <cellStyle name="Neutral 6" xfId="28653"/>
    <cellStyle name="Neutral 7" xfId="28654"/>
    <cellStyle name="Neutral 8" xfId="28655"/>
    <cellStyle name="Neutral 9" xfId="28656"/>
    <cellStyle name="Normal" xfId="0" builtinId="0"/>
    <cellStyle name="Normal - Style1" xfId="28657"/>
    <cellStyle name="Normal 10" xfId="12"/>
    <cellStyle name="Normal 10 2" xfId="28658"/>
    <cellStyle name="Normal 10 3" xfId="28659"/>
    <cellStyle name="Normal 11" xfId="28660"/>
    <cellStyle name="Normal 11 2" xfId="28661"/>
    <cellStyle name="Normal 12" xfId="28662"/>
    <cellStyle name="Normal 12 2" xfId="28663"/>
    <cellStyle name="Normal 13" xfId="28664"/>
    <cellStyle name="Normal 13 2" xfId="28665"/>
    <cellStyle name="Normal 14" xfId="28666"/>
    <cellStyle name="Normal 14 2" xfId="28667"/>
    <cellStyle name="Normal 15" xfId="28668"/>
    <cellStyle name="Normal 15 2" xfId="28669"/>
    <cellStyle name="Normal 16" xfId="28670"/>
    <cellStyle name="Normal 16 2" xfId="28671"/>
    <cellStyle name="Normal 17" xfId="28672"/>
    <cellStyle name="Normal 17 2" xfId="28673"/>
    <cellStyle name="Normal 18" xfId="28674"/>
    <cellStyle name="Normal 18 2" xfId="28675"/>
    <cellStyle name="Normal 19" xfId="28676"/>
    <cellStyle name="Normal 2" xfId="611"/>
    <cellStyle name="Normal 2 10" xfId="28677"/>
    <cellStyle name="Normal 2 10 2" xfId="28678"/>
    <cellStyle name="Normal 2 11" xfId="28679"/>
    <cellStyle name="Normal 2 11 2" xfId="28680"/>
    <cellStyle name="Normal 2 12" xfId="28681"/>
    <cellStyle name="Normal 2 12 2" xfId="28682"/>
    <cellStyle name="Normal 2 13" xfId="28683"/>
    <cellStyle name="Normal 2 13 2" xfId="28684"/>
    <cellStyle name="Normal 2 14" xfId="28685"/>
    <cellStyle name="Normal 2 14 2" xfId="28686"/>
    <cellStyle name="Normal 2 15" xfId="28687"/>
    <cellStyle name="Normal 2 15 2" xfId="28688"/>
    <cellStyle name="Normal 2 16" xfId="28689"/>
    <cellStyle name="Normal 2 16 2" xfId="28690"/>
    <cellStyle name="Normal 2 17" xfId="28691"/>
    <cellStyle name="Normal 2 17 2" xfId="28692"/>
    <cellStyle name="Normal 2 18" xfId="28693"/>
    <cellStyle name="Normal 2 18 2" xfId="28694"/>
    <cellStyle name="Normal 2 19" xfId="28695"/>
    <cellStyle name="Normal 2 19 2" xfId="28696"/>
    <cellStyle name="Normal 2 2" xfId="28697"/>
    <cellStyle name="Normal 2 2 10" xfId="28698"/>
    <cellStyle name="Normal 2 2 10 2" xfId="28699"/>
    <cellStyle name="Normal 2 2 11" xfId="28700"/>
    <cellStyle name="Normal 2 2 11 2" xfId="28701"/>
    <cellStyle name="Normal 2 2 12" xfId="28702"/>
    <cellStyle name="Normal 2 2 12 2" xfId="28703"/>
    <cellStyle name="Normal 2 2 13" xfId="28704"/>
    <cellStyle name="Normal 2 2 13 2" xfId="28705"/>
    <cellStyle name="Normal 2 2 14" xfId="28706"/>
    <cellStyle name="Normal 2 2 14 2" xfId="28707"/>
    <cellStyle name="Normal 2 2 15" xfId="28708"/>
    <cellStyle name="Normal 2 2 15 2" xfId="28709"/>
    <cellStyle name="Normal 2 2 16" xfId="28710"/>
    <cellStyle name="Normal 2 2 16 2" xfId="28711"/>
    <cellStyle name="Normal 2 2 17" xfId="28712"/>
    <cellStyle name="Normal 2 2 17 2" xfId="28713"/>
    <cellStyle name="Normal 2 2 18" xfId="28714"/>
    <cellStyle name="Normal 2 2 18 2" xfId="28715"/>
    <cellStyle name="Normal 2 2 19" xfId="28716"/>
    <cellStyle name="Normal 2 2 19 2" xfId="28717"/>
    <cellStyle name="Normal 2 2 2" xfId="28718"/>
    <cellStyle name="Normal 2 2 2 2" xfId="28719"/>
    <cellStyle name="Normal 2 2 2 2 2" xfId="28720"/>
    <cellStyle name="Normal 2 2 2 3" xfId="28721"/>
    <cellStyle name="Normal 2 2 2 3 2" xfId="28722"/>
    <cellStyle name="Normal 2 2 2 4" xfId="28723"/>
    <cellStyle name="Normal 2 2 2 5" xfId="28724"/>
    <cellStyle name="Normal 2 2 20" xfId="28725"/>
    <cellStyle name="Normal 2 2 20 2" xfId="28726"/>
    <cellStyle name="Normal 2 2 21" xfId="28727"/>
    <cellStyle name="Normal 2 2 21 2" xfId="28728"/>
    <cellStyle name="Normal 2 2 22" xfId="28729"/>
    <cellStyle name="Normal 2 2 22 2" xfId="28730"/>
    <cellStyle name="Normal 2 2 23" xfId="28731"/>
    <cellStyle name="Normal 2 2 23 2" xfId="28732"/>
    <cellStyle name="Normal 2 2 24" xfId="28733"/>
    <cellStyle name="Normal 2 2 24 2" xfId="28734"/>
    <cellStyle name="Normal 2 2 25" xfId="28735"/>
    <cellStyle name="Normal 2 2 25 2" xfId="28736"/>
    <cellStyle name="Normal 2 2 26" xfId="28737"/>
    <cellStyle name="Normal 2 2 26 2" xfId="28738"/>
    <cellStyle name="Normal 2 2 27" xfId="28739"/>
    <cellStyle name="Normal 2 2 27 2" xfId="28740"/>
    <cellStyle name="Normal 2 2 28" xfId="28741"/>
    <cellStyle name="Normal 2 2 28 2" xfId="28742"/>
    <cellStyle name="Normal 2 2 29" xfId="28743"/>
    <cellStyle name="Normal 2 2 3" xfId="28744"/>
    <cellStyle name="Normal 2 2 3 2" xfId="28745"/>
    <cellStyle name="Normal 2 2 30" xfId="28746"/>
    <cellStyle name="Normal 2 2 4" xfId="28747"/>
    <cellStyle name="Normal 2 2 4 2" xfId="28748"/>
    <cellStyle name="Normal 2 2 5" xfId="28749"/>
    <cellStyle name="Normal 2 2 5 2" xfId="28750"/>
    <cellStyle name="Normal 2 2 6" xfId="28751"/>
    <cellStyle name="Normal 2 2 6 2" xfId="28752"/>
    <cellStyle name="Normal 2 2 7" xfId="28753"/>
    <cellStyle name="Normal 2 2 7 2" xfId="28754"/>
    <cellStyle name="Normal 2 2 8" xfId="28755"/>
    <cellStyle name="Normal 2 2 8 2" xfId="28756"/>
    <cellStyle name="Normal 2 2 9" xfId="28757"/>
    <cellStyle name="Normal 2 2 9 2" xfId="28758"/>
    <cellStyle name="Normal 2 20" xfId="28759"/>
    <cellStyle name="Normal 2 20 2" xfId="28760"/>
    <cellStyle name="Normal 2 21" xfId="28761"/>
    <cellStyle name="Normal 2 21 2" xfId="28762"/>
    <cellStyle name="Normal 2 22" xfId="28763"/>
    <cellStyle name="Normal 2 22 2" xfId="28764"/>
    <cellStyle name="Normal 2 23" xfId="28765"/>
    <cellStyle name="Normal 2 23 2" xfId="28766"/>
    <cellStyle name="Normal 2 24" xfId="28767"/>
    <cellStyle name="Normal 2 24 2" xfId="28768"/>
    <cellStyle name="Normal 2 25" xfId="28769"/>
    <cellStyle name="Normal 2 25 2" xfId="28770"/>
    <cellStyle name="Normal 2 26" xfId="28771"/>
    <cellStyle name="Normal 2 26 2" xfId="28772"/>
    <cellStyle name="Normal 2 27" xfId="28773"/>
    <cellStyle name="Normal 2 27 2" xfId="28774"/>
    <cellStyle name="Normal 2 28" xfId="28775"/>
    <cellStyle name="Normal 2 28 2" xfId="28776"/>
    <cellStyle name="Normal 2 29" xfId="28777"/>
    <cellStyle name="Normal 2 3" xfId="28778"/>
    <cellStyle name="Normal 2 3 2" xfId="28779"/>
    <cellStyle name="Normal 2 3 2 2" xfId="28780"/>
    <cellStyle name="Normal 2 3 3" xfId="28781"/>
    <cellStyle name="Normal 2 3 3 2" xfId="28782"/>
    <cellStyle name="Normal 2 3 4" xfId="28783"/>
    <cellStyle name="Normal 2 3 5" xfId="28784"/>
    <cellStyle name="Normal 2 3 6" xfId="28785"/>
    <cellStyle name="Normal 2 30" xfId="28786"/>
    <cellStyle name="Normal 2 31" xfId="28787"/>
    <cellStyle name="Normal 2 32" xfId="28788"/>
    <cellStyle name="Normal 2 32 2" xfId="28789"/>
    <cellStyle name="Normal 2 32 2 2" xfId="28790"/>
    <cellStyle name="Normal 2 32 2 3" xfId="28791"/>
    <cellStyle name="Normal 2 32 3" xfId="28792"/>
    <cellStyle name="Normal 2 4" xfId="28793"/>
    <cellStyle name="Normal 2 4 2" xfId="28794"/>
    <cellStyle name="Normal 2 4 3" xfId="28795"/>
    <cellStyle name="Normal 2 5" xfId="28796"/>
    <cellStyle name="Normal 2 5 2" xfId="28797"/>
    <cellStyle name="Normal 2 5 3" xfId="28798"/>
    <cellStyle name="Normal 2 6" xfId="28799"/>
    <cellStyle name="Normal 2 6 2" xfId="28800"/>
    <cellStyle name="Normal 2 6 3" xfId="28801"/>
    <cellStyle name="Normal 2 7" xfId="28802"/>
    <cellStyle name="Normal 2 7 2" xfId="28803"/>
    <cellStyle name="Normal 2 8" xfId="28804"/>
    <cellStyle name="Normal 2 8 2" xfId="28805"/>
    <cellStyle name="Normal 2 9" xfId="28806"/>
    <cellStyle name="Normal 2 9 2" xfId="28807"/>
    <cellStyle name="Normal 20" xfId="28808"/>
    <cellStyle name="Normal 21" xfId="28809"/>
    <cellStyle name="Normal 22" xfId="28810"/>
    <cellStyle name="Normal 22 2" xfId="28811"/>
    <cellStyle name="Normal 23" xfId="28812"/>
    <cellStyle name="Normal 23 2" xfId="28813"/>
    <cellStyle name="Normal 24" xfId="28814"/>
    <cellStyle name="Normal 24 2" xfId="28815"/>
    <cellStyle name="Normal 25" xfId="28816"/>
    <cellStyle name="Normal 25 2" xfId="28817"/>
    <cellStyle name="Normal 26" xfId="28818"/>
    <cellStyle name="Normal 26 2" xfId="28819"/>
    <cellStyle name="Normal 27" xfId="28820"/>
    <cellStyle name="Normal 28" xfId="28821"/>
    <cellStyle name="Normal 28 2" xfId="28822"/>
    <cellStyle name="Normal 29" xfId="28823"/>
    <cellStyle name="Normal 29 2" xfId="28824"/>
    <cellStyle name="Normal 3" xfId="610"/>
    <cellStyle name="Normal 3 2" xfId="28825"/>
    <cellStyle name="Normal 3 2 2" xfId="28826"/>
    <cellStyle name="Normal 3 2 3" xfId="28827"/>
    <cellStyle name="Normal 3 3" xfId="28828"/>
    <cellStyle name="Normal 3 3 2" xfId="28829"/>
    <cellStyle name="Normal 3 3 3" xfId="28830"/>
    <cellStyle name="Normal 3 4" xfId="28831"/>
    <cellStyle name="Normal 3 4 2" xfId="28832"/>
    <cellStyle name="Normal 3 5" xfId="28833"/>
    <cellStyle name="Normal 3 5 2" xfId="28834"/>
    <cellStyle name="Normal 3 6" xfId="28835"/>
    <cellStyle name="Normal 3 6 2" xfId="28836"/>
    <cellStyle name="Normal 3 7" xfId="28837"/>
    <cellStyle name="Normal 3 8" xfId="28838"/>
    <cellStyle name="Normal 3_Annual Yield Deciles" xfId="28839"/>
    <cellStyle name="Normal 30" xfId="28840"/>
    <cellStyle name="Normal 30 2" xfId="28841"/>
    <cellStyle name="Normal 31" xfId="28842"/>
    <cellStyle name="Normal 31 2" xfId="28843"/>
    <cellStyle name="Normal 32" xfId="28844"/>
    <cellStyle name="Normal 32 2" xfId="28845"/>
    <cellStyle name="Normal 33" xfId="28846"/>
    <cellStyle name="Normal 34" xfId="28847"/>
    <cellStyle name="Normal 34 2" xfId="28848"/>
    <cellStyle name="Normal 35" xfId="28849"/>
    <cellStyle name="Normal 35 2" xfId="28850"/>
    <cellStyle name="Normal 36" xfId="28851"/>
    <cellStyle name="Normal 36 2" xfId="28852"/>
    <cellStyle name="Normal 37" xfId="28853"/>
    <cellStyle name="Normal 37 2" xfId="28854"/>
    <cellStyle name="Normal 38" xfId="28855"/>
    <cellStyle name="Normal 38 2" xfId="28856"/>
    <cellStyle name="Normal 39" xfId="28857"/>
    <cellStyle name="Normal 4" xfId="2"/>
    <cellStyle name="Normal 4 2" xfId="28858"/>
    <cellStyle name="Normal 4 2 2" xfId="28859"/>
    <cellStyle name="Normal 4 2 3" xfId="28860"/>
    <cellStyle name="Normal 4 3" xfId="28861"/>
    <cellStyle name="Normal 4 3 2" xfId="28862"/>
    <cellStyle name="Normal 4 3 3" xfId="28863"/>
    <cellStyle name="Normal 4 4" xfId="28864"/>
    <cellStyle name="Normal 4 4 2" xfId="28865"/>
    <cellStyle name="Normal 4 5" xfId="28866"/>
    <cellStyle name="Normal 4 6" xfId="28867"/>
    <cellStyle name="Normal 4 7" xfId="28868"/>
    <cellStyle name="Normal 40" xfId="28869"/>
    <cellStyle name="Normal 41" xfId="28870"/>
    <cellStyle name="Normal 42" xfId="28871"/>
    <cellStyle name="Normal 43" xfId="28872"/>
    <cellStyle name="Normal 44" xfId="28873"/>
    <cellStyle name="Normal 45" xfId="28874"/>
    <cellStyle name="Normal 45 2" xfId="28875"/>
    <cellStyle name="Normal 46" xfId="28876"/>
    <cellStyle name="Normal 46 2" xfId="28877"/>
    <cellStyle name="Normal 47" xfId="28878"/>
    <cellStyle name="Normal 47 2" xfId="28879"/>
    <cellStyle name="Normal 48" xfId="28880"/>
    <cellStyle name="Normal 48 2" xfId="28881"/>
    <cellStyle name="Normal 49" xfId="28882"/>
    <cellStyle name="Normal 5" xfId="6"/>
    <cellStyle name="Normal 5 2" xfId="28883"/>
    <cellStyle name="Normal 5 2 2" xfId="28884"/>
    <cellStyle name="Normal 5 2 3" xfId="28885"/>
    <cellStyle name="Normal 5 3" xfId="28886"/>
    <cellStyle name="Normal 5 3 2" xfId="28887"/>
    <cellStyle name="Normal 5 3 3" xfId="28888"/>
    <cellStyle name="Normal 5 4" xfId="28889"/>
    <cellStyle name="Normal 5 5" xfId="28890"/>
    <cellStyle name="Normal 50" xfId="28891"/>
    <cellStyle name="Normal 51" xfId="28892"/>
    <cellStyle name="Normal 52" xfId="28893"/>
    <cellStyle name="Normal 53" xfId="28894"/>
    <cellStyle name="Normal 54" xfId="28895"/>
    <cellStyle name="Normal 55" xfId="28896"/>
    <cellStyle name="Normal 56" xfId="28897"/>
    <cellStyle name="Normal 56 2" xfId="28898"/>
    <cellStyle name="Normal 57" xfId="28899"/>
    <cellStyle name="Normal 58" xfId="28900"/>
    <cellStyle name="Normal 58 2" xfId="28901"/>
    <cellStyle name="Normal 59" xfId="28902"/>
    <cellStyle name="Normal 59 2" xfId="28903"/>
    <cellStyle name="Normal 6" xfId="28904"/>
    <cellStyle name="Normal 6 2" xfId="28905"/>
    <cellStyle name="Normal 6 2 2" xfId="28906"/>
    <cellStyle name="Normal 6 2 3" xfId="28907"/>
    <cellStyle name="Normal 6 3" xfId="28908"/>
    <cellStyle name="Normal 6 3 2" xfId="28909"/>
    <cellStyle name="Normal 6 3 3" xfId="28910"/>
    <cellStyle name="Normal 6 4" xfId="28911"/>
    <cellStyle name="Normal 6 5" xfId="28912"/>
    <cellStyle name="Normal 6 6" xfId="28913"/>
    <cellStyle name="Normal 60" xfId="28914"/>
    <cellStyle name="Normal 60 2" xfId="28915"/>
    <cellStyle name="Normal 61" xfId="28916"/>
    <cellStyle name="Normal 62" xfId="28917"/>
    <cellStyle name="Normal 63" xfId="28918"/>
    <cellStyle name="Normal 64" xfId="28919"/>
    <cellStyle name="Normal 65" xfId="28920"/>
    <cellStyle name="Normal 66" xfId="28921"/>
    <cellStyle name="Normal 7" xfId="28922"/>
    <cellStyle name="Normal 7 2" xfId="28923"/>
    <cellStyle name="Normal 7 3" xfId="28924"/>
    <cellStyle name="Normal 7 4" xfId="28925"/>
    <cellStyle name="Normal 8" xfId="28926"/>
    <cellStyle name="Normal 8 2" xfId="28927"/>
    <cellStyle name="Normal 8 3" xfId="28928"/>
    <cellStyle name="Normal 9" xfId="28929"/>
    <cellStyle name="Normal 9 2" xfId="28930"/>
    <cellStyle name="Normal 9 2 2" xfId="28931"/>
    <cellStyle name="Normal 9 3" xfId="28932"/>
    <cellStyle name="Normal 9 3 2" xfId="28933"/>
    <cellStyle name="Normal 9 4" xfId="28934"/>
    <cellStyle name="Normal 9 5" xfId="28935"/>
    <cellStyle name="Normal 9 6" xfId="28936"/>
    <cellStyle name="Normale 2" xfId="56787"/>
    <cellStyle name="Normalny 13" xfId="9"/>
    <cellStyle name="Normalny 2" xfId="10"/>
    <cellStyle name="Normalny 3" xfId="7"/>
    <cellStyle name="Normalny 4" xfId="13"/>
    <cellStyle name="Normalny 5" xfId="15"/>
    <cellStyle name="Note 10" xfId="28937"/>
    <cellStyle name="Note 11" xfId="28938"/>
    <cellStyle name="Note 12" xfId="28939"/>
    <cellStyle name="Note 13" xfId="28940"/>
    <cellStyle name="Note 14" xfId="28941"/>
    <cellStyle name="Note 15" xfId="28942"/>
    <cellStyle name="Note 16" xfId="28943"/>
    <cellStyle name="Note 17" xfId="28944"/>
    <cellStyle name="Note 18" xfId="28945"/>
    <cellStyle name="Note 19" xfId="28946"/>
    <cellStyle name="Note 2" xfId="621" hidden="1"/>
    <cellStyle name="Note 2" xfId="1545" hidden="1"/>
    <cellStyle name="Note 2" xfId="1582" hidden="1"/>
    <cellStyle name="Note 2" xfId="2526" hidden="1"/>
    <cellStyle name="Note 2" xfId="2563" hidden="1"/>
    <cellStyle name="Note 2" xfId="3471" hidden="1"/>
    <cellStyle name="Note 2" xfId="3508" hidden="1"/>
    <cellStyle name="Note 2" xfId="4065" hidden="1"/>
    <cellStyle name="Note 2" xfId="4989" hidden="1"/>
    <cellStyle name="Note 2" xfId="5026" hidden="1"/>
    <cellStyle name="Note 2" xfId="5941" hidden="1"/>
    <cellStyle name="Note 2" xfId="5978" hidden="1"/>
    <cellStyle name="Note 2" xfId="6886" hidden="1"/>
    <cellStyle name="Note 2" xfId="6923" hidden="1"/>
    <cellStyle name="Note 2" xfId="7446" hidden="1"/>
    <cellStyle name="Note 2" xfId="8370" hidden="1"/>
    <cellStyle name="Note 2" xfId="8407" hidden="1"/>
    <cellStyle name="Note 2" xfId="9351" hidden="1"/>
    <cellStyle name="Note 2" xfId="9388" hidden="1"/>
    <cellStyle name="Note 2" xfId="10296" hidden="1"/>
    <cellStyle name="Note 2" xfId="10333" hidden="1"/>
    <cellStyle name="Note 2" xfId="10876" hidden="1"/>
    <cellStyle name="Note 2" xfId="11800" hidden="1"/>
    <cellStyle name="Note 2" xfId="11837" hidden="1"/>
    <cellStyle name="Note 2" xfId="12781" hidden="1"/>
    <cellStyle name="Note 2" xfId="12818" hidden="1"/>
    <cellStyle name="Note 2" xfId="13726" hidden="1"/>
    <cellStyle name="Note 2" xfId="13763" hidden="1"/>
    <cellStyle name="Note 2" xfId="14306" hidden="1"/>
    <cellStyle name="Note 2" xfId="15230" hidden="1"/>
    <cellStyle name="Note 2" xfId="15267" hidden="1"/>
    <cellStyle name="Note 2" xfId="16211" hidden="1"/>
    <cellStyle name="Note 2" xfId="16248" hidden="1"/>
    <cellStyle name="Note 2" xfId="17156" hidden="1"/>
    <cellStyle name="Note 2" xfId="17193" hidden="1"/>
    <cellStyle name="Note 2" xfId="17736" hidden="1"/>
    <cellStyle name="Note 2" xfId="18660" hidden="1"/>
    <cellStyle name="Note 2" xfId="18697" hidden="1"/>
    <cellStyle name="Note 2" xfId="19641" hidden="1"/>
    <cellStyle name="Note 2" xfId="19678" hidden="1"/>
    <cellStyle name="Note 2" xfId="20586" hidden="1"/>
    <cellStyle name="Note 2" xfId="20623" hidden="1"/>
    <cellStyle name="Note 2" xfId="21166" hidden="1"/>
    <cellStyle name="Note 2" xfId="22090" hidden="1"/>
    <cellStyle name="Note 2" xfId="22127" hidden="1"/>
    <cellStyle name="Note 2" xfId="23071" hidden="1"/>
    <cellStyle name="Note 2" xfId="23108" hidden="1"/>
    <cellStyle name="Note 2" xfId="24016" hidden="1"/>
    <cellStyle name="Note 2" xfId="24053" hidden="1"/>
    <cellStyle name="Note 2" xfId="24596" hidden="1"/>
    <cellStyle name="Note 2" xfId="25520" hidden="1"/>
    <cellStyle name="Note 2" xfId="25557" hidden="1"/>
    <cellStyle name="Note 2" xfId="26501" hidden="1"/>
    <cellStyle name="Note 2" xfId="26538" hidden="1"/>
    <cellStyle name="Note 2" xfId="27446" hidden="1"/>
    <cellStyle name="Note 2" xfId="27483" hidden="1"/>
    <cellStyle name="Note 2" xfId="30756" hidden="1"/>
    <cellStyle name="Note 2" xfId="30793" hidden="1"/>
    <cellStyle name="Note 2" xfId="31737" hidden="1"/>
    <cellStyle name="Note 2" xfId="31774" hidden="1"/>
    <cellStyle name="Note 2" xfId="32682" hidden="1"/>
    <cellStyle name="Note 2" xfId="32719" hidden="1"/>
    <cellStyle name="Note 2" xfId="33276" hidden="1"/>
    <cellStyle name="Note 2" xfId="34200" hidden="1"/>
    <cellStyle name="Note 2" xfId="34237" hidden="1"/>
    <cellStyle name="Note 2" xfId="35152" hidden="1"/>
    <cellStyle name="Note 2" xfId="35189" hidden="1"/>
    <cellStyle name="Note 2" xfId="36097" hidden="1"/>
    <cellStyle name="Note 2" xfId="36134" hidden="1"/>
    <cellStyle name="Note 2" xfId="36657" hidden="1"/>
    <cellStyle name="Note 2" xfId="37581" hidden="1"/>
    <cellStyle name="Note 2" xfId="37618" hidden="1"/>
    <cellStyle name="Note 2" xfId="38562" hidden="1"/>
    <cellStyle name="Note 2" xfId="38599" hidden="1"/>
    <cellStyle name="Note 2" xfId="39507" hidden="1"/>
    <cellStyle name="Note 2" xfId="39544" hidden="1"/>
    <cellStyle name="Note 2" xfId="40087" hidden="1"/>
    <cellStyle name="Note 2" xfId="41011" hidden="1"/>
    <cellStyle name="Note 2" xfId="41048" hidden="1"/>
    <cellStyle name="Note 2" xfId="41992" hidden="1"/>
    <cellStyle name="Note 2" xfId="42029" hidden="1"/>
    <cellStyle name="Note 2" xfId="42937" hidden="1"/>
    <cellStyle name="Note 2" xfId="42974" hidden="1"/>
    <cellStyle name="Note 2" xfId="43517" hidden="1"/>
    <cellStyle name="Note 2" xfId="44441" hidden="1"/>
    <cellStyle name="Note 2" xfId="44478" hidden="1"/>
    <cellStyle name="Note 2" xfId="45422" hidden="1"/>
    <cellStyle name="Note 2" xfId="45459" hidden="1"/>
    <cellStyle name="Note 2" xfId="46367" hidden="1"/>
    <cellStyle name="Note 2" xfId="46404" hidden="1"/>
    <cellStyle name="Note 2" xfId="46947" hidden="1"/>
    <cellStyle name="Note 2" xfId="47871" hidden="1"/>
    <cellStyle name="Note 2" xfId="47908" hidden="1"/>
    <cellStyle name="Note 2" xfId="48852" hidden="1"/>
    <cellStyle name="Note 2" xfId="48889" hidden="1"/>
    <cellStyle name="Note 2" xfId="49797" hidden="1"/>
    <cellStyle name="Note 2" xfId="49834" hidden="1"/>
    <cellStyle name="Note 2" xfId="50377" hidden="1"/>
    <cellStyle name="Note 2" xfId="51301" hidden="1"/>
    <cellStyle name="Note 2" xfId="51338" hidden="1"/>
    <cellStyle name="Note 2" xfId="52282" hidden="1"/>
    <cellStyle name="Note 2" xfId="52319" hidden="1"/>
    <cellStyle name="Note 2" xfId="53227" hidden="1"/>
    <cellStyle name="Note 2" xfId="53264" hidden="1"/>
    <cellStyle name="Note 2" xfId="53807" hidden="1"/>
    <cellStyle name="Note 2" xfId="54731" hidden="1"/>
    <cellStyle name="Note 2" xfId="54768" hidden="1"/>
    <cellStyle name="Note 2" xfId="55712" hidden="1"/>
    <cellStyle name="Note 2" xfId="55749" hidden="1"/>
    <cellStyle name="Note 2" xfId="56657" hidden="1"/>
    <cellStyle name="Note 2" xfId="56694"/>
    <cellStyle name="Note 2 10" xfId="28947"/>
    <cellStyle name="Note 2 2" xfId="28948"/>
    <cellStyle name="Note 2 3" xfId="28949"/>
    <cellStyle name="Note 2 4" xfId="28950"/>
    <cellStyle name="Note 2 5" xfId="28951"/>
    <cellStyle name="Note 2 6" xfId="28952"/>
    <cellStyle name="Note 2 7" xfId="28953"/>
    <cellStyle name="Note 2 8" xfId="28954"/>
    <cellStyle name="Note 2 9" xfId="28955"/>
    <cellStyle name="Note 20" xfId="28956"/>
    <cellStyle name="Note 21" xfId="28957"/>
    <cellStyle name="Note 22" xfId="28958"/>
    <cellStyle name="Note 23" xfId="28959"/>
    <cellStyle name="Note 24" xfId="28960"/>
    <cellStyle name="Note 25" xfId="28961"/>
    <cellStyle name="Note 26" xfId="28962"/>
    <cellStyle name="Note 27" xfId="28963"/>
    <cellStyle name="Note 28" xfId="28964"/>
    <cellStyle name="Note 28 2" xfId="28965"/>
    <cellStyle name="Note 29" xfId="28966"/>
    <cellStyle name="Note 3" xfId="25" hidden="1"/>
    <cellStyle name="Note 3" xfId="8443" hidden="1"/>
    <cellStyle name="Note 3" xfId="11873" hidden="1"/>
    <cellStyle name="Note 3" xfId="15303" hidden="1"/>
    <cellStyle name="Note 3" xfId="18733" hidden="1"/>
    <cellStyle name="Note 3" xfId="22163" hidden="1"/>
    <cellStyle name="Note 3" xfId="25593" hidden="1"/>
    <cellStyle name="Note 3" xfId="37654" hidden="1"/>
    <cellStyle name="Note 3" xfId="41084" hidden="1"/>
    <cellStyle name="Note 3" xfId="44514" hidden="1"/>
    <cellStyle name="Note 3" xfId="47944" hidden="1"/>
    <cellStyle name="Note 3" xfId="51374" hidden="1"/>
    <cellStyle name="Note 3" xfId="54804"/>
    <cellStyle name="Note 30" xfId="28967"/>
    <cellStyle name="Note 31" xfId="28968"/>
    <cellStyle name="Note 32" xfId="28969"/>
    <cellStyle name="Note 33" xfId="28970"/>
    <cellStyle name="Note 34" xfId="28971"/>
    <cellStyle name="Note 4" xfId="600" hidden="1"/>
    <cellStyle name="Note 4" xfId="28972"/>
    <cellStyle name="Note 4 2" xfId="29848" hidden="1"/>
    <cellStyle name="Note 5" xfId="1618" hidden="1"/>
    <cellStyle name="Note 5" xfId="28973"/>
    <cellStyle name="Note 5 2" xfId="30829" hidden="1"/>
    <cellStyle name="Note 6" xfId="28974"/>
    <cellStyle name="Note 7" xfId="28975"/>
    <cellStyle name="Note 8" xfId="28976"/>
    <cellStyle name="Note 9" xfId="28977"/>
    <cellStyle name="Notes" xfId="28978"/>
    <cellStyle name="Notiz 2" xfId="28979"/>
    <cellStyle name="numbers" xfId="28980"/>
    <cellStyle name="numbers 2" xfId="28981"/>
    <cellStyle name="numbers 3" xfId="28982"/>
    <cellStyle name="numbers 4" xfId="28983"/>
    <cellStyle name="numbers 5" xfId="28984"/>
    <cellStyle name="Output 10" xfId="28985"/>
    <cellStyle name="Output 11" xfId="28986"/>
    <cellStyle name="Output 12" xfId="28987"/>
    <cellStyle name="Output 13" xfId="28988"/>
    <cellStyle name="Output 14" xfId="28989"/>
    <cellStyle name="Output 15" xfId="28990"/>
    <cellStyle name="Output 16" xfId="28991"/>
    <cellStyle name="Output 17" xfId="28992"/>
    <cellStyle name="Output 18" xfId="28993"/>
    <cellStyle name="Output 19" xfId="28994"/>
    <cellStyle name="Output 2" xfId="28995"/>
    <cellStyle name="Output 2 2" xfId="28996"/>
    <cellStyle name="Output 20" xfId="28997"/>
    <cellStyle name="Output 21" xfId="28998"/>
    <cellStyle name="Output 22" xfId="28999"/>
    <cellStyle name="Output 23" xfId="29000"/>
    <cellStyle name="Output 24" xfId="29001"/>
    <cellStyle name="Output 25" xfId="29002"/>
    <cellStyle name="Output 26" xfId="29003"/>
    <cellStyle name="Output 27" xfId="29004"/>
    <cellStyle name="Output 3" xfId="29005"/>
    <cellStyle name="Output 4" xfId="29006"/>
    <cellStyle name="Output 5" xfId="29007"/>
    <cellStyle name="Output 6" xfId="29008"/>
    <cellStyle name="Output 7" xfId="29009"/>
    <cellStyle name="Output 8" xfId="29010"/>
    <cellStyle name="Output 9" xfId="29011"/>
    <cellStyle name="Percent 00" xfId="29012"/>
    <cellStyle name="Percent 10" xfId="29013"/>
    <cellStyle name="Percent 11" xfId="29014"/>
    <cellStyle name="Percent 12" xfId="29015"/>
    <cellStyle name="Percent 12 2" xfId="29016"/>
    <cellStyle name="Percent 13" xfId="29017"/>
    <cellStyle name="Percent 14" xfId="29018"/>
    <cellStyle name="Percent 15" xfId="29019"/>
    <cellStyle name="Percent 16" xfId="29020"/>
    <cellStyle name="Percent 17" xfId="29021"/>
    <cellStyle name="Percent 18" xfId="29022"/>
    <cellStyle name="Percent 2" xfId="29023"/>
    <cellStyle name="Percent 2 10" xfId="29024"/>
    <cellStyle name="Percent 2 10 2" xfId="29025"/>
    <cellStyle name="Percent 2 11" xfId="29026"/>
    <cellStyle name="Percent 2 11 2" xfId="29027"/>
    <cellStyle name="Percent 2 12" xfId="29028"/>
    <cellStyle name="Percent 2 12 2" xfId="29029"/>
    <cellStyle name="Percent 2 13" xfId="29030"/>
    <cellStyle name="Percent 2 13 2" xfId="29031"/>
    <cellStyle name="Percent 2 14" xfId="29032"/>
    <cellStyle name="Percent 2 14 2" xfId="29033"/>
    <cellStyle name="Percent 2 15" xfId="29034"/>
    <cellStyle name="Percent 2 15 2" xfId="29035"/>
    <cellStyle name="Percent 2 16" xfId="29036"/>
    <cellStyle name="Percent 2 16 2" xfId="29037"/>
    <cellStyle name="Percent 2 17" xfId="29038"/>
    <cellStyle name="Percent 2 17 2" xfId="29039"/>
    <cellStyle name="Percent 2 18" xfId="29040"/>
    <cellStyle name="Percent 2 18 2" xfId="29041"/>
    <cellStyle name="Percent 2 19" xfId="29042"/>
    <cellStyle name="Percent 2 19 2" xfId="29043"/>
    <cellStyle name="Percent 2 2" xfId="29044"/>
    <cellStyle name="Percent 2 2 2" xfId="29045"/>
    <cellStyle name="Percent 2 2 3" xfId="29046"/>
    <cellStyle name="Percent 2 20" xfId="29047"/>
    <cellStyle name="Percent 2 20 2" xfId="29048"/>
    <cellStyle name="Percent 2 21" xfId="29049"/>
    <cellStyle name="Percent 2 21 2" xfId="29050"/>
    <cellStyle name="Percent 2 22" xfId="29051"/>
    <cellStyle name="Percent 2 22 2" xfId="29052"/>
    <cellStyle name="Percent 2 23" xfId="29053"/>
    <cellStyle name="Percent 2 23 2" xfId="29054"/>
    <cellStyle name="Percent 2 24" xfId="29055"/>
    <cellStyle name="Percent 2 24 2" xfId="29056"/>
    <cellStyle name="Percent 2 25" xfId="29057"/>
    <cellStyle name="Percent 2 25 2" xfId="29058"/>
    <cellStyle name="Percent 2 26" xfId="29059"/>
    <cellStyle name="Percent 2 26 2" xfId="29060"/>
    <cellStyle name="Percent 2 27" xfId="29061"/>
    <cellStyle name="Percent 2 27 2" xfId="29062"/>
    <cellStyle name="Percent 2 28" xfId="29063"/>
    <cellStyle name="Percent 2 29" xfId="29064"/>
    <cellStyle name="Percent 2 3" xfId="29065"/>
    <cellStyle name="Percent 2 3 2" xfId="29066"/>
    <cellStyle name="Percent 2 30" xfId="29067"/>
    <cellStyle name="Percent 2 31" xfId="29068"/>
    <cellStyle name="Percent 2 32" xfId="29069"/>
    <cellStyle name="Percent 2 33" xfId="29070"/>
    <cellStyle name="Percent 2 34" xfId="29071"/>
    <cellStyle name="Percent 2 35" xfId="29072"/>
    <cellStyle name="Percent 2 36" xfId="29073"/>
    <cellStyle name="Percent 2 4" xfId="29074"/>
    <cellStyle name="Percent 2 4 2" xfId="29075"/>
    <cellStyle name="Percent 2 5" xfId="29076"/>
    <cellStyle name="Percent 2 5 2" xfId="29077"/>
    <cellStyle name="Percent 2 6" xfId="29078"/>
    <cellStyle name="Percent 2 6 2" xfId="29079"/>
    <cellStyle name="Percent 2 7" xfId="29080"/>
    <cellStyle name="Percent 2 7 2" xfId="29081"/>
    <cellStyle name="Percent 2 8" xfId="29082"/>
    <cellStyle name="Percent 2 8 2" xfId="29083"/>
    <cellStyle name="Percent 2 9" xfId="29084"/>
    <cellStyle name="Percent 2 9 2" xfId="29085"/>
    <cellStyle name="Percent 3" xfId="29086"/>
    <cellStyle name="Percent 3 2" xfId="29087"/>
    <cellStyle name="Percent 3 3" xfId="29088"/>
    <cellStyle name="Percent 4" xfId="29089"/>
    <cellStyle name="Percent 4 2" xfId="29090"/>
    <cellStyle name="Percent 4 3" xfId="29091"/>
    <cellStyle name="Percent 5" xfId="29092"/>
    <cellStyle name="Percent 5 2" xfId="29093"/>
    <cellStyle name="Percent 6" xfId="29094"/>
    <cellStyle name="Percent 6 2" xfId="29095"/>
    <cellStyle name="Percent 7" xfId="29096"/>
    <cellStyle name="Percent 8" xfId="29097"/>
    <cellStyle name="Percent 9" xfId="29098"/>
    <cellStyle name="Percentuale 2" xfId="56789"/>
    <cellStyle name="Prozent 2" xfId="29099"/>
    <cellStyle name="Schlecht 2" xfId="29100"/>
    <cellStyle name="Section Heading" xfId="29101"/>
    <cellStyle name="Source" xfId="29102"/>
    <cellStyle name="Source 10" xfId="29103"/>
    <cellStyle name="Source 11" xfId="29104"/>
    <cellStyle name="Source 12" xfId="29105"/>
    <cellStyle name="Source 13" xfId="29106"/>
    <cellStyle name="Source 2" xfId="29107"/>
    <cellStyle name="Source 2 2" xfId="29108"/>
    <cellStyle name="Source 3" xfId="29109"/>
    <cellStyle name="Source 3 2" xfId="29110"/>
    <cellStyle name="Source 4" xfId="29111"/>
    <cellStyle name="Source 4 2" xfId="29112"/>
    <cellStyle name="Source 5" xfId="29113"/>
    <cellStyle name="Source 5 2" xfId="29114"/>
    <cellStyle name="Source 6" xfId="29115"/>
    <cellStyle name="Source 6 2" xfId="29116"/>
    <cellStyle name="Source 7" xfId="29117"/>
    <cellStyle name="Source 8" xfId="29118"/>
    <cellStyle name="Source 9" xfId="29119"/>
    <cellStyle name="ST14_Empty" xfId="27494"/>
    <cellStyle name="Standaard_Verz. Staten set versie 15-3" xfId="14"/>
    <cellStyle name="Standard 2" xfId="27495"/>
    <cellStyle name="Stil 1" xfId="29120"/>
    <cellStyle name="Style 1" xfId="29121"/>
    <cellStyle name="Style 1 10" xfId="29122"/>
    <cellStyle name="Style 1 11" xfId="29123"/>
    <cellStyle name="Style 1 12" xfId="29124"/>
    <cellStyle name="Style 1 13" xfId="29125"/>
    <cellStyle name="Style 1 14" xfId="29126"/>
    <cellStyle name="Style 1 15" xfId="29127"/>
    <cellStyle name="Style 1 15 2" xfId="29128"/>
    <cellStyle name="Style 1 15 3" xfId="29129"/>
    <cellStyle name="Style 1 2" xfId="29130"/>
    <cellStyle name="Style 1 2 2" xfId="29131"/>
    <cellStyle name="Style 1 3" xfId="29132"/>
    <cellStyle name="Style 1 3 2" xfId="29133"/>
    <cellStyle name="Style 1 4" xfId="29134"/>
    <cellStyle name="Style 1 4 2" xfId="29135"/>
    <cellStyle name="Style 1 5" xfId="29136"/>
    <cellStyle name="Style 1 5 2" xfId="29137"/>
    <cellStyle name="Style 1 6" xfId="29138"/>
    <cellStyle name="Style 1 6 2" xfId="29139"/>
    <cellStyle name="Style 1 7" xfId="29140"/>
    <cellStyle name="Style 1 8" xfId="29141"/>
    <cellStyle name="Style 1 9" xfId="29142"/>
    <cellStyle name="Style 21" xfId="29143"/>
    <cellStyle name="Style 21 2" xfId="29144"/>
    <cellStyle name="Style 21 3" xfId="29145"/>
    <cellStyle name="Style 24" xfId="29146"/>
    <cellStyle name="Style 25" xfId="29147"/>
    <cellStyle name="Style 26" xfId="29148"/>
    <cellStyle name="Style 27" xfId="29149"/>
    <cellStyle name="table" xfId="29150"/>
    <cellStyle name="TableStyleLight1" xfId="11"/>
    <cellStyle name="TblDATA" xfId="29151"/>
    <cellStyle name="TblDATA 2" xfId="29152"/>
    <cellStyle name="TblDATA_Data-1st chart" xfId="29153"/>
    <cellStyle name="TblDate" xfId="29154"/>
    <cellStyle name="TblDate 2" xfId="29155"/>
    <cellStyle name="TblDate_Data-1st chart" xfId="29156"/>
    <cellStyle name="TblFootnote" xfId="29157"/>
    <cellStyle name="TblFootnoteInd" xfId="29158"/>
    <cellStyle name="TblManipulationTxt" xfId="29159"/>
    <cellStyle name="TblMmmDate" xfId="29160"/>
    <cellStyle name="TblNSAdj" xfId="29161"/>
    <cellStyle name="TblQtrDate" xfId="29162"/>
    <cellStyle name="TblQTRDate 2" xfId="29163"/>
    <cellStyle name="TblSections" xfId="29164"/>
    <cellStyle name="TblSeries" xfId="29165"/>
    <cellStyle name="TblSeries 2" xfId="29166"/>
    <cellStyle name="TblSeries_Data-1st chart" xfId="29167"/>
    <cellStyle name="TblSeriesLabel" xfId="29168"/>
    <cellStyle name="TblSource" xfId="29169"/>
    <cellStyle name="TblyyyyDate" xfId="29170"/>
    <cellStyle name="TblyyyyDate 2" xfId="29171"/>
    <cellStyle name="Title 10" xfId="29172"/>
    <cellStyle name="Title 11" xfId="29173"/>
    <cellStyle name="Title 12" xfId="29174"/>
    <cellStyle name="Title 13" xfId="29175"/>
    <cellStyle name="Title 14" xfId="29176"/>
    <cellStyle name="Title 15" xfId="29177"/>
    <cellStyle name="Title 16" xfId="29178"/>
    <cellStyle name="Title 17" xfId="29179"/>
    <cellStyle name="Title 18" xfId="29180"/>
    <cellStyle name="Title 19" xfId="29181"/>
    <cellStyle name="Title 2" xfId="612" hidden="1"/>
    <cellStyle name="Title 2" xfId="1554" hidden="1"/>
    <cellStyle name="Title 2" xfId="1591" hidden="1"/>
    <cellStyle name="Title 2" xfId="2535" hidden="1"/>
    <cellStyle name="Title 2" xfId="2572" hidden="1"/>
    <cellStyle name="Title 2" xfId="3480" hidden="1"/>
    <cellStyle name="Title 2" xfId="3517" hidden="1"/>
    <cellStyle name="Title 2" xfId="4056" hidden="1"/>
    <cellStyle name="Title 2" xfId="4998" hidden="1"/>
    <cellStyle name="Title 2" xfId="5035" hidden="1"/>
    <cellStyle name="Title 2" xfId="5950" hidden="1"/>
    <cellStyle name="Title 2" xfId="5987" hidden="1"/>
    <cellStyle name="Title 2" xfId="6895" hidden="1"/>
    <cellStyle name="Title 2" xfId="6932" hidden="1"/>
    <cellStyle name="Title 2" xfId="7437" hidden="1"/>
    <cellStyle name="Title 2" xfId="8379" hidden="1"/>
    <cellStyle name="Title 2" xfId="8416" hidden="1"/>
    <cellStyle name="Title 2" xfId="9360" hidden="1"/>
    <cellStyle name="Title 2" xfId="9397" hidden="1"/>
    <cellStyle name="Title 2" xfId="10305" hidden="1"/>
    <cellStyle name="Title 2" xfId="10342" hidden="1"/>
    <cellStyle name="Title 2" xfId="10867" hidden="1"/>
    <cellStyle name="Title 2" xfId="11809" hidden="1"/>
    <cellStyle name="Title 2" xfId="11846" hidden="1"/>
    <cellStyle name="Title 2" xfId="12790" hidden="1"/>
    <cellStyle name="Title 2" xfId="12827" hidden="1"/>
    <cellStyle name="Title 2" xfId="13735" hidden="1"/>
    <cellStyle name="Title 2" xfId="13772" hidden="1"/>
    <cellStyle name="Title 2" xfId="14297" hidden="1"/>
    <cellStyle name="Title 2" xfId="15239" hidden="1"/>
    <cellStyle name="Title 2" xfId="15276" hidden="1"/>
    <cellStyle name="Title 2" xfId="16220" hidden="1"/>
    <cellStyle name="Title 2" xfId="16257" hidden="1"/>
    <cellStyle name="Title 2" xfId="17165" hidden="1"/>
    <cellStyle name="Title 2" xfId="17202" hidden="1"/>
    <cellStyle name="Title 2" xfId="17727" hidden="1"/>
    <cellStyle name="Title 2" xfId="18669" hidden="1"/>
    <cellStyle name="Title 2" xfId="18706" hidden="1"/>
    <cellStyle name="Title 2" xfId="19650" hidden="1"/>
    <cellStyle name="Title 2" xfId="19687" hidden="1"/>
    <cellStyle name="Title 2" xfId="20595" hidden="1"/>
    <cellStyle name="Title 2" xfId="20632" hidden="1"/>
    <cellStyle name="Title 2" xfId="21157" hidden="1"/>
    <cellStyle name="Title 2" xfId="22099" hidden="1"/>
    <cellStyle name="Title 2" xfId="22136" hidden="1"/>
    <cellStyle name="Title 2" xfId="23080" hidden="1"/>
    <cellStyle name="Title 2" xfId="23117" hidden="1"/>
    <cellStyle name="Title 2" xfId="24025" hidden="1"/>
    <cellStyle name="Title 2" xfId="24062" hidden="1"/>
    <cellStyle name="Title 2" xfId="24587" hidden="1"/>
    <cellStyle name="Title 2" xfId="25529" hidden="1"/>
    <cellStyle name="Title 2" xfId="25566" hidden="1"/>
    <cellStyle name="Title 2" xfId="26510" hidden="1"/>
    <cellStyle name="Title 2" xfId="26547" hidden="1"/>
    <cellStyle name="Title 2" xfId="27455" hidden="1"/>
    <cellStyle name="Title 2" xfId="27492" hidden="1"/>
    <cellStyle name="Title 2" xfId="30765" hidden="1"/>
    <cellStyle name="Title 2" xfId="30802" hidden="1"/>
    <cellStyle name="Title 2" xfId="31746" hidden="1"/>
    <cellStyle name="Title 2" xfId="31783" hidden="1"/>
    <cellStyle name="Title 2" xfId="32691" hidden="1"/>
    <cellStyle name="Title 2" xfId="32728" hidden="1"/>
    <cellStyle name="Title 2" xfId="33267" hidden="1"/>
    <cellStyle name="Title 2" xfId="34209" hidden="1"/>
    <cellStyle name="Title 2" xfId="34246" hidden="1"/>
    <cellStyle name="Title 2" xfId="35161" hidden="1"/>
    <cellStyle name="Title 2" xfId="35198" hidden="1"/>
    <cellStyle name="Title 2" xfId="36106" hidden="1"/>
    <cellStyle name="Title 2" xfId="36143" hidden="1"/>
    <cellStyle name="Title 2" xfId="36648" hidden="1"/>
    <cellStyle name="Title 2" xfId="37590" hidden="1"/>
    <cellStyle name="Title 2" xfId="37627" hidden="1"/>
    <cellStyle name="Title 2" xfId="38571" hidden="1"/>
    <cellStyle name="Title 2" xfId="38608" hidden="1"/>
    <cellStyle name="Title 2" xfId="39516" hidden="1"/>
    <cellStyle name="Title 2" xfId="39553" hidden="1"/>
    <cellStyle name="Title 2" xfId="40078" hidden="1"/>
    <cellStyle name="Title 2" xfId="41020" hidden="1"/>
    <cellStyle name="Title 2" xfId="41057" hidden="1"/>
    <cellStyle name="Title 2" xfId="42001" hidden="1"/>
    <cellStyle name="Title 2" xfId="42038" hidden="1"/>
    <cellStyle name="Title 2" xfId="42946" hidden="1"/>
    <cellStyle name="Title 2" xfId="42983" hidden="1"/>
    <cellStyle name="Title 2" xfId="43508" hidden="1"/>
    <cellStyle name="Title 2" xfId="44450" hidden="1"/>
    <cellStyle name="Title 2" xfId="44487" hidden="1"/>
    <cellStyle name="Title 2" xfId="45431" hidden="1"/>
    <cellStyle name="Title 2" xfId="45468" hidden="1"/>
    <cellStyle name="Title 2" xfId="46376" hidden="1"/>
    <cellStyle name="Title 2" xfId="46413" hidden="1"/>
    <cellStyle name="Title 2" xfId="46938" hidden="1"/>
    <cellStyle name="Title 2" xfId="47880" hidden="1"/>
    <cellStyle name="Title 2" xfId="47917" hidden="1"/>
    <cellStyle name="Title 2" xfId="48861" hidden="1"/>
    <cellStyle name="Title 2" xfId="48898" hidden="1"/>
    <cellStyle name="Title 2" xfId="49806" hidden="1"/>
    <cellStyle name="Title 2" xfId="49843" hidden="1"/>
    <cellStyle name="Title 2" xfId="50368" hidden="1"/>
    <cellStyle name="Title 2" xfId="51310" hidden="1"/>
    <cellStyle name="Title 2" xfId="51347" hidden="1"/>
    <cellStyle name="Title 2" xfId="52291" hidden="1"/>
    <cellStyle name="Title 2" xfId="52328" hidden="1"/>
    <cellStyle name="Title 2" xfId="53236" hidden="1"/>
    <cellStyle name="Title 2" xfId="53273" hidden="1"/>
    <cellStyle name="Title 2" xfId="53798" hidden="1"/>
    <cellStyle name="Title 2" xfId="54740" hidden="1"/>
    <cellStyle name="Title 2" xfId="54777" hidden="1"/>
    <cellStyle name="Title 2" xfId="55721" hidden="1"/>
    <cellStyle name="Title 2" xfId="55758" hidden="1"/>
    <cellStyle name="Title 2" xfId="56666" hidden="1"/>
    <cellStyle name="Title 2" xfId="56703"/>
    <cellStyle name="Title 2 2" xfId="29182"/>
    <cellStyle name="Title 20" xfId="29183"/>
    <cellStyle name="Title 21" xfId="29184"/>
    <cellStyle name="Title 22" xfId="29185"/>
    <cellStyle name="Title 23" xfId="29186"/>
    <cellStyle name="Title 24" xfId="29187"/>
    <cellStyle name="Title 25" xfId="29188"/>
    <cellStyle name="Title 26" xfId="29189"/>
    <cellStyle name="Title 27" xfId="29190"/>
    <cellStyle name="Title 3" xfId="16" hidden="1"/>
    <cellStyle name="Title 3" xfId="8452" hidden="1"/>
    <cellStyle name="Title 3" xfId="11882" hidden="1"/>
    <cellStyle name="Title 3" xfId="15312" hidden="1"/>
    <cellStyle name="Title 3" xfId="18742" hidden="1"/>
    <cellStyle name="Title 3" xfId="22172" hidden="1"/>
    <cellStyle name="Title 3" xfId="25602" hidden="1"/>
    <cellStyle name="Title 3" xfId="37663" hidden="1"/>
    <cellStyle name="Title 3" xfId="41093" hidden="1"/>
    <cellStyle name="Title 3" xfId="44523" hidden="1"/>
    <cellStyle name="Title 3" xfId="47953" hidden="1"/>
    <cellStyle name="Title 3" xfId="51383" hidden="1"/>
    <cellStyle name="Title 3" xfId="54813"/>
    <cellStyle name="Title 4" xfId="609" hidden="1"/>
    <cellStyle name="Title 4" xfId="29191"/>
    <cellStyle name="Title 4 2" xfId="29857" hidden="1"/>
    <cellStyle name="Title 5" xfId="1627" hidden="1"/>
    <cellStyle name="Title 5" xfId="29192"/>
    <cellStyle name="Title 5 2" xfId="30838" hidden="1"/>
    <cellStyle name="Title 6" xfId="29193"/>
    <cellStyle name="Title 7" xfId="29194"/>
    <cellStyle name="Title 8" xfId="29195"/>
    <cellStyle name="Title 9" xfId="29196"/>
    <cellStyle name="Total 10" xfId="29197"/>
    <cellStyle name="Total 11" xfId="29198"/>
    <cellStyle name="Total 12" xfId="29199"/>
    <cellStyle name="Total 13" xfId="29200"/>
    <cellStyle name="Total 14" xfId="29201"/>
    <cellStyle name="Total 15" xfId="29202"/>
    <cellStyle name="Total 16" xfId="29203"/>
    <cellStyle name="Total 17" xfId="29204"/>
    <cellStyle name="Total 18" xfId="29205"/>
    <cellStyle name="Total 19" xfId="29206"/>
    <cellStyle name="Total 2" xfId="29207"/>
    <cellStyle name="Total 2 10" xfId="29208"/>
    <cellStyle name="Total 2 2" xfId="29209"/>
    <cellStyle name="Total 2 3" xfId="29210"/>
    <cellStyle name="Total 2 4" xfId="29211"/>
    <cellStyle name="Total 2 5" xfId="29212"/>
    <cellStyle name="Total 2 6" xfId="29213"/>
    <cellStyle name="Total 2 7" xfId="29214"/>
    <cellStyle name="Total 2 8" xfId="29215"/>
    <cellStyle name="Total 2 9" xfId="29216"/>
    <cellStyle name="Total 20" xfId="29217"/>
    <cellStyle name="Total 21" xfId="29218"/>
    <cellStyle name="Total 22" xfId="29219"/>
    <cellStyle name="Total 23" xfId="29220"/>
    <cellStyle name="Total 24" xfId="29221"/>
    <cellStyle name="Total 25" xfId="29222"/>
    <cellStyle name="Total 26" xfId="29223"/>
    <cellStyle name="Total 27" xfId="29224"/>
    <cellStyle name="Total 28" xfId="29225"/>
    <cellStyle name="Total 28 2" xfId="29226"/>
    <cellStyle name="Total 29" xfId="29227"/>
    <cellStyle name="Total 3" xfId="29228"/>
    <cellStyle name="Total 30" xfId="29229"/>
    <cellStyle name="Total 31" xfId="29230"/>
    <cellStyle name="Total 32" xfId="29231"/>
    <cellStyle name="Total 33" xfId="29232"/>
    <cellStyle name="Total 34" xfId="29233"/>
    <cellStyle name="Total 4" xfId="29234"/>
    <cellStyle name="Total 5" xfId="29235"/>
    <cellStyle name="Total 6" xfId="29236"/>
    <cellStyle name="Total 7" xfId="29237"/>
    <cellStyle name="Total 8" xfId="29238"/>
    <cellStyle name="Total 9" xfId="29239"/>
    <cellStyle name="Überschrift 1 2" xfId="29240"/>
    <cellStyle name="Überschrift 2 2" xfId="29241"/>
    <cellStyle name="Überschrift 3 2" xfId="29242"/>
    <cellStyle name="Überschrift 4 2" xfId="29243"/>
    <cellStyle name="Überschrift 5" xfId="29244"/>
    <cellStyle name="Uwaga 2" xfId="51" hidden="1"/>
    <cellStyle name="Uwaga 2" xfId="647" hidden="1"/>
    <cellStyle name="Uwaga 2" xfId="1518" hidden="1"/>
    <cellStyle name="Uwaga 2" xfId="1519" hidden="1"/>
    <cellStyle name="Uwaga 2" xfId="1555" hidden="1"/>
    <cellStyle name="Uwaga 2" xfId="1556" hidden="1"/>
    <cellStyle name="Uwaga 2" xfId="574" hidden="1"/>
    <cellStyle name="Uwaga 2" xfId="1628" hidden="1"/>
    <cellStyle name="Uwaga 2" xfId="2499" hidden="1"/>
    <cellStyle name="Uwaga 2" xfId="2500" hidden="1"/>
    <cellStyle name="Uwaga 2" xfId="2536" hidden="1"/>
    <cellStyle name="Uwaga 2" xfId="2537" hidden="1"/>
    <cellStyle name="Uwaga 2" xfId="1592" hidden="1"/>
    <cellStyle name="Uwaga 2" xfId="2573" hidden="1"/>
    <cellStyle name="Uwaga 2" xfId="3444" hidden="1"/>
    <cellStyle name="Uwaga 2" xfId="3445" hidden="1"/>
    <cellStyle name="Uwaga 2" xfId="3481" hidden="1"/>
    <cellStyle name="Uwaga 2" xfId="3482" hidden="1"/>
    <cellStyle name="Uwaga 2" xfId="3525" hidden="1"/>
    <cellStyle name="Uwaga 2" xfId="4091" hidden="1"/>
    <cellStyle name="Uwaga 2" xfId="4962" hidden="1"/>
    <cellStyle name="Uwaga 2" xfId="4963" hidden="1"/>
    <cellStyle name="Uwaga 2" xfId="4999" hidden="1"/>
    <cellStyle name="Uwaga 2" xfId="5000" hidden="1"/>
    <cellStyle name="Uwaga 2" xfId="4048" hidden="1"/>
    <cellStyle name="Uwaga 2" xfId="5043" hidden="1"/>
    <cellStyle name="Uwaga 2" xfId="5914" hidden="1"/>
    <cellStyle name="Uwaga 2" xfId="5915" hidden="1"/>
    <cellStyle name="Uwaga 2" xfId="5951" hidden="1"/>
    <cellStyle name="Uwaga 2" xfId="5952" hidden="1"/>
    <cellStyle name="Uwaga 2" xfId="5036" hidden="1"/>
    <cellStyle name="Uwaga 2" xfId="5988" hidden="1"/>
    <cellStyle name="Uwaga 2" xfId="6859" hidden="1"/>
    <cellStyle name="Uwaga 2" xfId="6860" hidden="1"/>
    <cellStyle name="Uwaga 2" xfId="6896" hidden="1"/>
    <cellStyle name="Uwaga 2" xfId="6897" hidden="1"/>
    <cellStyle name="Uwaga 2" xfId="4054" hidden="1"/>
    <cellStyle name="Uwaga 2" xfId="7472" hidden="1"/>
    <cellStyle name="Uwaga 2" xfId="8343" hidden="1"/>
    <cellStyle name="Uwaga 2" xfId="8344" hidden="1"/>
    <cellStyle name="Uwaga 2" xfId="8380" hidden="1"/>
    <cellStyle name="Uwaga 2" xfId="8381" hidden="1"/>
    <cellStyle name="Uwaga 2" xfId="7436" hidden="1"/>
    <cellStyle name="Uwaga 2" xfId="8453" hidden="1"/>
    <cellStyle name="Uwaga 2" xfId="9324" hidden="1"/>
    <cellStyle name="Uwaga 2" xfId="9325" hidden="1"/>
    <cellStyle name="Uwaga 2" xfId="9361" hidden="1"/>
    <cellStyle name="Uwaga 2" xfId="9362" hidden="1"/>
    <cellStyle name="Uwaga 2" xfId="8417" hidden="1"/>
    <cellStyle name="Uwaga 2" xfId="9398" hidden="1"/>
    <cellStyle name="Uwaga 2" xfId="10269" hidden="1"/>
    <cellStyle name="Uwaga 2" xfId="10270" hidden="1"/>
    <cellStyle name="Uwaga 2" xfId="10306" hidden="1"/>
    <cellStyle name="Uwaga 2" xfId="10307" hidden="1"/>
    <cellStyle name="Uwaga 2" xfId="10343" hidden="1"/>
    <cellStyle name="Uwaga 2" xfId="10902" hidden="1"/>
    <cellStyle name="Uwaga 2" xfId="11773" hidden="1"/>
    <cellStyle name="Uwaga 2" xfId="11774" hidden="1"/>
    <cellStyle name="Uwaga 2" xfId="11810" hidden="1"/>
    <cellStyle name="Uwaga 2" xfId="11811" hidden="1"/>
    <cellStyle name="Uwaga 2" xfId="10866" hidden="1"/>
    <cellStyle name="Uwaga 2" xfId="11883" hidden="1"/>
    <cellStyle name="Uwaga 2" xfId="12754" hidden="1"/>
    <cellStyle name="Uwaga 2" xfId="12755" hidden="1"/>
    <cellStyle name="Uwaga 2" xfId="12791" hidden="1"/>
    <cellStyle name="Uwaga 2" xfId="12792" hidden="1"/>
    <cellStyle name="Uwaga 2" xfId="11847" hidden="1"/>
    <cellStyle name="Uwaga 2" xfId="12828" hidden="1"/>
    <cellStyle name="Uwaga 2" xfId="13699" hidden="1"/>
    <cellStyle name="Uwaga 2" xfId="13700" hidden="1"/>
    <cellStyle name="Uwaga 2" xfId="13736" hidden="1"/>
    <cellStyle name="Uwaga 2" xfId="13737" hidden="1"/>
    <cellStyle name="Uwaga 2" xfId="13773" hidden="1"/>
    <cellStyle name="Uwaga 2" xfId="14332" hidden="1"/>
    <cellStyle name="Uwaga 2" xfId="15203" hidden="1"/>
    <cellStyle name="Uwaga 2" xfId="15204" hidden="1"/>
    <cellStyle name="Uwaga 2" xfId="15240" hidden="1"/>
    <cellStyle name="Uwaga 2" xfId="15241" hidden="1"/>
    <cellStyle name="Uwaga 2" xfId="14296" hidden="1"/>
    <cellStyle name="Uwaga 2" xfId="15313" hidden="1"/>
    <cellStyle name="Uwaga 2" xfId="16184" hidden="1"/>
    <cellStyle name="Uwaga 2" xfId="16185" hidden="1"/>
    <cellStyle name="Uwaga 2" xfId="16221" hidden="1"/>
    <cellStyle name="Uwaga 2" xfId="16222" hidden="1"/>
    <cellStyle name="Uwaga 2" xfId="15277" hidden="1"/>
    <cellStyle name="Uwaga 2" xfId="16258" hidden="1"/>
    <cellStyle name="Uwaga 2" xfId="17129" hidden="1"/>
    <cellStyle name="Uwaga 2" xfId="17130" hidden="1"/>
    <cellStyle name="Uwaga 2" xfId="17166" hidden="1"/>
    <cellStyle name="Uwaga 2" xfId="17167" hidden="1"/>
    <cellStyle name="Uwaga 2" xfId="17203" hidden="1"/>
    <cellStyle name="Uwaga 2" xfId="17762" hidden="1"/>
    <cellStyle name="Uwaga 2" xfId="18633" hidden="1"/>
    <cellStyle name="Uwaga 2" xfId="18634" hidden="1"/>
    <cellStyle name="Uwaga 2" xfId="18670" hidden="1"/>
    <cellStyle name="Uwaga 2" xfId="18671" hidden="1"/>
    <cellStyle name="Uwaga 2" xfId="17726" hidden="1"/>
    <cellStyle name="Uwaga 2" xfId="18743" hidden="1"/>
    <cellStyle name="Uwaga 2" xfId="19614" hidden="1"/>
    <cellStyle name="Uwaga 2" xfId="19615" hidden="1"/>
    <cellStyle name="Uwaga 2" xfId="19651" hidden="1"/>
    <cellStyle name="Uwaga 2" xfId="19652" hidden="1"/>
    <cellStyle name="Uwaga 2" xfId="18707" hidden="1"/>
    <cellStyle name="Uwaga 2" xfId="19688" hidden="1"/>
    <cellStyle name="Uwaga 2" xfId="20559" hidden="1"/>
    <cellStyle name="Uwaga 2" xfId="20560" hidden="1"/>
    <cellStyle name="Uwaga 2" xfId="20596" hidden="1"/>
    <cellStyle name="Uwaga 2" xfId="20597" hidden="1"/>
    <cellStyle name="Uwaga 2" xfId="20633" hidden="1"/>
    <cellStyle name="Uwaga 2" xfId="21192" hidden="1"/>
    <cellStyle name="Uwaga 2" xfId="22063" hidden="1"/>
    <cellStyle name="Uwaga 2" xfId="22064" hidden="1"/>
    <cellStyle name="Uwaga 2" xfId="22100" hidden="1"/>
    <cellStyle name="Uwaga 2" xfId="22101" hidden="1"/>
    <cellStyle name="Uwaga 2" xfId="21156" hidden="1"/>
    <cellStyle name="Uwaga 2" xfId="22173" hidden="1"/>
    <cellStyle name="Uwaga 2" xfId="23044" hidden="1"/>
    <cellStyle name="Uwaga 2" xfId="23045" hidden="1"/>
    <cellStyle name="Uwaga 2" xfId="23081" hidden="1"/>
    <cellStyle name="Uwaga 2" xfId="23082" hidden="1"/>
    <cellStyle name="Uwaga 2" xfId="22137" hidden="1"/>
    <cellStyle name="Uwaga 2" xfId="23118" hidden="1"/>
    <cellStyle name="Uwaga 2" xfId="23989" hidden="1"/>
    <cellStyle name="Uwaga 2" xfId="23990" hidden="1"/>
    <cellStyle name="Uwaga 2" xfId="24026" hidden="1"/>
    <cellStyle name="Uwaga 2" xfId="24027" hidden="1"/>
    <cellStyle name="Uwaga 2" xfId="24063" hidden="1"/>
    <cellStyle name="Uwaga 2" xfId="24622" hidden="1"/>
    <cellStyle name="Uwaga 2" xfId="25493" hidden="1"/>
    <cellStyle name="Uwaga 2" xfId="25494" hidden="1"/>
    <cellStyle name="Uwaga 2" xfId="25530" hidden="1"/>
    <cellStyle name="Uwaga 2" xfId="25531" hidden="1"/>
    <cellStyle name="Uwaga 2" xfId="24586" hidden="1"/>
    <cellStyle name="Uwaga 2" xfId="25603" hidden="1"/>
    <cellStyle name="Uwaga 2" xfId="26474" hidden="1"/>
    <cellStyle name="Uwaga 2" xfId="26475" hidden="1"/>
    <cellStyle name="Uwaga 2" xfId="26511" hidden="1"/>
    <cellStyle name="Uwaga 2" xfId="26512" hidden="1"/>
    <cellStyle name="Uwaga 2" xfId="25567" hidden="1"/>
    <cellStyle name="Uwaga 2" xfId="26548" hidden="1"/>
    <cellStyle name="Uwaga 2" xfId="27419" hidden="1"/>
    <cellStyle name="Uwaga 2" xfId="27420" hidden="1"/>
    <cellStyle name="Uwaga 2" xfId="27456" hidden="1"/>
    <cellStyle name="Uwaga 2" xfId="27457" hidden="1"/>
    <cellStyle name="Uwaga 2" xfId="29299" hidden="1"/>
    <cellStyle name="Uwaga 2" xfId="29858" hidden="1"/>
    <cellStyle name="Uwaga 2" xfId="30729" hidden="1"/>
    <cellStyle name="Uwaga 2" xfId="30730" hidden="1"/>
    <cellStyle name="Uwaga 2" xfId="30766" hidden="1"/>
    <cellStyle name="Uwaga 2" xfId="30767" hidden="1"/>
    <cellStyle name="Uwaga 2" xfId="29822" hidden="1"/>
    <cellStyle name="Uwaga 2" xfId="30839" hidden="1"/>
    <cellStyle name="Uwaga 2" xfId="31710" hidden="1"/>
    <cellStyle name="Uwaga 2" xfId="31711" hidden="1"/>
    <cellStyle name="Uwaga 2" xfId="31747" hidden="1"/>
    <cellStyle name="Uwaga 2" xfId="31748" hidden="1"/>
    <cellStyle name="Uwaga 2" xfId="30803" hidden="1"/>
    <cellStyle name="Uwaga 2" xfId="31784" hidden="1"/>
    <cellStyle name="Uwaga 2" xfId="32655" hidden="1"/>
    <cellStyle name="Uwaga 2" xfId="32656" hidden="1"/>
    <cellStyle name="Uwaga 2" xfId="32692" hidden="1"/>
    <cellStyle name="Uwaga 2" xfId="32693" hidden="1"/>
    <cellStyle name="Uwaga 2" xfId="32736" hidden="1"/>
    <cellStyle name="Uwaga 2" xfId="33302" hidden="1"/>
    <cellStyle name="Uwaga 2" xfId="34173" hidden="1"/>
    <cellStyle name="Uwaga 2" xfId="34174" hidden="1"/>
    <cellStyle name="Uwaga 2" xfId="34210" hidden="1"/>
    <cellStyle name="Uwaga 2" xfId="34211" hidden="1"/>
    <cellStyle name="Uwaga 2" xfId="33259" hidden="1"/>
    <cellStyle name="Uwaga 2" xfId="34254" hidden="1"/>
    <cellStyle name="Uwaga 2" xfId="35125" hidden="1"/>
    <cellStyle name="Uwaga 2" xfId="35126" hidden="1"/>
    <cellStyle name="Uwaga 2" xfId="35162" hidden="1"/>
    <cellStyle name="Uwaga 2" xfId="35163" hidden="1"/>
    <cellStyle name="Uwaga 2" xfId="34247" hidden="1"/>
    <cellStyle name="Uwaga 2" xfId="35199" hidden="1"/>
    <cellStyle name="Uwaga 2" xfId="36070" hidden="1"/>
    <cellStyle name="Uwaga 2" xfId="36071" hidden="1"/>
    <cellStyle name="Uwaga 2" xfId="36107" hidden="1"/>
    <cellStyle name="Uwaga 2" xfId="36108" hidden="1"/>
    <cellStyle name="Uwaga 2" xfId="33265" hidden="1"/>
    <cellStyle name="Uwaga 2" xfId="36683" hidden="1"/>
    <cellStyle name="Uwaga 2" xfId="37554" hidden="1"/>
    <cellStyle name="Uwaga 2" xfId="37555" hidden="1"/>
    <cellStyle name="Uwaga 2" xfId="37591" hidden="1"/>
    <cellStyle name="Uwaga 2" xfId="37592" hidden="1"/>
    <cellStyle name="Uwaga 2" xfId="36647" hidden="1"/>
    <cellStyle name="Uwaga 2" xfId="37664" hidden="1"/>
    <cellStyle name="Uwaga 2" xfId="38535" hidden="1"/>
    <cellStyle name="Uwaga 2" xfId="38536" hidden="1"/>
    <cellStyle name="Uwaga 2" xfId="38572" hidden="1"/>
    <cellStyle name="Uwaga 2" xfId="38573" hidden="1"/>
    <cellStyle name="Uwaga 2" xfId="37628" hidden="1"/>
    <cellStyle name="Uwaga 2" xfId="38609" hidden="1"/>
    <cellStyle name="Uwaga 2" xfId="39480" hidden="1"/>
    <cellStyle name="Uwaga 2" xfId="39481" hidden="1"/>
    <cellStyle name="Uwaga 2" xfId="39517" hidden="1"/>
    <cellStyle name="Uwaga 2" xfId="39518" hidden="1"/>
    <cellStyle name="Uwaga 2" xfId="39554" hidden="1"/>
    <cellStyle name="Uwaga 2" xfId="40113" hidden="1"/>
    <cellStyle name="Uwaga 2" xfId="40984" hidden="1"/>
    <cellStyle name="Uwaga 2" xfId="40985" hidden="1"/>
    <cellStyle name="Uwaga 2" xfId="41021" hidden="1"/>
    <cellStyle name="Uwaga 2" xfId="41022" hidden="1"/>
    <cellStyle name="Uwaga 2" xfId="40077" hidden="1"/>
    <cellStyle name="Uwaga 2" xfId="41094" hidden="1"/>
    <cellStyle name="Uwaga 2" xfId="41965" hidden="1"/>
    <cellStyle name="Uwaga 2" xfId="41966" hidden="1"/>
    <cellStyle name="Uwaga 2" xfId="42002" hidden="1"/>
    <cellStyle name="Uwaga 2" xfId="42003" hidden="1"/>
    <cellStyle name="Uwaga 2" xfId="41058" hidden="1"/>
    <cellStyle name="Uwaga 2" xfId="42039" hidden="1"/>
    <cellStyle name="Uwaga 2" xfId="42910" hidden="1"/>
    <cellStyle name="Uwaga 2" xfId="42911" hidden="1"/>
    <cellStyle name="Uwaga 2" xfId="42947" hidden="1"/>
    <cellStyle name="Uwaga 2" xfId="42948" hidden="1"/>
    <cellStyle name="Uwaga 2" xfId="42984" hidden="1"/>
    <cellStyle name="Uwaga 2" xfId="43543" hidden="1"/>
    <cellStyle name="Uwaga 2" xfId="44414" hidden="1"/>
    <cellStyle name="Uwaga 2" xfId="44415" hidden="1"/>
    <cellStyle name="Uwaga 2" xfId="44451" hidden="1"/>
    <cellStyle name="Uwaga 2" xfId="44452" hidden="1"/>
    <cellStyle name="Uwaga 2" xfId="43507" hidden="1"/>
    <cellStyle name="Uwaga 2" xfId="44524" hidden="1"/>
    <cellStyle name="Uwaga 2" xfId="45395" hidden="1"/>
    <cellStyle name="Uwaga 2" xfId="45396" hidden="1"/>
    <cellStyle name="Uwaga 2" xfId="45432" hidden="1"/>
    <cellStyle name="Uwaga 2" xfId="45433" hidden="1"/>
    <cellStyle name="Uwaga 2" xfId="44488" hidden="1"/>
    <cellStyle name="Uwaga 2" xfId="45469" hidden="1"/>
    <cellStyle name="Uwaga 2" xfId="46340" hidden="1"/>
    <cellStyle name="Uwaga 2" xfId="46341" hidden="1"/>
    <cellStyle name="Uwaga 2" xfId="46377" hidden="1"/>
    <cellStyle name="Uwaga 2" xfId="46378" hidden="1"/>
    <cellStyle name="Uwaga 2" xfId="46414" hidden="1"/>
    <cellStyle name="Uwaga 2" xfId="46973" hidden="1"/>
    <cellStyle name="Uwaga 2" xfId="47844" hidden="1"/>
    <cellStyle name="Uwaga 2" xfId="47845" hidden="1"/>
    <cellStyle name="Uwaga 2" xfId="47881" hidden="1"/>
    <cellStyle name="Uwaga 2" xfId="47882" hidden="1"/>
    <cellStyle name="Uwaga 2" xfId="46937" hidden="1"/>
    <cellStyle name="Uwaga 2" xfId="47954" hidden="1"/>
    <cellStyle name="Uwaga 2" xfId="48825" hidden="1"/>
    <cellStyle name="Uwaga 2" xfId="48826" hidden="1"/>
    <cellStyle name="Uwaga 2" xfId="48862" hidden="1"/>
    <cellStyle name="Uwaga 2" xfId="48863" hidden="1"/>
    <cellStyle name="Uwaga 2" xfId="47918" hidden="1"/>
    <cellStyle name="Uwaga 2" xfId="48899" hidden="1"/>
    <cellStyle name="Uwaga 2" xfId="49770" hidden="1"/>
    <cellStyle name="Uwaga 2" xfId="49771" hidden="1"/>
    <cellStyle name="Uwaga 2" xfId="49807" hidden="1"/>
    <cellStyle name="Uwaga 2" xfId="49808" hidden="1"/>
    <cellStyle name="Uwaga 2" xfId="49844" hidden="1"/>
    <cellStyle name="Uwaga 2" xfId="50403" hidden="1"/>
    <cellStyle name="Uwaga 2" xfId="51274" hidden="1"/>
    <cellStyle name="Uwaga 2" xfId="51275" hidden="1"/>
    <cellStyle name="Uwaga 2" xfId="51311" hidden="1"/>
    <cellStyle name="Uwaga 2" xfId="51312" hidden="1"/>
    <cellStyle name="Uwaga 2" xfId="50367" hidden="1"/>
    <cellStyle name="Uwaga 2" xfId="51384" hidden="1"/>
    <cellStyle name="Uwaga 2" xfId="52255" hidden="1"/>
    <cellStyle name="Uwaga 2" xfId="52256" hidden="1"/>
    <cellStyle name="Uwaga 2" xfId="52292" hidden="1"/>
    <cellStyle name="Uwaga 2" xfId="52293" hidden="1"/>
    <cellStyle name="Uwaga 2" xfId="51348" hidden="1"/>
    <cellStyle name="Uwaga 2" xfId="52329" hidden="1"/>
    <cellStyle name="Uwaga 2" xfId="53200" hidden="1"/>
    <cellStyle name="Uwaga 2" xfId="53201" hidden="1"/>
    <cellStyle name="Uwaga 2" xfId="53237" hidden="1"/>
    <cellStyle name="Uwaga 2" xfId="53238" hidden="1"/>
    <cellStyle name="Uwaga 2" xfId="53274" hidden="1"/>
    <cellStyle name="Uwaga 2" xfId="53833" hidden="1"/>
    <cellStyle name="Uwaga 2" xfId="54704" hidden="1"/>
    <cellStyle name="Uwaga 2" xfId="54705" hidden="1"/>
    <cellStyle name="Uwaga 2" xfId="54741" hidden="1"/>
    <cellStyle name="Uwaga 2" xfId="54742" hidden="1"/>
    <cellStyle name="Uwaga 2" xfId="53797" hidden="1"/>
    <cellStyle name="Uwaga 2" xfId="54814" hidden="1"/>
    <cellStyle name="Uwaga 2" xfId="55685" hidden="1"/>
    <cellStyle name="Uwaga 2" xfId="55686" hidden="1"/>
    <cellStyle name="Uwaga 2" xfId="55722" hidden="1"/>
    <cellStyle name="Uwaga 2" xfId="55723" hidden="1"/>
    <cellStyle name="Uwaga 2" xfId="54778" hidden="1"/>
    <cellStyle name="Uwaga 2" xfId="55759" hidden="1"/>
    <cellStyle name="Uwaga 2" xfId="56630" hidden="1"/>
    <cellStyle name="Uwaga 2" xfId="56631" hidden="1"/>
    <cellStyle name="Uwaga 2" xfId="56667" hidden="1"/>
    <cellStyle name="Uwaga 2" xfId="56668" hidden="1"/>
    <cellStyle name="Uwaga 3" xfId="58" hidden="1"/>
    <cellStyle name="Uwaga 3" xfId="59" hidden="1"/>
    <cellStyle name="Uwaga 3" xfId="61" hidden="1"/>
    <cellStyle name="Uwaga 3" xfId="67" hidden="1"/>
    <cellStyle name="Uwaga 3" xfId="68" hidden="1"/>
    <cellStyle name="Uwaga 3" xfId="71" hidden="1"/>
    <cellStyle name="Uwaga 3" xfId="76" hidden="1"/>
    <cellStyle name="Uwaga 3" xfId="77" hidden="1"/>
    <cellStyle name="Uwaga 3" xfId="80" hidden="1"/>
    <cellStyle name="Uwaga 3" xfId="85" hidden="1"/>
    <cellStyle name="Uwaga 3" xfId="86" hidden="1"/>
    <cellStyle name="Uwaga 3" xfId="87" hidden="1"/>
    <cellStyle name="Uwaga 3" xfId="94" hidden="1"/>
    <cellStyle name="Uwaga 3" xfId="97" hidden="1"/>
    <cellStyle name="Uwaga 3" xfId="100" hidden="1"/>
    <cellStyle name="Uwaga 3" xfId="106" hidden="1"/>
    <cellStyle name="Uwaga 3" xfId="109" hidden="1"/>
    <cellStyle name="Uwaga 3" xfId="111" hidden="1"/>
    <cellStyle name="Uwaga 3" xfId="116" hidden="1"/>
    <cellStyle name="Uwaga 3" xfId="119" hidden="1"/>
    <cellStyle name="Uwaga 3" xfId="120" hidden="1"/>
    <cellStyle name="Uwaga 3" xfId="124" hidden="1"/>
    <cellStyle name="Uwaga 3" xfId="127" hidden="1"/>
    <cellStyle name="Uwaga 3" xfId="129" hidden="1"/>
    <cellStyle name="Uwaga 3" xfId="130" hidden="1"/>
    <cellStyle name="Uwaga 3" xfId="131" hidden="1"/>
    <cellStyle name="Uwaga 3" xfId="134" hidden="1"/>
    <cellStyle name="Uwaga 3" xfId="141" hidden="1"/>
    <cellStyle name="Uwaga 3" xfId="144" hidden="1"/>
    <cellStyle name="Uwaga 3" xfId="147" hidden="1"/>
    <cellStyle name="Uwaga 3" xfId="150" hidden="1"/>
    <cellStyle name="Uwaga 3" xfId="153" hidden="1"/>
    <cellStyle name="Uwaga 3" xfId="156" hidden="1"/>
    <cellStyle name="Uwaga 3" xfId="158" hidden="1"/>
    <cellStyle name="Uwaga 3" xfId="161" hidden="1"/>
    <cellStyle name="Uwaga 3" xfId="164" hidden="1"/>
    <cellStyle name="Uwaga 3" xfId="166" hidden="1"/>
    <cellStyle name="Uwaga 3" xfId="167" hidden="1"/>
    <cellStyle name="Uwaga 3" xfId="169" hidden="1"/>
    <cellStyle name="Uwaga 3" xfId="176" hidden="1"/>
    <cellStyle name="Uwaga 3" xfId="179" hidden="1"/>
    <cellStyle name="Uwaga 3" xfId="182" hidden="1"/>
    <cellStyle name="Uwaga 3" xfId="186" hidden="1"/>
    <cellStyle name="Uwaga 3" xfId="189" hidden="1"/>
    <cellStyle name="Uwaga 3" xfId="192" hidden="1"/>
    <cellStyle name="Uwaga 3" xfId="194" hidden="1"/>
    <cellStyle name="Uwaga 3" xfId="197" hidden="1"/>
    <cellStyle name="Uwaga 3" xfId="200" hidden="1"/>
    <cellStyle name="Uwaga 3" xfId="202" hidden="1"/>
    <cellStyle name="Uwaga 3" xfId="203" hidden="1"/>
    <cellStyle name="Uwaga 3" xfId="206" hidden="1"/>
    <cellStyle name="Uwaga 3" xfId="213" hidden="1"/>
    <cellStyle name="Uwaga 3" xfId="216" hidden="1"/>
    <cellStyle name="Uwaga 3" xfId="219" hidden="1"/>
    <cellStyle name="Uwaga 3" xfId="223" hidden="1"/>
    <cellStyle name="Uwaga 3" xfId="226" hidden="1"/>
    <cellStyle name="Uwaga 3" xfId="228" hidden="1"/>
    <cellStyle name="Uwaga 3" xfId="231" hidden="1"/>
    <cellStyle name="Uwaga 3" xfId="234" hidden="1"/>
    <cellStyle name="Uwaga 3" xfId="237" hidden="1"/>
    <cellStyle name="Uwaga 3" xfId="238" hidden="1"/>
    <cellStyle name="Uwaga 3" xfId="239" hidden="1"/>
    <cellStyle name="Uwaga 3" xfId="241" hidden="1"/>
    <cellStyle name="Uwaga 3" xfId="247" hidden="1"/>
    <cellStyle name="Uwaga 3" xfId="248" hidden="1"/>
    <cellStyle name="Uwaga 3" xfId="250" hidden="1"/>
    <cellStyle name="Uwaga 3" xfId="256" hidden="1"/>
    <cellStyle name="Uwaga 3" xfId="258" hidden="1"/>
    <cellStyle name="Uwaga 3" xfId="261" hidden="1"/>
    <cellStyle name="Uwaga 3" xfId="265" hidden="1"/>
    <cellStyle name="Uwaga 3" xfId="266" hidden="1"/>
    <cellStyle name="Uwaga 3" xfId="268" hidden="1"/>
    <cellStyle name="Uwaga 3" xfId="274" hidden="1"/>
    <cellStyle name="Uwaga 3" xfId="275" hidden="1"/>
    <cellStyle name="Uwaga 3" xfId="276" hidden="1"/>
    <cellStyle name="Uwaga 3" xfId="284" hidden="1"/>
    <cellStyle name="Uwaga 3" xfId="287" hidden="1"/>
    <cellStyle name="Uwaga 3" xfId="290" hidden="1"/>
    <cellStyle name="Uwaga 3" xfId="293" hidden="1"/>
    <cellStyle name="Uwaga 3" xfId="296" hidden="1"/>
    <cellStyle name="Uwaga 3" xfId="299" hidden="1"/>
    <cellStyle name="Uwaga 3" xfId="302" hidden="1"/>
    <cellStyle name="Uwaga 3" xfId="305" hidden="1"/>
    <cellStyle name="Uwaga 3" xfId="308" hidden="1"/>
    <cellStyle name="Uwaga 3" xfId="310" hidden="1"/>
    <cellStyle name="Uwaga 3" xfId="311" hidden="1"/>
    <cellStyle name="Uwaga 3" xfId="313" hidden="1"/>
    <cellStyle name="Uwaga 3" xfId="320" hidden="1"/>
    <cellStyle name="Uwaga 3" xfId="323" hidden="1"/>
    <cellStyle name="Uwaga 3" xfId="326" hidden="1"/>
    <cellStyle name="Uwaga 3" xfId="329" hidden="1"/>
    <cellStyle name="Uwaga 3" xfId="332" hidden="1"/>
    <cellStyle name="Uwaga 3" xfId="335" hidden="1"/>
    <cellStyle name="Uwaga 3" xfId="338" hidden="1"/>
    <cellStyle name="Uwaga 3" xfId="340" hidden="1"/>
    <cellStyle name="Uwaga 3" xfId="343" hidden="1"/>
    <cellStyle name="Uwaga 3" xfId="346" hidden="1"/>
    <cellStyle name="Uwaga 3" xfId="347" hidden="1"/>
    <cellStyle name="Uwaga 3" xfId="348" hidden="1"/>
    <cellStyle name="Uwaga 3" xfId="355" hidden="1"/>
    <cellStyle name="Uwaga 3" xfId="356" hidden="1"/>
    <cellStyle name="Uwaga 3" xfId="358" hidden="1"/>
    <cellStyle name="Uwaga 3" xfId="364" hidden="1"/>
    <cellStyle name="Uwaga 3" xfId="365" hidden="1"/>
    <cellStyle name="Uwaga 3" xfId="367" hidden="1"/>
    <cellStyle name="Uwaga 3" xfId="373" hidden="1"/>
    <cellStyle name="Uwaga 3" xfId="374" hidden="1"/>
    <cellStyle name="Uwaga 3" xfId="376" hidden="1"/>
    <cellStyle name="Uwaga 3" xfId="382" hidden="1"/>
    <cellStyle name="Uwaga 3" xfId="383" hidden="1"/>
    <cellStyle name="Uwaga 3" xfId="384" hidden="1"/>
    <cellStyle name="Uwaga 3" xfId="392" hidden="1"/>
    <cellStyle name="Uwaga 3" xfId="394" hidden="1"/>
    <cellStyle name="Uwaga 3" xfId="397" hidden="1"/>
    <cellStyle name="Uwaga 3" xfId="401" hidden="1"/>
    <cellStyle name="Uwaga 3" xfId="404" hidden="1"/>
    <cellStyle name="Uwaga 3" xfId="407" hidden="1"/>
    <cellStyle name="Uwaga 3" xfId="410" hidden="1"/>
    <cellStyle name="Uwaga 3" xfId="412" hidden="1"/>
    <cellStyle name="Uwaga 3" xfId="415" hidden="1"/>
    <cellStyle name="Uwaga 3" xfId="418" hidden="1"/>
    <cellStyle name="Uwaga 3" xfId="419" hidden="1"/>
    <cellStyle name="Uwaga 3" xfId="420" hidden="1"/>
    <cellStyle name="Uwaga 3" xfId="427" hidden="1"/>
    <cellStyle name="Uwaga 3" xfId="429" hidden="1"/>
    <cellStyle name="Uwaga 3" xfId="431" hidden="1"/>
    <cellStyle name="Uwaga 3" xfId="436" hidden="1"/>
    <cellStyle name="Uwaga 3" xfId="438" hidden="1"/>
    <cellStyle name="Uwaga 3" xfId="440" hidden="1"/>
    <cellStyle name="Uwaga 3" xfId="445" hidden="1"/>
    <cellStyle name="Uwaga 3" xfId="447" hidden="1"/>
    <cellStyle name="Uwaga 3" xfId="449" hidden="1"/>
    <cellStyle name="Uwaga 3" xfId="454" hidden="1"/>
    <cellStyle name="Uwaga 3" xfId="455" hidden="1"/>
    <cellStyle name="Uwaga 3" xfId="456" hidden="1"/>
    <cellStyle name="Uwaga 3" xfId="463" hidden="1"/>
    <cellStyle name="Uwaga 3" xfId="465" hidden="1"/>
    <cellStyle name="Uwaga 3" xfId="467" hidden="1"/>
    <cellStyle name="Uwaga 3" xfId="472" hidden="1"/>
    <cellStyle name="Uwaga 3" xfId="474" hidden="1"/>
    <cellStyle name="Uwaga 3" xfId="476" hidden="1"/>
    <cellStyle name="Uwaga 3" xfId="481" hidden="1"/>
    <cellStyle name="Uwaga 3" xfId="483" hidden="1"/>
    <cellStyle name="Uwaga 3" xfId="484" hidden="1"/>
    <cellStyle name="Uwaga 3" xfId="490" hidden="1"/>
    <cellStyle name="Uwaga 3" xfId="491" hidden="1"/>
    <cellStyle name="Uwaga 3" xfId="492" hidden="1"/>
    <cellStyle name="Uwaga 3" xfId="499" hidden="1"/>
    <cellStyle name="Uwaga 3" xfId="501" hidden="1"/>
    <cellStyle name="Uwaga 3" xfId="503" hidden="1"/>
    <cellStyle name="Uwaga 3" xfId="508" hidden="1"/>
    <cellStyle name="Uwaga 3" xfId="510" hidden="1"/>
    <cellStyle name="Uwaga 3" xfId="512" hidden="1"/>
    <cellStyle name="Uwaga 3" xfId="517" hidden="1"/>
    <cellStyle name="Uwaga 3" xfId="519" hidden="1"/>
    <cellStyle name="Uwaga 3" xfId="521" hidden="1"/>
    <cellStyle name="Uwaga 3" xfId="526" hidden="1"/>
    <cellStyle name="Uwaga 3" xfId="527" hidden="1"/>
    <cellStyle name="Uwaga 3" xfId="529" hidden="1"/>
    <cellStyle name="Uwaga 3" xfId="535" hidden="1"/>
    <cellStyle name="Uwaga 3" xfId="536" hidden="1"/>
    <cellStyle name="Uwaga 3" xfId="537" hidden="1"/>
    <cellStyle name="Uwaga 3" xfId="544" hidden="1"/>
    <cellStyle name="Uwaga 3" xfId="545" hidden="1"/>
    <cellStyle name="Uwaga 3" xfId="546" hidden="1"/>
    <cellStyle name="Uwaga 3" xfId="553" hidden="1"/>
    <cellStyle name="Uwaga 3" xfId="554" hidden="1"/>
    <cellStyle name="Uwaga 3" xfId="555" hidden="1"/>
    <cellStyle name="Uwaga 3" xfId="562" hidden="1"/>
    <cellStyle name="Uwaga 3" xfId="563" hidden="1"/>
    <cellStyle name="Uwaga 3" xfId="564" hidden="1"/>
    <cellStyle name="Uwaga 3" xfId="571" hidden="1"/>
    <cellStyle name="Uwaga 3" xfId="572" hidden="1"/>
    <cellStyle name="Uwaga 3" xfId="573" hidden="1"/>
    <cellStyle name="Uwaga 3" xfId="660" hidden="1"/>
    <cellStyle name="Uwaga 3" xfId="661" hidden="1"/>
    <cellStyle name="Uwaga 3" xfId="663" hidden="1"/>
    <cellStyle name="Uwaga 3" xfId="675" hidden="1"/>
    <cellStyle name="Uwaga 3" xfId="676" hidden="1"/>
    <cellStyle name="Uwaga 3" xfId="681" hidden="1"/>
    <cellStyle name="Uwaga 3" xfId="690" hidden="1"/>
    <cellStyle name="Uwaga 3" xfId="691" hidden="1"/>
    <cellStyle name="Uwaga 3" xfId="696" hidden="1"/>
    <cellStyle name="Uwaga 3" xfId="705" hidden="1"/>
    <cellStyle name="Uwaga 3" xfId="706" hidden="1"/>
    <cellStyle name="Uwaga 3" xfId="707" hidden="1"/>
    <cellStyle name="Uwaga 3" xfId="720" hidden="1"/>
    <cellStyle name="Uwaga 3" xfId="725" hidden="1"/>
    <cellStyle name="Uwaga 3" xfId="730" hidden="1"/>
    <cellStyle name="Uwaga 3" xfId="740" hidden="1"/>
    <cellStyle name="Uwaga 3" xfId="745" hidden="1"/>
    <cellStyle name="Uwaga 3" xfId="749" hidden="1"/>
    <cellStyle name="Uwaga 3" xfId="756" hidden="1"/>
    <cellStyle name="Uwaga 3" xfId="761" hidden="1"/>
    <cellStyle name="Uwaga 3" xfId="764" hidden="1"/>
    <cellStyle name="Uwaga 3" xfId="770" hidden="1"/>
    <cellStyle name="Uwaga 3" xfId="775" hidden="1"/>
    <cellStyle name="Uwaga 3" xfId="779" hidden="1"/>
    <cellStyle name="Uwaga 3" xfId="780" hidden="1"/>
    <cellStyle name="Uwaga 3" xfId="781" hidden="1"/>
    <cellStyle name="Uwaga 3" xfId="785" hidden="1"/>
    <cellStyle name="Uwaga 3" xfId="797" hidden="1"/>
    <cellStyle name="Uwaga 3" xfId="802" hidden="1"/>
    <cellStyle name="Uwaga 3" xfId="807" hidden="1"/>
    <cellStyle name="Uwaga 3" xfId="812" hidden="1"/>
    <cellStyle name="Uwaga 3" xfId="817" hidden="1"/>
    <cellStyle name="Uwaga 3" xfId="822" hidden="1"/>
    <cellStyle name="Uwaga 3" xfId="826" hidden="1"/>
    <cellStyle name="Uwaga 3" xfId="830" hidden="1"/>
    <cellStyle name="Uwaga 3" xfId="835" hidden="1"/>
    <cellStyle name="Uwaga 3" xfId="840" hidden="1"/>
    <cellStyle name="Uwaga 3" xfId="841" hidden="1"/>
    <cellStyle name="Uwaga 3" xfId="843" hidden="1"/>
    <cellStyle name="Uwaga 3" xfId="856" hidden="1"/>
    <cellStyle name="Uwaga 3" xfId="860" hidden="1"/>
    <cellStyle name="Uwaga 3" xfId="865" hidden="1"/>
    <cellStyle name="Uwaga 3" xfId="872" hidden="1"/>
    <cellStyle name="Uwaga 3" xfId="876" hidden="1"/>
    <cellStyle name="Uwaga 3" xfId="881" hidden="1"/>
    <cellStyle name="Uwaga 3" xfId="886" hidden="1"/>
    <cellStyle name="Uwaga 3" xfId="889" hidden="1"/>
    <cellStyle name="Uwaga 3" xfId="894" hidden="1"/>
    <cellStyle name="Uwaga 3" xfId="900" hidden="1"/>
    <cellStyle name="Uwaga 3" xfId="901" hidden="1"/>
    <cellStyle name="Uwaga 3" xfId="904" hidden="1"/>
    <cellStyle name="Uwaga 3" xfId="917" hidden="1"/>
    <cellStyle name="Uwaga 3" xfId="921" hidden="1"/>
    <cellStyle name="Uwaga 3" xfId="926" hidden="1"/>
    <cellStyle name="Uwaga 3" xfId="933" hidden="1"/>
    <cellStyle name="Uwaga 3" xfId="938" hidden="1"/>
    <cellStyle name="Uwaga 3" xfId="942" hidden="1"/>
    <cellStyle name="Uwaga 3" xfId="947" hidden="1"/>
    <cellStyle name="Uwaga 3" xfId="951" hidden="1"/>
    <cellStyle name="Uwaga 3" xfId="956" hidden="1"/>
    <cellStyle name="Uwaga 3" xfId="960" hidden="1"/>
    <cellStyle name="Uwaga 3" xfId="961" hidden="1"/>
    <cellStyle name="Uwaga 3" xfId="963" hidden="1"/>
    <cellStyle name="Uwaga 3" xfId="975" hidden="1"/>
    <cellStyle name="Uwaga 3" xfId="976" hidden="1"/>
    <cellStyle name="Uwaga 3" xfId="978" hidden="1"/>
    <cellStyle name="Uwaga 3" xfId="990" hidden="1"/>
    <cellStyle name="Uwaga 3" xfId="992" hidden="1"/>
    <cellStyle name="Uwaga 3" xfId="995" hidden="1"/>
    <cellStyle name="Uwaga 3" xfId="1005" hidden="1"/>
    <cellStyle name="Uwaga 3" xfId="1006" hidden="1"/>
    <cellStyle name="Uwaga 3" xfId="1008" hidden="1"/>
    <cellStyle name="Uwaga 3" xfId="1020" hidden="1"/>
    <cellStyle name="Uwaga 3" xfId="1021" hidden="1"/>
    <cellStyle name="Uwaga 3" xfId="1022" hidden="1"/>
    <cellStyle name="Uwaga 3" xfId="1036" hidden="1"/>
    <cellStyle name="Uwaga 3" xfId="1039" hidden="1"/>
    <cellStyle name="Uwaga 3" xfId="1043" hidden="1"/>
    <cellStyle name="Uwaga 3" xfId="1051" hidden="1"/>
    <cellStyle name="Uwaga 3" xfId="1054" hidden="1"/>
    <cellStyle name="Uwaga 3" xfId="1058" hidden="1"/>
    <cellStyle name="Uwaga 3" xfId="1066" hidden="1"/>
    <cellStyle name="Uwaga 3" xfId="1069" hidden="1"/>
    <cellStyle name="Uwaga 3" xfId="1073" hidden="1"/>
    <cellStyle name="Uwaga 3" xfId="1080" hidden="1"/>
    <cellStyle name="Uwaga 3" xfId="1081" hidden="1"/>
    <cellStyle name="Uwaga 3" xfId="1083" hidden="1"/>
    <cellStyle name="Uwaga 3" xfId="1096" hidden="1"/>
    <cellStyle name="Uwaga 3" xfId="1099" hidden="1"/>
    <cellStyle name="Uwaga 3" xfId="1102" hidden="1"/>
    <cellStyle name="Uwaga 3" xfId="1111" hidden="1"/>
    <cellStyle name="Uwaga 3" xfId="1114" hidden="1"/>
    <cellStyle name="Uwaga 3" xfId="1118" hidden="1"/>
    <cellStyle name="Uwaga 3" xfId="1126" hidden="1"/>
    <cellStyle name="Uwaga 3" xfId="1128" hidden="1"/>
    <cellStyle name="Uwaga 3" xfId="1131" hidden="1"/>
    <cellStyle name="Uwaga 3" xfId="1140" hidden="1"/>
    <cellStyle name="Uwaga 3" xfId="1141" hidden="1"/>
    <cellStyle name="Uwaga 3" xfId="1142" hidden="1"/>
    <cellStyle name="Uwaga 3" xfId="1155" hidden="1"/>
    <cellStyle name="Uwaga 3" xfId="1156" hidden="1"/>
    <cellStyle name="Uwaga 3" xfId="1158" hidden="1"/>
    <cellStyle name="Uwaga 3" xfId="1170" hidden="1"/>
    <cellStyle name="Uwaga 3" xfId="1171" hidden="1"/>
    <cellStyle name="Uwaga 3" xfId="1173" hidden="1"/>
    <cellStyle name="Uwaga 3" xfId="1185" hidden="1"/>
    <cellStyle name="Uwaga 3" xfId="1186" hidden="1"/>
    <cellStyle name="Uwaga 3" xfId="1188" hidden="1"/>
    <cellStyle name="Uwaga 3" xfId="1200" hidden="1"/>
    <cellStyle name="Uwaga 3" xfId="1201" hidden="1"/>
    <cellStyle name="Uwaga 3" xfId="1202" hidden="1"/>
    <cellStyle name="Uwaga 3" xfId="1216" hidden="1"/>
    <cellStyle name="Uwaga 3" xfId="1218" hidden="1"/>
    <cellStyle name="Uwaga 3" xfId="1221" hidden="1"/>
    <cellStyle name="Uwaga 3" xfId="1231" hidden="1"/>
    <cellStyle name="Uwaga 3" xfId="1234" hidden="1"/>
    <cellStyle name="Uwaga 3" xfId="1237" hidden="1"/>
    <cellStyle name="Uwaga 3" xfId="1246" hidden="1"/>
    <cellStyle name="Uwaga 3" xfId="1248" hidden="1"/>
    <cellStyle name="Uwaga 3" xfId="1251" hidden="1"/>
    <cellStyle name="Uwaga 3" xfId="1260" hidden="1"/>
    <cellStyle name="Uwaga 3" xfId="1261" hidden="1"/>
    <cellStyle name="Uwaga 3" xfId="1262" hidden="1"/>
    <cellStyle name="Uwaga 3" xfId="1275" hidden="1"/>
    <cellStyle name="Uwaga 3" xfId="1277" hidden="1"/>
    <cellStyle name="Uwaga 3" xfId="1279" hidden="1"/>
    <cellStyle name="Uwaga 3" xfId="1290" hidden="1"/>
    <cellStyle name="Uwaga 3" xfId="1292" hidden="1"/>
    <cellStyle name="Uwaga 3" xfId="1294" hidden="1"/>
    <cellStyle name="Uwaga 3" xfId="1305" hidden="1"/>
    <cellStyle name="Uwaga 3" xfId="1307" hidden="1"/>
    <cellStyle name="Uwaga 3" xfId="1309" hidden="1"/>
    <cellStyle name="Uwaga 3" xfId="1320" hidden="1"/>
    <cellStyle name="Uwaga 3" xfId="1321" hidden="1"/>
    <cellStyle name="Uwaga 3" xfId="1322" hidden="1"/>
    <cellStyle name="Uwaga 3" xfId="1335" hidden="1"/>
    <cellStyle name="Uwaga 3" xfId="1337" hidden="1"/>
    <cellStyle name="Uwaga 3" xfId="1339" hidden="1"/>
    <cellStyle name="Uwaga 3" xfId="1350" hidden="1"/>
    <cellStyle name="Uwaga 3" xfId="1352" hidden="1"/>
    <cellStyle name="Uwaga 3" xfId="1354" hidden="1"/>
    <cellStyle name="Uwaga 3" xfId="1365" hidden="1"/>
    <cellStyle name="Uwaga 3" xfId="1367" hidden="1"/>
    <cellStyle name="Uwaga 3" xfId="1368" hidden="1"/>
    <cellStyle name="Uwaga 3" xfId="1380" hidden="1"/>
    <cellStyle name="Uwaga 3" xfId="1381" hidden="1"/>
    <cellStyle name="Uwaga 3" xfId="1382" hidden="1"/>
    <cellStyle name="Uwaga 3" xfId="1395" hidden="1"/>
    <cellStyle name="Uwaga 3" xfId="1397" hidden="1"/>
    <cellStyle name="Uwaga 3" xfId="1399" hidden="1"/>
    <cellStyle name="Uwaga 3" xfId="1410" hidden="1"/>
    <cellStyle name="Uwaga 3" xfId="1412" hidden="1"/>
    <cellStyle name="Uwaga 3" xfId="1414" hidden="1"/>
    <cellStyle name="Uwaga 3" xfId="1425" hidden="1"/>
    <cellStyle name="Uwaga 3" xfId="1427" hidden="1"/>
    <cellStyle name="Uwaga 3" xfId="1429" hidden="1"/>
    <cellStyle name="Uwaga 3" xfId="1440" hidden="1"/>
    <cellStyle name="Uwaga 3" xfId="1441" hidden="1"/>
    <cellStyle name="Uwaga 3" xfId="1443" hidden="1"/>
    <cellStyle name="Uwaga 3" xfId="1454" hidden="1"/>
    <cellStyle name="Uwaga 3" xfId="1456" hidden="1"/>
    <cellStyle name="Uwaga 3" xfId="1457" hidden="1"/>
    <cellStyle name="Uwaga 3" xfId="1466" hidden="1"/>
    <cellStyle name="Uwaga 3" xfId="1469" hidden="1"/>
    <cellStyle name="Uwaga 3" xfId="1471" hidden="1"/>
    <cellStyle name="Uwaga 3" xfId="1482" hidden="1"/>
    <cellStyle name="Uwaga 3" xfId="1484" hidden="1"/>
    <cellStyle name="Uwaga 3" xfId="1486" hidden="1"/>
    <cellStyle name="Uwaga 3" xfId="1498" hidden="1"/>
    <cellStyle name="Uwaga 3" xfId="1500" hidden="1"/>
    <cellStyle name="Uwaga 3" xfId="1502" hidden="1"/>
    <cellStyle name="Uwaga 3" xfId="1510" hidden="1"/>
    <cellStyle name="Uwaga 3" xfId="1512" hidden="1"/>
    <cellStyle name="Uwaga 3" xfId="1515" hidden="1"/>
    <cellStyle name="Uwaga 3" xfId="1505" hidden="1"/>
    <cellStyle name="Uwaga 3" xfId="1504" hidden="1"/>
    <cellStyle name="Uwaga 3" xfId="1503" hidden="1"/>
    <cellStyle name="Uwaga 3" xfId="1490" hidden="1"/>
    <cellStyle name="Uwaga 3" xfId="1489" hidden="1"/>
    <cellStyle name="Uwaga 3" xfId="1488" hidden="1"/>
    <cellStyle name="Uwaga 3" xfId="1475" hidden="1"/>
    <cellStyle name="Uwaga 3" xfId="1474" hidden="1"/>
    <cellStyle name="Uwaga 3" xfId="1473" hidden="1"/>
    <cellStyle name="Uwaga 3" xfId="1460" hidden="1"/>
    <cellStyle name="Uwaga 3" xfId="1459" hidden="1"/>
    <cellStyle name="Uwaga 3" xfId="1458" hidden="1"/>
    <cellStyle name="Uwaga 3" xfId="1445" hidden="1"/>
    <cellStyle name="Uwaga 3" xfId="1444" hidden="1"/>
    <cellStyle name="Uwaga 3" xfId="1442" hidden="1"/>
    <cellStyle name="Uwaga 3" xfId="1431" hidden="1"/>
    <cellStyle name="Uwaga 3" xfId="1428" hidden="1"/>
    <cellStyle name="Uwaga 3" xfId="1426" hidden="1"/>
    <cellStyle name="Uwaga 3" xfId="1416" hidden="1"/>
    <cellStyle name="Uwaga 3" xfId="1413" hidden="1"/>
    <cellStyle name="Uwaga 3" xfId="1411" hidden="1"/>
    <cellStyle name="Uwaga 3" xfId="1401" hidden="1"/>
    <cellStyle name="Uwaga 3" xfId="1398" hidden="1"/>
    <cellStyle name="Uwaga 3" xfId="1396" hidden="1"/>
    <cellStyle name="Uwaga 3" xfId="1386" hidden="1"/>
    <cellStyle name="Uwaga 3" xfId="1384" hidden="1"/>
    <cellStyle name="Uwaga 3" xfId="1383" hidden="1"/>
    <cellStyle name="Uwaga 3" xfId="1371" hidden="1"/>
    <cellStyle name="Uwaga 3" xfId="1369" hidden="1"/>
    <cellStyle name="Uwaga 3" xfId="1366" hidden="1"/>
    <cellStyle name="Uwaga 3" xfId="1356" hidden="1"/>
    <cellStyle name="Uwaga 3" xfId="1353" hidden="1"/>
    <cellStyle name="Uwaga 3" xfId="1351" hidden="1"/>
    <cellStyle name="Uwaga 3" xfId="1341" hidden="1"/>
    <cellStyle name="Uwaga 3" xfId="1338" hidden="1"/>
    <cellStyle name="Uwaga 3" xfId="1336" hidden="1"/>
    <cellStyle name="Uwaga 3" xfId="1326" hidden="1"/>
    <cellStyle name="Uwaga 3" xfId="1324" hidden="1"/>
    <cellStyle name="Uwaga 3" xfId="1323" hidden="1"/>
    <cellStyle name="Uwaga 3" xfId="1311" hidden="1"/>
    <cellStyle name="Uwaga 3" xfId="1308" hidden="1"/>
    <cellStyle name="Uwaga 3" xfId="1306" hidden="1"/>
    <cellStyle name="Uwaga 3" xfId="1296" hidden="1"/>
    <cellStyle name="Uwaga 3" xfId="1293" hidden="1"/>
    <cellStyle name="Uwaga 3" xfId="1291" hidden="1"/>
    <cellStyle name="Uwaga 3" xfId="1281" hidden="1"/>
    <cellStyle name="Uwaga 3" xfId="1278" hidden="1"/>
    <cellStyle name="Uwaga 3" xfId="1276" hidden="1"/>
    <cellStyle name="Uwaga 3" xfId="1266" hidden="1"/>
    <cellStyle name="Uwaga 3" xfId="1264" hidden="1"/>
    <cellStyle name="Uwaga 3" xfId="1263" hidden="1"/>
    <cellStyle name="Uwaga 3" xfId="1250" hidden="1"/>
    <cellStyle name="Uwaga 3" xfId="1247" hidden="1"/>
    <cellStyle name="Uwaga 3" xfId="1245" hidden="1"/>
    <cellStyle name="Uwaga 3" xfId="1235" hidden="1"/>
    <cellStyle name="Uwaga 3" xfId="1232" hidden="1"/>
    <cellStyle name="Uwaga 3" xfId="1230" hidden="1"/>
    <cellStyle name="Uwaga 3" xfId="1220" hidden="1"/>
    <cellStyle name="Uwaga 3" xfId="1217" hidden="1"/>
    <cellStyle name="Uwaga 3" xfId="1215" hidden="1"/>
    <cellStyle name="Uwaga 3" xfId="1206" hidden="1"/>
    <cellStyle name="Uwaga 3" xfId="1204" hidden="1"/>
    <cellStyle name="Uwaga 3" xfId="1203" hidden="1"/>
    <cellStyle name="Uwaga 3" xfId="1191" hidden="1"/>
    <cellStyle name="Uwaga 3" xfId="1189" hidden="1"/>
    <cellStyle name="Uwaga 3" xfId="1187" hidden="1"/>
    <cellStyle name="Uwaga 3" xfId="1176" hidden="1"/>
    <cellStyle name="Uwaga 3" xfId="1174" hidden="1"/>
    <cellStyle name="Uwaga 3" xfId="1172" hidden="1"/>
    <cellStyle name="Uwaga 3" xfId="1161" hidden="1"/>
    <cellStyle name="Uwaga 3" xfId="1159" hidden="1"/>
    <cellStyle name="Uwaga 3" xfId="1157" hidden="1"/>
    <cellStyle name="Uwaga 3" xfId="1146" hidden="1"/>
    <cellStyle name="Uwaga 3" xfId="1144" hidden="1"/>
    <cellStyle name="Uwaga 3" xfId="1143" hidden="1"/>
    <cellStyle name="Uwaga 3" xfId="1130" hidden="1"/>
    <cellStyle name="Uwaga 3" xfId="1127" hidden="1"/>
    <cellStyle name="Uwaga 3" xfId="1125" hidden="1"/>
    <cellStyle name="Uwaga 3" xfId="1115" hidden="1"/>
    <cellStyle name="Uwaga 3" xfId="1112" hidden="1"/>
    <cellStyle name="Uwaga 3" xfId="1110" hidden="1"/>
    <cellStyle name="Uwaga 3" xfId="1100" hidden="1"/>
    <cellStyle name="Uwaga 3" xfId="1097" hidden="1"/>
    <cellStyle name="Uwaga 3" xfId="1095" hidden="1"/>
    <cellStyle name="Uwaga 3" xfId="1086" hidden="1"/>
    <cellStyle name="Uwaga 3" xfId="1084" hidden="1"/>
    <cellStyle name="Uwaga 3" xfId="1082" hidden="1"/>
    <cellStyle name="Uwaga 3" xfId="1070" hidden="1"/>
    <cellStyle name="Uwaga 3" xfId="1067" hidden="1"/>
    <cellStyle name="Uwaga 3" xfId="1065" hidden="1"/>
    <cellStyle name="Uwaga 3" xfId="1055" hidden="1"/>
    <cellStyle name="Uwaga 3" xfId="1052" hidden="1"/>
    <cellStyle name="Uwaga 3" xfId="1050" hidden="1"/>
    <cellStyle name="Uwaga 3" xfId="1040" hidden="1"/>
    <cellStyle name="Uwaga 3" xfId="1037" hidden="1"/>
    <cellStyle name="Uwaga 3" xfId="1035" hidden="1"/>
    <cellStyle name="Uwaga 3" xfId="1028" hidden="1"/>
    <cellStyle name="Uwaga 3" xfId="1025" hidden="1"/>
    <cellStyle name="Uwaga 3" xfId="1023" hidden="1"/>
    <cellStyle name="Uwaga 3" xfId="1013" hidden="1"/>
    <cellStyle name="Uwaga 3" xfId="1010" hidden="1"/>
    <cellStyle name="Uwaga 3" xfId="1007" hidden="1"/>
    <cellStyle name="Uwaga 3" xfId="998" hidden="1"/>
    <cellStyle name="Uwaga 3" xfId="994" hidden="1"/>
    <cellStyle name="Uwaga 3" xfId="991" hidden="1"/>
    <cellStyle name="Uwaga 3" xfId="983" hidden="1"/>
    <cellStyle name="Uwaga 3" xfId="980" hidden="1"/>
    <cellStyle name="Uwaga 3" xfId="977" hidden="1"/>
    <cellStyle name="Uwaga 3" xfId="968" hidden="1"/>
    <cellStyle name="Uwaga 3" xfId="965" hidden="1"/>
    <cellStyle name="Uwaga 3" xfId="962" hidden="1"/>
    <cellStyle name="Uwaga 3" xfId="952" hidden="1"/>
    <cellStyle name="Uwaga 3" xfId="948" hidden="1"/>
    <cellStyle name="Uwaga 3" xfId="945" hidden="1"/>
    <cellStyle name="Uwaga 3" xfId="936" hidden="1"/>
    <cellStyle name="Uwaga 3" xfId="932" hidden="1"/>
    <cellStyle name="Uwaga 3" xfId="930" hidden="1"/>
    <cellStyle name="Uwaga 3" xfId="922" hidden="1"/>
    <cellStyle name="Uwaga 3" xfId="918" hidden="1"/>
    <cellStyle name="Uwaga 3" xfId="915" hidden="1"/>
    <cellStyle name="Uwaga 3" xfId="908" hidden="1"/>
    <cellStyle name="Uwaga 3" xfId="905" hidden="1"/>
    <cellStyle name="Uwaga 3" xfId="902" hidden="1"/>
    <cellStyle name="Uwaga 3" xfId="893" hidden="1"/>
    <cellStyle name="Uwaga 3" xfId="888" hidden="1"/>
    <cellStyle name="Uwaga 3" xfId="885" hidden="1"/>
    <cellStyle name="Uwaga 3" xfId="878" hidden="1"/>
    <cellStyle name="Uwaga 3" xfId="873" hidden="1"/>
    <cellStyle name="Uwaga 3" xfId="870" hidden="1"/>
    <cellStyle name="Uwaga 3" xfId="863" hidden="1"/>
    <cellStyle name="Uwaga 3" xfId="858" hidden="1"/>
    <cellStyle name="Uwaga 3" xfId="855" hidden="1"/>
    <cellStyle name="Uwaga 3" xfId="849" hidden="1"/>
    <cellStyle name="Uwaga 3" xfId="845" hidden="1"/>
    <cellStyle name="Uwaga 3" xfId="842" hidden="1"/>
    <cellStyle name="Uwaga 3" xfId="834" hidden="1"/>
    <cellStyle name="Uwaga 3" xfId="829" hidden="1"/>
    <cellStyle name="Uwaga 3" xfId="825" hidden="1"/>
    <cellStyle name="Uwaga 3" xfId="819" hidden="1"/>
    <cellStyle name="Uwaga 3" xfId="814" hidden="1"/>
    <cellStyle name="Uwaga 3" xfId="810" hidden="1"/>
    <cellStyle name="Uwaga 3" xfId="804" hidden="1"/>
    <cellStyle name="Uwaga 3" xfId="799" hidden="1"/>
    <cellStyle name="Uwaga 3" xfId="795" hidden="1"/>
    <cellStyle name="Uwaga 3" xfId="790" hidden="1"/>
    <cellStyle name="Uwaga 3" xfId="786" hidden="1"/>
    <cellStyle name="Uwaga 3" xfId="782" hidden="1"/>
    <cellStyle name="Uwaga 3" xfId="774" hidden="1"/>
    <cellStyle name="Uwaga 3" xfId="769" hidden="1"/>
    <cellStyle name="Uwaga 3" xfId="765" hidden="1"/>
    <cellStyle name="Uwaga 3" xfId="759" hidden="1"/>
    <cellStyle name="Uwaga 3" xfId="754" hidden="1"/>
    <cellStyle name="Uwaga 3" xfId="750" hidden="1"/>
    <cellStyle name="Uwaga 3" xfId="744" hidden="1"/>
    <cellStyle name="Uwaga 3" xfId="739" hidden="1"/>
    <cellStyle name="Uwaga 3" xfId="735" hidden="1"/>
    <cellStyle name="Uwaga 3" xfId="731" hidden="1"/>
    <cellStyle name="Uwaga 3" xfId="726" hidden="1"/>
    <cellStyle name="Uwaga 3" xfId="721" hidden="1"/>
    <cellStyle name="Uwaga 3" xfId="716" hidden="1"/>
    <cellStyle name="Uwaga 3" xfId="712" hidden="1"/>
    <cellStyle name="Uwaga 3" xfId="708" hidden="1"/>
    <cellStyle name="Uwaga 3" xfId="701" hidden="1"/>
    <cellStyle name="Uwaga 3" xfId="697" hidden="1"/>
    <cellStyle name="Uwaga 3" xfId="692" hidden="1"/>
    <cellStyle name="Uwaga 3" xfId="686" hidden="1"/>
    <cellStyle name="Uwaga 3" xfId="682" hidden="1"/>
    <cellStyle name="Uwaga 3" xfId="677" hidden="1"/>
    <cellStyle name="Uwaga 3" xfId="671" hidden="1"/>
    <cellStyle name="Uwaga 3" xfId="667" hidden="1"/>
    <cellStyle name="Uwaga 3" xfId="662" hidden="1"/>
    <cellStyle name="Uwaga 3" xfId="656" hidden="1"/>
    <cellStyle name="Uwaga 3" xfId="652" hidden="1"/>
    <cellStyle name="Uwaga 3" xfId="648" hidden="1"/>
    <cellStyle name="Uwaga 3" xfId="1508" hidden="1"/>
    <cellStyle name="Uwaga 3" xfId="1507" hidden="1"/>
    <cellStyle name="Uwaga 3" xfId="1506" hidden="1"/>
    <cellStyle name="Uwaga 3" xfId="1493" hidden="1"/>
    <cellStyle name="Uwaga 3" xfId="1492" hidden="1"/>
    <cellStyle name="Uwaga 3" xfId="1491" hidden="1"/>
    <cellStyle name="Uwaga 3" xfId="1478" hidden="1"/>
    <cellStyle name="Uwaga 3" xfId="1477" hidden="1"/>
    <cellStyle name="Uwaga 3" xfId="1476" hidden="1"/>
    <cellStyle name="Uwaga 3" xfId="1463" hidden="1"/>
    <cellStyle name="Uwaga 3" xfId="1462" hidden="1"/>
    <cellStyle name="Uwaga 3" xfId="1461" hidden="1"/>
    <cellStyle name="Uwaga 3" xfId="1448" hidden="1"/>
    <cellStyle name="Uwaga 3" xfId="1447" hidden="1"/>
    <cellStyle name="Uwaga 3" xfId="1446" hidden="1"/>
    <cellStyle name="Uwaga 3" xfId="1434" hidden="1"/>
    <cellStyle name="Uwaga 3" xfId="1432" hidden="1"/>
    <cellStyle name="Uwaga 3" xfId="1430" hidden="1"/>
    <cellStyle name="Uwaga 3" xfId="1419" hidden="1"/>
    <cellStyle name="Uwaga 3" xfId="1417" hidden="1"/>
    <cellStyle name="Uwaga 3" xfId="1415" hidden="1"/>
    <cellStyle name="Uwaga 3" xfId="1404" hidden="1"/>
    <cellStyle name="Uwaga 3" xfId="1402" hidden="1"/>
    <cellStyle name="Uwaga 3" xfId="1400" hidden="1"/>
    <cellStyle name="Uwaga 3" xfId="1389" hidden="1"/>
    <cellStyle name="Uwaga 3" xfId="1387" hidden="1"/>
    <cellStyle name="Uwaga 3" xfId="1385" hidden="1"/>
    <cellStyle name="Uwaga 3" xfId="1374" hidden="1"/>
    <cellStyle name="Uwaga 3" xfId="1372" hidden="1"/>
    <cellStyle name="Uwaga 3" xfId="1370" hidden="1"/>
    <cellStyle name="Uwaga 3" xfId="1359" hidden="1"/>
    <cellStyle name="Uwaga 3" xfId="1357" hidden="1"/>
    <cellStyle name="Uwaga 3" xfId="1355" hidden="1"/>
    <cellStyle name="Uwaga 3" xfId="1344" hidden="1"/>
    <cellStyle name="Uwaga 3" xfId="1342" hidden="1"/>
    <cellStyle name="Uwaga 3" xfId="1340" hidden="1"/>
    <cellStyle name="Uwaga 3" xfId="1329" hidden="1"/>
    <cellStyle name="Uwaga 3" xfId="1327" hidden="1"/>
    <cellStyle name="Uwaga 3" xfId="1325" hidden="1"/>
    <cellStyle name="Uwaga 3" xfId="1314" hidden="1"/>
    <cellStyle name="Uwaga 3" xfId="1312" hidden="1"/>
    <cellStyle name="Uwaga 3" xfId="1310" hidden="1"/>
    <cellStyle name="Uwaga 3" xfId="1299" hidden="1"/>
    <cellStyle name="Uwaga 3" xfId="1297" hidden="1"/>
    <cellStyle name="Uwaga 3" xfId="1295" hidden="1"/>
    <cellStyle name="Uwaga 3" xfId="1284" hidden="1"/>
    <cellStyle name="Uwaga 3" xfId="1282" hidden="1"/>
    <cellStyle name="Uwaga 3" xfId="1280" hidden="1"/>
    <cellStyle name="Uwaga 3" xfId="1269" hidden="1"/>
    <cellStyle name="Uwaga 3" xfId="1267" hidden="1"/>
    <cellStyle name="Uwaga 3" xfId="1265" hidden="1"/>
    <cellStyle name="Uwaga 3" xfId="1254" hidden="1"/>
    <cellStyle name="Uwaga 3" xfId="1252" hidden="1"/>
    <cellStyle name="Uwaga 3" xfId="1249" hidden="1"/>
    <cellStyle name="Uwaga 3" xfId="1239" hidden="1"/>
    <cellStyle name="Uwaga 3" xfId="1236" hidden="1"/>
    <cellStyle name="Uwaga 3" xfId="1233" hidden="1"/>
    <cellStyle name="Uwaga 3" xfId="1224" hidden="1"/>
    <cellStyle name="Uwaga 3" xfId="1222" hidden="1"/>
    <cellStyle name="Uwaga 3" xfId="1219" hidden="1"/>
    <cellStyle name="Uwaga 3" xfId="1209" hidden="1"/>
    <cellStyle name="Uwaga 3" xfId="1207" hidden="1"/>
    <cellStyle name="Uwaga 3" xfId="1205" hidden="1"/>
    <cellStyle name="Uwaga 3" xfId="1194" hidden="1"/>
    <cellStyle name="Uwaga 3" xfId="1192" hidden="1"/>
    <cellStyle name="Uwaga 3" xfId="1190" hidden="1"/>
    <cellStyle name="Uwaga 3" xfId="1179" hidden="1"/>
    <cellStyle name="Uwaga 3" xfId="1177" hidden="1"/>
    <cellStyle name="Uwaga 3" xfId="1175" hidden="1"/>
    <cellStyle name="Uwaga 3" xfId="1164" hidden="1"/>
    <cellStyle name="Uwaga 3" xfId="1162" hidden="1"/>
    <cellStyle name="Uwaga 3" xfId="1160" hidden="1"/>
    <cellStyle name="Uwaga 3" xfId="1149" hidden="1"/>
    <cellStyle name="Uwaga 3" xfId="1147" hidden="1"/>
    <cellStyle name="Uwaga 3" xfId="1145" hidden="1"/>
    <cellStyle name="Uwaga 3" xfId="1134" hidden="1"/>
    <cellStyle name="Uwaga 3" xfId="1132" hidden="1"/>
    <cellStyle name="Uwaga 3" xfId="1129" hidden="1"/>
    <cellStyle name="Uwaga 3" xfId="1119" hidden="1"/>
    <cellStyle name="Uwaga 3" xfId="1116" hidden="1"/>
    <cellStyle name="Uwaga 3" xfId="1113" hidden="1"/>
    <cellStyle name="Uwaga 3" xfId="1104" hidden="1"/>
    <cellStyle name="Uwaga 3" xfId="1101" hidden="1"/>
    <cellStyle name="Uwaga 3" xfId="1098" hidden="1"/>
    <cellStyle name="Uwaga 3" xfId="1089" hidden="1"/>
    <cellStyle name="Uwaga 3" xfId="1087" hidden="1"/>
    <cellStyle name="Uwaga 3" xfId="1085" hidden="1"/>
    <cellStyle name="Uwaga 3" xfId="1074" hidden="1"/>
    <cellStyle name="Uwaga 3" xfId="1071" hidden="1"/>
    <cellStyle name="Uwaga 3" xfId="1068" hidden="1"/>
    <cellStyle name="Uwaga 3" xfId="1059" hidden="1"/>
    <cellStyle name="Uwaga 3" xfId="1056" hidden="1"/>
    <cellStyle name="Uwaga 3" xfId="1053" hidden="1"/>
    <cellStyle name="Uwaga 3" xfId="1044" hidden="1"/>
    <cellStyle name="Uwaga 3" xfId="1041" hidden="1"/>
    <cellStyle name="Uwaga 3" xfId="1038" hidden="1"/>
    <cellStyle name="Uwaga 3" xfId="1031" hidden="1"/>
    <cellStyle name="Uwaga 3" xfId="1027" hidden="1"/>
    <cellStyle name="Uwaga 3" xfId="1024" hidden="1"/>
    <cellStyle name="Uwaga 3" xfId="1016" hidden="1"/>
    <cellStyle name="Uwaga 3" xfId="1012" hidden="1"/>
    <cellStyle name="Uwaga 3" xfId="1009" hidden="1"/>
    <cellStyle name="Uwaga 3" xfId="1001" hidden="1"/>
    <cellStyle name="Uwaga 3" xfId="997" hidden="1"/>
    <cellStyle name="Uwaga 3" xfId="993" hidden="1"/>
    <cellStyle name="Uwaga 3" xfId="986" hidden="1"/>
    <cellStyle name="Uwaga 3" xfId="982" hidden="1"/>
    <cellStyle name="Uwaga 3" xfId="979" hidden="1"/>
    <cellStyle name="Uwaga 3" xfId="971" hidden="1"/>
    <cellStyle name="Uwaga 3" xfId="967" hidden="1"/>
    <cellStyle name="Uwaga 3" xfId="964" hidden="1"/>
    <cellStyle name="Uwaga 3" xfId="955" hidden="1"/>
    <cellStyle name="Uwaga 3" xfId="950" hidden="1"/>
    <cellStyle name="Uwaga 3" xfId="946" hidden="1"/>
    <cellStyle name="Uwaga 3" xfId="940" hidden="1"/>
    <cellStyle name="Uwaga 3" xfId="935" hidden="1"/>
    <cellStyle name="Uwaga 3" xfId="931" hidden="1"/>
    <cellStyle name="Uwaga 3" xfId="925" hidden="1"/>
    <cellStyle name="Uwaga 3" xfId="920" hidden="1"/>
    <cellStyle name="Uwaga 3" xfId="916" hidden="1"/>
    <cellStyle name="Uwaga 3" xfId="911" hidden="1"/>
    <cellStyle name="Uwaga 3" xfId="907" hidden="1"/>
    <cellStyle name="Uwaga 3" xfId="903" hidden="1"/>
    <cellStyle name="Uwaga 3" xfId="896" hidden="1"/>
    <cellStyle name="Uwaga 3" xfId="891" hidden="1"/>
    <cellStyle name="Uwaga 3" xfId="887" hidden="1"/>
    <cellStyle name="Uwaga 3" xfId="880" hidden="1"/>
    <cellStyle name="Uwaga 3" xfId="875" hidden="1"/>
    <cellStyle name="Uwaga 3" xfId="871" hidden="1"/>
    <cellStyle name="Uwaga 3" xfId="866" hidden="1"/>
    <cellStyle name="Uwaga 3" xfId="861" hidden="1"/>
    <cellStyle name="Uwaga 3" xfId="857" hidden="1"/>
    <cellStyle name="Uwaga 3" xfId="851" hidden="1"/>
    <cellStyle name="Uwaga 3" xfId="847" hidden="1"/>
    <cellStyle name="Uwaga 3" xfId="844" hidden="1"/>
    <cellStyle name="Uwaga 3" xfId="837" hidden="1"/>
    <cellStyle name="Uwaga 3" xfId="832" hidden="1"/>
    <cellStyle name="Uwaga 3" xfId="827" hidden="1"/>
    <cellStyle name="Uwaga 3" xfId="821" hidden="1"/>
    <cellStyle name="Uwaga 3" xfId="816" hidden="1"/>
    <cellStyle name="Uwaga 3" xfId="811" hidden="1"/>
    <cellStyle name="Uwaga 3" xfId="806" hidden="1"/>
    <cellStyle name="Uwaga 3" xfId="801" hidden="1"/>
    <cellStyle name="Uwaga 3" xfId="796" hidden="1"/>
    <cellStyle name="Uwaga 3" xfId="792" hidden="1"/>
    <cellStyle name="Uwaga 3" xfId="788" hidden="1"/>
    <cellStyle name="Uwaga 3" xfId="783" hidden="1"/>
    <cellStyle name="Uwaga 3" xfId="776" hidden="1"/>
    <cellStyle name="Uwaga 3" xfId="771" hidden="1"/>
    <cellStyle name="Uwaga 3" xfId="766" hidden="1"/>
    <cellStyle name="Uwaga 3" xfId="760" hidden="1"/>
    <cellStyle name="Uwaga 3" xfId="755" hidden="1"/>
    <cellStyle name="Uwaga 3" xfId="751" hidden="1"/>
    <cellStyle name="Uwaga 3" xfId="746" hidden="1"/>
    <cellStyle name="Uwaga 3" xfId="741" hidden="1"/>
    <cellStyle name="Uwaga 3" xfId="736" hidden="1"/>
    <cellStyle name="Uwaga 3" xfId="732" hidden="1"/>
    <cellStyle name="Uwaga 3" xfId="727" hidden="1"/>
    <cellStyle name="Uwaga 3" xfId="722" hidden="1"/>
    <cellStyle name="Uwaga 3" xfId="717" hidden="1"/>
    <cellStyle name="Uwaga 3" xfId="713" hidden="1"/>
    <cellStyle name="Uwaga 3" xfId="709" hidden="1"/>
    <cellStyle name="Uwaga 3" xfId="702" hidden="1"/>
    <cellStyle name="Uwaga 3" xfId="698" hidden="1"/>
    <cellStyle name="Uwaga 3" xfId="693" hidden="1"/>
    <cellStyle name="Uwaga 3" xfId="687" hidden="1"/>
    <cellStyle name="Uwaga 3" xfId="683" hidden="1"/>
    <cellStyle name="Uwaga 3" xfId="678" hidden="1"/>
    <cellStyle name="Uwaga 3" xfId="672" hidden="1"/>
    <cellStyle name="Uwaga 3" xfId="668" hidden="1"/>
    <cellStyle name="Uwaga 3" xfId="664" hidden="1"/>
    <cellStyle name="Uwaga 3" xfId="657" hidden="1"/>
    <cellStyle name="Uwaga 3" xfId="653" hidden="1"/>
    <cellStyle name="Uwaga 3" xfId="649" hidden="1"/>
    <cellStyle name="Uwaga 3" xfId="1513" hidden="1"/>
    <cellStyle name="Uwaga 3" xfId="1511" hidden="1"/>
    <cellStyle name="Uwaga 3" xfId="1509" hidden="1"/>
    <cellStyle name="Uwaga 3" xfId="1496" hidden="1"/>
    <cellStyle name="Uwaga 3" xfId="1495" hidden="1"/>
    <cellStyle name="Uwaga 3" xfId="1494" hidden="1"/>
    <cellStyle name="Uwaga 3" xfId="1481" hidden="1"/>
    <cellStyle name="Uwaga 3" xfId="1480" hidden="1"/>
    <cellStyle name="Uwaga 3" xfId="1479" hidden="1"/>
    <cellStyle name="Uwaga 3" xfId="1467" hidden="1"/>
    <cellStyle name="Uwaga 3" xfId="1465" hidden="1"/>
    <cellStyle name="Uwaga 3" xfId="1464" hidden="1"/>
    <cellStyle name="Uwaga 3" xfId="1451" hidden="1"/>
    <cellStyle name="Uwaga 3" xfId="1450" hidden="1"/>
    <cellStyle name="Uwaga 3" xfId="1449" hidden="1"/>
    <cellStyle name="Uwaga 3" xfId="1437" hidden="1"/>
    <cellStyle name="Uwaga 3" xfId="1435" hidden="1"/>
    <cellStyle name="Uwaga 3" xfId="1433" hidden="1"/>
    <cellStyle name="Uwaga 3" xfId="1422" hidden="1"/>
    <cellStyle name="Uwaga 3" xfId="1420" hidden="1"/>
    <cellStyle name="Uwaga 3" xfId="1418" hidden="1"/>
    <cellStyle name="Uwaga 3" xfId="1407" hidden="1"/>
    <cellStyle name="Uwaga 3" xfId="1405" hidden="1"/>
    <cellStyle name="Uwaga 3" xfId="1403" hidden="1"/>
    <cellStyle name="Uwaga 3" xfId="1392" hidden="1"/>
    <cellStyle name="Uwaga 3" xfId="1390" hidden="1"/>
    <cellStyle name="Uwaga 3" xfId="1388" hidden="1"/>
    <cellStyle name="Uwaga 3" xfId="1377" hidden="1"/>
    <cellStyle name="Uwaga 3" xfId="1375" hidden="1"/>
    <cellStyle name="Uwaga 3" xfId="1373" hidden="1"/>
    <cellStyle name="Uwaga 3" xfId="1362" hidden="1"/>
    <cellStyle name="Uwaga 3" xfId="1360" hidden="1"/>
    <cellStyle name="Uwaga 3" xfId="1358" hidden="1"/>
    <cellStyle name="Uwaga 3" xfId="1347" hidden="1"/>
    <cellStyle name="Uwaga 3" xfId="1345" hidden="1"/>
    <cellStyle name="Uwaga 3" xfId="1343" hidden="1"/>
    <cellStyle name="Uwaga 3" xfId="1332" hidden="1"/>
    <cellStyle name="Uwaga 3" xfId="1330" hidden="1"/>
    <cellStyle name="Uwaga 3" xfId="1328" hidden="1"/>
    <cellStyle name="Uwaga 3" xfId="1317" hidden="1"/>
    <cellStyle name="Uwaga 3" xfId="1315" hidden="1"/>
    <cellStyle name="Uwaga 3" xfId="1313" hidden="1"/>
    <cellStyle name="Uwaga 3" xfId="1302" hidden="1"/>
    <cellStyle name="Uwaga 3" xfId="1300" hidden="1"/>
    <cellStyle name="Uwaga 3" xfId="1298" hidden="1"/>
    <cellStyle name="Uwaga 3" xfId="1287" hidden="1"/>
    <cellStyle name="Uwaga 3" xfId="1285" hidden="1"/>
    <cellStyle name="Uwaga 3" xfId="1283" hidden="1"/>
    <cellStyle name="Uwaga 3" xfId="1272" hidden="1"/>
    <cellStyle name="Uwaga 3" xfId="1270" hidden="1"/>
    <cellStyle name="Uwaga 3" xfId="1268" hidden="1"/>
    <cellStyle name="Uwaga 3" xfId="1257" hidden="1"/>
    <cellStyle name="Uwaga 3" xfId="1255" hidden="1"/>
    <cellStyle name="Uwaga 3" xfId="1253" hidden="1"/>
    <cellStyle name="Uwaga 3" xfId="1242" hidden="1"/>
    <cellStyle name="Uwaga 3" xfId="1240" hidden="1"/>
    <cellStyle name="Uwaga 3" xfId="1238" hidden="1"/>
    <cellStyle name="Uwaga 3" xfId="1227" hidden="1"/>
    <cellStyle name="Uwaga 3" xfId="1225" hidden="1"/>
    <cellStyle name="Uwaga 3" xfId="1223" hidden="1"/>
    <cellStyle name="Uwaga 3" xfId="1212" hidden="1"/>
    <cellStyle name="Uwaga 3" xfId="1210" hidden="1"/>
    <cellStyle name="Uwaga 3" xfId="1208" hidden="1"/>
    <cellStyle name="Uwaga 3" xfId="1197" hidden="1"/>
    <cellStyle name="Uwaga 3" xfId="1195" hidden="1"/>
    <cellStyle name="Uwaga 3" xfId="1193" hidden="1"/>
    <cellStyle name="Uwaga 3" xfId="1182" hidden="1"/>
    <cellStyle name="Uwaga 3" xfId="1180" hidden="1"/>
    <cellStyle name="Uwaga 3" xfId="1178" hidden="1"/>
    <cellStyle name="Uwaga 3" xfId="1167" hidden="1"/>
    <cellStyle name="Uwaga 3" xfId="1165" hidden="1"/>
    <cellStyle name="Uwaga 3" xfId="1163" hidden="1"/>
    <cellStyle name="Uwaga 3" xfId="1152" hidden="1"/>
    <cellStyle name="Uwaga 3" xfId="1150" hidden="1"/>
    <cellStyle name="Uwaga 3" xfId="1148" hidden="1"/>
    <cellStyle name="Uwaga 3" xfId="1137" hidden="1"/>
    <cellStyle name="Uwaga 3" xfId="1135" hidden="1"/>
    <cellStyle name="Uwaga 3" xfId="1133" hidden="1"/>
    <cellStyle name="Uwaga 3" xfId="1122" hidden="1"/>
    <cellStyle name="Uwaga 3" xfId="1120" hidden="1"/>
    <cellStyle name="Uwaga 3" xfId="1117" hidden="1"/>
    <cellStyle name="Uwaga 3" xfId="1107" hidden="1"/>
    <cellStyle name="Uwaga 3" xfId="1105" hidden="1"/>
    <cellStyle name="Uwaga 3" xfId="1103" hidden="1"/>
    <cellStyle name="Uwaga 3" xfId="1092" hidden="1"/>
    <cellStyle name="Uwaga 3" xfId="1090" hidden="1"/>
    <cellStyle name="Uwaga 3" xfId="1088" hidden="1"/>
    <cellStyle name="Uwaga 3" xfId="1077" hidden="1"/>
    <cellStyle name="Uwaga 3" xfId="1075" hidden="1"/>
    <cellStyle name="Uwaga 3" xfId="1072" hidden="1"/>
    <cellStyle name="Uwaga 3" xfId="1062" hidden="1"/>
    <cellStyle name="Uwaga 3" xfId="1060" hidden="1"/>
    <cellStyle name="Uwaga 3" xfId="1057" hidden="1"/>
    <cellStyle name="Uwaga 3" xfId="1047" hidden="1"/>
    <cellStyle name="Uwaga 3" xfId="1045" hidden="1"/>
    <cellStyle name="Uwaga 3" xfId="1042" hidden="1"/>
    <cellStyle name="Uwaga 3" xfId="1033" hidden="1"/>
    <cellStyle name="Uwaga 3" xfId="1030" hidden="1"/>
    <cellStyle name="Uwaga 3" xfId="1026" hidden="1"/>
    <cellStyle name="Uwaga 3" xfId="1018" hidden="1"/>
    <cellStyle name="Uwaga 3" xfId="1015" hidden="1"/>
    <cellStyle name="Uwaga 3" xfId="1011" hidden="1"/>
    <cellStyle name="Uwaga 3" xfId="1003" hidden="1"/>
    <cellStyle name="Uwaga 3" xfId="1000" hidden="1"/>
    <cellStyle name="Uwaga 3" xfId="996" hidden="1"/>
    <cellStyle name="Uwaga 3" xfId="988" hidden="1"/>
    <cellStyle name="Uwaga 3" xfId="985" hidden="1"/>
    <cellStyle name="Uwaga 3" xfId="981" hidden="1"/>
    <cellStyle name="Uwaga 3" xfId="973" hidden="1"/>
    <cellStyle name="Uwaga 3" xfId="970" hidden="1"/>
    <cellStyle name="Uwaga 3" xfId="966" hidden="1"/>
    <cellStyle name="Uwaga 3" xfId="958" hidden="1"/>
    <cellStyle name="Uwaga 3" xfId="954" hidden="1"/>
    <cellStyle name="Uwaga 3" xfId="949" hidden="1"/>
    <cellStyle name="Uwaga 3" xfId="943" hidden="1"/>
    <cellStyle name="Uwaga 3" xfId="939" hidden="1"/>
    <cellStyle name="Uwaga 3" xfId="934" hidden="1"/>
    <cellStyle name="Uwaga 3" xfId="928" hidden="1"/>
    <cellStyle name="Uwaga 3" xfId="924" hidden="1"/>
    <cellStyle name="Uwaga 3" xfId="919" hidden="1"/>
    <cellStyle name="Uwaga 3" xfId="913" hidden="1"/>
    <cellStyle name="Uwaga 3" xfId="910" hidden="1"/>
    <cellStyle name="Uwaga 3" xfId="906" hidden="1"/>
    <cellStyle name="Uwaga 3" xfId="898" hidden="1"/>
    <cellStyle name="Uwaga 3" xfId="895" hidden="1"/>
    <cellStyle name="Uwaga 3" xfId="890" hidden="1"/>
    <cellStyle name="Uwaga 3" xfId="883" hidden="1"/>
    <cellStyle name="Uwaga 3" xfId="879" hidden="1"/>
    <cellStyle name="Uwaga 3" xfId="874" hidden="1"/>
    <cellStyle name="Uwaga 3" xfId="868" hidden="1"/>
    <cellStyle name="Uwaga 3" xfId="864" hidden="1"/>
    <cellStyle name="Uwaga 3" xfId="859" hidden="1"/>
    <cellStyle name="Uwaga 3" xfId="853" hidden="1"/>
    <cellStyle name="Uwaga 3" xfId="850" hidden="1"/>
    <cellStyle name="Uwaga 3" xfId="846" hidden="1"/>
    <cellStyle name="Uwaga 3" xfId="838" hidden="1"/>
    <cellStyle name="Uwaga 3" xfId="833" hidden="1"/>
    <cellStyle name="Uwaga 3" xfId="828" hidden="1"/>
    <cellStyle name="Uwaga 3" xfId="823" hidden="1"/>
    <cellStyle name="Uwaga 3" xfId="818" hidden="1"/>
    <cellStyle name="Uwaga 3" xfId="813" hidden="1"/>
    <cellStyle name="Uwaga 3" xfId="808" hidden="1"/>
    <cellStyle name="Uwaga 3" xfId="803" hidden="1"/>
    <cellStyle name="Uwaga 3" xfId="798" hidden="1"/>
    <cellStyle name="Uwaga 3" xfId="793" hidden="1"/>
    <cellStyle name="Uwaga 3" xfId="789" hidden="1"/>
    <cellStyle name="Uwaga 3" xfId="784" hidden="1"/>
    <cellStyle name="Uwaga 3" xfId="777" hidden="1"/>
    <cellStyle name="Uwaga 3" xfId="772" hidden="1"/>
    <cellStyle name="Uwaga 3" xfId="767" hidden="1"/>
    <cellStyle name="Uwaga 3" xfId="762" hidden="1"/>
    <cellStyle name="Uwaga 3" xfId="757" hidden="1"/>
    <cellStyle name="Uwaga 3" xfId="752" hidden="1"/>
    <cellStyle name="Uwaga 3" xfId="747" hidden="1"/>
    <cellStyle name="Uwaga 3" xfId="742" hidden="1"/>
    <cellStyle name="Uwaga 3" xfId="737" hidden="1"/>
    <cellStyle name="Uwaga 3" xfId="733" hidden="1"/>
    <cellStyle name="Uwaga 3" xfId="728" hidden="1"/>
    <cellStyle name="Uwaga 3" xfId="723" hidden="1"/>
    <cellStyle name="Uwaga 3" xfId="718" hidden="1"/>
    <cellStyle name="Uwaga 3" xfId="714" hidden="1"/>
    <cellStyle name="Uwaga 3" xfId="710" hidden="1"/>
    <cellStyle name="Uwaga 3" xfId="703" hidden="1"/>
    <cellStyle name="Uwaga 3" xfId="699" hidden="1"/>
    <cellStyle name="Uwaga 3" xfId="694" hidden="1"/>
    <cellStyle name="Uwaga 3" xfId="688" hidden="1"/>
    <cellStyle name="Uwaga 3" xfId="684" hidden="1"/>
    <cellStyle name="Uwaga 3" xfId="679" hidden="1"/>
    <cellStyle name="Uwaga 3" xfId="673" hidden="1"/>
    <cellStyle name="Uwaga 3" xfId="669" hidden="1"/>
    <cellStyle name="Uwaga 3" xfId="665" hidden="1"/>
    <cellStyle name="Uwaga 3" xfId="658" hidden="1"/>
    <cellStyle name="Uwaga 3" xfId="654" hidden="1"/>
    <cellStyle name="Uwaga 3" xfId="650" hidden="1"/>
    <cellStyle name="Uwaga 3" xfId="1517" hidden="1"/>
    <cellStyle name="Uwaga 3" xfId="1516" hidden="1"/>
    <cellStyle name="Uwaga 3" xfId="1514" hidden="1"/>
    <cellStyle name="Uwaga 3" xfId="1501" hidden="1"/>
    <cellStyle name="Uwaga 3" xfId="1499" hidden="1"/>
    <cellStyle name="Uwaga 3" xfId="1497" hidden="1"/>
    <cellStyle name="Uwaga 3" xfId="1487" hidden="1"/>
    <cellStyle name="Uwaga 3" xfId="1485" hidden="1"/>
    <cellStyle name="Uwaga 3" xfId="1483" hidden="1"/>
    <cellStyle name="Uwaga 3" xfId="1472" hidden="1"/>
    <cellStyle name="Uwaga 3" xfId="1470" hidden="1"/>
    <cellStyle name="Uwaga 3" xfId="1468" hidden="1"/>
    <cellStyle name="Uwaga 3" xfId="1455" hidden="1"/>
    <cellStyle name="Uwaga 3" xfId="1453" hidden="1"/>
    <cellStyle name="Uwaga 3" xfId="1452" hidden="1"/>
    <cellStyle name="Uwaga 3" xfId="1439" hidden="1"/>
    <cellStyle name="Uwaga 3" xfId="1438" hidden="1"/>
    <cellStyle name="Uwaga 3" xfId="1436" hidden="1"/>
    <cellStyle name="Uwaga 3" xfId="1424" hidden="1"/>
    <cellStyle name="Uwaga 3" xfId="1423" hidden="1"/>
    <cellStyle name="Uwaga 3" xfId="1421" hidden="1"/>
    <cellStyle name="Uwaga 3" xfId="1409" hidden="1"/>
    <cellStyle name="Uwaga 3" xfId="1408" hidden="1"/>
    <cellStyle name="Uwaga 3" xfId="1406" hidden="1"/>
    <cellStyle name="Uwaga 3" xfId="1394" hidden="1"/>
    <cellStyle name="Uwaga 3" xfId="1393" hidden="1"/>
    <cellStyle name="Uwaga 3" xfId="1391" hidden="1"/>
    <cellStyle name="Uwaga 3" xfId="1379" hidden="1"/>
    <cellStyle name="Uwaga 3" xfId="1378" hidden="1"/>
    <cellStyle name="Uwaga 3" xfId="1376" hidden="1"/>
    <cellStyle name="Uwaga 3" xfId="1364" hidden="1"/>
    <cellStyle name="Uwaga 3" xfId="1363" hidden="1"/>
    <cellStyle name="Uwaga 3" xfId="1361" hidden="1"/>
    <cellStyle name="Uwaga 3" xfId="1349" hidden="1"/>
    <cellStyle name="Uwaga 3" xfId="1348" hidden="1"/>
    <cellStyle name="Uwaga 3" xfId="1346" hidden="1"/>
    <cellStyle name="Uwaga 3" xfId="1334" hidden="1"/>
    <cellStyle name="Uwaga 3" xfId="1333" hidden="1"/>
    <cellStyle name="Uwaga 3" xfId="1331" hidden="1"/>
    <cellStyle name="Uwaga 3" xfId="1319" hidden="1"/>
    <cellStyle name="Uwaga 3" xfId="1318" hidden="1"/>
    <cellStyle name="Uwaga 3" xfId="1316" hidden="1"/>
    <cellStyle name="Uwaga 3" xfId="1304" hidden="1"/>
    <cellStyle name="Uwaga 3" xfId="1303" hidden="1"/>
    <cellStyle name="Uwaga 3" xfId="1301" hidden="1"/>
    <cellStyle name="Uwaga 3" xfId="1289" hidden="1"/>
    <cellStyle name="Uwaga 3" xfId="1288" hidden="1"/>
    <cellStyle name="Uwaga 3" xfId="1286" hidden="1"/>
    <cellStyle name="Uwaga 3" xfId="1274" hidden="1"/>
    <cellStyle name="Uwaga 3" xfId="1273" hidden="1"/>
    <cellStyle name="Uwaga 3" xfId="1271" hidden="1"/>
    <cellStyle name="Uwaga 3" xfId="1259" hidden="1"/>
    <cellStyle name="Uwaga 3" xfId="1258" hidden="1"/>
    <cellStyle name="Uwaga 3" xfId="1256" hidden="1"/>
    <cellStyle name="Uwaga 3" xfId="1244" hidden="1"/>
    <cellStyle name="Uwaga 3" xfId="1243" hidden="1"/>
    <cellStyle name="Uwaga 3" xfId="1241" hidden="1"/>
    <cellStyle name="Uwaga 3" xfId="1229" hidden="1"/>
    <cellStyle name="Uwaga 3" xfId="1228" hidden="1"/>
    <cellStyle name="Uwaga 3" xfId="1226" hidden="1"/>
    <cellStyle name="Uwaga 3" xfId="1214" hidden="1"/>
    <cellStyle name="Uwaga 3" xfId="1213" hidden="1"/>
    <cellStyle name="Uwaga 3" xfId="1211" hidden="1"/>
    <cellStyle name="Uwaga 3" xfId="1199" hidden="1"/>
    <cellStyle name="Uwaga 3" xfId="1198" hidden="1"/>
    <cellStyle name="Uwaga 3" xfId="1196" hidden="1"/>
    <cellStyle name="Uwaga 3" xfId="1184" hidden="1"/>
    <cellStyle name="Uwaga 3" xfId="1183" hidden="1"/>
    <cellStyle name="Uwaga 3" xfId="1181" hidden="1"/>
    <cellStyle name="Uwaga 3" xfId="1169" hidden="1"/>
    <cellStyle name="Uwaga 3" xfId="1168" hidden="1"/>
    <cellStyle name="Uwaga 3" xfId="1166" hidden="1"/>
    <cellStyle name="Uwaga 3" xfId="1154" hidden="1"/>
    <cellStyle name="Uwaga 3" xfId="1153" hidden="1"/>
    <cellStyle name="Uwaga 3" xfId="1151" hidden="1"/>
    <cellStyle name="Uwaga 3" xfId="1139" hidden="1"/>
    <cellStyle name="Uwaga 3" xfId="1138" hidden="1"/>
    <cellStyle name="Uwaga 3" xfId="1136" hidden="1"/>
    <cellStyle name="Uwaga 3" xfId="1124" hidden="1"/>
    <cellStyle name="Uwaga 3" xfId="1123" hidden="1"/>
    <cellStyle name="Uwaga 3" xfId="1121" hidden="1"/>
    <cellStyle name="Uwaga 3" xfId="1109" hidden="1"/>
    <cellStyle name="Uwaga 3" xfId="1108" hidden="1"/>
    <cellStyle name="Uwaga 3" xfId="1106" hidden="1"/>
    <cellStyle name="Uwaga 3" xfId="1094" hidden="1"/>
    <cellStyle name="Uwaga 3" xfId="1093" hidden="1"/>
    <cellStyle name="Uwaga 3" xfId="1091" hidden="1"/>
    <cellStyle name="Uwaga 3" xfId="1079" hidden="1"/>
    <cellStyle name="Uwaga 3" xfId="1078" hidden="1"/>
    <cellStyle name="Uwaga 3" xfId="1076" hidden="1"/>
    <cellStyle name="Uwaga 3" xfId="1064" hidden="1"/>
    <cellStyle name="Uwaga 3" xfId="1063" hidden="1"/>
    <cellStyle name="Uwaga 3" xfId="1061" hidden="1"/>
    <cellStyle name="Uwaga 3" xfId="1049" hidden="1"/>
    <cellStyle name="Uwaga 3" xfId="1048" hidden="1"/>
    <cellStyle name="Uwaga 3" xfId="1046" hidden="1"/>
    <cellStyle name="Uwaga 3" xfId="1034" hidden="1"/>
    <cellStyle name="Uwaga 3" xfId="1032" hidden="1"/>
    <cellStyle name="Uwaga 3" xfId="1029" hidden="1"/>
    <cellStyle name="Uwaga 3" xfId="1019" hidden="1"/>
    <cellStyle name="Uwaga 3" xfId="1017" hidden="1"/>
    <cellStyle name="Uwaga 3" xfId="1014" hidden="1"/>
    <cellStyle name="Uwaga 3" xfId="1004" hidden="1"/>
    <cellStyle name="Uwaga 3" xfId="1002" hidden="1"/>
    <cellStyle name="Uwaga 3" xfId="999" hidden="1"/>
    <cellStyle name="Uwaga 3" xfId="989" hidden="1"/>
    <cellStyle name="Uwaga 3" xfId="987" hidden="1"/>
    <cellStyle name="Uwaga 3" xfId="984" hidden="1"/>
    <cellStyle name="Uwaga 3" xfId="974" hidden="1"/>
    <cellStyle name="Uwaga 3" xfId="972" hidden="1"/>
    <cellStyle name="Uwaga 3" xfId="969" hidden="1"/>
    <cellStyle name="Uwaga 3" xfId="959" hidden="1"/>
    <cellStyle name="Uwaga 3" xfId="957" hidden="1"/>
    <cellStyle name="Uwaga 3" xfId="953" hidden="1"/>
    <cellStyle name="Uwaga 3" xfId="944" hidden="1"/>
    <cellStyle name="Uwaga 3" xfId="941" hidden="1"/>
    <cellStyle name="Uwaga 3" xfId="937" hidden="1"/>
    <cellStyle name="Uwaga 3" xfId="929" hidden="1"/>
    <cellStyle name="Uwaga 3" xfId="927" hidden="1"/>
    <cellStyle name="Uwaga 3" xfId="923" hidden="1"/>
    <cellStyle name="Uwaga 3" xfId="914" hidden="1"/>
    <cellStyle name="Uwaga 3" xfId="912" hidden="1"/>
    <cellStyle name="Uwaga 3" xfId="909" hidden="1"/>
    <cellStyle name="Uwaga 3" xfId="899" hidden="1"/>
    <cellStyle name="Uwaga 3" xfId="897" hidden="1"/>
    <cellStyle name="Uwaga 3" xfId="892" hidden="1"/>
    <cellStyle name="Uwaga 3" xfId="884" hidden="1"/>
    <cellStyle name="Uwaga 3" xfId="882" hidden="1"/>
    <cellStyle name="Uwaga 3" xfId="877" hidden="1"/>
    <cellStyle name="Uwaga 3" xfId="869" hidden="1"/>
    <cellStyle name="Uwaga 3" xfId="867" hidden="1"/>
    <cellStyle name="Uwaga 3" xfId="862" hidden="1"/>
    <cellStyle name="Uwaga 3" xfId="854" hidden="1"/>
    <cellStyle name="Uwaga 3" xfId="852" hidden="1"/>
    <cellStyle name="Uwaga 3" xfId="848" hidden="1"/>
    <cellStyle name="Uwaga 3" xfId="839" hidden="1"/>
    <cellStyle name="Uwaga 3" xfId="836" hidden="1"/>
    <cellStyle name="Uwaga 3" xfId="831" hidden="1"/>
    <cellStyle name="Uwaga 3" xfId="824" hidden="1"/>
    <cellStyle name="Uwaga 3" xfId="820" hidden="1"/>
    <cellStyle name="Uwaga 3" xfId="815" hidden="1"/>
    <cellStyle name="Uwaga 3" xfId="809" hidden="1"/>
    <cellStyle name="Uwaga 3" xfId="805" hidden="1"/>
    <cellStyle name="Uwaga 3" xfId="800" hidden="1"/>
    <cellStyle name="Uwaga 3" xfId="794" hidden="1"/>
    <cellStyle name="Uwaga 3" xfId="791" hidden="1"/>
    <cellStyle name="Uwaga 3" xfId="787" hidden="1"/>
    <cellStyle name="Uwaga 3" xfId="778" hidden="1"/>
    <cellStyle name="Uwaga 3" xfId="773" hidden="1"/>
    <cellStyle name="Uwaga 3" xfId="768" hidden="1"/>
    <cellStyle name="Uwaga 3" xfId="763" hidden="1"/>
    <cellStyle name="Uwaga 3" xfId="758" hidden="1"/>
    <cellStyle name="Uwaga 3" xfId="753" hidden="1"/>
    <cellStyle name="Uwaga 3" xfId="748" hidden="1"/>
    <cellStyle name="Uwaga 3" xfId="743" hidden="1"/>
    <cellStyle name="Uwaga 3" xfId="738" hidden="1"/>
    <cellStyle name="Uwaga 3" xfId="734" hidden="1"/>
    <cellStyle name="Uwaga 3" xfId="729" hidden="1"/>
    <cellStyle name="Uwaga 3" xfId="724" hidden="1"/>
    <cellStyle name="Uwaga 3" xfId="719" hidden="1"/>
    <cellStyle name="Uwaga 3" xfId="715" hidden="1"/>
    <cellStyle name="Uwaga 3" xfId="711" hidden="1"/>
    <cellStyle name="Uwaga 3" xfId="704" hidden="1"/>
    <cellStyle name="Uwaga 3" xfId="700" hidden="1"/>
    <cellStyle name="Uwaga 3" xfId="695" hidden="1"/>
    <cellStyle name="Uwaga 3" xfId="689" hidden="1"/>
    <cellStyle name="Uwaga 3" xfId="685" hidden="1"/>
    <cellStyle name="Uwaga 3" xfId="680" hidden="1"/>
    <cellStyle name="Uwaga 3" xfId="674" hidden="1"/>
    <cellStyle name="Uwaga 3" xfId="670" hidden="1"/>
    <cellStyle name="Uwaga 3" xfId="666" hidden="1"/>
    <cellStyle name="Uwaga 3" xfId="659" hidden="1"/>
    <cellStyle name="Uwaga 3" xfId="655" hidden="1"/>
    <cellStyle name="Uwaga 3" xfId="651" hidden="1"/>
    <cellStyle name="Uwaga 3" xfId="567" hidden="1"/>
    <cellStyle name="Uwaga 3" xfId="566" hidden="1"/>
    <cellStyle name="Uwaga 3" xfId="565" hidden="1"/>
    <cellStyle name="Uwaga 3" xfId="558" hidden="1"/>
    <cellStyle name="Uwaga 3" xfId="557" hidden="1"/>
    <cellStyle name="Uwaga 3" xfId="556" hidden="1"/>
    <cellStyle name="Uwaga 3" xfId="549" hidden="1"/>
    <cellStyle name="Uwaga 3" xfId="548" hidden="1"/>
    <cellStyle name="Uwaga 3" xfId="547" hidden="1"/>
    <cellStyle name="Uwaga 3" xfId="540" hidden="1"/>
    <cellStyle name="Uwaga 3" xfId="539" hidden="1"/>
    <cellStyle name="Uwaga 3" xfId="538" hidden="1"/>
    <cellStyle name="Uwaga 3" xfId="531" hidden="1"/>
    <cellStyle name="Uwaga 3" xfId="530" hidden="1"/>
    <cellStyle name="Uwaga 3" xfId="528" hidden="1"/>
    <cellStyle name="Uwaga 3" xfId="523" hidden="1"/>
    <cellStyle name="Uwaga 3" xfId="520" hidden="1"/>
    <cellStyle name="Uwaga 3" xfId="518" hidden="1"/>
    <cellStyle name="Uwaga 3" xfId="514" hidden="1"/>
    <cellStyle name="Uwaga 3" xfId="511" hidden="1"/>
    <cellStyle name="Uwaga 3" xfId="509" hidden="1"/>
    <cellStyle name="Uwaga 3" xfId="505" hidden="1"/>
    <cellStyle name="Uwaga 3" xfId="502" hidden="1"/>
    <cellStyle name="Uwaga 3" xfId="500" hidden="1"/>
    <cellStyle name="Uwaga 3" xfId="496" hidden="1"/>
    <cellStyle name="Uwaga 3" xfId="494" hidden="1"/>
    <cellStyle name="Uwaga 3" xfId="493" hidden="1"/>
    <cellStyle name="Uwaga 3" xfId="487" hidden="1"/>
    <cellStyle name="Uwaga 3" xfId="485" hidden="1"/>
    <cellStyle name="Uwaga 3" xfId="482" hidden="1"/>
    <cellStyle name="Uwaga 3" xfId="478" hidden="1"/>
    <cellStyle name="Uwaga 3" xfId="475" hidden="1"/>
    <cellStyle name="Uwaga 3" xfId="473" hidden="1"/>
    <cellStyle name="Uwaga 3" xfId="469" hidden="1"/>
    <cellStyle name="Uwaga 3" xfId="466" hidden="1"/>
    <cellStyle name="Uwaga 3" xfId="464" hidden="1"/>
    <cellStyle name="Uwaga 3" xfId="460" hidden="1"/>
    <cellStyle name="Uwaga 3" xfId="458" hidden="1"/>
    <cellStyle name="Uwaga 3" xfId="457" hidden="1"/>
    <cellStyle name="Uwaga 3" xfId="451" hidden="1"/>
    <cellStyle name="Uwaga 3" xfId="448" hidden="1"/>
    <cellStyle name="Uwaga 3" xfId="446" hidden="1"/>
    <cellStyle name="Uwaga 3" xfId="442" hidden="1"/>
    <cellStyle name="Uwaga 3" xfId="439" hidden="1"/>
    <cellStyle name="Uwaga 3" xfId="437" hidden="1"/>
    <cellStyle name="Uwaga 3" xfId="433" hidden="1"/>
    <cellStyle name="Uwaga 3" xfId="430" hidden="1"/>
    <cellStyle name="Uwaga 3" xfId="428" hidden="1"/>
    <cellStyle name="Uwaga 3" xfId="424" hidden="1"/>
    <cellStyle name="Uwaga 3" xfId="422" hidden="1"/>
    <cellStyle name="Uwaga 3" xfId="421" hidden="1"/>
    <cellStyle name="Uwaga 3" xfId="414" hidden="1"/>
    <cellStyle name="Uwaga 3" xfId="411" hidden="1"/>
    <cellStyle name="Uwaga 3" xfId="409" hidden="1"/>
    <cellStyle name="Uwaga 3" xfId="405" hidden="1"/>
    <cellStyle name="Uwaga 3" xfId="402" hidden="1"/>
    <cellStyle name="Uwaga 3" xfId="400" hidden="1"/>
    <cellStyle name="Uwaga 3" xfId="396" hidden="1"/>
    <cellStyle name="Uwaga 3" xfId="393" hidden="1"/>
    <cellStyle name="Uwaga 3" xfId="391" hidden="1"/>
    <cellStyle name="Uwaga 3" xfId="388" hidden="1"/>
    <cellStyle name="Uwaga 3" xfId="386" hidden="1"/>
    <cellStyle name="Uwaga 3" xfId="385" hidden="1"/>
    <cellStyle name="Uwaga 3" xfId="379" hidden="1"/>
    <cellStyle name="Uwaga 3" xfId="377" hidden="1"/>
    <cellStyle name="Uwaga 3" xfId="375" hidden="1"/>
    <cellStyle name="Uwaga 3" xfId="370" hidden="1"/>
    <cellStyle name="Uwaga 3" xfId="368" hidden="1"/>
    <cellStyle name="Uwaga 3" xfId="366" hidden="1"/>
    <cellStyle name="Uwaga 3" xfId="361" hidden="1"/>
    <cellStyle name="Uwaga 3" xfId="359" hidden="1"/>
    <cellStyle name="Uwaga 3" xfId="357" hidden="1"/>
    <cellStyle name="Uwaga 3" xfId="352" hidden="1"/>
    <cellStyle name="Uwaga 3" xfId="350" hidden="1"/>
    <cellStyle name="Uwaga 3" xfId="349" hidden="1"/>
    <cellStyle name="Uwaga 3" xfId="342" hidden="1"/>
    <cellStyle name="Uwaga 3" xfId="339" hidden="1"/>
    <cellStyle name="Uwaga 3" xfId="337" hidden="1"/>
    <cellStyle name="Uwaga 3" xfId="333" hidden="1"/>
    <cellStyle name="Uwaga 3" xfId="330" hidden="1"/>
    <cellStyle name="Uwaga 3" xfId="328" hidden="1"/>
    <cellStyle name="Uwaga 3" xfId="324" hidden="1"/>
    <cellStyle name="Uwaga 3" xfId="321" hidden="1"/>
    <cellStyle name="Uwaga 3" xfId="319" hidden="1"/>
    <cellStyle name="Uwaga 3" xfId="316" hidden="1"/>
    <cellStyle name="Uwaga 3" xfId="314" hidden="1"/>
    <cellStyle name="Uwaga 3" xfId="312" hidden="1"/>
    <cellStyle name="Uwaga 3" xfId="306" hidden="1"/>
    <cellStyle name="Uwaga 3" xfId="303" hidden="1"/>
    <cellStyle name="Uwaga 3" xfId="301" hidden="1"/>
    <cellStyle name="Uwaga 3" xfId="297" hidden="1"/>
    <cellStyle name="Uwaga 3" xfId="294" hidden="1"/>
    <cellStyle name="Uwaga 3" xfId="292" hidden="1"/>
    <cellStyle name="Uwaga 3" xfId="288" hidden="1"/>
    <cellStyle name="Uwaga 3" xfId="285" hidden="1"/>
    <cellStyle name="Uwaga 3" xfId="283" hidden="1"/>
    <cellStyle name="Uwaga 3" xfId="281" hidden="1"/>
    <cellStyle name="Uwaga 3" xfId="279" hidden="1"/>
    <cellStyle name="Uwaga 3" xfId="277" hidden="1"/>
    <cellStyle name="Uwaga 3" xfId="272" hidden="1"/>
    <cellStyle name="Uwaga 3" xfId="270" hidden="1"/>
    <cellStyle name="Uwaga 3" xfId="267" hidden="1"/>
    <cellStyle name="Uwaga 3" xfId="263" hidden="1"/>
    <cellStyle name="Uwaga 3" xfId="260" hidden="1"/>
    <cellStyle name="Uwaga 3" xfId="257" hidden="1"/>
    <cellStyle name="Uwaga 3" xfId="254" hidden="1"/>
    <cellStyle name="Uwaga 3" xfId="252" hidden="1"/>
    <cellStyle name="Uwaga 3" xfId="249" hidden="1"/>
    <cellStyle name="Uwaga 3" xfId="245" hidden="1"/>
    <cellStyle name="Uwaga 3" xfId="243" hidden="1"/>
    <cellStyle name="Uwaga 3" xfId="240" hidden="1"/>
    <cellStyle name="Uwaga 3" xfId="235" hidden="1"/>
    <cellStyle name="Uwaga 3" xfId="232" hidden="1"/>
    <cellStyle name="Uwaga 3" xfId="229" hidden="1"/>
    <cellStyle name="Uwaga 3" xfId="225" hidden="1"/>
    <cellStyle name="Uwaga 3" xfId="222" hidden="1"/>
    <cellStyle name="Uwaga 3" xfId="220" hidden="1"/>
    <cellStyle name="Uwaga 3" xfId="217" hidden="1"/>
    <cellStyle name="Uwaga 3" xfId="214" hidden="1"/>
    <cellStyle name="Uwaga 3" xfId="211" hidden="1"/>
    <cellStyle name="Uwaga 3" xfId="209" hidden="1"/>
    <cellStyle name="Uwaga 3" xfId="207" hidden="1"/>
    <cellStyle name="Uwaga 3" xfId="204" hidden="1"/>
    <cellStyle name="Uwaga 3" xfId="199" hidden="1"/>
    <cellStyle name="Uwaga 3" xfId="196" hidden="1"/>
    <cellStyle name="Uwaga 3" xfId="193" hidden="1"/>
    <cellStyle name="Uwaga 3" xfId="190" hidden="1"/>
    <cellStyle name="Uwaga 3" xfId="187" hidden="1"/>
    <cellStyle name="Uwaga 3" xfId="184" hidden="1"/>
    <cellStyle name="Uwaga 3" xfId="181" hidden="1"/>
    <cellStyle name="Uwaga 3" xfId="178" hidden="1"/>
    <cellStyle name="Uwaga 3" xfId="175" hidden="1"/>
    <cellStyle name="Uwaga 3" xfId="173" hidden="1"/>
    <cellStyle name="Uwaga 3" xfId="171" hidden="1"/>
    <cellStyle name="Uwaga 3" xfId="168" hidden="1"/>
    <cellStyle name="Uwaga 3" xfId="163" hidden="1"/>
    <cellStyle name="Uwaga 3" xfId="160" hidden="1"/>
    <cellStyle name="Uwaga 3" xfId="157" hidden="1"/>
    <cellStyle name="Uwaga 3" xfId="154" hidden="1"/>
    <cellStyle name="Uwaga 3" xfId="151" hidden="1"/>
    <cellStyle name="Uwaga 3" xfId="148" hidden="1"/>
    <cellStyle name="Uwaga 3" xfId="145" hidden="1"/>
    <cellStyle name="Uwaga 3" xfId="142" hidden="1"/>
    <cellStyle name="Uwaga 3" xfId="139" hidden="1"/>
    <cellStyle name="Uwaga 3" xfId="137" hidden="1"/>
    <cellStyle name="Uwaga 3" xfId="135" hidden="1"/>
    <cellStyle name="Uwaga 3" xfId="132" hidden="1"/>
    <cellStyle name="Uwaga 3" xfId="126" hidden="1"/>
    <cellStyle name="Uwaga 3" xfId="123" hidden="1"/>
    <cellStyle name="Uwaga 3" xfId="121" hidden="1"/>
    <cellStyle name="Uwaga 3" xfId="117" hidden="1"/>
    <cellStyle name="Uwaga 3" xfId="114" hidden="1"/>
    <cellStyle name="Uwaga 3" xfId="112" hidden="1"/>
    <cellStyle name="Uwaga 3" xfId="108" hidden="1"/>
    <cellStyle name="Uwaga 3" xfId="105" hidden="1"/>
    <cellStyle name="Uwaga 3" xfId="103" hidden="1"/>
    <cellStyle name="Uwaga 3" xfId="101" hidden="1"/>
    <cellStyle name="Uwaga 3" xfId="98" hidden="1"/>
    <cellStyle name="Uwaga 3" xfId="95" hidden="1"/>
    <cellStyle name="Uwaga 3" xfId="92" hidden="1"/>
    <cellStyle name="Uwaga 3" xfId="90" hidden="1"/>
    <cellStyle name="Uwaga 3" xfId="88" hidden="1"/>
    <cellStyle name="Uwaga 3" xfId="83" hidden="1"/>
    <cellStyle name="Uwaga 3" xfId="81" hidden="1"/>
    <cellStyle name="Uwaga 3" xfId="78" hidden="1"/>
    <cellStyle name="Uwaga 3" xfId="74" hidden="1"/>
    <cellStyle name="Uwaga 3" xfId="72" hidden="1"/>
    <cellStyle name="Uwaga 3" xfId="69" hidden="1"/>
    <cellStyle name="Uwaga 3" xfId="65" hidden="1"/>
    <cellStyle name="Uwaga 3" xfId="63" hidden="1"/>
    <cellStyle name="Uwaga 3" xfId="60" hidden="1"/>
    <cellStyle name="Uwaga 3" xfId="56" hidden="1"/>
    <cellStyle name="Uwaga 3" xfId="54" hidden="1"/>
    <cellStyle name="Uwaga 3" xfId="52" hidden="1"/>
    <cellStyle name="Uwaga 3" xfId="1641" hidden="1"/>
    <cellStyle name="Uwaga 3" xfId="1642" hidden="1"/>
    <cellStyle name="Uwaga 3" xfId="1644" hidden="1"/>
    <cellStyle name="Uwaga 3" xfId="1656" hidden="1"/>
    <cellStyle name="Uwaga 3" xfId="1657" hidden="1"/>
    <cellStyle name="Uwaga 3" xfId="1662" hidden="1"/>
    <cellStyle name="Uwaga 3" xfId="1671" hidden="1"/>
    <cellStyle name="Uwaga 3" xfId="1672" hidden="1"/>
    <cellStyle name="Uwaga 3" xfId="1677" hidden="1"/>
    <cellStyle name="Uwaga 3" xfId="1686" hidden="1"/>
    <cellStyle name="Uwaga 3" xfId="1687" hidden="1"/>
    <cellStyle name="Uwaga 3" xfId="1688" hidden="1"/>
    <cellStyle name="Uwaga 3" xfId="1701" hidden="1"/>
    <cellStyle name="Uwaga 3" xfId="1706" hidden="1"/>
    <cellStyle name="Uwaga 3" xfId="1711" hidden="1"/>
    <cellStyle name="Uwaga 3" xfId="1721" hidden="1"/>
    <cellStyle name="Uwaga 3" xfId="1726" hidden="1"/>
    <cellStyle name="Uwaga 3" xfId="1730" hidden="1"/>
    <cellStyle name="Uwaga 3" xfId="1737" hidden="1"/>
    <cellStyle name="Uwaga 3" xfId="1742" hidden="1"/>
    <cellStyle name="Uwaga 3" xfId="1745" hidden="1"/>
    <cellStyle name="Uwaga 3" xfId="1751" hidden="1"/>
    <cellStyle name="Uwaga 3" xfId="1756" hidden="1"/>
    <cellStyle name="Uwaga 3" xfId="1760" hidden="1"/>
    <cellStyle name="Uwaga 3" xfId="1761" hidden="1"/>
    <cellStyle name="Uwaga 3" xfId="1762" hidden="1"/>
    <cellStyle name="Uwaga 3" xfId="1766" hidden="1"/>
    <cellStyle name="Uwaga 3" xfId="1778" hidden="1"/>
    <cellStyle name="Uwaga 3" xfId="1783" hidden="1"/>
    <cellStyle name="Uwaga 3" xfId="1788" hidden="1"/>
    <cellStyle name="Uwaga 3" xfId="1793" hidden="1"/>
    <cellStyle name="Uwaga 3" xfId="1798" hidden="1"/>
    <cellStyle name="Uwaga 3" xfId="1803" hidden="1"/>
    <cellStyle name="Uwaga 3" xfId="1807" hidden="1"/>
    <cellStyle name="Uwaga 3" xfId="1811" hidden="1"/>
    <cellStyle name="Uwaga 3" xfId="1816" hidden="1"/>
    <cellStyle name="Uwaga 3" xfId="1821" hidden="1"/>
    <cellStyle name="Uwaga 3" xfId="1822" hidden="1"/>
    <cellStyle name="Uwaga 3" xfId="1824" hidden="1"/>
    <cellStyle name="Uwaga 3" xfId="1837" hidden="1"/>
    <cellStyle name="Uwaga 3" xfId="1841" hidden="1"/>
    <cellStyle name="Uwaga 3" xfId="1846" hidden="1"/>
    <cellStyle name="Uwaga 3" xfId="1853" hidden="1"/>
    <cellStyle name="Uwaga 3" xfId="1857" hidden="1"/>
    <cellStyle name="Uwaga 3" xfId="1862" hidden="1"/>
    <cellStyle name="Uwaga 3" xfId="1867" hidden="1"/>
    <cellStyle name="Uwaga 3" xfId="1870" hidden="1"/>
    <cellStyle name="Uwaga 3" xfId="1875" hidden="1"/>
    <cellStyle name="Uwaga 3" xfId="1881" hidden="1"/>
    <cellStyle name="Uwaga 3" xfId="1882" hidden="1"/>
    <cellStyle name="Uwaga 3" xfId="1885" hidden="1"/>
    <cellStyle name="Uwaga 3" xfId="1898" hidden="1"/>
    <cellStyle name="Uwaga 3" xfId="1902" hidden="1"/>
    <cellStyle name="Uwaga 3" xfId="1907" hidden="1"/>
    <cellStyle name="Uwaga 3" xfId="1914" hidden="1"/>
    <cellStyle name="Uwaga 3" xfId="1919" hidden="1"/>
    <cellStyle name="Uwaga 3" xfId="1923" hidden="1"/>
    <cellStyle name="Uwaga 3" xfId="1928" hidden="1"/>
    <cellStyle name="Uwaga 3" xfId="1932" hidden="1"/>
    <cellStyle name="Uwaga 3" xfId="1937" hidden="1"/>
    <cellStyle name="Uwaga 3" xfId="1941" hidden="1"/>
    <cellStyle name="Uwaga 3" xfId="1942" hidden="1"/>
    <cellStyle name="Uwaga 3" xfId="1944" hidden="1"/>
    <cellStyle name="Uwaga 3" xfId="1956" hidden="1"/>
    <cellStyle name="Uwaga 3" xfId="1957" hidden="1"/>
    <cellStyle name="Uwaga 3" xfId="1959" hidden="1"/>
    <cellStyle name="Uwaga 3" xfId="1971" hidden="1"/>
    <cellStyle name="Uwaga 3" xfId="1973" hidden="1"/>
    <cellStyle name="Uwaga 3" xfId="1976" hidden="1"/>
    <cellStyle name="Uwaga 3" xfId="1986" hidden="1"/>
    <cellStyle name="Uwaga 3" xfId="1987" hidden="1"/>
    <cellStyle name="Uwaga 3" xfId="1989" hidden="1"/>
    <cellStyle name="Uwaga 3" xfId="2001" hidden="1"/>
    <cellStyle name="Uwaga 3" xfId="2002" hidden="1"/>
    <cellStyle name="Uwaga 3" xfId="2003" hidden="1"/>
    <cellStyle name="Uwaga 3" xfId="2017" hidden="1"/>
    <cellStyle name="Uwaga 3" xfId="2020" hidden="1"/>
    <cellStyle name="Uwaga 3" xfId="2024" hidden="1"/>
    <cellStyle name="Uwaga 3" xfId="2032" hidden="1"/>
    <cellStyle name="Uwaga 3" xfId="2035" hidden="1"/>
    <cellStyle name="Uwaga 3" xfId="2039" hidden="1"/>
    <cellStyle name="Uwaga 3" xfId="2047" hidden="1"/>
    <cellStyle name="Uwaga 3" xfId="2050" hidden="1"/>
    <cellStyle name="Uwaga 3" xfId="2054" hidden="1"/>
    <cellStyle name="Uwaga 3" xfId="2061" hidden="1"/>
    <cellStyle name="Uwaga 3" xfId="2062" hidden="1"/>
    <cellStyle name="Uwaga 3" xfId="2064" hidden="1"/>
    <cellStyle name="Uwaga 3" xfId="2077" hidden="1"/>
    <cellStyle name="Uwaga 3" xfId="2080" hidden="1"/>
    <cellStyle name="Uwaga 3" xfId="2083" hidden="1"/>
    <cellStyle name="Uwaga 3" xfId="2092" hidden="1"/>
    <cellStyle name="Uwaga 3" xfId="2095" hidden="1"/>
    <cellStyle name="Uwaga 3" xfId="2099" hidden="1"/>
    <cellStyle name="Uwaga 3" xfId="2107" hidden="1"/>
    <cellStyle name="Uwaga 3" xfId="2109" hidden="1"/>
    <cellStyle name="Uwaga 3" xfId="2112" hidden="1"/>
    <cellStyle name="Uwaga 3" xfId="2121" hidden="1"/>
    <cellStyle name="Uwaga 3" xfId="2122" hidden="1"/>
    <cellStyle name="Uwaga 3" xfId="2123" hidden="1"/>
    <cellStyle name="Uwaga 3" xfId="2136" hidden="1"/>
    <cellStyle name="Uwaga 3" xfId="2137" hidden="1"/>
    <cellStyle name="Uwaga 3" xfId="2139" hidden="1"/>
    <cellStyle name="Uwaga 3" xfId="2151" hidden="1"/>
    <cellStyle name="Uwaga 3" xfId="2152" hidden="1"/>
    <cellStyle name="Uwaga 3" xfId="2154" hidden="1"/>
    <cellStyle name="Uwaga 3" xfId="2166" hidden="1"/>
    <cellStyle name="Uwaga 3" xfId="2167" hidden="1"/>
    <cellStyle name="Uwaga 3" xfId="2169" hidden="1"/>
    <cellStyle name="Uwaga 3" xfId="2181" hidden="1"/>
    <cellStyle name="Uwaga 3" xfId="2182" hidden="1"/>
    <cellStyle name="Uwaga 3" xfId="2183" hidden="1"/>
    <cellStyle name="Uwaga 3" xfId="2197" hidden="1"/>
    <cellStyle name="Uwaga 3" xfId="2199" hidden="1"/>
    <cellStyle name="Uwaga 3" xfId="2202" hidden="1"/>
    <cellStyle name="Uwaga 3" xfId="2212" hidden="1"/>
    <cellStyle name="Uwaga 3" xfId="2215" hidden="1"/>
    <cellStyle name="Uwaga 3" xfId="2218" hidden="1"/>
    <cellStyle name="Uwaga 3" xfId="2227" hidden="1"/>
    <cellStyle name="Uwaga 3" xfId="2229" hidden="1"/>
    <cellStyle name="Uwaga 3" xfId="2232" hidden="1"/>
    <cellStyle name="Uwaga 3" xfId="2241" hidden="1"/>
    <cellStyle name="Uwaga 3" xfId="2242" hidden="1"/>
    <cellStyle name="Uwaga 3" xfId="2243" hidden="1"/>
    <cellStyle name="Uwaga 3" xfId="2256" hidden="1"/>
    <cellStyle name="Uwaga 3" xfId="2258" hidden="1"/>
    <cellStyle name="Uwaga 3" xfId="2260" hidden="1"/>
    <cellStyle name="Uwaga 3" xfId="2271" hidden="1"/>
    <cellStyle name="Uwaga 3" xfId="2273" hidden="1"/>
    <cellStyle name="Uwaga 3" xfId="2275" hidden="1"/>
    <cellStyle name="Uwaga 3" xfId="2286" hidden="1"/>
    <cellStyle name="Uwaga 3" xfId="2288" hidden="1"/>
    <cellStyle name="Uwaga 3" xfId="2290" hidden="1"/>
    <cellStyle name="Uwaga 3" xfId="2301" hidden="1"/>
    <cellStyle name="Uwaga 3" xfId="2302" hidden="1"/>
    <cellStyle name="Uwaga 3" xfId="2303" hidden="1"/>
    <cellStyle name="Uwaga 3" xfId="2316" hidden="1"/>
    <cellStyle name="Uwaga 3" xfId="2318" hidden="1"/>
    <cellStyle name="Uwaga 3" xfId="2320" hidden="1"/>
    <cellStyle name="Uwaga 3" xfId="2331" hidden="1"/>
    <cellStyle name="Uwaga 3" xfId="2333" hidden="1"/>
    <cellStyle name="Uwaga 3" xfId="2335" hidden="1"/>
    <cellStyle name="Uwaga 3" xfId="2346" hidden="1"/>
    <cellStyle name="Uwaga 3" xfId="2348" hidden="1"/>
    <cellStyle name="Uwaga 3" xfId="2349" hidden="1"/>
    <cellStyle name="Uwaga 3" xfId="2361" hidden="1"/>
    <cellStyle name="Uwaga 3" xfId="2362" hidden="1"/>
    <cellStyle name="Uwaga 3" xfId="2363" hidden="1"/>
    <cellStyle name="Uwaga 3" xfId="2376" hidden="1"/>
    <cellStyle name="Uwaga 3" xfId="2378" hidden="1"/>
    <cellStyle name="Uwaga 3" xfId="2380" hidden="1"/>
    <cellStyle name="Uwaga 3" xfId="2391" hidden="1"/>
    <cellStyle name="Uwaga 3" xfId="2393" hidden="1"/>
    <cellStyle name="Uwaga 3" xfId="2395" hidden="1"/>
    <cellStyle name="Uwaga 3" xfId="2406" hidden="1"/>
    <cellStyle name="Uwaga 3" xfId="2408" hidden="1"/>
    <cellStyle name="Uwaga 3" xfId="2410" hidden="1"/>
    <cellStyle name="Uwaga 3" xfId="2421" hidden="1"/>
    <cellStyle name="Uwaga 3" xfId="2422" hidden="1"/>
    <cellStyle name="Uwaga 3" xfId="2424" hidden="1"/>
    <cellStyle name="Uwaga 3" xfId="2435" hidden="1"/>
    <cellStyle name="Uwaga 3" xfId="2437" hidden="1"/>
    <cellStyle name="Uwaga 3" xfId="2438" hidden="1"/>
    <cellStyle name="Uwaga 3" xfId="2447" hidden="1"/>
    <cellStyle name="Uwaga 3" xfId="2450" hidden="1"/>
    <cellStyle name="Uwaga 3" xfId="2452" hidden="1"/>
    <cellStyle name="Uwaga 3" xfId="2463" hidden="1"/>
    <cellStyle name="Uwaga 3" xfId="2465" hidden="1"/>
    <cellStyle name="Uwaga 3" xfId="2467" hidden="1"/>
    <cellStyle name="Uwaga 3" xfId="2479" hidden="1"/>
    <cellStyle name="Uwaga 3" xfId="2481" hidden="1"/>
    <cellStyle name="Uwaga 3" xfId="2483" hidden="1"/>
    <cellStyle name="Uwaga 3" xfId="2491" hidden="1"/>
    <cellStyle name="Uwaga 3" xfId="2493" hidden="1"/>
    <cellStyle name="Uwaga 3" xfId="2496" hidden="1"/>
    <cellStyle name="Uwaga 3" xfId="2486" hidden="1"/>
    <cellStyle name="Uwaga 3" xfId="2485" hidden="1"/>
    <cellStyle name="Uwaga 3" xfId="2484" hidden="1"/>
    <cellStyle name="Uwaga 3" xfId="2471" hidden="1"/>
    <cellStyle name="Uwaga 3" xfId="2470" hidden="1"/>
    <cellStyle name="Uwaga 3" xfId="2469" hidden="1"/>
    <cellStyle name="Uwaga 3" xfId="2456" hidden="1"/>
    <cellStyle name="Uwaga 3" xfId="2455" hidden="1"/>
    <cellStyle name="Uwaga 3" xfId="2454" hidden="1"/>
    <cellStyle name="Uwaga 3" xfId="2441" hidden="1"/>
    <cellStyle name="Uwaga 3" xfId="2440" hidden="1"/>
    <cellStyle name="Uwaga 3" xfId="2439" hidden="1"/>
    <cellStyle name="Uwaga 3" xfId="2426" hidden="1"/>
    <cellStyle name="Uwaga 3" xfId="2425" hidden="1"/>
    <cellStyle name="Uwaga 3" xfId="2423" hidden="1"/>
    <cellStyle name="Uwaga 3" xfId="2412" hidden="1"/>
    <cellStyle name="Uwaga 3" xfId="2409" hidden="1"/>
    <cellStyle name="Uwaga 3" xfId="2407" hidden="1"/>
    <cellStyle name="Uwaga 3" xfId="2397" hidden="1"/>
    <cellStyle name="Uwaga 3" xfId="2394" hidden="1"/>
    <cellStyle name="Uwaga 3" xfId="2392" hidden="1"/>
    <cellStyle name="Uwaga 3" xfId="2382" hidden="1"/>
    <cellStyle name="Uwaga 3" xfId="2379" hidden="1"/>
    <cellStyle name="Uwaga 3" xfId="2377" hidden="1"/>
    <cellStyle name="Uwaga 3" xfId="2367" hidden="1"/>
    <cellStyle name="Uwaga 3" xfId="2365" hidden="1"/>
    <cellStyle name="Uwaga 3" xfId="2364" hidden="1"/>
    <cellStyle name="Uwaga 3" xfId="2352" hidden="1"/>
    <cellStyle name="Uwaga 3" xfId="2350" hidden="1"/>
    <cellStyle name="Uwaga 3" xfId="2347" hidden="1"/>
    <cellStyle name="Uwaga 3" xfId="2337" hidden="1"/>
    <cellStyle name="Uwaga 3" xfId="2334" hidden="1"/>
    <cellStyle name="Uwaga 3" xfId="2332" hidden="1"/>
    <cellStyle name="Uwaga 3" xfId="2322" hidden="1"/>
    <cellStyle name="Uwaga 3" xfId="2319" hidden="1"/>
    <cellStyle name="Uwaga 3" xfId="2317" hidden="1"/>
    <cellStyle name="Uwaga 3" xfId="2307" hidden="1"/>
    <cellStyle name="Uwaga 3" xfId="2305" hidden="1"/>
    <cellStyle name="Uwaga 3" xfId="2304" hidden="1"/>
    <cellStyle name="Uwaga 3" xfId="2292" hidden="1"/>
    <cellStyle name="Uwaga 3" xfId="2289" hidden="1"/>
    <cellStyle name="Uwaga 3" xfId="2287" hidden="1"/>
    <cellStyle name="Uwaga 3" xfId="2277" hidden="1"/>
    <cellStyle name="Uwaga 3" xfId="2274" hidden="1"/>
    <cellStyle name="Uwaga 3" xfId="2272" hidden="1"/>
    <cellStyle name="Uwaga 3" xfId="2262" hidden="1"/>
    <cellStyle name="Uwaga 3" xfId="2259" hidden="1"/>
    <cellStyle name="Uwaga 3" xfId="2257" hidden="1"/>
    <cellStyle name="Uwaga 3" xfId="2247" hidden="1"/>
    <cellStyle name="Uwaga 3" xfId="2245" hidden="1"/>
    <cellStyle name="Uwaga 3" xfId="2244" hidden="1"/>
    <cellStyle name="Uwaga 3" xfId="2231" hidden="1"/>
    <cellStyle name="Uwaga 3" xfId="2228" hidden="1"/>
    <cellStyle name="Uwaga 3" xfId="2226" hidden="1"/>
    <cellStyle name="Uwaga 3" xfId="2216" hidden="1"/>
    <cellStyle name="Uwaga 3" xfId="2213" hidden="1"/>
    <cellStyle name="Uwaga 3" xfId="2211" hidden="1"/>
    <cellStyle name="Uwaga 3" xfId="2201" hidden="1"/>
    <cellStyle name="Uwaga 3" xfId="2198" hidden="1"/>
    <cellStyle name="Uwaga 3" xfId="2196" hidden="1"/>
    <cellStyle name="Uwaga 3" xfId="2187" hidden="1"/>
    <cellStyle name="Uwaga 3" xfId="2185" hidden="1"/>
    <cellStyle name="Uwaga 3" xfId="2184" hidden="1"/>
    <cellStyle name="Uwaga 3" xfId="2172" hidden="1"/>
    <cellStyle name="Uwaga 3" xfId="2170" hidden="1"/>
    <cellStyle name="Uwaga 3" xfId="2168" hidden="1"/>
    <cellStyle name="Uwaga 3" xfId="2157" hidden="1"/>
    <cellStyle name="Uwaga 3" xfId="2155" hidden="1"/>
    <cellStyle name="Uwaga 3" xfId="2153" hidden="1"/>
    <cellStyle name="Uwaga 3" xfId="2142" hidden="1"/>
    <cellStyle name="Uwaga 3" xfId="2140" hidden="1"/>
    <cellStyle name="Uwaga 3" xfId="2138" hidden="1"/>
    <cellStyle name="Uwaga 3" xfId="2127" hidden="1"/>
    <cellStyle name="Uwaga 3" xfId="2125" hidden="1"/>
    <cellStyle name="Uwaga 3" xfId="2124" hidden="1"/>
    <cellStyle name="Uwaga 3" xfId="2111" hidden="1"/>
    <cellStyle name="Uwaga 3" xfId="2108" hidden="1"/>
    <cellStyle name="Uwaga 3" xfId="2106" hidden="1"/>
    <cellStyle name="Uwaga 3" xfId="2096" hidden="1"/>
    <cellStyle name="Uwaga 3" xfId="2093" hidden="1"/>
    <cellStyle name="Uwaga 3" xfId="2091" hidden="1"/>
    <cellStyle name="Uwaga 3" xfId="2081" hidden="1"/>
    <cellStyle name="Uwaga 3" xfId="2078" hidden="1"/>
    <cellStyle name="Uwaga 3" xfId="2076" hidden="1"/>
    <cellStyle name="Uwaga 3" xfId="2067" hidden="1"/>
    <cellStyle name="Uwaga 3" xfId="2065" hidden="1"/>
    <cellStyle name="Uwaga 3" xfId="2063" hidden="1"/>
    <cellStyle name="Uwaga 3" xfId="2051" hidden="1"/>
    <cellStyle name="Uwaga 3" xfId="2048" hidden="1"/>
    <cellStyle name="Uwaga 3" xfId="2046" hidden="1"/>
    <cellStyle name="Uwaga 3" xfId="2036" hidden="1"/>
    <cellStyle name="Uwaga 3" xfId="2033" hidden="1"/>
    <cellStyle name="Uwaga 3" xfId="2031" hidden="1"/>
    <cellStyle name="Uwaga 3" xfId="2021" hidden="1"/>
    <cellStyle name="Uwaga 3" xfId="2018" hidden="1"/>
    <cellStyle name="Uwaga 3" xfId="2016" hidden="1"/>
    <cellStyle name="Uwaga 3" xfId="2009" hidden="1"/>
    <cellStyle name="Uwaga 3" xfId="2006" hidden="1"/>
    <cellStyle name="Uwaga 3" xfId="2004" hidden="1"/>
    <cellStyle name="Uwaga 3" xfId="1994" hidden="1"/>
    <cellStyle name="Uwaga 3" xfId="1991" hidden="1"/>
    <cellStyle name="Uwaga 3" xfId="1988" hidden="1"/>
    <cellStyle name="Uwaga 3" xfId="1979" hidden="1"/>
    <cellStyle name="Uwaga 3" xfId="1975" hidden="1"/>
    <cellStyle name="Uwaga 3" xfId="1972" hidden="1"/>
    <cellStyle name="Uwaga 3" xfId="1964" hidden="1"/>
    <cellStyle name="Uwaga 3" xfId="1961" hidden="1"/>
    <cellStyle name="Uwaga 3" xfId="1958" hidden="1"/>
    <cellStyle name="Uwaga 3" xfId="1949" hidden="1"/>
    <cellStyle name="Uwaga 3" xfId="1946" hidden="1"/>
    <cellStyle name="Uwaga 3" xfId="1943" hidden="1"/>
    <cellStyle name="Uwaga 3" xfId="1933" hidden="1"/>
    <cellStyle name="Uwaga 3" xfId="1929" hidden="1"/>
    <cellStyle name="Uwaga 3" xfId="1926" hidden="1"/>
    <cellStyle name="Uwaga 3" xfId="1917" hidden="1"/>
    <cellStyle name="Uwaga 3" xfId="1913" hidden="1"/>
    <cellStyle name="Uwaga 3" xfId="1911" hidden="1"/>
    <cellStyle name="Uwaga 3" xfId="1903" hidden="1"/>
    <cellStyle name="Uwaga 3" xfId="1899" hidden="1"/>
    <cellStyle name="Uwaga 3" xfId="1896" hidden="1"/>
    <cellStyle name="Uwaga 3" xfId="1889" hidden="1"/>
    <cellStyle name="Uwaga 3" xfId="1886" hidden="1"/>
    <cellStyle name="Uwaga 3" xfId="1883" hidden="1"/>
    <cellStyle name="Uwaga 3" xfId="1874" hidden="1"/>
    <cellStyle name="Uwaga 3" xfId="1869" hidden="1"/>
    <cellStyle name="Uwaga 3" xfId="1866" hidden="1"/>
    <cellStyle name="Uwaga 3" xfId="1859" hidden="1"/>
    <cellStyle name="Uwaga 3" xfId="1854" hidden="1"/>
    <cellStyle name="Uwaga 3" xfId="1851" hidden="1"/>
    <cellStyle name="Uwaga 3" xfId="1844" hidden="1"/>
    <cellStyle name="Uwaga 3" xfId="1839" hidden="1"/>
    <cellStyle name="Uwaga 3" xfId="1836" hidden="1"/>
    <cellStyle name="Uwaga 3" xfId="1830" hidden="1"/>
    <cellStyle name="Uwaga 3" xfId="1826" hidden="1"/>
    <cellStyle name="Uwaga 3" xfId="1823" hidden="1"/>
    <cellStyle name="Uwaga 3" xfId="1815" hidden="1"/>
    <cellStyle name="Uwaga 3" xfId="1810" hidden="1"/>
    <cellStyle name="Uwaga 3" xfId="1806" hidden="1"/>
    <cellStyle name="Uwaga 3" xfId="1800" hidden="1"/>
    <cellStyle name="Uwaga 3" xfId="1795" hidden="1"/>
    <cellStyle name="Uwaga 3" xfId="1791" hidden="1"/>
    <cellStyle name="Uwaga 3" xfId="1785" hidden="1"/>
    <cellStyle name="Uwaga 3" xfId="1780" hidden="1"/>
    <cellStyle name="Uwaga 3" xfId="1776" hidden="1"/>
    <cellStyle name="Uwaga 3" xfId="1771" hidden="1"/>
    <cellStyle name="Uwaga 3" xfId="1767" hidden="1"/>
    <cellStyle name="Uwaga 3" xfId="1763" hidden="1"/>
    <cellStyle name="Uwaga 3" xfId="1755" hidden="1"/>
    <cellStyle name="Uwaga 3" xfId="1750" hidden="1"/>
    <cellStyle name="Uwaga 3" xfId="1746" hidden="1"/>
    <cellStyle name="Uwaga 3" xfId="1740" hidden="1"/>
    <cellStyle name="Uwaga 3" xfId="1735" hidden="1"/>
    <cellStyle name="Uwaga 3" xfId="1731" hidden="1"/>
    <cellStyle name="Uwaga 3" xfId="1725" hidden="1"/>
    <cellStyle name="Uwaga 3" xfId="1720" hidden="1"/>
    <cellStyle name="Uwaga 3" xfId="1716" hidden="1"/>
    <cellStyle name="Uwaga 3" xfId="1712" hidden="1"/>
    <cellStyle name="Uwaga 3" xfId="1707" hidden="1"/>
    <cellStyle name="Uwaga 3" xfId="1702" hidden="1"/>
    <cellStyle name="Uwaga 3" xfId="1697" hidden="1"/>
    <cellStyle name="Uwaga 3" xfId="1693" hidden="1"/>
    <cellStyle name="Uwaga 3" xfId="1689" hidden="1"/>
    <cellStyle name="Uwaga 3" xfId="1682" hidden="1"/>
    <cellStyle name="Uwaga 3" xfId="1678" hidden="1"/>
    <cellStyle name="Uwaga 3" xfId="1673" hidden="1"/>
    <cellStyle name="Uwaga 3" xfId="1667" hidden="1"/>
    <cellStyle name="Uwaga 3" xfId="1663" hidden="1"/>
    <cellStyle name="Uwaga 3" xfId="1658" hidden="1"/>
    <cellStyle name="Uwaga 3" xfId="1652" hidden="1"/>
    <cellStyle name="Uwaga 3" xfId="1648" hidden="1"/>
    <cellStyle name="Uwaga 3" xfId="1643" hidden="1"/>
    <cellStyle name="Uwaga 3" xfId="1637" hidden="1"/>
    <cellStyle name="Uwaga 3" xfId="1633" hidden="1"/>
    <cellStyle name="Uwaga 3" xfId="1629" hidden="1"/>
    <cellStyle name="Uwaga 3" xfId="2489" hidden="1"/>
    <cellStyle name="Uwaga 3" xfId="2488" hidden="1"/>
    <cellStyle name="Uwaga 3" xfId="2487" hidden="1"/>
    <cellStyle name="Uwaga 3" xfId="2474" hidden="1"/>
    <cellStyle name="Uwaga 3" xfId="2473" hidden="1"/>
    <cellStyle name="Uwaga 3" xfId="2472" hidden="1"/>
    <cellStyle name="Uwaga 3" xfId="2459" hidden="1"/>
    <cellStyle name="Uwaga 3" xfId="2458" hidden="1"/>
    <cellStyle name="Uwaga 3" xfId="2457" hidden="1"/>
    <cellStyle name="Uwaga 3" xfId="2444" hidden="1"/>
    <cellStyle name="Uwaga 3" xfId="2443" hidden="1"/>
    <cellStyle name="Uwaga 3" xfId="2442" hidden="1"/>
    <cellStyle name="Uwaga 3" xfId="2429" hidden="1"/>
    <cellStyle name="Uwaga 3" xfId="2428" hidden="1"/>
    <cellStyle name="Uwaga 3" xfId="2427" hidden="1"/>
    <cellStyle name="Uwaga 3" xfId="2415" hidden="1"/>
    <cellStyle name="Uwaga 3" xfId="2413" hidden="1"/>
    <cellStyle name="Uwaga 3" xfId="2411" hidden="1"/>
    <cellStyle name="Uwaga 3" xfId="2400" hidden="1"/>
    <cellStyle name="Uwaga 3" xfId="2398" hidden="1"/>
    <cellStyle name="Uwaga 3" xfId="2396" hidden="1"/>
    <cellStyle name="Uwaga 3" xfId="2385" hidden="1"/>
    <cellStyle name="Uwaga 3" xfId="2383" hidden="1"/>
    <cellStyle name="Uwaga 3" xfId="2381" hidden="1"/>
    <cellStyle name="Uwaga 3" xfId="2370" hidden="1"/>
    <cellStyle name="Uwaga 3" xfId="2368" hidden="1"/>
    <cellStyle name="Uwaga 3" xfId="2366" hidden="1"/>
    <cellStyle name="Uwaga 3" xfId="2355" hidden="1"/>
    <cellStyle name="Uwaga 3" xfId="2353" hidden="1"/>
    <cellStyle name="Uwaga 3" xfId="2351" hidden="1"/>
    <cellStyle name="Uwaga 3" xfId="2340" hidden="1"/>
    <cellStyle name="Uwaga 3" xfId="2338" hidden="1"/>
    <cellStyle name="Uwaga 3" xfId="2336" hidden="1"/>
    <cellStyle name="Uwaga 3" xfId="2325" hidden="1"/>
    <cellStyle name="Uwaga 3" xfId="2323" hidden="1"/>
    <cellStyle name="Uwaga 3" xfId="2321" hidden="1"/>
    <cellStyle name="Uwaga 3" xfId="2310" hidden="1"/>
    <cellStyle name="Uwaga 3" xfId="2308" hidden="1"/>
    <cellStyle name="Uwaga 3" xfId="2306" hidden="1"/>
    <cellStyle name="Uwaga 3" xfId="2295" hidden="1"/>
    <cellStyle name="Uwaga 3" xfId="2293" hidden="1"/>
    <cellStyle name="Uwaga 3" xfId="2291" hidden="1"/>
    <cellStyle name="Uwaga 3" xfId="2280" hidden="1"/>
    <cellStyle name="Uwaga 3" xfId="2278" hidden="1"/>
    <cellStyle name="Uwaga 3" xfId="2276" hidden="1"/>
    <cellStyle name="Uwaga 3" xfId="2265" hidden="1"/>
    <cellStyle name="Uwaga 3" xfId="2263" hidden="1"/>
    <cellStyle name="Uwaga 3" xfId="2261" hidden="1"/>
    <cellStyle name="Uwaga 3" xfId="2250" hidden="1"/>
    <cellStyle name="Uwaga 3" xfId="2248" hidden="1"/>
    <cellStyle name="Uwaga 3" xfId="2246" hidden="1"/>
    <cellStyle name="Uwaga 3" xfId="2235" hidden="1"/>
    <cellStyle name="Uwaga 3" xfId="2233" hidden="1"/>
    <cellStyle name="Uwaga 3" xfId="2230" hidden="1"/>
    <cellStyle name="Uwaga 3" xfId="2220" hidden="1"/>
    <cellStyle name="Uwaga 3" xfId="2217" hidden="1"/>
    <cellStyle name="Uwaga 3" xfId="2214" hidden="1"/>
    <cellStyle name="Uwaga 3" xfId="2205" hidden="1"/>
    <cellStyle name="Uwaga 3" xfId="2203" hidden="1"/>
    <cellStyle name="Uwaga 3" xfId="2200" hidden="1"/>
    <cellStyle name="Uwaga 3" xfId="2190" hidden="1"/>
    <cellStyle name="Uwaga 3" xfId="2188" hidden="1"/>
    <cellStyle name="Uwaga 3" xfId="2186" hidden="1"/>
    <cellStyle name="Uwaga 3" xfId="2175" hidden="1"/>
    <cellStyle name="Uwaga 3" xfId="2173" hidden="1"/>
    <cellStyle name="Uwaga 3" xfId="2171" hidden="1"/>
    <cellStyle name="Uwaga 3" xfId="2160" hidden="1"/>
    <cellStyle name="Uwaga 3" xfId="2158" hidden="1"/>
    <cellStyle name="Uwaga 3" xfId="2156" hidden="1"/>
    <cellStyle name="Uwaga 3" xfId="2145" hidden="1"/>
    <cellStyle name="Uwaga 3" xfId="2143" hidden="1"/>
    <cellStyle name="Uwaga 3" xfId="2141" hidden="1"/>
    <cellStyle name="Uwaga 3" xfId="2130" hidden="1"/>
    <cellStyle name="Uwaga 3" xfId="2128" hidden="1"/>
    <cellStyle name="Uwaga 3" xfId="2126" hidden="1"/>
    <cellStyle name="Uwaga 3" xfId="2115" hidden="1"/>
    <cellStyle name="Uwaga 3" xfId="2113" hidden="1"/>
    <cellStyle name="Uwaga 3" xfId="2110" hidden="1"/>
    <cellStyle name="Uwaga 3" xfId="2100" hidden="1"/>
    <cellStyle name="Uwaga 3" xfId="2097" hidden="1"/>
    <cellStyle name="Uwaga 3" xfId="2094" hidden="1"/>
    <cellStyle name="Uwaga 3" xfId="2085" hidden="1"/>
    <cellStyle name="Uwaga 3" xfId="2082" hidden="1"/>
    <cellStyle name="Uwaga 3" xfId="2079" hidden="1"/>
    <cellStyle name="Uwaga 3" xfId="2070" hidden="1"/>
    <cellStyle name="Uwaga 3" xfId="2068" hidden="1"/>
    <cellStyle name="Uwaga 3" xfId="2066" hidden="1"/>
    <cellStyle name="Uwaga 3" xfId="2055" hidden="1"/>
    <cellStyle name="Uwaga 3" xfId="2052" hidden="1"/>
    <cellStyle name="Uwaga 3" xfId="2049" hidden="1"/>
    <cellStyle name="Uwaga 3" xfId="2040" hidden="1"/>
    <cellStyle name="Uwaga 3" xfId="2037" hidden="1"/>
    <cellStyle name="Uwaga 3" xfId="2034" hidden="1"/>
    <cellStyle name="Uwaga 3" xfId="2025" hidden="1"/>
    <cellStyle name="Uwaga 3" xfId="2022" hidden="1"/>
    <cellStyle name="Uwaga 3" xfId="2019" hidden="1"/>
    <cellStyle name="Uwaga 3" xfId="2012" hidden="1"/>
    <cellStyle name="Uwaga 3" xfId="2008" hidden="1"/>
    <cellStyle name="Uwaga 3" xfId="2005" hidden="1"/>
    <cellStyle name="Uwaga 3" xfId="1997" hidden="1"/>
    <cellStyle name="Uwaga 3" xfId="1993" hidden="1"/>
    <cellStyle name="Uwaga 3" xfId="1990" hidden="1"/>
    <cellStyle name="Uwaga 3" xfId="1982" hidden="1"/>
    <cellStyle name="Uwaga 3" xfId="1978" hidden="1"/>
    <cellStyle name="Uwaga 3" xfId="1974" hidden="1"/>
    <cellStyle name="Uwaga 3" xfId="1967" hidden="1"/>
    <cellStyle name="Uwaga 3" xfId="1963" hidden="1"/>
    <cellStyle name="Uwaga 3" xfId="1960" hidden="1"/>
    <cellStyle name="Uwaga 3" xfId="1952" hidden="1"/>
    <cellStyle name="Uwaga 3" xfId="1948" hidden="1"/>
    <cellStyle name="Uwaga 3" xfId="1945" hidden="1"/>
    <cellStyle name="Uwaga 3" xfId="1936" hidden="1"/>
    <cellStyle name="Uwaga 3" xfId="1931" hidden="1"/>
    <cellStyle name="Uwaga 3" xfId="1927" hidden="1"/>
    <cellStyle name="Uwaga 3" xfId="1921" hidden="1"/>
    <cellStyle name="Uwaga 3" xfId="1916" hidden="1"/>
    <cellStyle name="Uwaga 3" xfId="1912" hidden="1"/>
    <cellStyle name="Uwaga 3" xfId="1906" hidden="1"/>
    <cellStyle name="Uwaga 3" xfId="1901" hidden="1"/>
    <cellStyle name="Uwaga 3" xfId="1897" hidden="1"/>
    <cellStyle name="Uwaga 3" xfId="1892" hidden="1"/>
    <cellStyle name="Uwaga 3" xfId="1888" hidden="1"/>
    <cellStyle name="Uwaga 3" xfId="1884" hidden="1"/>
    <cellStyle name="Uwaga 3" xfId="1877" hidden="1"/>
    <cellStyle name="Uwaga 3" xfId="1872" hidden="1"/>
    <cellStyle name="Uwaga 3" xfId="1868" hidden="1"/>
    <cellStyle name="Uwaga 3" xfId="1861" hidden="1"/>
    <cellStyle name="Uwaga 3" xfId="1856" hidden="1"/>
    <cellStyle name="Uwaga 3" xfId="1852" hidden="1"/>
    <cellStyle name="Uwaga 3" xfId="1847" hidden="1"/>
    <cellStyle name="Uwaga 3" xfId="1842" hidden="1"/>
    <cellStyle name="Uwaga 3" xfId="1838" hidden="1"/>
    <cellStyle name="Uwaga 3" xfId="1832" hidden="1"/>
    <cellStyle name="Uwaga 3" xfId="1828" hidden="1"/>
    <cellStyle name="Uwaga 3" xfId="1825" hidden="1"/>
    <cellStyle name="Uwaga 3" xfId="1818" hidden="1"/>
    <cellStyle name="Uwaga 3" xfId="1813" hidden="1"/>
    <cellStyle name="Uwaga 3" xfId="1808" hidden="1"/>
    <cellStyle name="Uwaga 3" xfId="1802" hidden="1"/>
    <cellStyle name="Uwaga 3" xfId="1797" hidden="1"/>
    <cellStyle name="Uwaga 3" xfId="1792" hidden="1"/>
    <cellStyle name="Uwaga 3" xfId="1787" hidden="1"/>
    <cellStyle name="Uwaga 3" xfId="1782" hidden="1"/>
    <cellStyle name="Uwaga 3" xfId="1777" hidden="1"/>
    <cellStyle name="Uwaga 3" xfId="1773" hidden="1"/>
    <cellStyle name="Uwaga 3" xfId="1769" hidden="1"/>
    <cellStyle name="Uwaga 3" xfId="1764" hidden="1"/>
    <cellStyle name="Uwaga 3" xfId="1757" hidden="1"/>
    <cellStyle name="Uwaga 3" xfId="1752" hidden="1"/>
    <cellStyle name="Uwaga 3" xfId="1747" hidden="1"/>
    <cellStyle name="Uwaga 3" xfId="1741" hidden="1"/>
    <cellStyle name="Uwaga 3" xfId="1736" hidden="1"/>
    <cellStyle name="Uwaga 3" xfId="1732" hidden="1"/>
    <cellStyle name="Uwaga 3" xfId="1727" hidden="1"/>
    <cellStyle name="Uwaga 3" xfId="1722" hidden="1"/>
    <cellStyle name="Uwaga 3" xfId="1717" hidden="1"/>
    <cellStyle name="Uwaga 3" xfId="1713" hidden="1"/>
    <cellStyle name="Uwaga 3" xfId="1708" hidden="1"/>
    <cellStyle name="Uwaga 3" xfId="1703" hidden="1"/>
    <cellStyle name="Uwaga 3" xfId="1698" hidden="1"/>
    <cellStyle name="Uwaga 3" xfId="1694" hidden="1"/>
    <cellStyle name="Uwaga 3" xfId="1690" hidden="1"/>
    <cellStyle name="Uwaga 3" xfId="1683" hidden="1"/>
    <cellStyle name="Uwaga 3" xfId="1679" hidden="1"/>
    <cellStyle name="Uwaga 3" xfId="1674" hidden="1"/>
    <cellStyle name="Uwaga 3" xfId="1668" hidden="1"/>
    <cellStyle name="Uwaga 3" xfId="1664" hidden="1"/>
    <cellStyle name="Uwaga 3" xfId="1659" hidden="1"/>
    <cellStyle name="Uwaga 3" xfId="1653" hidden="1"/>
    <cellStyle name="Uwaga 3" xfId="1649" hidden="1"/>
    <cellStyle name="Uwaga 3" xfId="1645" hidden="1"/>
    <cellStyle name="Uwaga 3" xfId="1638" hidden="1"/>
    <cellStyle name="Uwaga 3" xfId="1634" hidden="1"/>
    <cellStyle name="Uwaga 3" xfId="1630" hidden="1"/>
    <cellStyle name="Uwaga 3" xfId="2494" hidden="1"/>
    <cellStyle name="Uwaga 3" xfId="2492" hidden="1"/>
    <cellStyle name="Uwaga 3" xfId="2490" hidden="1"/>
    <cellStyle name="Uwaga 3" xfId="2477" hidden="1"/>
    <cellStyle name="Uwaga 3" xfId="2476" hidden="1"/>
    <cellStyle name="Uwaga 3" xfId="2475" hidden="1"/>
    <cellStyle name="Uwaga 3" xfId="2462" hidden="1"/>
    <cellStyle name="Uwaga 3" xfId="2461" hidden="1"/>
    <cellStyle name="Uwaga 3" xfId="2460" hidden="1"/>
    <cellStyle name="Uwaga 3" xfId="2448" hidden="1"/>
    <cellStyle name="Uwaga 3" xfId="2446" hidden="1"/>
    <cellStyle name="Uwaga 3" xfId="2445" hidden="1"/>
    <cellStyle name="Uwaga 3" xfId="2432" hidden="1"/>
    <cellStyle name="Uwaga 3" xfId="2431" hidden="1"/>
    <cellStyle name="Uwaga 3" xfId="2430" hidden="1"/>
    <cellStyle name="Uwaga 3" xfId="2418" hidden="1"/>
    <cellStyle name="Uwaga 3" xfId="2416" hidden="1"/>
    <cellStyle name="Uwaga 3" xfId="2414" hidden="1"/>
    <cellStyle name="Uwaga 3" xfId="2403" hidden="1"/>
    <cellStyle name="Uwaga 3" xfId="2401" hidden="1"/>
    <cellStyle name="Uwaga 3" xfId="2399" hidden="1"/>
    <cellStyle name="Uwaga 3" xfId="2388" hidden="1"/>
    <cellStyle name="Uwaga 3" xfId="2386" hidden="1"/>
    <cellStyle name="Uwaga 3" xfId="2384" hidden="1"/>
    <cellStyle name="Uwaga 3" xfId="2373" hidden="1"/>
    <cellStyle name="Uwaga 3" xfId="2371" hidden="1"/>
    <cellStyle name="Uwaga 3" xfId="2369" hidden="1"/>
    <cellStyle name="Uwaga 3" xfId="2358" hidden="1"/>
    <cellStyle name="Uwaga 3" xfId="2356" hidden="1"/>
    <cellStyle name="Uwaga 3" xfId="2354" hidden="1"/>
    <cellStyle name="Uwaga 3" xfId="2343" hidden="1"/>
    <cellStyle name="Uwaga 3" xfId="2341" hidden="1"/>
    <cellStyle name="Uwaga 3" xfId="2339" hidden="1"/>
    <cellStyle name="Uwaga 3" xfId="2328" hidden="1"/>
    <cellStyle name="Uwaga 3" xfId="2326" hidden="1"/>
    <cellStyle name="Uwaga 3" xfId="2324" hidden="1"/>
    <cellStyle name="Uwaga 3" xfId="2313" hidden="1"/>
    <cellStyle name="Uwaga 3" xfId="2311" hidden="1"/>
    <cellStyle name="Uwaga 3" xfId="2309" hidden="1"/>
    <cellStyle name="Uwaga 3" xfId="2298" hidden="1"/>
    <cellStyle name="Uwaga 3" xfId="2296" hidden="1"/>
    <cellStyle name="Uwaga 3" xfId="2294" hidden="1"/>
    <cellStyle name="Uwaga 3" xfId="2283" hidden="1"/>
    <cellStyle name="Uwaga 3" xfId="2281" hidden="1"/>
    <cellStyle name="Uwaga 3" xfId="2279" hidden="1"/>
    <cellStyle name="Uwaga 3" xfId="2268" hidden="1"/>
    <cellStyle name="Uwaga 3" xfId="2266" hidden="1"/>
    <cellStyle name="Uwaga 3" xfId="2264" hidden="1"/>
    <cellStyle name="Uwaga 3" xfId="2253" hidden="1"/>
    <cellStyle name="Uwaga 3" xfId="2251" hidden="1"/>
    <cellStyle name="Uwaga 3" xfId="2249" hidden="1"/>
    <cellStyle name="Uwaga 3" xfId="2238" hidden="1"/>
    <cellStyle name="Uwaga 3" xfId="2236" hidden="1"/>
    <cellStyle name="Uwaga 3" xfId="2234" hidden="1"/>
    <cellStyle name="Uwaga 3" xfId="2223" hidden="1"/>
    <cellStyle name="Uwaga 3" xfId="2221" hidden="1"/>
    <cellStyle name="Uwaga 3" xfId="2219" hidden="1"/>
    <cellStyle name="Uwaga 3" xfId="2208" hidden="1"/>
    <cellStyle name="Uwaga 3" xfId="2206" hidden="1"/>
    <cellStyle name="Uwaga 3" xfId="2204" hidden="1"/>
    <cellStyle name="Uwaga 3" xfId="2193" hidden="1"/>
    <cellStyle name="Uwaga 3" xfId="2191" hidden="1"/>
    <cellStyle name="Uwaga 3" xfId="2189" hidden="1"/>
    <cellStyle name="Uwaga 3" xfId="2178" hidden="1"/>
    <cellStyle name="Uwaga 3" xfId="2176" hidden="1"/>
    <cellStyle name="Uwaga 3" xfId="2174" hidden="1"/>
    <cellStyle name="Uwaga 3" xfId="2163" hidden="1"/>
    <cellStyle name="Uwaga 3" xfId="2161" hidden="1"/>
    <cellStyle name="Uwaga 3" xfId="2159" hidden="1"/>
    <cellStyle name="Uwaga 3" xfId="2148" hidden="1"/>
    <cellStyle name="Uwaga 3" xfId="2146" hidden="1"/>
    <cellStyle name="Uwaga 3" xfId="2144" hidden="1"/>
    <cellStyle name="Uwaga 3" xfId="2133" hidden="1"/>
    <cellStyle name="Uwaga 3" xfId="2131" hidden="1"/>
    <cellStyle name="Uwaga 3" xfId="2129" hidden="1"/>
    <cellStyle name="Uwaga 3" xfId="2118" hidden="1"/>
    <cellStyle name="Uwaga 3" xfId="2116" hidden="1"/>
    <cellStyle name="Uwaga 3" xfId="2114" hidden="1"/>
    <cellStyle name="Uwaga 3" xfId="2103" hidden="1"/>
    <cellStyle name="Uwaga 3" xfId="2101" hidden="1"/>
    <cellStyle name="Uwaga 3" xfId="2098" hidden="1"/>
    <cellStyle name="Uwaga 3" xfId="2088" hidden="1"/>
    <cellStyle name="Uwaga 3" xfId="2086" hidden="1"/>
    <cellStyle name="Uwaga 3" xfId="2084" hidden="1"/>
    <cellStyle name="Uwaga 3" xfId="2073" hidden="1"/>
    <cellStyle name="Uwaga 3" xfId="2071" hidden="1"/>
    <cellStyle name="Uwaga 3" xfId="2069" hidden="1"/>
    <cellStyle name="Uwaga 3" xfId="2058" hidden="1"/>
    <cellStyle name="Uwaga 3" xfId="2056" hidden="1"/>
    <cellStyle name="Uwaga 3" xfId="2053" hidden="1"/>
    <cellStyle name="Uwaga 3" xfId="2043" hidden="1"/>
    <cellStyle name="Uwaga 3" xfId="2041" hidden="1"/>
    <cellStyle name="Uwaga 3" xfId="2038" hidden="1"/>
    <cellStyle name="Uwaga 3" xfId="2028" hidden="1"/>
    <cellStyle name="Uwaga 3" xfId="2026" hidden="1"/>
    <cellStyle name="Uwaga 3" xfId="2023" hidden="1"/>
    <cellStyle name="Uwaga 3" xfId="2014" hidden="1"/>
    <cellStyle name="Uwaga 3" xfId="2011" hidden="1"/>
    <cellStyle name="Uwaga 3" xfId="2007" hidden="1"/>
    <cellStyle name="Uwaga 3" xfId="1999" hidden="1"/>
    <cellStyle name="Uwaga 3" xfId="1996" hidden="1"/>
    <cellStyle name="Uwaga 3" xfId="1992" hidden="1"/>
    <cellStyle name="Uwaga 3" xfId="1984" hidden="1"/>
    <cellStyle name="Uwaga 3" xfId="1981" hidden="1"/>
    <cellStyle name="Uwaga 3" xfId="1977" hidden="1"/>
    <cellStyle name="Uwaga 3" xfId="1969" hidden="1"/>
    <cellStyle name="Uwaga 3" xfId="1966" hidden="1"/>
    <cellStyle name="Uwaga 3" xfId="1962" hidden="1"/>
    <cellStyle name="Uwaga 3" xfId="1954" hidden="1"/>
    <cellStyle name="Uwaga 3" xfId="1951" hidden="1"/>
    <cellStyle name="Uwaga 3" xfId="1947" hidden="1"/>
    <cellStyle name="Uwaga 3" xfId="1939" hidden="1"/>
    <cellStyle name="Uwaga 3" xfId="1935" hidden="1"/>
    <cellStyle name="Uwaga 3" xfId="1930" hidden="1"/>
    <cellStyle name="Uwaga 3" xfId="1924" hidden="1"/>
    <cellStyle name="Uwaga 3" xfId="1920" hidden="1"/>
    <cellStyle name="Uwaga 3" xfId="1915" hidden="1"/>
    <cellStyle name="Uwaga 3" xfId="1909" hidden="1"/>
    <cellStyle name="Uwaga 3" xfId="1905" hidden="1"/>
    <cellStyle name="Uwaga 3" xfId="1900" hidden="1"/>
    <cellStyle name="Uwaga 3" xfId="1894" hidden="1"/>
    <cellStyle name="Uwaga 3" xfId="1891" hidden="1"/>
    <cellStyle name="Uwaga 3" xfId="1887" hidden="1"/>
    <cellStyle name="Uwaga 3" xfId="1879" hidden="1"/>
    <cellStyle name="Uwaga 3" xfId="1876" hidden="1"/>
    <cellStyle name="Uwaga 3" xfId="1871" hidden="1"/>
    <cellStyle name="Uwaga 3" xfId="1864" hidden="1"/>
    <cellStyle name="Uwaga 3" xfId="1860" hidden="1"/>
    <cellStyle name="Uwaga 3" xfId="1855" hidden="1"/>
    <cellStyle name="Uwaga 3" xfId="1849" hidden="1"/>
    <cellStyle name="Uwaga 3" xfId="1845" hidden="1"/>
    <cellStyle name="Uwaga 3" xfId="1840" hidden="1"/>
    <cellStyle name="Uwaga 3" xfId="1834" hidden="1"/>
    <cellStyle name="Uwaga 3" xfId="1831" hidden="1"/>
    <cellStyle name="Uwaga 3" xfId="1827" hidden="1"/>
    <cellStyle name="Uwaga 3" xfId="1819" hidden="1"/>
    <cellStyle name="Uwaga 3" xfId="1814" hidden="1"/>
    <cellStyle name="Uwaga 3" xfId="1809" hidden="1"/>
    <cellStyle name="Uwaga 3" xfId="1804" hidden="1"/>
    <cellStyle name="Uwaga 3" xfId="1799" hidden="1"/>
    <cellStyle name="Uwaga 3" xfId="1794" hidden="1"/>
    <cellStyle name="Uwaga 3" xfId="1789" hidden="1"/>
    <cellStyle name="Uwaga 3" xfId="1784" hidden="1"/>
    <cellStyle name="Uwaga 3" xfId="1779" hidden="1"/>
    <cellStyle name="Uwaga 3" xfId="1774" hidden="1"/>
    <cellStyle name="Uwaga 3" xfId="1770" hidden="1"/>
    <cellStyle name="Uwaga 3" xfId="1765" hidden="1"/>
    <cellStyle name="Uwaga 3" xfId="1758" hidden="1"/>
    <cellStyle name="Uwaga 3" xfId="1753" hidden="1"/>
    <cellStyle name="Uwaga 3" xfId="1748" hidden="1"/>
    <cellStyle name="Uwaga 3" xfId="1743" hidden="1"/>
    <cellStyle name="Uwaga 3" xfId="1738" hidden="1"/>
    <cellStyle name="Uwaga 3" xfId="1733" hidden="1"/>
    <cellStyle name="Uwaga 3" xfId="1728" hidden="1"/>
    <cellStyle name="Uwaga 3" xfId="1723" hidden="1"/>
    <cellStyle name="Uwaga 3" xfId="1718" hidden="1"/>
    <cellStyle name="Uwaga 3" xfId="1714" hidden="1"/>
    <cellStyle name="Uwaga 3" xfId="1709" hidden="1"/>
    <cellStyle name="Uwaga 3" xfId="1704" hidden="1"/>
    <cellStyle name="Uwaga 3" xfId="1699" hidden="1"/>
    <cellStyle name="Uwaga 3" xfId="1695" hidden="1"/>
    <cellStyle name="Uwaga 3" xfId="1691" hidden="1"/>
    <cellStyle name="Uwaga 3" xfId="1684" hidden="1"/>
    <cellStyle name="Uwaga 3" xfId="1680" hidden="1"/>
    <cellStyle name="Uwaga 3" xfId="1675" hidden="1"/>
    <cellStyle name="Uwaga 3" xfId="1669" hidden="1"/>
    <cellStyle name="Uwaga 3" xfId="1665" hidden="1"/>
    <cellStyle name="Uwaga 3" xfId="1660" hidden="1"/>
    <cellStyle name="Uwaga 3" xfId="1654" hidden="1"/>
    <cellStyle name="Uwaga 3" xfId="1650" hidden="1"/>
    <cellStyle name="Uwaga 3" xfId="1646" hidden="1"/>
    <cellStyle name="Uwaga 3" xfId="1639" hidden="1"/>
    <cellStyle name="Uwaga 3" xfId="1635" hidden="1"/>
    <cellStyle name="Uwaga 3" xfId="1631" hidden="1"/>
    <cellStyle name="Uwaga 3" xfId="2498" hidden="1"/>
    <cellStyle name="Uwaga 3" xfId="2497" hidden="1"/>
    <cellStyle name="Uwaga 3" xfId="2495" hidden="1"/>
    <cellStyle name="Uwaga 3" xfId="2482" hidden="1"/>
    <cellStyle name="Uwaga 3" xfId="2480" hidden="1"/>
    <cellStyle name="Uwaga 3" xfId="2478" hidden="1"/>
    <cellStyle name="Uwaga 3" xfId="2468" hidden="1"/>
    <cellStyle name="Uwaga 3" xfId="2466" hidden="1"/>
    <cellStyle name="Uwaga 3" xfId="2464" hidden="1"/>
    <cellStyle name="Uwaga 3" xfId="2453" hidden="1"/>
    <cellStyle name="Uwaga 3" xfId="2451" hidden="1"/>
    <cellStyle name="Uwaga 3" xfId="2449" hidden="1"/>
    <cellStyle name="Uwaga 3" xfId="2436" hidden="1"/>
    <cellStyle name="Uwaga 3" xfId="2434" hidden="1"/>
    <cellStyle name="Uwaga 3" xfId="2433" hidden="1"/>
    <cellStyle name="Uwaga 3" xfId="2420" hidden="1"/>
    <cellStyle name="Uwaga 3" xfId="2419" hidden="1"/>
    <cellStyle name="Uwaga 3" xfId="2417" hidden="1"/>
    <cellStyle name="Uwaga 3" xfId="2405" hidden="1"/>
    <cellStyle name="Uwaga 3" xfId="2404" hidden="1"/>
    <cellStyle name="Uwaga 3" xfId="2402" hidden="1"/>
    <cellStyle name="Uwaga 3" xfId="2390" hidden="1"/>
    <cellStyle name="Uwaga 3" xfId="2389" hidden="1"/>
    <cellStyle name="Uwaga 3" xfId="2387" hidden="1"/>
    <cellStyle name="Uwaga 3" xfId="2375" hidden="1"/>
    <cellStyle name="Uwaga 3" xfId="2374" hidden="1"/>
    <cellStyle name="Uwaga 3" xfId="2372" hidden="1"/>
    <cellStyle name="Uwaga 3" xfId="2360" hidden="1"/>
    <cellStyle name="Uwaga 3" xfId="2359" hidden="1"/>
    <cellStyle name="Uwaga 3" xfId="2357" hidden="1"/>
    <cellStyle name="Uwaga 3" xfId="2345" hidden="1"/>
    <cellStyle name="Uwaga 3" xfId="2344" hidden="1"/>
    <cellStyle name="Uwaga 3" xfId="2342" hidden="1"/>
    <cellStyle name="Uwaga 3" xfId="2330" hidden="1"/>
    <cellStyle name="Uwaga 3" xfId="2329" hidden="1"/>
    <cellStyle name="Uwaga 3" xfId="2327" hidden="1"/>
    <cellStyle name="Uwaga 3" xfId="2315" hidden="1"/>
    <cellStyle name="Uwaga 3" xfId="2314" hidden="1"/>
    <cellStyle name="Uwaga 3" xfId="2312" hidden="1"/>
    <cellStyle name="Uwaga 3" xfId="2300" hidden="1"/>
    <cellStyle name="Uwaga 3" xfId="2299" hidden="1"/>
    <cellStyle name="Uwaga 3" xfId="2297" hidden="1"/>
    <cellStyle name="Uwaga 3" xfId="2285" hidden="1"/>
    <cellStyle name="Uwaga 3" xfId="2284" hidden="1"/>
    <cellStyle name="Uwaga 3" xfId="2282" hidden="1"/>
    <cellStyle name="Uwaga 3" xfId="2270" hidden="1"/>
    <cellStyle name="Uwaga 3" xfId="2269" hidden="1"/>
    <cellStyle name="Uwaga 3" xfId="2267" hidden="1"/>
    <cellStyle name="Uwaga 3" xfId="2255" hidden="1"/>
    <cellStyle name="Uwaga 3" xfId="2254" hidden="1"/>
    <cellStyle name="Uwaga 3" xfId="2252" hidden="1"/>
    <cellStyle name="Uwaga 3" xfId="2240" hidden="1"/>
    <cellStyle name="Uwaga 3" xfId="2239" hidden="1"/>
    <cellStyle name="Uwaga 3" xfId="2237" hidden="1"/>
    <cellStyle name="Uwaga 3" xfId="2225" hidden="1"/>
    <cellStyle name="Uwaga 3" xfId="2224" hidden="1"/>
    <cellStyle name="Uwaga 3" xfId="2222" hidden="1"/>
    <cellStyle name="Uwaga 3" xfId="2210" hidden="1"/>
    <cellStyle name="Uwaga 3" xfId="2209" hidden="1"/>
    <cellStyle name="Uwaga 3" xfId="2207" hidden="1"/>
    <cellStyle name="Uwaga 3" xfId="2195" hidden="1"/>
    <cellStyle name="Uwaga 3" xfId="2194" hidden="1"/>
    <cellStyle name="Uwaga 3" xfId="2192" hidden="1"/>
    <cellStyle name="Uwaga 3" xfId="2180" hidden="1"/>
    <cellStyle name="Uwaga 3" xfId="2179" hidden="1"/>
    <cellStyle name="Uwaga 3" xfId="2177" hidden="1"/>
    <cellStyle name="Uwaga 3" xfId="2165" hidden="1"/>
    <cellStyle name="Uwaga 3" xfId="2164" hidden="1"/>
    <cellStyle name="Uwaga 3" xfId="2162" hidden="1"/>
    <cellStyle name="Uwaga 3" xfId="2150" hidden="1"/>
    <cellStyle name="Uwaga 3" xfId="2149" hidden="1"/>
    <cellStyle name="Uwaga 3" xfId="2147" hidden="1"/>
    <cellStyle name="Uwaga 3" xfId="2135" hidden="1"/>
    <cellStyle name="Uwaga 3" xfId="2134" hidden="1"/>
    <cellStyle name="Uwaga 3" xfId="2132" hidden="1"/>
    <cellStyle name="Uwaga 3" xfId="2120" hidden="1"/>
    <cellStyle name="Uwaga 3" xfId="2119" hidden="1"/>
    <cellStyle name="Uwaga 3" xfId="2117" hidden="1"/>
    <cellStyle name="Uwaga 3" xfId="2105" hidden="1"/>
    <cellStyle name="Uwaga 3" xfId="2104" hidden="1"/>
    <cellStyle name="Uwaga 3" xfId="2102" hidden="1"/>
    <cellStyle name="Uwaga 3" xfId="2090" hidden="1"/>
    <cellStyle name="Uwaga 3" xfId="2089" hidden="1"/>
    <cellStyle name="Uwaga 3" xfId="2087" hidden="1"/>
    <cellStyle name="Uwaga 3" xfId="2075" hidden="1"/>
    <cellStyle name="Uwaga 3" xfId="2074" hidden="1"/>
    <cellStyle name="Uwaga 3" xfId="2072" hidden="1"/>
    <cellStyle name="Uwaga 3" xfId="2060" hidden="1"/>
    <cellStyle name="Uwaga 3" xfId="2059" hidden="1"/>
    <cellStyle name="Uwaga 3" xfId="2057" hidden="1"/>
    <cellStyle name="Uwaga 3" xfId="2045" hidden="1"/>
    <cellStyle name="Uwaga 3" xfId="2044" hidden="1"/>
    <cellStyle name="Uwaga 3" xfId="2042" hidden="1"/>
    <cellStyle name="Uwaga 3" xfId="2030" hidden="1"/>
    <cellStyle name="Uwaga 3" xfId="2029" hidden="1"/>
    <cellStyle name="Uwaga 3" xfId="2027" hidden="1"/>
    <cellStyle name="Uwaga 3" xfId="2015" hidden="1"/>
    <cellStyle name="Uwaga 3" xfId="2013" hidden="1"/>
    <cellStyle name="Uwaga 3" xfId="2010" hidden="1"/>
    <cellStyle name="Uwaga 3" xfId="2000" hidden="1"/>
    <cellStyle name="Uwaga 3" xfId="1998" hidden="1"/>
    <cellStyle name="Uwaga 3" xfId="1995" hidden="1"/>
    <cellStyle name="Uwaga 3" xfId="1985" hidden="1"/>
    <cellStyle name="Uwaga 3" xfId="1983" hidden="1"/>
    <cellStyle name="Uwaga 3" xfId="1980" hidden="1"/>
    <cellStyle name="Uwaga 3" xfId="1970" hidden="1"/>
    <cellStyle name="Uwaga 3" xfId="1968" hidden="1"/>
    <cellStyle name="Uwaga 3" xfId="1965" hidden="1"/>
    <cellStyle name="Uwaga 3" xfId="1955" hidden="1"/>
    <cellStyle name="Uwaga 3" xfId="1953" hidden="1"/>
    <cellStyle name="Uwaga 3" xfId="1950" hidden="1"/>
    <cellStyle name="Uwaga 3" xfId="1940" hidden="1"/>
    <cellStyle name="Uwaga 3" xfId="1938" hidden="1"/>
    <cellStyle name="Uwaga 3" xfId="1934" hidden="1"/>
    <cellStyle name="Uwaga 3" xfId="1925" hidden="1"/>
    <cellStyle name="Uwaga 3" xfId="1922" hidden="1"/>
    <cellStyle name="Uwaga 3" xfId="1918" hidden="1"/>
    <cellStyle name="Uwaga 3" xfId="1910" hidden="1"/>
    <cellStyle name="Uwaga 3" xfId="1908" hidden="1"/>
    <cellStyle name="Uwaga 3" xfId="1904" hidden="1"/>
    <cellStyle name="Uwaga 3" xfId="1895" hidden="1"/>
    <cellStyle name="Uwaga 3" xfId="1893" hidden="1"/>
    <cellStyle name="Uwaga 3" xfId="1890" hidden="1"/>
    <cellStyle name="Uwaga 3" xfId="1880" hidden="1"/>
    <cellStyle name="Uwaga 3" xfId="1878" hidden="1"/>
    <cellStyle name="Uwaga 3" xfId="1873" hidden="1"/>
    <cellStyle name="Uwaga 3" xfId="1865" hidden="1"/>
    <cellStyle name="Uwaga 3" xfId="1863" hidden="1"/>
    <cellStyle name="Uwaga 3" xfId="1858" hidden="1"/>
    <cellStyle name="Uwaga 3" xfId="1850" hidden="1"/>
    <cellStyle name="Uwaga 3" xfId="1848" hidden="1"/>
    <cellStyle name="Uwaga 3" xfId="1843" hidden="1"/>
    <cellStyle name="Uwaga 3" xfId="1835" hidden="1"/>
    <cellStyle name="Uwaga 3" xfId="1833" hidden="1"/>
    <cellStyle name="Uwaga 3" xfId="1829" hidden="1"/>
    <cellStyle name="Uwaga 3" xfId="1820" hidden="1"/>
    <cellStyle name="Uwaga 3" xfId="1817" hidden="1"/>
    <cellStyle name="Uwaga 3" xfId="1812" hidden="1"/>
    <cellStyle name="Uwaga 3" xfId="1805" hidden="1"/>
    <cellStyle name="Uwaga 3" xfId="1801" hidden="1"/>
    <cellStyle name="Uwaga 3" xfId="1796" hidden="1"/>
    <cellStyle name="Uwaga 3" xfId="1790" hidden="1"/>
    <cellStyle name="Uwaga 3" xfId="1786" hidden="1"/>
    <cellStyle name="Uwaga 3" xfId="1781" hidden="1"/>
    <cellStyle name="Uwaga 3" xfId="1775" hidden="1"/>
    <cellStyle name="Uwaga 3" xfId="1772" hidden="1"/>
    <cellStyle name="Uwaga 3" xfId="1768" hidden="1"/>
    <cellStyle name="Uwaga 3" xfId="1759" hidden="1"/>
    <cellStyle name="Uwaga 3" xfId="1754" hidden="1"/>
    <cellStyle name="Uwaga 3" xfId="1749" hidden="1"/>
    <cellStyle name="Uwaga 3" xfId="1744" hidden="1"/>
    <cellStyle name="Uwaga 3" xfId="1739" hidden="1"/>
    <cellStyle name="Uwaga 3" xfId="1734" hidden="1"/>
    <cellStyle name="Uwaga 3" xfId="1729" hidden="1"/>
    <cellStyle name="Uwaga 3" xfId="1724" hidden="1"/>
    <cellStyle name="Uwaga 3" xfId="1719" hidden="1"/>
    <cellStyle name="Uwaga 3" xfId="1715" hidden="1"/>
    <cellStyle name="Uwaga 3" xfId="1710" hidden="1"/>
    <cellStyle name="Uwaga 3" xfId="1705" hidden="1"/>
    <cellStyle name="Uwaga 3" xfId="1700" hidden="1"/>
    <cellStyle name="Uwaga 3" xfId="1696" hidden="1"/>
    <cellStyle name="Uwaga 3" xfId="1692" hidden="1"/>
    <cellStyle name="Uwaga 3" xfId="1685" hidden="1"/>
    <cellStyle name="Uwaga 3" xfId="1681" hidden="1"/>
    <cellStyle name="Uwaga 3" xfId="1676" hidden="1"/>
    <cellStyle name="Uwaga 3" xfId="1670" hidden="1"/>
    <cellStyle name="Uwaga 3" xfId="1666" hidden="1"/>
    <cellStyle name="Uwaga 3" xfId="1661" hidden="1"/>
    <cellStyle name="Uwaga 3" xfId="1655" hidden="1"/>
    <cellStyle name="Uwaga 3" xfId="1651" hidden="1"/>
    <cellStyle name="Uwaga 3" xfId="1647" hidden="1"/>
    <cellStyle name="Uwaga 3" xfId="1640" hidden="1"/>
    <cellStyle name="Uwaga 3" xfId="1636" hidden="1"/>
    <cellStyle name="Uwaga 3" xfId="1632" hidden="1"/>
    <cellStyle name="Uwaga 3" xfId="570" hidden="1"/>
    <cellStyle name="Uwaga 3" xfId="569" hidden="1"/>
    <cellStyle name="Uwaga 3" xfId="568" hidden="1"/>
    <cellStyle name="Uwaga 3" xfId="561" hidden="1"/>
    <cellStyle name="Uwaga 3" xfId="560" hidden="1"/>
    <cellStyle name="Uwaga 3" xfId="559" hidden="1"/>
    <cellStyle name="Uwaga 3" xfId="552" hidden="1"/>
    <cellStyle name="Uwaga 3" xfId="551" hidden="1"/>
    <cellStyle name="Uwaga 3" xfId="550" hidden="1"/>
    <cellStyle name="Uwaga 3" xfId="543" hidden="1"/>
    <cellStyle name="Uwaga 3" xfId="542" hidden="1"/>
    <cellStyle name="Uwaga 3" xfId="541" hidden="1"/>
    <cellStyle name="Uwaga 3" xfId="534" hidden="1"/>
    <cellStyle name="Uwaga 3" xfId="533" hidden="1"/>
    <cellStyle name="Uwaga 3" xfId="532" hidden="1"/>
    <cellStyle name="Uwaga 3" xfId="525" hidden="1"/>
    <cellStyle name="Uwaga 3" xfId="524" hidden="1"/>
    <cellStyle name="Uwaga 3" xfId="522" hidden="1"/>
    <cellStyle name="Uwaga 3" xfId="516" hidden="1"/>
    <cellStyle name="Uwaga 3" xfId="515" hidden="1"/>
    <cellStyle name="Uwaga 3" xfId="513" hidden="1"/>
    <cellStyle name="Uwaga 3" xfId="507" hidden="1"/>
    <cellStyle name="Uwaga 3" xfId="506" hidden="1"/>
    <cellStyle name="Uwaga 3" xfId="504" hidden="1"/>
    <cellStyle name="Uwaga 3" xfId="498" hidden="1"/>
    <cellStyle name="Uwaga 3" xfId="497" hidden="1"/>
    <cellStyle name="Uwaga 3" xfId="495" hidden="1"/>
    <cellStyle name="Uwaga 3" xfId="489" hidden="1"/>
    <cellStyle name="Uwaga 3" xfId="488" hidden="1"/>
    <cellStyle name="Uwaga 3" xfId="486" hidden="1"/>
    <cellStyle name="Uwaga 3" xfId="480" hidden="1"/>
    <cellStyle name="Uwaga 3" xfId="479" hidden="1"/>
    <cellStyle name="Uwaga 3" xfId="477" hidden="1"/>
    <cellStyle name="Uwaga 3" xfId="471" hidden="1"/>
    <cellStyle name="Uwaga 3" xfId="470" hidden="1"/>
    <cellStyle name="Uwaga 3" xfId="468" hidden="1"/>
    <cellStyle name="Uwaga 3" xfId="462" hidden="1"/>
    <cellStyle name="Uwaga 3" xfId="461" hidden="1"/>
    <cellStyle name="Uwaga 3" xfId="459" hidden="1"/>
    <cellStyle name="Uwaga 3" xfId="453" hidden="1"/>
    <cellStyle name="Uwaga 3" xfId="452" hidden="1"/>
    <cellStyle name="Uwaga 3" xfId="450" hidden="1"/>
    <cellStyle name="Uwaga 3" xfId="444" hidden="1"/>
    <cellStyle name="Uwaga 3" xfId="443" hidden="1"/>
    <cellStyle name="Uwaga 3" xfId="441" hidden="1"/>
    <cellStyle name="Uwaga 3" xfId="435" hidden="1"/>
    <cellStyle name="Uwaga 3" xfId="434" hidden="1"/>
    <cellStyle name="Uwaga 3" xfId="432" hidden="1"/>
    <cellStyle name="Uwaga 3" xfId="426" hidden="1"/>
    <cellStyle name="Uwaga 3" xfId="425" hidden="1"/>
    <cellStyle name="Uwaga 3" xfId="423" hidden="1"/>
    <cellStyle name="Uwaga 3" xfId="417" hidden="1"/>
    <cellStyle name="Uwaga 3" xfId="416" hidden="1"/>
    <cellStyle name="Uwaga 3" xfId="413" hidden="1"/>
    <cellStyle name="Uwaga 3" xfId="408" hidden="1"/>
    <cellStyle name="Uwaga 3" xfId="406" hidden="1"/>
    <cellStyle name="Uwaga 3" xfId="403" hidden="1"/>
    <cellStyle name="Uwaga 3" xfId="399" hidden="1"/>
    <cellStyle name="Uwaga 3" xfId="398" hidden="1"/>
    <cellStyle name="Uwaga 3" xfId="395" hidden="1"/>
    <cellStyle name="Uwaga 3" xfId="390" hidden="1"/>
    <cellStyle name="Uwaga 3" xfId="389" hidden="1"/>
    <cellStyle name="Uwaga 3" xfId="387" hidden="1"/>
    <cellStyle name="Uwaga 3" xfId="381" hidden="1"/>
    <cellStyle name="Uwaga 3" xfId="380" hidden="1"/>
    <cellStyle name="Uwaga 3" xfId="378" hidden="1"/>
    <cellStyle name="Uwaga 3" xfId="372" hidden="1"/>
    <cellStyle name="Uwaga 3" xfId="371" hidden="1"/>
    <cellStyle name="Uwaga 3" xfId="369" hidden="1"/>
    <cellStyle name="Uwaga 3" xfId="363" hidden="1"/>
    <cellStyle name="Uwaga 3" xfId="362" hidden="1"/>
    <cellStyle name="Uwaga 3" xfId="360" hidden="1"/>
    <cellStyle name="Uwaga 3" xfId="354" hidden="1"/>
    <cellStyle name="Uwaga 3" xfId="353" hidden="1"/>
    <cellStyle name="Uwaga 3" xfId="351" hidden="1"/>
    <cellStyle name="Uwaga 3" xfId="345" hidden="1"/>
    <cellStyle name="Uwaga 3" xfId="344" hidden="1"/>
    <cellStyle name="Uwaga 3" xfId="341" hidden="1"/>
    <cellStyle name="Uwaga 3" xfId="336" hidden="1"/>
    <cellStyle name="Uwaga 3" xfId="334" hidden="1"/>
    <cellStyle name="Uwaga 3" xfId="331" hidden="1"/>
    <cellStyle name="Uwaga 3" xfId="327" hidden="1"/>
    <cellStyle name="Uwaga 3" xfId="325" hidden="1"/>
    <cellStyle name="Uwaga 3" xfId="322" hidden="1"/>
    <cellStyle name="Uwaga 3" xfId="318" hidden="1"/>
    <cellStyle name="Uwaga 3" xfId="317" hidden="1"/>
    <cellStyle name="Uwaga 3" xfId="315" hidden="1"/>
    <cellStyle name="Uwaga 3" xfId="309" hidden="1"/>
    <cellStyle name="Uwaga 3" xfId="307" hidden="1"/>
    <cellStyle name="Uwaga 3" xfId="304" hidden="1"/>
    <cellStyle name="Uwaga 3" xfId="300" hidden="1"/>
    <cellStyle name="Uwaga 3" xfId="298" hidden="1"/>
    <cellStyle name="Uwaga 3" xfId="295" hidden="1"/>
    <cellStyle name="Uwaga 3" xfId="291" hidden="1"/>
    <cellStyle name="Uwaga 3" xfId="289" hidden="1"/>
    <cellStyle name="Uwaga 3" xfId="286" hidden="1"/>
    <cellStyle name="Uwaga 3" xfId="282" hidden="1"/>
    <cellStyle name="Uwaga 3" xfId="280" hidden="1"/>
    <cellStyle name="Uwaga 3" xfId="278" hidden="1"/>
    <cellStyle name="Uwaga 3" xfId="273" hidden="1"/>
    <cellStyle name="Uwaga 3" xfId="271" hidden="1"/>
    <cellStyle name="Uwaga 3" xfId="269" hidden="1"/>
    <cellStyle name="Uwaga 3" xfId="264" hidden="1"/>
    <cellStyle name="Uwaga 3" xfId="262" hidden="1"/>
    <cellStyle name="Uwaga 3" xfId="259" hidden="1"/>
    <cellStyle name="Uwaga 3" xfId="255" hidden="1"/>
    <cellStyle name="Uwaga 3" xfId="253" hidden="1"/>
    <cellStyle name="Uwaga 3" xfId="251" hidden="1"/>
    <cellStyle name="Uwaga 3" xfId="246" hidden="1"/>
    <cellStyle name="Uwaga 3" xfId="244" hidden="1"/>
    <cellStyle name="Uwaga 3" xfId="242" hidden="1"/>
    <cellStyle name="Uwaga 3" xfId="236" hidden="1"/>
    <cellStyle name="Uwaga 3" xfId="233" hidden="1"/>
    <cellStyle name="Uwaga 3" xfId="230" hidden="1"/>
    <cellStyle name="Uwaga 3" xfId="227" hidden="1"/>
    <cellStyle name="Uwaga 3" xfId="224" hidden="1"/>
    <cellStyle name="Uwaga 3" xfId="221" hidden="1"/>
    <cellStyle name="Uwaga 3" xfId="218" hidden="1"/>
    <cellStyle name="Uwaga 3" xfId="215" hidden="1"/>
    <cellStyle name="Uwaga 3" xfId="212" hidden="1"/>
    <cellStyle name="Uwaga 3" xfId="210" hidden="1"/>
    <cellStyle name="Uwaga 3" xfId="208" hidden="1"/>
    <cellStyle name="Uwaga 3" xfId="205" hidden="1"/>
    <cellStyle name="Uwaga 3" xfId="201" hidden="1"/>
    <cellStyle name="Uwaga 3" xfId="198" hidden="1"/>
    <cellStyle name="Uwaga 3" xfId="195" hidden="1"/>
    <cellStyle name="Uwaga 3" xfId="191" hidden="1"/>
    <cellStyle name="Uwaga 3" xfId="188" hidden="1"/>
    <cellStyle name="Uwaga 3" xfId="185" hidden="1"/>
    <cellStyle name="Uwaga 3" xfId="183" hidden="1"/>
    <cellStyle name="Uwaga 3" xfId="180" hidden="1"/>
    <cellStyle name="Uwaga 3" xfId="177" hidden="1"/>
    <cellStyle name="Uwaga 3" xfId="174" hidden="1"/>
    <cellStyle name="Uwaga 3" xfId="172" hidden="1"/>
    <cellStyle name="Uwaga 3" xfId="170" hidden="1"/>
    <cellStyle name="Uwaga 3" xfId="165" hidden="1"/>
    <cellStyle name="Uwaga 3" xfId="162" hidden="1"/>
    <cellStyle name="Uwaga 3" xfId="159" hidden="1"/>
    <cellStyle name="Uwaga 3" xfId="155" hidden="1"/>
    <cellStyle name="Uwaga 3" xfId="152" hidden="1"/>
    <cellStyle name="Uwaga 3" xfId="149" hidden="1"/>
    <cellStyle name="Uwaga 3" xfId="146" hidden="1"/>
    <cellStyle name="Uwaga 3" xfId="143" hidden="1"/>
    <cellStyle name="Uwaga 3" xfId="140" hidden="1"/>
    <cellStyle name="Uwaga 3" xfId="138" hidden="1"/>
    <cellStyle name="Uwaga 3" xfId="136" hidden="1"/>
    <cellStyle name="Uwaga 3" xfId="133" hidden="1"/>
    <cellStyle name="Uwaga 3" xfId="128" hidden="1"/>
    <cellStyle name="Uwaga 3" xfId="125" hidden="1"/>
    <cellStyle name="Uwaga 3" xfId="122" hidden="1"/>
    <cellStyle name="Uwaga 3" xfId="118" hidden="1"/>
    <cellStyle name="Uwaga 3" xfId="115" hidden="1"/>
    <cellStyle name="Uwaga 3" xfId="113" hidden="1"/>
    <cellStyle name="Uwaga 3" xfId="110" hidden="1"/>
    <cellStyle name="Uwaga 3" xfId="107" hidden="1"/>
    <cellStyle name="Uwaga 3" xfId="104" hidden="1"/>
    <cellStyle name="Uwaga 3" xfId="102" hidden="1"/>
    <cellStyle name="Uwaga 3" xfId="99" hidden="1"/>
    <cellStyle name="Uwaga 3" xfId="96" hidden="1"/>
    <cellStyle name="Uwaga 3" xfId="93" hidden="1"/>
    <cellStyle name="Uwaga 3" xfId="91" hidden="1"/>
    <cellStyle name="Uwaga 3" xfId="89" hidden="1"/>
    <cellStyle name="Uwaga 3" xfId="84" hidden="1"/>
    <cellStyle name="Uwaga 3" xfId="82" hidden="1"/>
    <cellStyle name="Uwaga 3" xfId="79" hidden="1"/>
    <cellStyle name="Uwaga 3" xfId="75" hidden="1"/>
    <cellStyle name="Uwaga 3" xfId="73" hidden="1"/>
    <cellStyle name="Uwaga 3" xfId="70" hidden="1"/>
    <cellStyle name="Uwaga 3" xfId="66" hidden="1"/>
    <cellStyle name="Uwaga 3" xfId="64" hidden="1"/>
    <cellStyle name="Uwaga 3" xfId="62" hidden="1"/>
    <cellStyle name="Uwaga 3" xfId="57" hidden="1"/>
    <cellStyle name="Uwaga 3" xfId="55" hidden="1"/>
    <cellStyle name="Uwaga 3" xfId="53" hidden="1"/>
    <cellStyle name="Uwaga 3" xfId="2586" hidden="1"/>
    <cellStyle name="Uwaga 3" xfId="2587" hidden="1"/>
    <cellStyle name="Uwaga 3" xfId="2589" hidden="1"/>
    <cellStyle name="Uwaga 3" xfId="2601" hidden="1"/>
    <cellStyle name="Uwaga 3" xfId="2602" hidden="1"/>
    <cellStyle name="Uwaga 3" xfId="2607" hidden="1"/>
    <cellStyle name="Uwaga 3" xfId="2616" hidden="1"/>
    <cellStyle name="Uwaga 3" xfId="2617" hidden="1"/>
    <cellStyle name="Uwaga 3" xfId="2622" hidden="1"/>
    <cellStyle name="Uwaga 3" xfId="2631" hidden="1"/>
    <cellStyle name="Uwaga 3" xfId="2632" hidden="1"/>
    <cellStyle name="Uwaga 3" xfId="2633" hidden="1"/>
    <cellStyle name="Uwaga 3" xfId="2646" hidden="1"/>
    <cellStyle name="Uwaga 3" xfId="2651" hidden="1"/>
    <cellStyle name="Uwaga 3" xfId="2656" hidden="1"/>
    <cellStyle name="Uwaga 3" xfId="2666" hidden="1"/>
    <cellStyle name="Uwaga 3" xfId="2671" hidden="1"/>
    <cellStyle name="Uwaga 3" xfId="2675" hidden="1"/>
    <cellStyle name="Uwaga 3" xfId="2682" hidden="1"/>
    <cellStyle name="Uwaga 3" xfId="2687" hidden="1"/>
    <cellStyle name="Uwaga 3" xfId="2690" hidden="1"/>
    <cellStyle name="Uwaga 3" xfId="2696" hidden="1"/>
    <cellStyle name="Uwaga 3" xfId="2701" hidden="1"/>
    <cellStyle name="Uwaga 3" xfId="2705" hidden="1"/>
    <cellStyle name="Uwaga 3" xfId="2706" hidden="1"/>
    <cellStyle name="Uwaga 3" xfId="2707" hidden="1"/>
    <cellStyle name="Uwaga 3" xfId="2711" hidden="1"/>
    <cellStyle name="Uwaga 3" xfId="2723" hidden="1"/>
    <cellStyle name="Uwaga 3" xfId="2728" hidden="1"/>
    <cellStyle name="Uwaga 3" xfId="2733" hidden="1"/>
    <cellStyle name="Uwaga 3" xfId="2738" hidden="1"/>
    <cellStyle name="Uwaga 3" xfId="2743" hidden="1"/>
    <cellStyle name="Uwaga 3" xfId="2748" hidden="1"/>
    <cellStyle name="Uwaga 3" xfId="2752" hidden="1"/>
    <cellStyle name="Uwaga 3" xfId="2756" hidden="1"/>
    <cellStyle name="Uwaga 3" xfId="2761" hidden="1"/>
    <cellStyle name="Uwaga 3" xfId="2766" hidden="1"/>
    <cellStyle name="Uwaga 3" xfId="2767" hidden="1"/>
    <cellStyle name="Uwaga 3" xfId="2769" hidden="1"/>
    <cellStyle name="Uwaga 3" xfId="2782" hidden="1"/>
    <cellStyle name="Uwaga 3" xfId="2786" hidden="1"/>
    <cellStyle name="Uwaga 3" xfId="2791" hidden="1"/>
    <cellStyle name="Uwaga 3" xfId="2798" hidden="1"/>
    <cellStyle name="Uwaga 3" xfId="2802" hidden="1"/>
    <cellStyle name="Uwaga 3" xfId="2807" hidden="1"/>
    <cellStyle name="Uwaga 3" xfId="2812" hidden="1"/>
    <cellStyle name="Uwaga 3" xfId="2815" hidden="1"/>
    <cellStyle name="Uwaga 3" xfId="2820" hidden="1"/>
    <cellStyle name="Uwaga 3" xfId="2826" hidden="1"/>
    <cellStyle name="Uwaga 3" xfId="2827" hidden="1"/>
    <cellStyle name="Uwaga 3" xfId="2830" hidden="1"/>
    <cellStyle name="Uwaga 3" xfId="2843" hidden="1"/>
    <cellStyle name="Uwaga 3" xfId="2847" hidden="1"/>
    <cellStyle name="Uwaga 3" xfId="2852" hidden="1"/>
    <cellStyle name="Uwaga 3" xfId="2859" hidden="1"/>
    <cellStyle name="Uwaga 3" xfId="2864" hidden="1"/>
    <cellStyle name="Uwaga 3" xfId="2868" hidden="1"/>
    <cellStyle name="Uwaga 3" xfId="2873" hidden="1"/>
    <cellStyle name="Uwaga 3" xfId="2877" hidden="1"/>
    <cellStyle name="Uwaga 3" xfId="2882" hidden="1"/>
    <cellStyle name="Uwaga 3" xfId="2886" hidden="1"/>
    <cellStyle name="Uwaga 3" xfId="2887" hidden="1"/>
    <cellStyle name="Uwaga 3" xfId="2889" hidden="1"/>
    <cellStyle name="Uwaga 3" xfId="2901" hidden="1"/>
    <cellStyle name="Uwaga 3" xfId="2902" hidden="1"/>
    <cellStyle name="Uwaga 3" xfId="2904" hidden="1"/>
    <cellStyle name="Uwaga 3" xfId="2916" hidden="1"/>
    <cellStyle name="Uwaga 3" xfId="2918" hidden="1"/>
    <cellStyle name="Uwaga 3" xfId="2921" hidden="1"/>
    <cellStyle name="Uwaga 3" xfId="2931" hidden="1"/>
    <cellStyle name="Uwaga 3" xfId="2932" hidden="1"/>
    <cellStyle name="Uwaga 3" xfId="2934" hidden="1"/>
    <cellStyle name="Uwaga 3" xfId="2946" hidden="1"/>
    <cellStyle name="Uwaga 3" xfId="2947" hidden="1"/>
    <cellStyle name="Uwaga 3" xfId="2948" hidden="1"/>
    <cellStyle name="Uwaga 3" xfId="2962" hidden="1"/>
    <cellStyle name="Uwaga 3" xfId="2965" hidden="1"/>
    <cellStyle name="Uwaga 3" xfId="2969" hidden="1"/>
    <cellStyle name="Uwaga 3" xfId="2977" hidden="1"/>
    <cellStyle name="Uwaga 3" xfId="2980" hidden="1"/>
    <cellStyle name="Uwaga 3" xfId="2984" hidden="1"/>
    <cellStyle name="Uwaga 3" xfId="2992" hidden="1"/>
    <cellStyle name="Uwaga 3" xfId="2995" hidden="1"/>
    <cellStyle name="Uwaga 3" xfId="2999" hidden="1"/>
    <cellStyle name="Uwaga 3" xfId="3006" hidden="1"/>
    <cellStyle name="Uwaga 3" xfId="3007" hidden="1"/>
    <cellStyle name="Uwaga 3" xfId="3009" hidden="1"/>
    <cellStyle name="Uwaga 3" xfId="3022" hidden="1"/>
    <cellStyle name="Uwaga 3" xfId="3025" hidden="1"/>
    <cellStyle name="Uwaga 3" xfId="3028" hidden="1"/>
    <cellStyle name="Uwaga 3" xfId="3037" hidden="1"/>
    <cellStyle name="Uwaga 3" xfId="3040" hidden="1"/>
    <cellStyle name="Uwaga 3" xfId="3044" hidden="1"/>
    <cellStyle name="Uwaga 3" xfId="3052" hidden="1"/>
    <cellStyle name="Uwaga 3" xfId="3054" hidden="1"/>
    <cellStyle name="Uwaga 3" xfId="3057" hidden="1"/>
    <cellStyle name="Uwaga 3" xfId="3066" hidden="1"/>
    <cellStyle name="Uwaga 3" xfId="3067" hidden="1"/>
    <cellStyle name="Uwaga 3" xfId="3068" hidden="1"/>
    <cellStyle name="Uwaga 3" xfId="3081" hidden="1"/>
    <cellStyle name="Uwaga 3" xfId="3082" hidden="1"/>
    <cellStyle name="Uwaga 3" xfId="3084" hidden="1"/>
    <cellStyle name="Uwaga 3" xfId="3096" hidden="1"/>
    <cellStyle name="Uwaga 3" xfId="3097" hidden="1"/>
    <cellStyle name="Uwaga 3" xfId="3099" hidden="1"/>
    <cellStyle name="Uwaga 3" xfId="3111" hidden="1"/>
    <cellStyle name="Uwaga 3" xfId="3112" hidden="1"/>
    <cellStyle name="Uwaga 3" xfId="3114" hidden="1"/>
    <cellStyle name="Uwaga 3" xfId="3126" hidden="1"/>
    <cellStyle name="Uwaga 3" xfId="3127" hidden="1"/>
    <cellStyle name="Uwaga 3" xfId="3128" hidden="1"/>
    <cellStyle name="Uwaga 3" xfId="3142" hidden="1"/>
    <cellStyle name="Uwaga 3" xfId="3144" hidden="1"/>
    <cellStyle name="Uwaga 3" xfId="3147" hidden="1"/>
    <cellStyle name="Uwaga 3" xfId="3157" hidden="1"/>
    <cellStyle name="Uwaga 3" xfId="3160" hidden="1"/>
    <cellStyle name="Uwaga 3" xfId="3163" hidden="1"/>
    <cellStyle name="Uwaga 3" xfId="3172" hidden="1"/>
    <cellStyle name="Uwaga 3" xfId="3174" hidden="1"/>
    <cellStyle name="Uwaga 3" xfId="3177" hidden="1"/>
    <cellStyle name="Uwaga 3" xfId="3186" hidden="1"/>
    <cellStyle name="Uwaga 3" xfId="3187" hidden="1"/>
    <cellStyle name="Uwaga 3" xfId="3188" hidden="1"/>
    <cellStyle name="Uwaga 3" xfId="3201" hidden="1"/>
    <cellStyle name="Uwaga 3" xfId="3203" hidden="1"/>
    <cellStyle name="Uwaga 3" xfId="3205" hidden="1"/>
    <cellStyle name="Uwaga 3" xfId="3216" hidden="1"/>
    <cellStyle name="Uwaga 3" xfId="3218" hidden="1"/>
    <cellStyle name="Uwaga 3" xfId="3220" hidden="1"/>
    <cellStyle name="Uwaga 3" xfId="3231" hidden="1"/>
    <cellStyle name="Uwaga 3" xfId="3233" hidden="1"/>
    <cellStyle name="Uwaga 3" xfId="3235" hidden="1"/>
    <cellStyle name="Uwaga 3" xfId="3246" hidden="1"/>
    <cellStyle name="Uwaga 3" xfId="3247" hidden="1"/>
    <cellStyle name="Uwaga 3" xfId="3248" hidden="1"/>
    <cellStyle name="Uwaga 3" xfId="3261" hidden="1"/>
    <cellStyle name="Uwaga 3" xfId="3263" hidden="1"/>
    <cellStyle name="Uwaga 3" xfId="3265" hidden="1"/>
    <cellStyle name="Uwaga 3" xfId="3276" hidden="1"/>
    <cellStyle name="Uwaga 3" xfId="3278" hidden="1"/>
    <cellStyle name="Uwaga 3" xfId="3280" hidden="1"/>
    <cellStyle name="Uwaga 3" xfId="3291" hidden="1"/>
    <cellStyle name="Uwaga 3" xfId="3293" hidden="1"/>
    <cellStyle name="Uwaga 3" xfId="3294" hidden="1"/>
    <cellStyle name="Uwaga 3" xfId="3306" hidden="1"/>
    <cellStyle name="Uwaga 3" xfId="3307" hidden="1"/>
    <cellStyle name="Uwaga 3" xfId="3308" hidden="1"/>
    <cellStyle name="Uwaga 3" xfId="3321" hidden="1"/>
    <cellStyle name="Uwaga 3" xfId="3323" hidden="1"/>
    <cellStyle name="Uwaga 3" xfId="3325" hidden="1"/>
    <cellStyle name="Uwaga 3" xfId="3336" hidden="1"/>
    <cellStyle name="Uwaga 3" xfId="3338" hidden="1"/>
    <cellStyle name="Uwaga 3" xfId="3340" hidden="1"/>
    <cellStyle name="Uwaga 3" xfId="3351" hidden="1"/>
    <cellStyle name="Uwaga 3" xfId="3353" hidden="1"/>
    <cellStyle name="Uwaga 3" xfId="3355" hidden="1"/>
    <cellStyle name="Uwaga 3" xfId="3366" hidden="1"/>
    <cellStyle name="Uwaga 3" xfId="3367" hidden="1"/>
    <cellStyle name="Uwaga 3" xfId="3369" hidden="1"/>
    <cellStyle name="Uwaga 3" xfId="3380" hidden="1"/>
    <cellStyle name="Uwaga 3" xfId="3382" hidden="1"/>
    <cellStyle name="Uwaga 3" xfId="3383" hidden="1"/>
    <cellStyle name="Uwaga 3" xfId="3392" hidden="1"/>
    <cellStyle name="Uwaga 3" xfId="3395" hidden="1"/>
    <cellStyle name="Uwaga 3" xfId="3397" hidden="1"/>
    <cellStyle name="Uwaga 3" xfId="3408" hidden="1"/>
    <cellStyle name="Uwaga 3" xfId="3410" hidden="1"/>
    <cellStyle name="Uwaga 3" xfId="3412" hidden="1"/>
    <cellStyle name="Uwaga 3" xfId="3424" hidden="1"/>
    <cellStyle name="Uwaga 3" xfId="3426" hidden="1"/>
    <cellStyle name="Uwaga 3" xfId="3428" hidden="1"/>
    <cellStyle name="Uwaga 3" xfId="3436" hidden="1"/>
    <cellStyle name="Uwaga 3" xfId="3438" hidden="1"/>
    <cellStyle name="Uwaga 3" xfId="3441" hidden="1"/>
    <cellStyle name="Uwaga 3" xfId="3431" hidden="1"/>
    <cellStyle name="Uwaga 3" xfId="3430" hidden="1"/>
    <cellStyle name="Uwaga 3" xfId="3429" hidden="1"/>
    <cellStyle name="Uwaga 3" xfId="3416" hidden="1"/>
    <cellStyle name="Uwaga 3" xfId="3415" hidden="1"/>
    <cellStyle name="Uwaga 3" xfId="3414" hidden="1"/>
    <cellStyle name="Uwaga 3" xfId="3401" hidden="1"/>
    <cellStyle name="Uwaga 3" xfId="3400" hidden="1"/>
    <cellStyle name="Uwaga 3" xfId="3399" hidden="1"/>
    <cellStyle name="Uwaga 3" xfId="3386" hidden="1"/>
    <cellStyle name="Uwaga 3" xfId="3385" hidden="1"/>
    <cellStyle name="Uwaga 3" xfId="3384" hidden="1"/>
    <cellStyle name="Uwaga 3" xfId="3371" hidden="1"/>
    <cellStyle name="Uwaga 3" xfId="3370" hidden="1"/>
    <cellStyle name="Uwaga 3" xfId="3368" hidden="1"/>
    <cellStyle name="Uwaga 3" xfId="3357" hidden="1"/>
    <cellStyle name="Uwaga 3" xfId="3354" hidden="1"/>
    <cellStyle name="Uwaga 3" xfId="3352" hidden="1"/>
    <cellStyle name="Uwaga 3" xfId="3342" hidden="1"/>
    <cellStyle name="Uwaga 3" xfId="3339" hidden="1"/>
    <cellStyle name="Uwaga 3" xfId="3337" hidden="1"/>
    <cellStyle name="Uwaga 3" xfId="3327" hidden="1"/>
    <cellStyle name="Uwaga 3" xfId="3324" hidden="1"/>
    <cellStyle name="Uwaga 3" xfId="3322" hidden="1"/>
    <cellStyle name="Uwaga 3" xfId="3312" hidden="1"/>
    <cellStyle name="Uwaga 3" xfId="3310" hidden="1"/>
    <cellStyle name="Uwaga 3" xfId="3309" hidden="1"/>
    <cellStyle name="Uwaga 3" xfId="3297" hidden="1"/>
    <cellStyle name="Uwaga 3" xfId="3295" hidden="1"/>
    <cellStyle name="Uwaga 3" xfId="3292" hidden="1"/>
    <cellStyle name="Uwaga 3" xfId="3282" hidden="1"/>
    <cellStyle name="Uwaga 3" xfId="3279" hidden="1"/>
    <cellStyle name="Uwaga 3" xfId="3277" hidden="1"/>
    <cellStyle name="Uwaga 3" xfId="3267" hidden="1"/>
    <cellStyle name="Uwaga 3" xfId="3264" hidden="1"/>
    <cellStyle name="Uwaga 3" xfId="3262" hidden="1"/>
    <cellStyle name="Uwaga 3" xfId="3252" hidden="1"/>
    <cellStyle name="Uwaga 3" xfId="3250" hidden="1"/>
    <cellStyle name="Uwaga 3" xfId="3249" hidden="1"/>
    <cellStyle name="Uwaga 3" xfId="3237" hidden="1"/>
    <cellStyle name="Uwaga 3" xfId="3234" hidden="1"/>
    <cellStyle name="Uwaga 3" xfId="3232" hidden="1"/>
    <cellStyle name="Uwaga 3" xfId="3222" hidden="1"/>
    <cellStyle name="Uwaga 3" xfId="3219" hidden="1"/>
    <cellStyle name="Uwaga 3" xfId="3217" hidden="1"/>
    <cellStyle name="Uwaga 3" xfId="3207" hidden="1"/>
    <cellStyle name="Uwaga 3" xfId="3204" hidden="1"/>
    <cellStyle name="Uwaga 3" xfId="3202" hidden="1"/>
    <cellStyle name="Uwaga 3" xfId="3192" hidden="1"/>
    <cellStyle name="Uwaga 3" xfId="3190" hidden="1"/>
    <cellStyle name="Uwaga 3" xfId="3189" hidden="1"/>
    <cellStyle name="Uwaga 3" xfId="3176" hidden="1"/>
    <cellStyle name="Uwaga 3" xfId="3173" hidden="1"/>
    <cellStyle name="Uwaga 3" xfId="3171" hidden="1"/>
    <cellStyle name="Uwaga 3" xfId="3161" hidden="1"/>
    <cellStyle name="Uwaga 3" xfId="3158" hidden="1"/>
    <cellStyle name="Uwaga 3" xfId="3156" hidden="1"/>
    <cellStyle name="Uwaga 3" xfId="3146" hidden="1"/>
    <cellStyle name="Uwaga 3" xfId="3143" hidden="1"/>
    <cellStyle name="Uwaga 3" xfId="3141" hidden="1"/>
    <cellStyle name="Uwaga 3" xfId="3132" hidden="1"/>
    <cellStyle name="Uwaga 3" xfId="3130" hidden="1"/>
    <cellStyle name="Uwaga 3" xfId="3129" hidden="1"/>
    <cellStyle name="Uwaga 3" xfId="3117" hidden="1"/>
    <cellStyle name="Uwaga 3" xfId="3115" hidden="1"/>
    <cellStyle name="Uwaga 3" xfId="3113" hidden="1"/>
    <cellStyle name="Uwaga 3" xfId="3102" hidden="1"/>
    <cellStyle name="Uwaga 3" xfId="3100" hidden="1"/>
    <cellStyle name="Uwaga 3" xfId="3098" hidden="1"/>
    <cellStyle name="Uwaga 3" xfId="3087" hidden="1"/>
    <cellStyle name="Uwaga 3" xfId="3085" hidden="1"/>
    <cellStyle name="Uwaga 3" xfId="3083" hidden="1"/>
    <cellStyle name="Uwaga 3" xfId="3072" hidden="1"/>
    <cellStyle name="Uwaga 3" xfId="3070" hidden="1"/>
    <cellStyle name="Uwaga 3" xfId="3069" hidden="1"/>
    <cellStyle name="Uwaga 3" xfId="3056" hidden="1"/>
    <cellStyle name="Uwaga 3" xfId="3053" hidden="1"/>
    <cellStyle name="Uwaga 3" xfId="3051" hidden="1"/>
    <cellStyle name="Uwaga 3" xfId="3041" hidden="1"/>
    <cellStyle name="Uwaga 3" xfId="3038" hidden="1"/>
    <cellStyle name="Uwaga 3" xfId="3036" hidden="1"/>
    <cellStyle name="Uwaga 3" xfId="3026" hidden="1"/>
    <cellStyle name="Uwaga 3" xfId="3023" hidden="1"/>
    <cellStyle name="Uwaga 3" xfId="3021" hidden="1"/>
    <cellStyle name="Uwaga 3" xfId="3012" hidden="1"/>
    <cellStyle name="Uwaga 3" xfId="3010" hidden="1"/>
    <cellStyle name="Uwaga 3" xfId="3008" hidden="1"/>
    <cellStyle name="Uwaga 3" xfId="2996" hidden="1"/>
    <cellStyle name="Uwaga 3" xfId="2993" hidden="1"/>
    <cellStyle name="Uwaga 3" xfId="2991" hidden="1"/>
    <cellStyle name="Uwaga 3" xfId="2981" hidden="1"/>
    <cellStyle name="Uwaga 3" xfId="2978" hidden="1"/>
    <cellStyle name="Uwaga 3" xfId="2976" hidden="1"/>
    <cellStyle name="Uwaga 3" xfId="2966" hidden="1"/>
    <cellStyle name="Uwaga 3" xfId="2963" hidden="1"/>
    <cellStyle name="Uwaga 3" xfId="2961" hidden="1"/>
    <cellStyle name="Uwaga 3" xfId="2954" hidden="1"/>
    <cellStyle name="Uwaga 3" xfId="2951" hidden="1"/>
    <cellStyle name="Uwaga 3" xfId="2949" hidden="1"/>
    <cellStyle name="Uwaga 3" xfId="2939" hidden="1"/>
    <cellStyle name="Uwaga 3" xfId="2936" hidden="1"/>
    <cellStyle name="Uwaga 3" xfId="2933" hidden="1"/>
    <cellStyle name="Uwaga 3" xfId="2924" hidden="1"/>
    <cellStyle name="Uwaga 3" xfId="2920" hidden="1"/>
    <cellStyle name="Uwaga 3" xfId="2917" hidden="1"/>
    <cellStyle name="Uwaga 3" xfId="2909" hidden="1"/>
    <cellStyle name="Uwaga 3" xfId="2906" hidden="1"/>
    <cellStyle name="Uwaga 3" xfId="2903" hidden="1"/>
    <cellStyle name="Uwaga 3" xfId="2894" hidden="1"/>
    <cellStyle name="Uwaga 3" xfId="2891" hidden="1"/>
    <cellStyle name="Uwaga 3" xfId="2888" hidden="1"/>
    <cellStyle name="Uwaga 3" xfId="2878" hidden="1"/>
    <cellStyle name="Uwaga 3" xfId="2874" hidden="1"/>
    <cellStyle name="Uwaga 3" xfId="2871" hidden="1"/>
    <cellStyle name="Uwaga 3" xfId="2862" hidden="1"/>
    <cellStyle name="Uwaga 3" xfId="2858" hidden="1"/>
    <cellStyle name="Uwaga 3" xfId="2856" hidden="1"/>
    <cellStyle name="Uwaga 3" xfId="2848" hidden="1"/>
    <cellStyle name="Uwaga 3" xfId="2844" hidden="1"/>
    <cellStyle name="Uwaga 3" xfId="2841" hidden="1"/>
    <cellStyle name="Uwaga 3" xfId="2834" hidden="1"/>
    <cellStyle name="Uwaga 3" xfId="2831" hidden="1"/>
    <cellStyle name="Uwaga 3" xfId="2828" hidden="1"/>
    <cellStyle name="Uwaga 3" xfId="2819" hidden="1"/>
    <cellStyle name="Uwaga 3" xfId="2814" hidden="1"/>
    <cellStyle name="Uwaga 3" xfId="2811" hidden="1"/>
    <cellStyle name="Uwaga 3" xfId="2804" hidden="1"/>
    <cellStyle name="Uwaga 3" xfId="2799" hidden="1"/>
    <cellStyle name="Uwaga 3" xfId="2796" hidden="1"/>
    <cellStyle name="Uwaga 3" xfId="2789" hidden="1"/>
    <cellStyle name="Uwaga 3" xfId="2784" hidden="1"/>
    <cellStyle name="Uwaga 3" xfId="2781" hidden="1"/>
    <cellStyle name="Uwaga 3" xfId="2775" hidden="1"/>
    <cellStyle name="Uwaga 3" xfId="2771" hidden="1"/>
    <cellStyle name="Uwaga 3" xfId="2768" hidden="1"/>
    <cellStyle name="Uwaga 3" xfId="2760" hidden="1"/>
    <cellStyle name="Uwaga 3" xfId="2755" hidden="1"/>
    <cellStyle name="Uwaga 3" xfId="2751" hidden="1"/>
    <cellStyle name="Uwaga 3" xfId="2745" hidden="1"/>
    <cellStyle name="Uwaga 3" xfId="2740" hidden="1"/>
    <cellStyle name="Uwaga 3" xfId="2736" hidden="1"/>
    <cellStyle name="Uwaga 3" xfId="2730" hidden="1"/>
    <cellStyle name="Uwaga 3" xfId="2725" hidden="1"/>
    <cellStyle name="Uwaga 3" xfId="2721" hidden="1"/>
    <cellStyle name="Uwaga 3" xfId="2716" hidden="1"/>
    <cellStyle name="Uwaga 3" xfId="2712" hidden="1"/>
    <cellStyle name="Uwaga 3" xfId="2708" hidden="1"/>
    <cellStyle name="Uwaga 3" xfId="2700" hidden="1"/>
    <cellStyle name="Uwaga 3" xfId="2695" hidden="1"/>
    <cellStyle name="Uwaga 3" xfId="2691" hidden="1"/>
    <cellStyle name="Uwaga 3" xfId="2685" hidden="1"/>
    <cellStyle name="Uwaga 3" xfId="2680" hidden="1"/>
    <cellStyle name="Uwaga 3" xfId="2676" hidden="1"/>
    <cellStyle name="Uwaga 3" xfId="2670" hidden="1"/>
    <cellStyle name="Uwaga 3" xfId="2665" hidden="1"/>
    <cellStyle name="Uwaga 3" xfId="2661" hidden="1"/>
    <cellStyle name="Uwaga 3" xfId="2657" hidden="1"/>
    <cellStyle name="Uwaga 3" xfId="2652" hidden="1"/>
    <cellStyle name="Uwaga 3" xfId="2647" hidden="1"/>
    <cellStyle name="Uwaga 3" xfId="2642" hidden="1"/>
    <cellStyle name="Uwaga 3" xfId="2638" hidden="1"/>
    <cellStyle name="Uwaga 3" xfId="2634" hidden="1"/>
    <cellStyle name="Uwaga 3" xfId="2627" hidden="1"/>
    <cellStyle name="Uwaga 3" xfId="2623" hidden="1"/>
    <cellStyle name="Uwaga 3" xfId="2618" hidden="1"/>
    <cellStyle name="Uwaga 3" xfId="2612" hidden="1"/>
    <cellStyle name="Uwaga 3" xfId="2608" hidden="1"/>
    <cellStyle name="Uwaga 3" xfId="2603" hidden="1"/>
    <cellStyle name="Uwaga 3" xfId="2597" hidden="1"/>
    <cellStyle name="Uwaga 3" xfId="2593" hidden="1"/>
    <cellStyle name="Uwaga 3" xfId="2588" hidden="1"/>
    <cellStyle name="Uwaga 3" xfId="2582" hidden="1"/>
    <cellStyle name="Uwaga 3" xfId="2578" hidden="1"/>
    <cellStyle name="Uwaga 3" xfId="2574" hidden="1"/>
    <cellStyle name="Uwaga 3" xfId="3434" hidden="1"/>
    <cellStyle name="Uwaga 3" xfId="3433" hidden="1"/>
    <cellStyle name="Uwaga 3" xfId="3432" hidden="1"/>
    <cellStyle name="Uwaga 3" xfId="3419" hidden="1"/>
    <cellStyle name="Uwaga 3" xfId="3418" hidden="1"/>
    <cellStyle name="Uwaga 3" xfId="3417" hidden="1"/>
    <cellStyle name="Uwaga 3" xfId="3404" hidden="1"/>
    <cellStyle name="Uwaga 3" xfId="3403" hidden="1"/>
    <cellStyle name="Uwaga 3" xfId="3402" hidden="1"/>
    <cellStyle name="Uwaga 3" xfId="3389" hidden="1"/>
    <cellStyle name="Uwaga 3" xfId="3388" hidden="1"/>
    <cellStyle name="Uwaga 3" xfId="3387" hidden="1"/>
    <cellStyle name="Uwaga 3" xfId="3374" hidden="1"/>
    <cellStyle name="Uwaga 3" xfId="3373" hidden="1"/>
    <cellStyle name="Uwaga 3" xfId="3372" hidden="1"/>
    <cellStyle name="Uwaga 3" xfId="3360" hidden="1"/>
    <cellStyle name="Uwaga 3" xfId="3358" hidden="1"/>
    <cellStyle name="Uwaga 3" xfId="3356" hidden="1"/>
    <cellStyle name="Uwaga 3" xfId="3345" hidden="1"/>
    <cellStyle name="Uwaga 3" xfId="3343" hidden="1"/>
    <cellStyle name="Uwaga 3" xfId="3341" hidden="1"/>
    <cellStyle name="Uwaga 3" xfId="3330" hidden="1"/>
    <cellStyle name="Uwaga 3" xfId="3328" hidden="1"/>
    <cellStyle name="Uwaga 3" xfId="3326" hidden="1"/>
    <cellStyle name="Uwaga 3" xfId="3315" hidden="1"/>
    <cellStyle name="Uwaga 3" xfId="3313" hidden="1"/>
    <cellStyle name="Uwaga 3" xfId="3311" hidden="1"/>
    <cellStyle name="Uwaga 3" xfId="3300" hidden="1"/>
    <cellStyle name="Uwaga 3" xfId="3298" hidden="1"/>
    <cellStyle name="Uwaga 3" xfId="3296" hidden="1"/>
    <cellStyle name="Uwaga 3" xfId="3285" hidden="1"/>
    <cellStyle name="Uwaga 3" xfId="3283" hidden="1"/>
    <cellStyle name="Uwaga 3" xfId="3281" hidden="1"/>
    <cellStyle name="Uwaga 3" xfId="3270" hidden="1"/>
    <cellStyle name="Uwaga 3" xfId="3268" hidden="1"/>
    <cellStyle name="Uwaga 3" xfId="3266" hidden="1"/>
    <cellStyle name="Uwaga 3" xfId="3255" hidden="1"/>
    <cellStyle name="Uwaga 3" xfId="3253" hidden="1"/>
    <cellStyle name="Uwaga 3" xfId="3251" hidden="1"/>
    <cellStyle name="Uwaga 3" xfId="3240" hidden="1"/>
    <cellStyle name="Uwaga 3" xfId="3238" hidden="1"/>
    <cellStyle name="Uwaga 3" xfId="3236" hidden="1"/>
    <cellStyle name="Uwaga 3" xfId="3225" hidden="1"/>
    <cellStyle name="Uwaga 3" xfId="3223" hidden="1"/>
    <cellStyle name="Uwaga 3" xfId="3221" hidden="1"/>
    <cellStyle name="Uwaga 3" xfId="3210" hidden="1"/>
    <cellStyle name="Uwaga 3" xfId="3208" hidden="1"/>
    <cellStyle name="Uwaga 3" xfId="3206" hidden="1"/>
    <cellStyle name="Uwaga 3" xfId="3195" hidden="1"/>
    <cellStyle name="Uwaga 3" xfId="3193" hidden="1"/>
    <cellStyle name="Uwaga 3" xfId="3191" hidden="1"/>
    <cellStyle name="Uwaga 3" xfId="3180" hidden="1"/>
    <cellStyle name="Uwaga 3" xfId="3178" hidden="1"/>
    <cellStyle name="Uwaga 3" xfId="3175" hidden="1"/>
    <cellStyle name="Uwaga 3" xfId="3165" hidden="1"/>
    <cellStyle name="Uwaga 3" xfId="3162" hidden="1"/>
    <cellStyle name="Uwaga 3" xfId="3159" hidden="1"/>
    <cellStyle name="Uwaga 3" xfId="3150" hidden="1"/>
    <cellStyle name="Uwaga 3" xfId="3148" hidden="1"/>
    <cellStyle name="Uwaga 3" xfId="3145" hidden="1"/>
    <cellStyle name="Uwaga 3" xfId="3135" hidden="1"/>
    <cellStyle name="Uwaga 3" xfId="3133" hidden="1"/>
    <cellStyle name="Uwaga 3" xfId="3131" hidden="1"/>
    <cellStyle name="Uwaga 3" xfId="3120" hidden="1"/>
    <cellStyle name="Uwaga 3" xfId="3118" hidden="1"/>
    <cellStyle name="Uwaga 3" xfId="3116" hidden="1"/>
    <cellStyle name="Uwaga 3" xfId="3105" hidden="1"/>
    <cellStyle name="Uwaga 3" xfId="3103" hidden="1"/>
    <cellStyle name="Uwaga 3" xfId="3101" hidden="1"/>
    <cellStyle name="Uwaga 3" xfId="3090" hidden="1"/>
    <cellStyle name="Uwaga 3" xfId="3088" hidden="1"/>
    <cellStyle name="Uwaga 3" xfId="3086" hidden="1"/>
    <cellStyle name="Uwaga 3" xfId="3075" hidden="1"/>
    <cellStyle name="Uwaga 3" xfId="3073" hidden="1"/>
    <cellStyle name="Uwaga 3" xfId="3071" hidden="1"/>
    <cellStyle name="Uwaga 3" xfId="3060" hidden="1"/>
    <cellStyle name="Uwaga 3" xfId="3058" hidden="1"/>
    <cellStyle name="Uwaga 3" xfId="3055" hidden="1"/>
    <cellStyle name="Uwaga 3" xfId="3045" hidden="1"/>
    <cellStyle name="Uwaga 3" xfId="3042" hidden="1"/>
    <cellStyle name="Uwaga 3" xfId="3039" hidden="1"/>
    <cellStyle name="Uwaga 3" xfId="3030" hidden="1"/>
    <cellStyle name="Uwaga 3" xfId="3027" hidden="1"/>
    <cellStyle name="Uwaga 3" xfId="3024" hidden="1"/>
    <cellStyle name="Uwaga 3" xfId="3015" hidden="1"/>
    <cellStyle name="Uwaga 3" xfId="3013" hidden="1"/>
    <cellStyle name="Uwaga 3" xfId="3011" hidden="1"/>
    <cellStyle name="Uwaga 3" xfId="3000" hidden="1"/>
    <cellStyle name="Uwaga 3" xfId="2997" hidden="1"/>
    <cellStyle name="Uwaga 3" xfId="2994" hidden="1"/>
    <cellStyle name="Uwaga 3" xfId="2985" hidden="1"/>
    <cellStyle name="Uwaga 3" xfId="2982" hidden="1"/>
    <cellStyle name="Uwaga 3" xfId="2979" hidden="1"/>
    <cellStyle name="Uwaga 3" xfId="2970" hidden="1"/>
    <cellStyle name="Uwaga 3" xfId="2967" hidden="1"/>
    <cellStyle name="Uwaga 3" xfId="2964" hidden="1"/>
    <cellStyle name="Uwaga 3" xfId="2957" hidden="1"/>
    <cellStyle name="Uwaga 3" xfId="2953" hidden="1"/>
    <cellStyle name="Uwaga 3" xfId="2950" hidden="1"/>
    <cellStyle name="Uwaga 3" xfId="2942" hidden="1"/>
    <cellStyle name="Uwaga 3" xfId="2938" hidden="1"/>
    <cellStyle name="Uwaga 3" xfId="2935" hidden="1"/>
    <cellStyle name="Uwaga 3" xfId="2927" hidden="1"/>
    <cellStyle name="Uwaga 3" xfId="2923" hidden="1"/>
    <cellStyle name="Uwaga 3" xfId="2919" hidden="1"/>
    <cellStyle name="Uwaga 3" xfId="2912" hidden="1"/>
    <cellStyle name="Uwaga 3" xfId="2908" hidden="1"/>
    <cellStyle name="Uwaga 3" xfId="2905" hidden="1"/>
    <cellStyle name="Uwaga 3" xfId="2897" hidden="1"/>
    <cellStyle name="Uwaga 3" xfId="2893" hidden="1"/>
    <cellStyle name="Uwaga 3" xfId="2890" hidden="1"/>
    <cellStyle name="Uwaga 3" xfId="2881" hidden="1"/>
    <cellStyle name="Uwaga 3" xfId="2876" hidden="1"/>
    <cellStyle name="Uwaga 3" xfId="2872" hidden="1"/>
    <cellStyle name="Uwaga 3" xfId="2866" hidden="1"/>
    <cellStyle name="Uwaga 3" xfId="2861" hidden="1"/>
    <cellStyle name="Uwaga 3" xfId="2857" hidden="1"/>
    <cellStyle name="Uwaga 3" xfId="2851" hidden="1"/>
    <cellStyle name="Uwaga 3" xfId="2846" hidden="1"/>
    <cellStyle name="Uwaga 3" xfId="2842" hidden="1"/>
    <cellStyle name="Uwaga 3" xfId="2837" hidden="1"/>
    <cellStyle name="Uwaga 3" xfId="2833" hidden="1"/>
    <cellStyle name="Uwaga 3" xfId="2829" hidden="1"/>
    <cellStyle name="Uwaga 3" xfId="2822" hidden="1"/>
    <cellStyle name="Uwaga 3" xfId="2817" hidden="1"/>
    <cellStyle name="Uwaga 3" xfId="2813" hidden="1"/>
    <cellStyle name="Uwaga 3" xfId="2806" hidden="1"/>
    <cellStyle name="Uwaga 3" xfId="2801" hidden="1"/>
    <cellStyle name="Uwaga 3" xfId="2797" hidden="1"/>
    <cellStyle name="Uwaga 3" xfId="2792" hidden="1"/>
    <cellStyle name="Uwaga 3" xfId="2787" hidden="1"/>
    <cellStyle name="Uwaga 3" xfId="2783" hidden="1"/>
    <cellStyle name="Uwaga 3" xfId="2777" hidden="1"/>
    <cellStyle name="Uwaga 3" xfId="2773" hidden="1"/>
    <cellStyle name="Uwaga 3" xfId="2770" hidden="1"/>
    <cellStyle name="Uwaga 3" xfId="2763" hidden="1"/>
    <cellStyle name="Uwaga 3" xfId="2758" hidden="1"/>
    <cellStyle name="Uwaga 3" xfId="2753" hidden="1"/>
    <cellStyle name="Uwaga 3" xfId="2747" hidden="1"/>
    <cellStyle name="Uwaga 3" xfId="2742" hidden="1"/>
    <cellStyle name="Uwaga 3" xfId="2737" hidden="1"/>
    <cellStyle name="Uwaga 3" xfId="2732" hidden="1"/>
    <cellStyle name="Uwaga 3" xfId="2727" hidden="1"/>
    <cellStyle name="Uwaga 3" xfId="2722" hidden="1"/>
    <cellStyle name="Uwaga 3" xfId="2718" hidden="1"/>
    <cellStyle name="Uwaga 3" xfId="2714" hidden="1"/>
    <cellStyle name="Uwaga 3" xfId="2709" hidden="1"/>
    <cellStyle name="Uwaga 3" xfId="2702" hidden="1"/>
    <cellStyle name="Uwaga 3" xfId="2697" hidden="1"/>
    <cellStyle name="Uwaga 3" xfId="2692" hidden="1"/>
    <cellStyle name="Uwaga 3" xfId="2686" hidden="1"/>
    <cellStyle name="Uwaga 3" xfId="2681" hidden="1"/>
    <cellStyle name="Uwaga 3" xfId="2677" hidden="1"/>
    <cellStyle name="Uwaga 3" xfId="2672" hidden="1"/>
    <cellStyle name="Uwaga 3" xfId="2667" hidden="1"/>
    <cellStyle name="Uwaga 3" xfId="2662" hidden="1"/>
    <cellStyle name="Uwaga 3" xfId="2658" hidden="1"/>
    <cellStyle name="Uwaga 3" xfId="2653" hidden="1"/>
    <cellStyle name="Uwaga 3" xfId="2648" hidden="1"/>
    <cellStyle name="Uwaga 3" xfId="2643" hidden="1"/>
    <cellStyle name="Uwaga 3" xfId="2639" hidden="1"/>
    <cellStyle name="Uwaga 3" xfId="2635" hidden="1"/>
    <cellStyle name="Uwaga 3" xfId="2628" hidden="1"/>
    <cellStyle name="Uwaga 3" xfId="2624" hidden="1"/>
    <cellStyle name="Uwaga 3" xfId="2619" hidden="1"/>
    <cellStyle name="Uwaga 3" xfId="2613" hidden="1"/>
    <cellStyle name="Uwaga 3" xfId="2609" hidden="1"/>
    <cellStyle name="Uwaga 3" xfId="2604" hidden="1"/>
    <cellStyle name="Uwaga 3" xfId="2598" hidden="1"/>
    <cellStyle name="Uwaga 3" xfId="2594" hidden="1"/>
    <cellStyle name="Uwaga 3" xfId="2590" hidden="1"/>
    <cellStyle name="Uwaga 3" xfId="2583" hidden="1"/>
    <cellStyle name="Uwaga 3" xfId="2579" hidden="1"/>
    <cellStyle name="Uwaga 3" xfId="2575" hidden="1"/>
    <cellStyle name="Uwaga 3" xfId="3439" hidden="1"/>
    <cellStyle name="Uwaga 3" xfId="3437" hidden="1"/>
    <cellStyle name="Uwaga 3" xfId="3435" hidden="1"/>
    <cellStyle name="Uwaga 3" xfId="3422" hidden="1"/>
    <cellStyle name="Uwaga 3" xfId="3421" hidden="1"/>
    <cellStyle name="Uwaga 3" xfId="3420" hidden="1"/>
    <cellStyle name="Uwaga 3" xfId="3407" hidden="1"/>
    <cellStyle name="Uwaga 3" xfId="3406" hidden="1"/>
    <cellStyle name="Uwaga 3" xfId="3405" hidden="1"/>
    <cellStyle name="Uwaga 3" xfId="3393" hidden="1"/>
    <cellStyle name="Uwaga 3" xfId="3391" hidden="1"/>
    <cellStyle name="Uwaga 3" xfId="3390" hidden="1"/>
    <cellStyle name="Uwaga 3" xfId="3377" hidden="1"/>
    <cellStyle name="Uwaga 3" xfId="3376" hidden="1"/>
    <cellStyle name="Uwaga 3" xfId="3375" hidden="1"/>
    <cellStyle name="Uwaga 3" xfId="3363" hidden="1"/>
    <cellStyle name="Uwaga 3" xfId="3361" hidden="1"/>
    <cellStyle name="Uwaga 3" xfId="3359" hidden="1"/>
    <cellStyle name="Uwaga 3" xfId="3348" hidden="1"/>
    <cellStyle name="Uwaga 3" xfId="3346" hidden="1"/>
    <cellStyle name="Uwaga 3" xfId="3344" hidden="1"/>
    <cellStyle name="Uwaga 3" xfId="3333" hidden="1"/>
    <cellStyle name="Uwaga 3" xfId="3331" hidden="1"/>
    <cellStyle name="Uwaga 3" xfId="3329" hidden="1"/>
    <cellStyle name="Uwaga 3" xfId="3318" hidden="1"/>
    <cellStyle name="Uwaga 3" xfId="3316" hidden="1"/>
    <cellStyle name="Uwaga 3" xfId="3314" hidden="1"/>
    <cellStyle name="Uwaga 3" xfId="3303" hidden="1"/>
    <cellStyle name="Uwaga 3" xfId="3301" hidden="1"/>
    <cellStyle name="Uwaga 3" xfId="3299" hidden="1"/>
    <cellStyle name="Uwaga 3" xfId="3288" hidden="1"/>
    <cellStyle name="Uwaga 3" xfId="3286" hidden="1"/>
    <cellStyle name="Uwaga 3" xfId="3284" hidden="1"/>
    <cellStyle name="Uwaga 3" xfId="3273" hidden="1"/>
    <cellStyle name="Uwaga 3" xfId="3271" hidden="1"/>
    <cellStyle name="Uwaga 3" xfId="3269" hidden="1"/>
    <cellStyle name="Uwaga 3" xfId="3258" hidden="1"/>
    <cellStyle name="Uwaga 3" xfId="3256" hidden="1"/>
    <cellStyle name="Uwaga 3" xfId="3254" hidden="1"/>
    <cellStyle name="Uwaga 3" xfId="3243" hidden="1"/>
    <cellStyle name="Uwaga 3" xfId="3241" hidden="1"/>
    <cellStyle name="Uwaga 3" xfId="3239" hidden="1"/>
    <cellStyle name="Uwaga 3" xfId="3228" hidden="1"/>
    <cellStyle name="Uwaga 3" xfId="3226" hidden="1"/>
    <cellStyle name="Uwaga 3" xfId="3224" hidden="1"/>
    <cellStyle name="Uwaga 3" xfId="3213" hidden="1"/>
    <cellStyle name="Uwaga 3" xfId="3211" hidden="1"/>
    <cellStyle name="Uwaga 3" xfId="3209" hidden="1"/>
    <cellStyle name="Uwaga 3" xfId="3198" hidden="1"/>
    <cellStyle name="Uwaga 3" xfId="3196" hidden="1"/>
    <cellStyle name="Uwaga 3" xfId="3194" hidden="1"/>
    <cellStyle name="Uwaga 3" xfId="3183" hidden="1"/>
    <cellStyle name="Uwaga 3" xfId="3181" hidden="1"/>
    <cellStyle name="Uwaga 3" xfId="3179" hidden="1"/>
    <cellStyle name="Uwaga 3" xfId="3168" hidden="1"/>
    <cellStyle name="Uwaga 3" xfId="3166" hidden="1"/>
    <cellStyle name="Uwaga 3" xfId="3164" hidden="1"/>
    <cellStyle name="Uwaga 3" xfId="3153" hidden="1"/>
    <cellStyle name="Uwaga 3" xfId="3151" hidden="1"/>
    <cellStyle name="Uwaga 3" xfId="3149" hidden="1"/>
    <cellStyle name="Uwaga 3" xfId="3138" hidden="1"/>
    <cellStyle name="Uwaga 3" xfId="3136" hidden="1"/>
    <cellStyle name="Uwaga 3" xfId="3134" hidden="1"/>
    <cellStyle name="Uwaga 3" xfId="3123" hidden="1"/>
    <cellStyle name="Uwaga 3" xfId="3121" hidden="1"/>
    <cellStyle name="Uwaga 3" xfId="3119" hidden="1"/>
    <cellStyle name="Uwaga 3" xfId="3108" hidden="1"/>
    <cellStyle name="Uwaga 3" xfId="3106" hidden="1"/>
    <cellStyle name="Uwaga 3" xfId="3104" hidden="1"/>
    <cellStyle name="Uwaga 3" xfId="3093" hidden="1"/>
    <cellStyle name="Uwaga 3" xfId="3091" hidden="1"/>
    <cellStyle name="Uwaga 3" xfId="3089" hidden="1"/>
    <cellStyle name="Uwaga 3" xfId="3078" hidden="1"/>
    <cellStyle name="Uwaga 3" xfId="3076" hidden="1"/>
    <cellStyle name="Uwaga 3" xfId="3074" hidden="1"/>
    <cellStyle name="Uwaga 3" xfId="3063" hidden="1"/>
    <cellStyle name="Uwaga 3" xfId="3061" hidden="1"/>
    <cellStyle name="Uwaga 3" xfId="3059" hidden="1"/>
    <cellStyle name="Uwaga 3" xfId="3048" hidden="1"/>
    <cellStyle name="Uwaga 3" xfId="3046" hidden="1"/>
    <cellStyle name="Uwaga 3" xfId="3043" hidden="1"/>
    <cellStyle name="Uwaga 3" xfId="3033" hidden="1"/>
    <cellStyle name="Uwaga 3" xfId="3031" hidden="1"/>
    <cellStyle name="Uwaga 3" xfId="3029" hidden="1"/>
    <cellStyle name="Uwaga 3" xfId="3018" hidden="1"/>
    <cellStyle name="Uwaga 3" xfId="3016" hidden="1"/>
    <cellStyle name="Uwaga 3" xfId="3014" hidden="1"/>
    <cellStyle name="Uwaga 3" xfId="3003" hidden="1"/>
    <cellStyle name="Uwaga 3" xfId="3001" hidden="1"/>
    <cellStyle name="Uwaga 3" xfId="2998" hidden="1"/>
    <cellStyle name="Uwaga 3" xfId="2988" hidden="1"/>
    <cellStyle name="Uwaga 3" xfId="2986" hidden="1"/>
    <cellStyle name="Uwaga 3" xfId="2983" hidden="1"/>
    <cellStyle name="Uwaga 3" xfId="2973" hidden="1"/>
    <cellStyle name="Uwaga 3" xfId="2971" hidden="1"/>
    <cellStyle name="Uwaga 3" xfId="2968" hidden="1"/>
    <cellStyle name="Uwaga 3" xfId="2959" hidden="1"/>
    <cellStyle name="Uwaga 3" xfId="2956" hidden="1"/>
    <cellStyle name="Uwaga 3" xfId="2952" hidden="1"/>
    <cellStyle name="Uwaga 3" xfId="2944" hidden="1"/>
    <cellStyle name="Uwaga 3" xfId="2941" hidden="1"/>
    <cellStyle name="Uwaga 3" xfId="2937" hidden="1"/>
    <cellStyle name="Uwaga 3" xfId="2929" hidden="1"/>
    <cellStyle name="Uwaga 3" xfId="2926" hidden="1"/>
    <cellStyle name="Uwaga 3" xfId="2922" hidden="1"/>
    <cellStyle name="Uwaga 3" xfId="2914" hidden="1"/>
    <cellStyle name="Uwaga 3" xfId="2911" hidden="1"/>
    <cellStyle name="Uwaga 3" xfId="2907" hidden="1"/>
    <cellStyle name="Uwaga 3" xfId="2899" hidden="1"/>
    <cellStyle name="Uwaga 3" xfId="2896" hidden="1"/>
    <cellStyle name="Uwaga 3" xfId="2892" hidden="1"/>
    <cellStyle name="Uwaga 3" xfId="2884" hidden="1"/>
    <cellStyle name="Uwaga 3" xfId="2880" hidden="1"/>
    <cellStyle name="Uwaga 3" xfId="2875" hidden="1"/>
    <cellStyle name="Uwaga 3" xfId="2869" hidden="1"/>
    <cellStyle name="Uwaga 3" xfId="2865" hidden="1"/>
    <cellStyle name="Uwaga 3" xfId="2860" hidden="1"/>
    <cellStyle name="Uwaga 3" xfId="2854" hidden="1"/>
    <cellStyle name="Uwaga 3" xfId="2850" hidden="1"/>
    <cellStyle name="Uwaga 3" xfId="2845" hidden="1"/>
    <cellStyle name="Uwaga 3" xfId="2839" hidden="1"/>
    <cellStyle name="Uwaga 3" xfId="2836" hidden="1"/>
    <cellStyle name="Uwaga 3" xfId="2832" hidden="1"/>
    <cellStyle name="Uwaga 3" xfId="2824" hidden="1"/>
    <cellStyle name="Uwaga 3" xfId="2821" hidden="1"/>
    <cellStyle name="Uwaga 3" xfId="2816" hidden="1"/>
    <cellStyle name="Uwaga 3" xfId="2809" hidden="1"/>
    <cellStyle name="Uwaga 3" xfId="2805" hidden="1"/>
    <cellStyle name="Uwaga 3" xfId="2800" hidden="1"/>
    <cellStyle name="Uwaga 3" xfId="2794" hidden="1"/>
    <cellStyle name="Uwaga 3" xfId="2790" hidden="1"/>
    <cellStyle name="Uwaga 3" xfId="2785" hidden="1"/>
    <cellStyle name="Uwaga 3" xfId="2779" hidden="1"/>
    <cellStyle name="Uwaga 3" xfId="2776" hidden="1"/>
    <cellStyle name="Uwaga 3" xfId="2772" hidden="1"/>
    <cellStyle name="Uwaga 3" xfId="2764" hidden="1"/>
    <cellStyle name="Uwaga 3" xfId="2759" hidden="1"/>
    <cellStyle name="Uwaga 3" xfId="2754" hidden="1"/>
    <cellStyle name="Uwaga 3" xfId="2749" hidden="1"/>
    <cellStyle name="Uwaga 3" xfId="2744" hidden="1"/>
    <cellStyle name="Uwaga 3" xfId="2739" hidden="1"/>
    <cellStyle name="Uwaga 3" xfId="2734" hidden="1"/>
    <cellStyle name="Uwaga 3" xfId="2729" hidden="1"/>
    <cellStyle name="Uwaga 3" xfId="2724" hidden="1"/>
    <cellStyle name="Uwaga 3" xfId="2719" hidden="1"/>
    <cellStyle name="Uwaga 3" xfId="2715" hidden="1"/>
    <cellStyle name="Uwaga 3" xfId="2710" hidden="1"/>
    <cellStyle name="Uwaga 3" xfId="2703" hidden="1"/>
    <cellStyle name="Uwaga 3" xfId="2698" hidden="1"/>
    <cellStyle name="Uwaga 3" xfId="2693" hidden="1"/>
    <cellStyle name="Uwaga 3" xfId="2688" hidden="1"/>
    <cellStyle name="Uwaga 3" xfId="2683" hidden="1"/>
    <cellStyle name="Uwaga 3" xfId="2678" hidden="1"/>
    <cellStyle name="Uwaga 3" xfId="2673" hidden="1"/>
    <cellStyle name="Uwaga 3" xfId="2668" hidden="1"/>
    <cellStyle name="Uwaga 3" xfId="2663" hidden="1"/>
    <cellStyle name="Uwaga 3" xfId="2659" hidden="1"/>
    <cellStyle name="Uwaga 3" xfId="2654" hidden="1"/>
    <cellStyle name="Uwaga 3" xfId="2649" hidden="1"/>
    <cellStyle name="Uwaga 3" xfId="2644" hidden="1"/>
    <cellStyle name="Uwaga 3" xfId="2640" hidden="1"/>
    <cellStyle name="Uwaga 3" xfId="2636" hidden="1"/>
    <cellStyle name="Uwaga 3" xfId="2629" hidden="1"/>
    <cellStyle name="Uwaga 3" xfId="2625" hidden="1"/>
    <cellStyle name="Uwaga 3" xfId="2620" hidden="1"/>
    <cellStyle name="Uwaga 3" xfId="2614" hidden="1"/>
    <cellStyle name="Uwaga 3" xfId="2610" hidden="1"/>
    <cellStyle name="Uwaga 3" xfId="2605" hidden="1"/>
    <cellStyle name="Uwaga 3" xfId="2599" hidden="1"/>
    <cellStyle name="Uwaga 3" xfId="2595" hidden="1"/>
    <cellStyle name="Uwaga 3" xfId="2591" hidden="1"/>
    <cellStyle name="Uwaga 3" xfId="2584" hidden="1"/>
    <cellStyle name="Uwaga 3" xfId="2580" hidden="1"/>
    <cellStyle name="Uwaga 3" xfId="2576" hidden="1"/>
    <cellStyle name="Uwaga 3" xfId="3443" hidden="1"/>
    <cellStyle name="Uwaga 3" xfId="3442" hidden="1"/>
    <cellStyle name="Uwaga 3" xfId="3440" hidden="1"/>
    <cellStyle name="Uwaga 3" xfId="3427" hidden="1"/>
    <cellStyle name="Uwaga 3" xfId="3425" hidden="1"/>
    <cellStyle name="Uwaga 3" xfId="3423" hidden="1"/>
    <cellStyle name="Uwaga 3" xfId="3413" hidden="1"/>
    <cellStyle name="Uwaga 3" xfId="3411" hidden="1"/>
    <cellStyle name="Uwaga 3" xfId="3409" hidden="1"/>
    <cellStyle name="Uwaga 3" xfId="3398" hidden="1"/>
    <cellStyle name="Uwaga 3" xfId="3396" hidden="1"/>
    <cellStyle name="Uwaga 3" xfId="3394" hidden="1"/>
    <cellStyle name="Uwaga 3" xfId="3381" hidden="1"/>
    <cellStyle name="Uwaga 3" xfId="3379" hidden="1"/>
    <cellStyle name="Uwaga 3" xfId="3378" hidden="1"/>
    <cellStyle name="Uwaga 3" xfId="3365" hidden="1"/>
    <cellStyle name="Uwaga 3" xfId="3364" hidden="1"/>
    <cellStyle name="Uwaga 3" xfId="3362" hidden="1"/>
    <cellStyle name="Uwaga 3" xfId="3350" hidden="1"/>
    <cellStyle name="Uwaga 3" xfId="3349" hidden="1"/>
    <cellStyle name="Uwaga 3" xfId="3347" hidden="1"/>
    <cellStyle name="Uwaga 3" xfId="3335" hidden="1"/>
    <cellStyle name="Uwaga 3" xfId="3334" hidden="1"/>
    <cellStyle name="Uwaga 3" xfId="3332" hidden="1"/>
    <cellStyle name="Uwaga 3" xfId="3320" hidden="1"/>
    <cellStyle name="Uwaga 3" xfId="3319" hidden="1"/>
    <cellStyle name="Uwaga 3" xfId="3317" hidden="1"/>
    <cellStyle name="Uwaga 3" xfId="3305" hidden="1"/>
    <cellStyle name="Uwaga 3" xfId="3304" hidden="1"/>
    <cellStyle name="Uwaga 3" xfId="3302" hidden="1"/>
    <cellStyle name="Uwaga 3" xfId="3290" hidden="1"/>
    <cellStyle name="Uwaga 3" xfId="3289" hidden="1"/>
    <cellStyle name="Uwaga 3" xfId="3287" hidden="1"/>
    <cellStyle name="Uwaga 3" xfId="3275" hidden="1"/>
    <cellStyle name="Uwaga 3" xfId="3274" hidden="1"/>
    <cellStyle name="Uwaga 3" xfId="3272" hidden="1"/>
    <cellStyle name="Uwaga 3" xfId="3260" hidden="1"/>
    <cellStyle name="Uwaga 3" xfId="3259" hidden="1"/>
    <cellStyle name="Uwaga 3" xfId="3257" hidden="1"/>
    <cellStyle name="Uwaga 3" xfId="3245" hidden="1"/>
    <cellStyle name="Uwaga 3" xfId="3244" hidden="1"/>
    <cellStyle name="Uwaga 3" xfId="3242" hidden="1"/>
    <cellStyle name="Uwaga 3" xfId="3230" hidden="1"/>
    <cellStyle name="Uwaga 3" xfId="3229" hidden="1"/>
    <cellStyle name="Uwaga 3" xfId="3227" hidden="1"/>
    <cellStyle name="Uwaga 3" xfId="3215" hidden="1"/>
    <cellStyle name="Uwaga 3" xfId="3214" hidden="1"/>
    <cellStyle name="Uwaga 3" xfId="3212" hidden="1"/>
    <cellStyle name="Uwaga 3" xfId="3200" hidden="1"/>
    <cellStyle name="Uwaga 3" xfId="3199" hidden="1"/>
    <cellStyle name="Uwaga 3" xfId="3197" hidden="1"/>
    <cellStyle name="Uwaga 3" xfId="3185" hidden="1"/>
    <cellStyle name="Uwaga 3" xfId="3184" hidden="1"/>
    <cellStyle name="Uwaga 3" xfId="3182" hidden="1"/>
    <cellStyle name="Uwaga 3" xfId="3170" hidden="1"/>
    <cellStyle name="Uwaga 3" xfId="3169" hidden="1"/>
    <cellStyle name="Uwaga 3" xfId="3167" hidden="1"/>
    <cellStyle name="Uwaga 3" xfId="3155" hidden="1"/>
    <cellStyle name="Uwaga 3" xfId="3154" hidden="1"/>
    <cellStyle name="Uwaga 3" xfId="3152" hidden="1"/>
    <cellStyle name="Uwaga 3" xfId="3140" hidden="1"/>
    <cellStyle name="Uwaga 3" xfId="3139" hidden="1"/>
    <cellStyle name="Uwaga 3" xfId="3137" hidden="1"/>
    <cellStyle name="Uwaga 3" xfId="3125" hidden="1"/>
    <cellStyle name="Uwaga 3" xfId="3124" hidden="1"/>
    <cellStyle name="Uwaga 3" xfId="3122" hidden="1"/>
    <cellStyle name="Uwaga 3" xfId="3110" hidden="1"/>
    <cellStyle name="Uwaga 3" xfId="3109" hidden="1"/>
    <cellStyle name="Uwaga 3" xfId="3107" hidden="1"/>
    <cellStyle name="Uwaga 3" xfId="3095" hidden="1"/>
    <cellStyle name="Uwaga 3" xfId="3094" hidden="1"/>
    <cellStyle name="Uwaga 3" xfId="3092" hidden="1"/>
    <cellStyle name="Uwaga 3" xfId="3080" hidden="1"/>
    <cellStyle name="Uwaga 3" xfId="3079" hidden="1"/>
    <cellStyle name="Uwaga 3" xfId="3077" hidden="1"/>
    <cellStyle name="Uwaga 3" xfId="3065" hidden="1"/>
    <cellStyle name="Uwaga 3" xfId="3064" hidden="1"/>
    <cellStyle name="Uwaga 3" xfId="3062" hidden="1"/>
    <cellStyle name="Uwaga 3" xfId="3050" hidden="1"/>
    <cellStyle name="Uwaga 3" xfId="3049" hidden="1"/>
    <cellStyle name="Uwaga 3" xfId="3047" hidden="1"/>
    <cellStyle name="Uwaga 3" xfId="3035" hidden="1"/>
    <cellStyle name="Uwaga 3" xfId="3034" hidden="1"/>
    <cellStyle name="Uwaga 3" xfId="3032" hidden="1"/>
    <cellStyle name="Uwaga 3" xfId="3020" hidden="1"/>
    <cellStyle name="Uwaga 3" xfId="3019" hidden="1"/>
    <cellStyle name="Uwaga 3" xfId="3017" hidden="1"/>
    <cellStyle name="Uwaga 3" xfId="3005" hidden="1"/>
    <cellStyle name="Uwaga 3" xfId="3004" hidden="1"/>
    <cellStyle name="Uwaga 3" xfId="3002" hidden="1"/>
    <cellStyle name="Uwaga 3" xfId="2990" hidden="1"/>
    <cellStyle name="Uwaga 3" xfId="2989" hidden="1"/>
    <cellStyle name="Uwaga 3" xfId="2987" hidden="1"/>
    <cellStyle name="Uwaga 3" xfId="2975" hidden="1"/>
    <cellStyle name="Uwaga 3" xfId="2974" hidden="1"/>
    <cellStyle name="Uwaga 3" xfId="2972" hidden="1"/>
    <cellStyle name="Uwaga 3" xfId="2960" hidden="1"/>
    <cellStyle name="Uwaga 3" xfId="2958" hidden="1"/>
    <cellStyle name="Uwaga 3" xfId="2955" hidden="1"/>
    <cellStyle name="Uwaga 3" xfId="2945" hidden="1"/>
    <cellStyle name="Uwaga 3" xfId="2943" hidden="1"/>
    <cellStyle name="Uwaga 3" xfId="2940" hidden="1"/>
    <cellStyle name="Uwaga 3" xfId="2930" hidden="1"/>
    <cellStyle name="Uwaga 3" xfId="2928" hidden="1"/>
    <cellStyle name="Uwaga 3" xfId="2925" hidden="1"/>
    <cellStyle name="Uwaga 3" xfId="2915" hidden="1"/>
    <cellStyle name="Uwaga 3" xfId="2913" hidden="1"/>
    <cellStyle name="Uwaga 3" xfId="2910" hidden="1"/>
    <cellStyle name="Uwaga 3" xfId="2900" hidden="1"/>
    <cellStyle name="Uwaga 3" xfId="2898" hidden="1"/>
    <cellStyle name="Uwaga 3" xfId="2895" hidden="1"/>
    <cellStyle name="Uwaga 3" xfId="2885" hidden="1"/>
    <cellStyle name="Uwaga 3" xfId="2883" hidden="1"/>
    <cellStyle name="Uwaga 3" xfId="2879" hidden="1"/>
    <cellStyle name="Uwaga 3" xfId="2870" hidden="1"/>
    <cellStyle name="Uwaga 3" xfId="2867" hidden="1"/>
    <cellStyle name="Uwaga 3" xfId="2863" hidden="1"/>
    <cellStyle name="Uwaga 3" xfId="2855" hidden="1"/>
    <cellStyle name="Uwaga 3" xfId="2853" hidden="1"/>
    <cellStyle name="Uwaga 3" xfId="2849" hidden="1"/>
    <cellStyle name="Uwaga 3" xfId="2840" hidden="1"/>
    <cellStyle name="Uwaga 3" xfId="2838" hidden="1"/>
    <cellStyle name="Uwaga 3" xfId="2835" hidden="1"/>
    <cellStyle name="Uwaga 3" xfId="2825" hidden="1"/>
    <cellStyle name="Uwaga 3" xfId="2823" hidden="1"/>
    <cellStyle name="Uwaga 3" xfId="2818" hidden="1"/>
    <cellStyle name="Uwaga 3" xfId="2810" hidden="1"/>
    <cellStyle name="Uwaga 3" xfId="2808" hidden="1"/>
    <cellStyle name="Uwaga 3" xfId="2803" hidden="1"/>
    <cellStyle name="Uwaga 3" xfId="2795" hidden="1"/>
    <cellStyle name="Uwaga 3" xfId="2793" hidden="1"/>
    <cellStyle name="Uwaga 3" xfId="2788" hidden="1"/>
    <cellStyle name="Uwaga 3" xfId="2780" hidden="1"/>
    <cellStyle name="Uwaga 3" xfId="2778" hidden="1"/>
    <cellStyle name="Uwaga 3" xfId="2774" hidden="1"/>
    <cellStyle name="Uwaga 3" xfId="2765" hidden="1"/>
    <cellStyle name="Uwaga 3" xfId="2762" hidden="1"/>
    <cellStyle name="Uwaga 3" xfId="2757" hidden="1"/>
    <cellStyle name="Uwaga 3" xfId="2750" hidden="1"/>
    <cellStyle name="Uwaga 3" xfId="2746" hidden="1"/>
    <cellStyle name="Uwaga 3" xfId="2741" hidden="1"/>
    <cellStyle name="Uwaga 3" xfId="2735" hidden="1"/>
    <cellStyle name="Uwaga 3" xfId="2731" hidden="1"/>
    <cellStyle name="Uwaga 3" xfId="2726" hidden="1"/>
    <cellStyle name="Uwaga 3" xfId="2720" hidden="1"/>
    <cellStyle name="Uwaga 3" xfId="2717" hidden="1"/>
    <cellStyle name="Uwaga 3" xfId="2713" hidden="1"/>
    <cellStyle name="Uwaga 3" xfId="2704" hidden="1"/>
    <cellStyle name="Uwaga 3" xfId="2699" hidden="1"/>
    <cellStyle name="Uwaga 3" xfId="2694" hidden="1"/>
    <cellStyle name="Uwaga 3" xfId="2689" hidden="1"/>
    <cellStyle name="Uwaga 3" xfId="2684" hidden="1"/>
    <cellStyle name="Uwaga 3" xfId="2679" hidden="1"/>
    <cellStyle name="Uwaga 3" xfId="2674" hidden="1"/>
    <cellStyle name="Uwaga 3" xfId="2669" hidden="1"/>
    <cellStyle name="Uwaga 3" xfId="2664" hidden="1"/>
    <cellStyle name="Uwaga 3" xfId="2660" hidden="1"/>
    <cellStyle name="Uwaga 3" xfId="2655" hidden="1"/>
    <cellStyle name="Uwaga 3" xfId="2650" hidden="1"/>
    <cellStyle name="Uwaga 3" xfId="2645" hidden="1"/>
    <cellStyle name="Uwaga 3" xfId="2641" hidden="1"/>
    <cellStyle name="Uwaga 3" xfId="2637" hidden="1"/>
    <cellStyle name="Uwaga 3" xfId="2630" hidden="1"/>
    <cellStyle name="Uwaga 3" xfId="2626" hidden="1"/>
    <cellStyle name="Uwaga 3" xfId="2621" hidden="1"/>
    <cellStyle name="Uwaga 3" xfId="2615" hidden="1"/>
    <cellStyle name="Uwaga 3" xfId="2611" hidden="1"/>
    <cellStyle name="Uwaga 3" xfId="2606" hidden="1"/>
    <cellStyle name="Uwaga 3" xfId="2600" hidden="1"/>
    <cellStyle name="Uwaga 3" xfId="2596" hidden="1"/>
    <cellStyle name="Uwaga 3" xfId="2592" hidden="1"/>
    <cellStyle name="Uwaga 3" xfId="2585" hidden="1"/>
    <cellStyle name="Uwaga 3" xfId="2581" hidden="1"/>
    <cellStyle name="Uwaga 3" xfId="2577" hidden="1"/>
    <cellStyle name="Uwaga 3" xfId="3532" hidden="1"/>
    <cellStyle name="Uwaga 3" xfId="3533" hidden="1"/>
    <cellStyle name="Uwaga 3" xfId="3535" hidden="1"/>
    <cellStyle name="Uwaga 3" xfId="3541" hidden="1"/>
    <cellStyle name="Uwaga 3" xfId="3542" hidden="1"/>
    <cellStyle name="Uwaga 3" xfId="3545" hidden="1"/>
    <cellStyle name="Uwaga 3" xfId="3550" hidden="1"/>
    <cellStyle name="Uwaga 3" xfId="3551" hidden="1"/>
    <cellStyle name="Uwaga 3" xfId="3554" hidden="1"/>
    <cellStyle name="Uwaga 3" xfId="3559" hidden="1"/>
    <cellStyle name="Uwaga 3" xfId="3560" hidden="1"/>
    <cellStyle name="Uwaga 3" xfId="3561" hidden="1"/>
    <cellStyle name="Uwaga 3" xfId="3568" hidden="1"/>
    <cellStyle name="Uwaga 3" xfId="3571" hidden="1"/>
    <cellStyle name="Uwaga 3" xfId="3574" hidden="1"/>
    <cellStyle name="Uwaga 3" xfId="3580" hidden="1"/>
    <cellStyle name="Uwaga 3" xfId="3583" hidden="1"/>
    <cellStyle name="Uwaga 3" xfId="3585" hidden="1"/>
    <cellStyle name="Uwaga 3" xfId="3590" hidden="1"/>
    <cellStyle name="Uwaga 3" xfId="3593" hidden="1"/>
    <cellStyle name="Uwaga 3" xfId="3594" hidden="1"/>
    <cellStyle name="Uwaga 3" xfId="3598" hidden="1"/>
    <cellStyle name="Uwaga 3" xfId="3601" hidden="1"/>
    <cellStyle name="Uwaga 3" xfId="3603" hidden="1"/>
    <cellStyle name="Uwaga 3" xfId="3604" hidden="1"/>
    <cellStyle name="Uwaga 3" xfId="3605" hidden="1"/>
    <cellStyle name="Uwaga 3" xfId="3608" hidden="1"/>
    <cellStyle name="Uwaga 3" xfId="3615" hidden="1"/>
    <cellStyle name="Uwaga 3" xfId="3618" hidden="1"/>
    <cellStyle name="Uwaga 3" xfId="3621" hidden="1"/>
    <cellStyle name="Uwaga 3" xfId="3624" hidden="1"/>
    <cellStyle name="Uwaga 3" xfId="3627" hidden="1"/>
    <cellStyle name="Uwaga 3" xfId="3630" hidden="1"/>
    <cellStyle name="Uwaga 3" xfId="3632" hidden="1"/>
    <cellStyle name="Uwaga 3" xfId="3635" hidden="1"/>
    <cellStyle name="Uwaga 3" xfId="3638" hidden="1"/>
    <cellStyle name="Uwaga 3" xfId="3640" hidden="1"/>
    <cellStyle name="Uwaga 3" xfId="3641" hidden="1"/>
    <cellStyle name="Uwaga 3" xfId="3643" hidden="1"/>
    <cellStyle name="Uwaga 3" xfId="3650" hidden="1"/>
    <cellStyle name="Uwaga 3" xfId="3653" hidden="1"/>
    <cellStyle name="Uwaga 3" xfId="3656" hidden="1"/>
    <cellStyle name="Uwaga 3" xfId="3660" hidden="1"/>
    <cellStyle name="Uwaga 3" xfId="3663" hidden="1"/>
    <cellStyle name="Uwaga 3" xfId="3666" hidden="1"/>
    <cellStyle name="Uwaga 3" xfId="3668" hidden="1"/>
    <cellStyle name="Uwaga 3" xfId="3671" hidden="1"/>
    <cellStyle name="Uwaga 3" xfId="3674" hidden="1"/>
    <cellStyle name="Uwaga 3" xfId="3676" hidden="1"/>
    <cellStyle name="Uwaga 3" xfId="3677" hidden="1"/>
    <cellStyle name="Uwaga 3" xfId="3680" hidden="1"/>
    <cellStyle name="Uwaga 3" xfId="3687" hidden="1"/>
    <cellStyle name="Uwaga 3" xfId="3690" hidden="1"/>
    <cellStyle name="Uwaga 3" xfId="3693" hidden="1"/>
    <cellStyle name="Uwaga 3" xfId="3697" hidden="1"/>
    <cellStyle name="Uwaga 3" xfId="3700" hidden="1"/>
    <cellStyle name="Uwaga 3" xfId="3702" hidden="1"/>
    <cellStyle name="Uwaga 3" xfId="3705" hidden="1"/>
    <cellStyle name="Uwaga 3" xfId="3708" hidden="1"/>
    <cellStyle name="Uwaga 3" xfId="3711" hidden="1"/>
    <cellStyle name="Uwaga 3" xfId="3712" hidden="1"/>
    <cellStyle name="Uwaga 3" xfId="3713" hidden="1"/>
    <cellStyle name="Uwaga 3" xfId="3715" hidden="1"/>
    <cellStyle name="Uwaga 3" xfId="3721" hidden="1"/>
    <cellStyle name="Uwaga 3" xfId="3722" hidden="1"/>
    <cellStyle name="Uwaga 3" xfId="3724" hidden="1"/>
    <cellStyle name="Uwaga 3" xfId="3730" hidden="1"/>
    <cellStyle name="Uwaga 3" xfId="3732" hidden="1"/>
    <cellStyle name="Uwaga 3" xfId="3735" hidden="1"/>
    <cellStyle name="Uwaga 3" xfId="3739" hidden="1"/>
    <cellStyle name="Uwaga 3" xfId="3740" hidden="1"/>
    <cellStyle name="Uwaga 3" xfId="3742" hidden="1"/>
    <cellStyle name="Uwaga 3" xfId="3748" hidden="1"/>
    <cellStyle name="Uwaga 3" xfId="3749" hidden="1"/>
    <cellStyle name="Uwaga 3" xfId="3750" hidden="1"/>
    <cellStyle name="Uwaga 3" xfId="3758" hidden="1"/>
    <cellStyle name="Uwaga 3" xfId="3761" hidden="1"/>
    <cellStyle name="Uwaga 3" xfId="3764" hidden="1"/>
    <cellStyle name="Uwaga 3" xfId="3767" hidden="1"/>
    <cellStyle name="Uwaga 3" xfId="3770" hidden="1"/>
    <cellStyle name="Uwaga 3" xfId="3773" hidden="1"/>
    <cellStyle name="Uwaga 3" xfId="3776" hidden="1"/>
    <cellStyle name="Uwaga 3" xfId="3779" hidden="1"/>
    <cellStyle name="Uwaga 3" xfId="3782" hidden="1"/>
    <cellStyle name="Uwaga 3" xfId="3784" hidden="1"/>
    <cellStyle name="Uwaga 3" xfId="3785" hidden="1"/>
    <cellStyle name="Uwaga 3" xfId="3787" hidden="1"/>
    <cellStyle name="Uwaga 3" xfId="3794" hidden="1"/>
    <cellStyle name="Uwaga 3" xfId="3797" hidden="1"/>
    <cellStyle name="Uwaga 3" xfId="3800" hidden="1"/>
    <cellStyle name="Uwaga 3" xfId="3803" hidden="1"/>
    <cellStyle name="Uwaga 3" xfId="3806" hidden="1"/>
    <cellStyle name="Uwaga 3" xfId="3809" hidden="1"/>
    <cellStyle name="Uwaga 3" xfId="3812" hidden="1"/>
    <cellStyle name="Uwaga 3" xfId="3814" hidden="1"/>
    <cellStyle name="Uwaga 3" xfId="3817" hidden="1"/>
    <cellStyle name="Uwaga 3" xfId="3820" hidden="1"/>
    <cellStyle name="Uwaga 3" xfId="3821" hidden="1"/>
    <cellStyle name="Uwaga 3" xfId="3822" hidden="1"/>
    <cellStyle name="Uwaga 3" xfId="3829" hidden="1"/>
    <cellStyle name="Uwaga 3" xfId="3830" hidden="1"/>
    <cellStyle name="Uwaga 3" xfId="3832" hidden="1"/>
    <cellStyle name="Uwaga 3" xfId="3838" hidden="1"/>
    <cellStyle name="Uwaga 3" xfId="3839" hidden="1"/>
    <cellStyle name="Uwaga 3" xfId="3841" hidden="1"/>
    <cellStyle name="Uwaga 3" xfId="3847" hidden="1"/>
    <cellStyle name="Uwaga 3" xfId="3848" hidden="1"/>
    <cellStyle name="Uwaga 3" xfId="3850" hidden="1"/>
    <cellStyle name="Uwaga 3" xfId="3856" hidden="1"/>
    <cellStyle name="Uwaga 3" xfId="3857" hidden="1"/>
    <cellStyle name="Uwaga 3" xfId="3858" hidden="1"/>
    <cellStyle name="Uwaga 3" xfId="3866" hidden="1"/>
    <cellStyle name="Uwaga 3" xfId="3868" hidden="1"/>
    <cellStyle name="Uwaga 3" xfId="3871" hidden="1"/>
    <cellStyle name="Uwaga 3" xfId="3875" hidden="1"/>
    <cellStyle name="Uwaga 3" xfId="3878" hidden="1"/>
    <cellStyle name="Uwaga 3" xfId="3881" hidden="1"/>
    <cellStyle name="Uwaga 3" xfId="3884" hidden="1"/>
    <cellStyle name="Uwaga 3" xfId="3886" hidden="1"/>
    <cellStyle name="Uwaga 3" xfId="3889" hidden="1"/>
    <cellStyle name="Uwaga 3" xfId="3892" hidden="1"/>
    <cellStyle name="Uwaga 3" xfId="3893" hidden="1"/>
    <cellStyle name="Uwaga 3" xfId="3894" hidden="1"/>
    <cellStyle name="Uwaga 3" xfId="3901" hidden="1"/>
    <cellStyle name="Uwaga 3" xfId="3903" hidden="1"/>
    <cellStyle name="Uwaga 3" xfId="3905" hidden="1"/>
    <cellStyle name="Uwaga 3" xfId="3910" hidden="1"/>
    <cellStyle name="Uwaga 3" xfId="3912" hidden="1"/>
    <cellStyle name="Uwaga 3" xfId="3914" hidden="1"/>
    <cellStyle name="Uwaga 3" xfId="3919" hidden="1"/>
    <cellStyle name="Uwaga 3" xfId="3921" hidden="1"/>
    <cellStyle name="Uwaga 3" xfId="3923" hidden="1"/>
    <cellStyle name="Uwaga 3" xfId="3928" hidden="1"/>
    <cellStyle name="Uwaga 3" xfId="3929" hidden="1"/>
    <cellStyle name="Uwaga 3" xfId="3930" hidden="1"/>
    <cellStyle name="Uwaga 3" xfId="3937" hidden="1"/>
    <cellStyle name="Uwaga 3" xfId="3939" hidden="1"/>
    <cellStyle name="Uwaga 3" xfId="3941" hidden="1"/>
    <cellStyle name="Uwaga 3" xfId="3946" hidden="1"/>
    <cellStyle name="Uwaga 3" xfId="3948" hidden="1"/>
    <cellStyle name="Uwaga 3" xfId="3950" hidden="1"/>
    <cellStyle name="Uwaga 3" xfId="3955" hidden="1"/>
    <cellStyle name="Uwaga 3" xfId="3957" hidden="1"/>
    <cellStyle name="Uwaga 3" xfId="3958" hidden="1"/>
    <cellStyle name="Uwaga 3" xfId="3964" hidden="1"/>
    <cellStyle name="Uwaga 3" xfId="3965" hidden="1"/>
    <cellStyle name="Uwaga 3" xfId="3966" hidden="1"/>
    <cellStyle name="Uwaga 3" xfId="3973" hidden="1"/>
    <cellStyle name="Uwaga 3" xfId="3975" hidden="1"/>
    <cellStyle name="Uwaga 3" xfId="3977" hidden="1"/>
    <cellStyle name="Uwaga 3" xfId="3982" hidden="1"/>
    <cellStyle name="Uwaga 3" xfId="3984" hidden="1"/>
    <cellStyle name="Uwaga 3" xfId="3986" hidden="1"/>
    <cellStyle name="Uwaga 3" xfId="3991" hidden="1"/>
    <cellStyle name="Uwaga 3" xfId="3993" hidden="1"/>
    <cellStyle name="Uwaga 3" xfId="3995" hidden="1"/>
    <cellStyle name="Uwaga 3" xfId="4000" hidden="1"/>
    <cellStyle name="Uwaga 3" xfId="4001" hidden="1"/>
    <cellStyle name="Uwaga 3" xfId="4003" hidden="1"/>
    <cellStyle name="Uwaga 3" xfId="4009" hidden="1"/>
    <cellStyle name="Uwaga 3" xfId="4010" hidden="1"/>
    <cellStyle name="Uwaga 3" xfId="4011" hidden="1"/>
    <cellStyle name="Uwaga 3" xfId="4018" hidden="1"/>
    <cellStyle name="Uwaga 3" xfId="4019" hidden="1"/>
    <cellStyle name="Uwaga 3" xfId="4020" hidden="1"/>
    <cellStyle name="Uwaga 3" xfId="4027" hidden="1"/>
    <cellStyle name="Uwaga 3" xfId="4028" hidden="1"/>
    <cellStyle name="Uwaga 3" xfId="4029" hidden="1"/>
    <cellStyle name="Uwaga 3" xfId="4036" hidden="1"/>
    <cellStyle name="Uwaga 3" xfId="4037" hidden="1"/>
    <cellStyle name="Uwaga 3" xfId="4038" hidden="1"/>
    <cellStyle name="Uwaga 3" xfId="4045" hidden="1"/>
    <cellStyle name="Uwaga 3" xfId="4046" hidden="1"/>
    <cellStyle name="Uwaga 3" xfId="4047" hidden="1"/>
    <cellStyle name="Uwaga 3" xfId="4104" hidden="1"/>
    <cellStyle name="Uwaga 3" xfId="4105" hidden="1"/>
    <cellStyle name="Uwaga 3" xfId="4107" hidden="1"/>
    <cellStyle name="Uwaga 3" xfId="4119" hidden="1"/>
    <cellStyle name="Uwaga 3" xfId="4120" hidden="1"/>
    <cellStyle name="Uwaga 3" xfId="4125" hidden="1"/>
    <cellStyle name="Uwaga 3" xfId="4134" hidden="1"/>
    <cellStyle name="Uwaga 3" xfId="4135" hidden="1"/>
    <cellStyle name="Uwaga 3" xfId="4140" hidden="1"/>
    <cellStyle name="Uwaga 3" xfId="4149" hidden="1"/>
    <cellStyle name="Uwaga 3" xfId="4150" hidden="1"/>
    <cellStyle name="Uwaga 3" xfId="4151" hidden="1"/>
    <cellStyle name="Uwaga 3" xfId="4164" hidden="1"/>
    <cellStyle name="Uwaga 3" xfId="4169" hidden="1"/>
    <cellStyle name="Uwaga 3" xfId="4174" hidden="1"/>
    <cellStyle name="Uwaga 3" xfId="4184" hidden="1"/>
    <cellStyle name="Uwaga 3" xfId="4189" hidden="1"/>
    <cellStyle name="Uwaga 3" xfId="4193" hidden="1"/>
    <cellStyle name="Uwaga 3" xfId="4200" hidden="1"/>
    <cellStyle name="Uwaga 3" xfId="4205" hidden="1"/>
    <cellStyle name="Uwaga 3" xfId="4208" hidden="1"/>
    <cellStyle name="Uwaga 3" xfId="4214" hidden="1"/>
    <cellStyle name="Uwaga 3" xfId="4219" hidden="1"/>
    <cellStyle name="Uwaga 3" xfId="4223" hidden="1"/>
    <cellStyle name="Uwaga 3" xfId="4224" hidden="1"/>
    <cellStyle name="Uwaga 3" xfId="4225" hidden="1"/>
    <cellStyle name="Uwaga 3" xfId="4229" hidden="1"/>
    <cellStyle name="Uwaga 3" xfId="4241" hidden="1"/>
    <cellStyle name="Uwaga 3" xfId="4246" hidden="1"/>
    <cellStyle name="Uwaga 3" xfId="4251" hidden="1"/>
    <cellStyle name="Uwaga 3" xfId="4256" hidden="1"/>
    <cellStyle name="Uwaga 3" xfId="4261" hidden="1"/>
    <cellStyle name="Uwaga 3" xfId="4266" hidden="1"/>
    <cellStyle name="Uwaga 3" xfId="4270" hidden="1"/>
    <cellStyle name="Uwaga 3" xfId="4274" hidden="1"/>
    <cellStyle name="Uwaga 3" xfId="4279" hidden="1"/>
    <cellStyle name="Uwaga 3" xfId="4284" hidden="1"/>
    <cellStyle name="Uwaga 3" xfId="4285" hidden="1"/>
    <cellStyle name="Uwaga 3" xfId="4287" hidden="1"/>
    <cellStyle name="Uwaga 3" xfId="4300" hidden="1"/>
    <cellStyle name="Uwaga 3" xfId="4304" hidden="1"/>
    <cellStyle name="Uwaga 3" xfId="4309" hidden="1"/>
    <cellStyle name="Uwaga 3" xfId="4316" hidden="1"/>
    <cellStyle name="Uwaga 3" xfId="4320" hidden="1"/>
    <cellStyle name="Uwaga 3" xfId="4325" hidden="1"/>
    <cellStyle name="Uwaga 3" xfId="4330" hidden="1"/>
    <cellStyle name="Uwaga 3" xfId="4333" hidden="1"/>
    <cellStyle name="Uwaga 3" xfId="4338" hidden="1"/>
    <cellStyle name="Uwaga 3" xfId="4344" hidden="1"/>
    <cellStyle name="Uwaga 3" xfId="4345" hidden="1"/>
    <cellStyle name="Uwaga 3" xfId="4348" hidden="1"/>
    <cellStyle name="Uwaga 3" xfId="4361" hidden="1"/>
    <cellStyle name="Uwaga 3" xfId="4365" hidden="1"/>
    <cellStyle name="Uwaga 3" xfId="4370" hidden="1"/>
    <cellStyle name="Uwaga 3" xfId="4377" hidden="1"/>
    <cellStyle name="Uwaga 3" xfId="4382" hidden="1"/>
    <cellStyle name="Uwaga 3" xfId="4386" hidden="1"/>
    <cellStyle name="Uwaga 3" xfId="4391" hidden="1"/>
    <cellStyle name="Uwaga 3" xfId="4395" hidden="1"/>
    <cellStyle name="Uwaga 3" xfId="4400" hidden="1"/>
    <cellStyle name="Uwaga 3" xfId="4404" hidden="1"/>
    <cellStyle name="Uwaga 3" xfId="4405" hidden="1"/>
    <cellStyle name="Uwaga 3" xfId="4407" hidden="1"/>
    <cellStyle name="Uwaga 3" xfId="4419" hidden="1"/>
    <cellStyle name="Uwaga 3" xfId="4420" hidden="1"/>
    <cellStyle name="Uwaga 3" xfId="4422" hidden="1"/>
    <cellStyle name="Uwaga 3" xfId="4434" hidden="1"/>
    <cellStyle name="Uwaga 3" xfId="4436" hidden="1"/>
    <cellStyle name="Uwaga 3" xfId="4439" hidden="1"/>
    <cellStyle name="Uwaga 3" xfId="4449" hidden="1"/>
    <cellStyle name="Uwaga 3" xfId="4450" hidden="1"/>
    <cellStyle name="Uwaga 3" xfId="4452" hidden="1"/>
    <cellStyle name="Uwaga 3" xfId="4464" hidden="1"/>
    <cellStyle name="Uwaga 3" xfId="4465" hidden="1"/>
    <cellStyle name="Uwaga 3" xfId="4466" hidden="1"/>
    <cellStyle name="Uwaga 3" xfId="4480" hidden="1"/>
    <cellStyle name="Uwaga 3" xfId="4483" hidden="1"/>
    <cellStyle name="Uwaga 3" xfId="4487" hidden="1"/>
    <cellStyle name="Uwaga 3" xfId="4495" hidden="1"/>
    <cellStyle name="Uwaga 3" xfId="4498" hidden="1"/>
    <cellStyle name="Uwaga 3" xfId="4502" hidden="1"/>
    <cellStyle name="Uwaga 3" xfId="4510" hidden="1"/>
    <cellStyle name="Uwaga 3" xfId="4513" hidden="1"/>
    <cellStyle name="Uwaga 3" xfId="4517" hidden="1"/>
    <cellStyle name="Uwaga 3" xfId="4524" hidden="1"/>
    <cellStyle name="Uwaga 3" xfId="4525" hidden="1"/>
    <cellStyle name="Uwaga 3" xfId="4527" hidden="1"/>
    <cellStyle name="Uwaga 3" xfId="4540" hidden="1"/>
    <cellStyle name="Uwaga 3" xfId="4543" hidden="1"/>
    <cellStyle name="Uwaga 3" xfId="4546" hidden="1"/>
    <cellStyle name="Uwaga 3" xfId="4555" hidden="1"/>
    <cellStyle name="Uwaga 3" xfId="4558" hidden="1"/>
    <cellStyle name="Uwaga 3" xfId="4562" hidden="1"/>
    <cellStyle name="Uwaga 3" xfId="4570" hidden="1"/>
    <cellStyle name="Uwaga 3" xfId="4572" hidden="1"/>
    <cellStyle name="Uwaga 3" xfId="4575" hidden="1"/>
    <cellStyle name="Uwaga 3" xfId="4584" hidden="1"/>
    <cellStyle name="Uwaga 3" xfId="4585" hidden="1"/>
    <cellStyle name="Uwaga 3" xfId="4586" hidden="1"/>
    <cellStyle name="Uwaga 3" xfId="4599" hidden="1"/>
    <cellStyle name="Uwaga 3" xfId="4600" hidden="1"/>
    <cellStyle name="Uwaga 3" xfId="4602" hidden="1"/>
    <cellStyle name="Uwaga 3" xfId="4614" hidden="1"/>
    <cellStyle name="Uwaga 3" xfId="4615" hidden="1"/>
    <cellStyle name="Uwaga 3" xfId="4617" hidden="1"/>
    <cellStyle name="Uwaga 3" xfId="4629" hidden="1"/>
    <cellStyle name="Uwaga 3" xfId="4630" hidden="1"/>
    <cellStyle name="Uwaga 3" xfId="4632" hidden="1"/>
    <cellStyle name="Uwaga 3" xfId="4644" hidden="1"/>
    <cellStyle name="Uwaga 3" xfId="4645" hidden="1"/>
    <cellStyle name="Uwaga 3" xfId="4646" hidden="1"/>
    <cellStyle name="Uwaga 3" xfId="4660" hidden="1"/>
    <cellStyle name="Uwaga 3" xfId="4662" hidden="1"/>
    <cellStyle name="Uwaga 3" xfId="4665" hidden="1"/>
    <cellStyle name="Uwaga 3" xfId="4675" hidden="1"/>
    <cellStyle name="Uwaga 3" xfId="4678" hidden="1"/>
    <cellStyle name="Uwaga 3" xfId="4681" hidden="1"/>
    <cellStyle name="Uwaga 3" xfId="4690" hidden="1"/>
    <cellStyle name="Uwaga 3" xfId="4692" hidden="1"/>
    <cellStyle name="Uwaga 3" xfId="4695" hidden="1"/>
    <cellStyle name="Uwaga 3" xfId="4704" hidden="1"/>
    <cellStyle name="Uwaga 3" xfId="4705" hidden="1"/>
    <cellStyle name="Uwaga 3" xfId="4706" hidden="1"/>
    <cellStyle name="Uwaga 3" xfId="4719" hidden="1"/>
    <cellStyle name="Uwaga 3" xfId="4721" hidden="1"/>
    <cellStyle name="Uwaga 3" xfId="4723" hidden="1"/>
    <cellStyle name="Uwaga 3" xfId="4734" hidden="1"/>
    <cellStyle name="Uwaga 3" xfId="4736" hidden="1"/>
    <cellStyle name="Uwaga 3" xfId="4738" hidden="1"/>
    <cellStyle name="Uwaga 3" xfId="4749" hidden="1"/>
    <cellStyle name="Uwaga 3" xfId="4751" hidden="1"/>
    <cellStyle name="Uwaga 3" xfId="4753" hidden="1"/>
    <cellStyle name="Uwaga 3" xfId="4764" hidden="1"/>
    <cellStyle name="Uwaga 3" xfId="4765" hidden="1"/>
    <cellStyle name="Uwaga 3" xfId="4766" hidden="1"/>
    <cellStyle name="Uwaga 3" xfId="4779" hidden="1"/>
    <cellStyle name="Uwaga 3" xfId="4781" hidden="1"/>
    <cellStyle name="Uwaga 3" xfId="4783" hidden="1"/>
    <cellStyle name="Uwaga 3" xfId="4794" hidden="1"/>
    <cellStyle name="Uwaga 3" xfId="4796" hidden="1"/>
    <cellStyle name="Uwaga 3" xfId="4798" hidden="1"/>
    <cellStyle name="Uwaga 3" xfId="4809" hidden="1"/>
    <cellStyle name="Uwaga 3" xfId="4811" hidden="1"/>
    <cellStyle name="Uwaga 3" xfId="4812" hidden="1"/>
    <cellStyle name="Uwaga 3" xfId="4824" hidden="1"/>
    <cellStyle name="Uwaga 3" xfId="4825" hidden="1"/>
    <cellStyle name="Uwaga 3" xfId="4826" hidden="1"/>
    <cellStyle name="Uwaga 3" xfId="4839" hidden="1"/>
    <cellStyle name="Uwaga 3" xfId="4841" hidden="1"/>
    <cellStyle name="Uwaga 3" xfId="4843" hidden="1"/>
    <cellStyle name="Uwaga 3" xfId="4854" hidden="1"/>
    <cellStyle name="Uwaga 3" xfId="4856" hidden="1"/>
    <cellStyle name="Uwaga 3" xfId="4858" hidden="1"/>
    <cellStyle name="Uwaga 3" xfId="4869" hidden="1"/>
    <cellStyle name="Uwaga 3" xfId="4871" hidden="1"/>
    <cellStyle name="Uwaga 3" xfId="4873" hidden="1"/>
    <cellStyle name="Uwaga 3" xfId="4884" hidden="1"/>
    <cellStyle name="Uwaga 3" xfId="4885" hidden="1"/>
    <cellStyle name="Uwaga 3" xfId="4887" hidden="1"/>
    <cellStyle name="Uwaga 3" xfId="4898" hidden="1"/>
    <cellStyle name="Uwaga 3" xfId="4900" hidden="1"/>
    <cellStyle name="Uwaga 3" xfId="4901" hidden="1"/>
    <cellStyle name="Uwaga 3" xfId="4910" hidden="1"/>
    <cellStyle name="Uwaga 3" xfId="4913" hidden="1"/>
    <cellStyle name="Uwaga 3" xfId="4915" hidden="1"/>
    <cellStyle name="Uwaga 3" xfId="4926" hidden="1"/>
    <cellStyle name="Uwaga 3" xfId="4928" hidden="1"/>
    <cellStyle name="Uwaga 3" xfId="4930" hidden="1"/>
    <cellStyle name="Uwaga 3" xfId="4942" hidden="1"/>
    <cellStyle name="Uwaga 3" xfId="4944" hidden="1"/>
    <cellStyle name="Uwaga 3" xfId="4946" hidden="1"/>
    <cellStyle name="Uwaga 3" xfId="4954" hidden="1"/>
    <cellStyle name="Uwaga 3" xfId="4956" hidden="1"/>
    <cellStyle name="Uwaga 3" xfId="4959" hidden="1"/>
    <cellStyle name="Uwaga 3" xfId="4949" hidden="1"/>
    <cellStyle name="Uwaga 3" xfId="4948" hidden="1"/>
    <cellStyle name="Uwaga 3" xfId="4947" hidden="1"/>
    <cellStyle name="Uwaga 3" xfId="4934" hidden="1"/>
    <cellStyle name="Uwaga 3" xfId="4933" hidden="1"/>
    <cellStyle name="Uwaga 3" xfId="4932" hidden="1"/>
    <cellStyle name="Uwaga 3" xfId="4919" hidden="1"/>
    <cellStyle name="Uwaga 3" xfId="4918" hidden="1"/>
    <cellStyle name="Uwaga 3" xfId="4917" hidden="1"/>
    <cellStyle name="Uwaga 3" xfId="4904" hidden="1"/>
    <cellStyle name="Uwaga 3" xfId="4903" hidden="1"/>
    <cellStyle name="Uwaga 3" xfId="4902" hidden="1"/>
    <cellStyle name="Uwaga 3" xfId="4889" hidden="1"/>
    <cellStyle name="Uwaga 3" xfId="4888" hidden="1"/>
    <cellStyle name="Uwaga 3" xfId="4886" hidden="1"/>
    <cellStyle name="Uwaga 3" xfId="4875" hidden="1"/>
    <cellStyle name="Uwaga 3" xfId="4872" hidden="1"/>
    <cellStyle name="Uwaga 3" xfId="4870" hidden="1"/>
    <cellStyle name="Uwaga 3" xfId="4860" hidden="1"/>
    <cellStyle name="Uwaga 3" xfId="4857" hidden="1"/>
    <cellStyle name="Uwaga 3" xfId="4855" hidden="1"/>
    <cellStyle name="Uwaga 3" xfId="4845" hidden="1"/>
    <cellStyle name="Uwaga 3" xfId="4842" hidden="1"/>
    <cellStyle name="Uwaga 3" xfId="4840" hidden="1"/>
    <cellStyle name="Uwaga 3" xfId="4830" hidden="1"/>
    <cellStyle name="Uwaga 3" xfId="4828" hidden="1"/>
    <cellStyle name="Uwaga 3" xfId="4827" hidden="1"/>
    <cellStyle name="Uwaga 3" xfId="4815" hidden="1"/>
    <cellStyle name="Uwaga 3" xfId="4813" hidden="1"/>
    <cellStyle name="Uwaga 3" xfId="4810" hidden="1"/>
    <cellStyle name="Uwaga 3" xfId="4800" hidden="1"/>
    <cellStyle name="Uwaga 3" xfId="4797" hidden="1"/>
    <cellStyle name="Uwaga 3" xfId="4795" hidden="1"/>
    <cellStyle name="Uwaga 3" xfId="4785" hidden="1"/>
    <cellStyle name="Uwaga 3" xfId="4782" hidden="1"/>
    <cellStyle name="Uwaga 3" xfId="4780" hidden="1"/>
    <cellStyle name="Uwaga 3" xfId="4770" hidden="1"/>
    <cellStyle name="Uwaga 3" xfId="4768" hidden="1"/>
    <cellStyle name="Uwaga 3" xfId="4767" hidden="1"/>
    <cellStyle name="Uwaga 3" xfId="4755" hidden="1"/>
    <cellStyle name="Uwaga 3" xfId="4752" hidden="1"/>
    <cellStyle name="Uwaga 3" xfId="4750" hidden="1"/>
    <cellStyle name="Uwaga 3" xfId="4740" hidden="1"/>
    <cellStyle name="Uwaga 3" xfId="4737" hidden="1"/>
    <cellStyle name="Uwaga 3" xfId="4735" hidden="1"/>
    <cellStyle name="Uwaga 3" xfId="4725" hidden="1"/>
    <cellStyle name="Uwaga 3" xfId="4722" hidden="1"/>
    <cellStyle name="Uwaga 3" xfId="4720" hidden="1"/>
    <cellStyle name="Uwaga 3" xfId="4710" hidden="1"/>
    <cellStyle name="Uwaga 3" xfId="4708" hidden="1"/>
    <cellStyle name="Uwaga 3" xfId="4707" hidden="1"/>
    <cellStyle name="Uwaga 3" xfId="4694" hidden="1"/>
    <cellStyle name="Uwaga 3" xfId="4691" hidden="1"/>
    <cellStyle name="Uwaga 3" xfId="4689" hidden="1"/>
    <cellStyle name="Uwaga 3" xfId="4679" hidden="1"/>
    <cellStyle name="Uwaga 3" xfId="4676" hidden="1"/>
    <cellStyle name="Uwaga 3" xfId="4674" hidden="1"/>
    <cellStyle name="Uwaga 3" xfId="4664" hidden="1"/>
    <cellStyle name="Uwaga 3" xfId="4661" hidden="1"/>
    <cellStyle name="Uwaga 3" xfId="4659" hidden="1"/>
    <cellStyle name="Uwaga 3" xfId="4650" hidden="1"/>
    <cellStyle name="Uwaga 3" xfId="4648" hidden="1"/>
    <cellStyle name="Uwaga 3" xfId="4647" hidden="1"/>
    <cellStyle name="Uwaga 3" xfId="4635" hidden="1"/>
    <cellStyle name="Uwaga 3" xfId="4633" hidden="1"/>
    <cellStyle name="Uwaga 3" xfId="4631" hidden="1"/>
    <cellStyle name="Uwaga 3" xfId="4620" hidden="1"/>
    <cellStyle name="Uwaga 3" xfId="4618" hidden="1"/>
    <cellStyle name="Uwaga 3" xfId="4616" hidden="1"/>
    <cellStyle name="Uwaga 3" xfId="4605" hidden="1"/>
    <cellStyle name="Uwaga 3" xfId="4603" hidden="1"/>
    <cellStyle name="Uwaga 3" xfId="4601" hidden="1"/>
    <cellStyle name="Uwaga 3" xfId="4590" hidden="1"/>
    <cellStyle name="Uwaga 3" xfId="4588" hidden="1"/>
    <cellStyle name="Uwaga 3" xfId="4587" hidden="1"/>
    <cellStyle name="Uwaga 3" xfId="4574" hidden="1"/>
    <cellStyle name="Uwaga 3" xfId="4571" hidden="1"/>
    <cellStyle name="Uwaga 3" xfId="4569" hidden="1"/>
    <cellStyle name="Uwaga 3" xfId="4559" hidden="1"/>
    <cellStyle name="Uwaga 3" xfId="4556" hidden="1"/>
    <cellStyle name="Uwaga 3" xfId="4554" hidden="1"/>
    <cellStyle name="Uwaga 3" xfId="4544" hidden="1"/>
    <cellStyle name="Uwaga 3" xfId="4541" hidden="1"/>
    <cellStyle name="Uwaga 3" xfId="4539" hidden="1"/>
    <cellStyle name="Uwaga 3" xfId="4530" hidden="1"/>
    <cellStyle name="Uwaga 3" xfId="4528" hidden="1"/>
    <cellStyle name="Uwaga 3" xfId="4526" hidden="1"/>
    <cellStyle name="Uwaga 3" xfId="4514" hidden="1"/>
    <cellStyle name="Uwaga 3" xfId="4511" hidden="1"/>
    <cellStyle name="Uwaga 3" xfId="4509" hidden="1"/>
    <cellStyle name="Uwaga 3" xfId="4499" hidden="1"/>
    <cellStyle name="Uwaga 3" xfId="4496" hidden="1"/>
    <cellStyle name="Uwaga 3" xfId="4494" hidden="1"/>
    <cellStyle name="Uwaga 3" xfId="4484" hidden="1"/>
    <cellStyle name="Uwaga 3" xfId="4481" hidden="1"/>
    <cellStyle name="Uwaga 3" xfId="4479" hidden="1"/>
    <cellStyle name="Uwaga 3" xfId="4472" hidden="1"/>
    <cellStyle name="Uwaga 3" xfId="4469" hidden="1"/>
    <cellStyle name="Uwaga 3" xfId="4467" hidden="1"/>
    <cellStyle name="Uwaga 3" xfId="4457" hidden="1"/>
    <cellStyle name="Uwaga 3" xfId="4454" hidden="1"/>
    <cellStyle name="Uwaga 3" xfId="4451" hidden="1"/>
    <cellStyle name="Uwaga 3" xfId="4442" hidden="1"/>
    <cellStyle name="Uwaga 3" xfId="4438" hidden="1"/>
    <cellStyle name="Uwaga 3" xfId="4435" hidden="1"/>
    <cellStyle name="Uwaga 3" xfId="4427" hidden="1"/>
    <cellStyle name="Uwaga 3" xfId="4424" hidden="1"/>
    <cellStyle name="Uwaga 3" xfId="4421" hidden="1"/>
    <cellStyle name="Uwaga 3" xfId="4412" hidden="1"/>
    <cellStyle name="Uwaga 3" xfId="4409" hidden="1"/>
    <cellStyle name="Uwaga 3" xfId="4406" hidden="1"/>
    <cellStyle name="Uwaga 3" xfId="4396" hidden="1"/>
    <cellStyle name="Uwaga 3" xfId="4392" hidden="1"/>
    <cellStyle name="Uwaga 3" xfId="4389" hidden="1"/>
    <cellStyle name="Uwaga 3" xfId="4380" hidden="1"/>
    <cellStyle name="Uwaga 3" xfId="4376" hidden="1"/>
    <cellStyle name="Uwaga 3" xfId="4374" hidden="1"/>
    <cellStyle name="Uwaga 3" xfId="4366" hidden="1"/>
    <cellStyle name="Uwaga 3" xfId="4362" hidden="1"/>
    <cellStyle name="Uwaga 3" xfId="4359" hidden="1"/>
    <cellStyle name="Uwaga 3" xfId="4352" hidden="1"/>
    <cellStyle name="Uwaga 3" xfId="4349" hidden="1"/>
    <cellStyle name="Uwaga 3" xfId="4346" hidden="1"/>
    <cellStyle name="Uwaga 3" xfId="4337" hidden="1"/>
    <cellStyle name="Uwaga 3" xfId="4332" hidden="1"/>
    <cellStyle name="Uwaga 3" xfId="4329" hidden="1"/>
    <cellStyle name="Uwaga 3" xfId="4322" hidden="1"/>
    <cellStyle name="Uwaga 3" xfId="4317" hidden="1"/>
    <cellStyle name="Uwaga 3" xfId="4314" hidden="1"/>
    <cellStyle name="Uwaga 3" xfId="4307" hidden="1"/>
    <cellStyle name="Uwaga 3" xfId="4302" hidden="1"/>
    <cellStyle name="Uwaga 3" xfId="4299" hidden="1"/>
    <cellStyle name="Uwaga 3" xfId="4293" hidden="1"/>
    <cellStyle name="Uwaga 3" xfId="4289" hidden="1"/>
    <cellStyle name="Uwaga 3" xfId="4286" hidden="1"/>
    <cellStyle name="Uwaga 3" xfId="4278" hidden="1"/>
    <cellStyle name="Uwaga 3" xfId="4273" hidden="1"/>
    <cellStyle name="Uwaga 3" xfId="4269" hidden="1"/>
    <cellStyle name="Uwaga 3" xfId="4263" hidden="1"/>
    <cellStyle name="Uwaga 3" xfId="4258" hidden="1"/>
    <cellStyle name="Uwaga 3" xfId="4254" hidden="1"/>
    <cellStyle name="Uwaga 3" xfId="4248" hidden="1"/>
    <cellStyle name="Uwaga 3" xfId="4243" hidden="1"/>
    <cellStyle name="Uwaga 3" xfId="4239" hidden="1"/>
    <cellStyle name="Uwaga 3" xfId="4234" hidden="1"/>
    <cellStyle name="Uwaga 3" xfId="4230" hidden="1"/>
    <cellStyle name="Uwaga 3" xfId="4226" hidden="1"/>
    <cellStyle name="Uwaga 3" xfId="4218" hidden="1"/>
    <cellStyle name="Uwaga 3" xfId="4213" hidden="1"/>
    <cellStyle name="Uwaga 3" xfId="4209" hidden="1"/>
    <cellStyle name="Uwaga 3" xfId="4203" hidden="1"/>
    <cellStyle name="Uwaga 3" xfId="4198" hidden="1"/>
    <cellStyle name="Uwaga 3" xfId="4194" hidden="1"/>
    <cellStyle name="Uwaga 3" xfId="4188" hidden="1"/>
    <cellStyle name="Uwaga 3" xfId="4183" hidden="1"/>
    <cellStyle name="Uwaga 3" xfId="4179" hidden="1"/>
    <cellStyle name="Uwaga 3" xfId="4175" hidden="1"/>
    <cellStyle name="Uwaga 3" xfId="4170" hidden="1"/>
    <cellStyle name="Uwaga 3" xfId="4165" hidden="1"/>
    <cellStyle name="Uwaga 3" xfId="4160" hidden="1"/>
    <cellStyle name="Uwaga 3" xfId="4156" hidden="1"/>
    <cellStyle name="Uwaga 3" xfId="4152" hidden="1"/>
    <cellStyle name="Uwaga 3" xfId="4145" hidden="1"/>
    <cellStyle name="Uwaga 3" xfId="4141" hidden="1"/>
    <cellStyle name="Uwaga 3" xfId="4136" hidden="1"/>
    <cellStyle name="Uwaga 3" xfId="4130" hidden="1"/>
    <cellStyle name="Uwaga 3" xfId="4126" hidden="1"/>
    <cellStyle name="Uwaga 3" xfId="4121" hidden="1"/>
    <cellStyle name="Uwaga 3" xfId="4115" hidden="1"/>
    <cellStyle name="Uwaga 3" xfId="4111" hidden="1"/>
    <cellStyle name="Uwaga 3" xfId="4106" hidden="1"/>
    <cellStyle name="Uwaga 3" xfId="4100" hidden="1"/>
    <cellStyle name="Uwaga 3" xfId="4096" hidden="1"/>
    <cellStyle name="Uwaga 3" xfId="4092" hidden="1"/>
    <cellStyle name="Uwaga 3" xfId="4952" hidden="1"/>
    <cellStyle name="Uwaga 3" xfId="4951" hidden="1"/>
    <cellStyle name="Uwaga 3" xfId="4950" hidden="1"/>
    <cellStyle name="Uwaga 3" xfId="4937" hidden="1"/>
    <cellStyle name="Uwaga 3" xfId="4936" hidden="1"/>
    <cellStyle name="Uwaga 3" xfId="4935" hidden="1"/>
    <cellStyle name="Uwaga 3" xfId="4922" hidden="1"/>
    <cellStyle name="Uwaga 3" xfId="4921" hidden="1"/>
    <cellStyle name="Uwaga 3" xfId="4920" hidden="1"/>
    <cellStyle name="Uwaga 3" xfId="4907" hidden="1"/>
    <cellStyle name="Uwaga 3" xfId="4906" hidden="1"/>
    <cellStyle name="Uwaga 3" xfId="4905" hidden="1"/>
    <cellStyle name="Uwaga 3" xfId="4892" hidden="1"/>
    <cellStyle name="Uwaga 3" xfId="4891" hidden="1"/>
    <cellStyle name="Uwaga 3" xfId="4890" hidden="1"/>
    <cellStyle name="Uwaga 3" xfId="4878" hidden="1"/>
    <cellStyle name="Uwaga 3" xfId="4876" hidden="1"/>
    <cellStyle name="Uwaga 3" xfId="4874" hidden="1"/>
    <cellStyle name="Uwaga 3" xfId="4863" hidden="1"/>
    <cellStyle name="Uwaga 3" xfId="4861" hidden="1"/>
    <cellStyle name="Uwaga 3" xfId="4859" hidden="1"/>
    <cellStyle name="Uwaga 3" xfId="4848" hidden="1"/>
    <cellStyle name="Uwaga 3" xfId="4846" hidden="1"/>
    <cellStyle name="Uwaga 3" xfId="4844" hidden="1"/>
    <cellStyle name="Uwaga 3" xfId="4833" hidden="1"/>
    <cellStyle name="Uwaga 3" xfId="4831" hidden="1"/>
    <cellStyle name="Uwaga 3" xfId="4829" hidden="1"/>
    <cellStyle name="Uwaga 3" xfId="4818" hidden="1"/>
    <cellStyle name="Uwaga 3" xfId="4816" hidden="1"/>
    <cellStyle name="Uwaga 3" xfId="4814" hidden="1"/>
    <cellStyle name="Uwaga 3" xfId="4803" hidden="1"/>
    <cellStyle name="Uwaga 3" xfId="4801" hidden="1"/>
    <cellStyle name="Uwaga 3" xfId="4799" hidden="1"/>
    <cellStyle name="Uwaga 3" xfId="4788" hidden="1"/>
    <cellStyle name="Uwaga 3" xfId="4786" hidden="1"/>
    <cellStyle name="Uwaga 3" xfId="4784" hidden="1"/>
    <cellStyle name="Uwaga 3" xfId="4773" hidden="1"/>
    <cellStyle name="Uwaga 3" xfId="4771" hidden="1"/>
    <cellStyle name="Uwaga 3" xfId="4769" hidden="1"/>
    <cellStyle name="Uwaga 3" xfId="4758" hidden="1"/>
    <cellStyle name="Uwaga 3" xfId="4756" hidden="1"/>
    <cellStyle name="Uwaga 3" xfId="4754" hidden="1"/>
    <cellStyle name="Uwaga 3" xfId="4743" hidden="1"/>
    <cellStyle name="Uwaga 3" xfId="4741" hidden="1"/>
    <cellStyle name="Uwaga 3" xfId="4739" hidden="1"/>
    <cellStyle name="Uwaga 3" xfId="4728" hidden="1"/>
    <cellStyle name="Uwaga 3" xfId="4726" hidden="1"/>
    <cellStyle name="Uwaga 3" xfId="4724" hidden="1"/>
    <cellStyle name="Uwaga 3" xfId="4713" hidden="1"/>
    <cellStyle name="Uwaga 3" xfId="4711" hidden="1"/>
    <cellStyle name="Uwaga 3" xfId="4709" hidden="1"/>
    <cellStyle name="Uwaga 3" xfId="4698" hidden="1"/>
    <cellStyle name="Uwaga 3" xfId="4696" hidden="1"/>
    <cellStyle name="Uwaga 3" xfId="4693" hidden="1"/>
    <cellStyle name="Uwaga 3" xfId="4683" hidden="1"/>
    <cellStyle name="Uwaga 3" xfId="4680" hidden="1"/>
    <cellStyle name="Uwaga 3" xfId="4677" hidden="1"/>
    <cellStyle name="Uwaga 3" xfId="4668" hidden="1"/>
    <cellStyle name="Uwaga 3" xfId="4666" hidden="1"/>
    <cellStyle name="Uwaga 3" xfId="4663" hidden="1"/>
    <cellStyle name="Uwaga 3" xfId="4653" hidden="1"/>
    <cellStyle name="Uwaga 3" xfId="4651" hidden="1"/>
    <cellStyle name="Uwaga 3" xfId="4649" hidden="1"/>
    <cellStyle name="Uwaga 3" xfId="4638" hidden="1"/>
    <cellStyle name="Uwaga 3" xfId="4636" hidden="1"/>
    <cellStyle name="Uwaga 3" xfId="4634" hidden="1"/>
    <cellStyle name="Uwaga 3" xfId="4623" hidden="1"/>
    <cellStyle name="Uwaga 3" xfId="4621" hidden="1"/>
    <cellStyle name="Uwaga 3" xfId="4619" hidden="1"/>
    <cellStyle name="Uwaga 3" xfId="4608" hidden="1"/>
    <cellStyle name="Uwaga 3" xfId="4606" hidden="1"/>
    <cellStyle name="Uwaga 3" xfId="4604" hidden="1"/>
    <cellStyle name="Uwaga 3" xfId="4593" hidden="1"/>
    <cellStyle name="Uwaga 3" xfId="4591" hidden="1"/>
    <cellStyle name="Uwaga 3" xfId="4589" hidden="1"/>
    <cellStyle name="Uwaga 3" xfId="4578" hidden="1"/>
    <cellStyle name="Uwaga 3" xfId="4576" hidden="1"/>
    <cellStyle name="Uwaga 3" xfId="4573" hidden="1"/>
    <cellStyle name="Uwaga 3" xfId="4563" hidden="1"/>
    <cellStyle name="Uwaga 3" xfId="4560" hidden="1"/>
    <cellStyle name="Uwaga 3" xfId="4557" hidden="1"/>
    <cellStyle name="Uwaga 3" xfId="4548" hidden="1"/>
    <cellStyle name="Uwaga 3" xfId="4545" hidden="1"/>
    <cellStyle name="Uwaga 3" xfId="4542" hidden="1"/>
    <cellStyle name="Uwaga 3" xfId="4533" hidden="1"/>
    <cellStyle name="Uwaga 3" xfId="4531" hidden="1"/>
    <cellStyle name="Uwaga 3" xfId="4529" hidden="1"/>
    <cellStyle name="Uwaga 3" xfId="4518" hidden="1"/>
    <cellStyle name="Uwaga 3" xfId="4515" hidden="1"/>
    <cellStyle name="Uwaga 3" xfId="4512" hidden="1"/>
    <cellStyle name="Uwaga 3" xfId="4503" hidden="1"/>
    <cellStyle name="Uwaga 3" xfId="4500" hidden="1"/>
    <cellStyle name="Uwaga 3" xfId="4497" hidden="1"/>
    <cellStyle name="Uwaga 3" xfId="4488" hidden="1"/>
    <cellStyle name="Uwaga 3" xfId="4485" hidden="1"/>
    <cellStyle name="Uwaga 3" xfId="4482" hidden="1"/>
    <cellStyle name="Uwaga 3" xfId="4475" hidden="1"/>
    <cellStyle name="Uwaga 3" xfId="4471" hidden="1"/>
    <cellStyle name="Uwaga 3" xfId="4468" hidden="1"/>
    <cellStyle name="Uwaga 3" xfId="4460" hidden="1"/>
    <cellStyle name="Uwaga 3" xfId="4456" hidden="1"/>
    <cellStyle name="Uwaga 3" xfId="4453" hidden="1"/>
    <cellStyle name="Uwaga 3" xfId="4445" hidden="1"/>
    <cellStyle name="Uwaga 3" xfId="4441" hidden="1"/>
    <cellStyle name="Uwaga 3" xfId="4437" hidden="1"/>
    <cellStyle name="Uwaga 3" xfId="4430" hidden="1"/>
    <cellStyle name="Uwaga 3" xfId="4426" hidden="1"/>
    <cellStyle name="Uwaga 3" xfId="4423" hidden="1"/>
    <cellStyle name="Uwaga 3" xfId="4415" hidden="1"/>
    <cellStyle name="Uwaga 3" xfId="4411" hidden="1"/>
    <cellStyle name="Uwaga 3" xfId="4408" hidden="1"/>
    <cellStyle name="Uwaga 3" xfId="4399" hidden="1"/>
    <cellStyle name="Uwaga 3" xfId="4394" hidden="1"/>
    <cellStyle name="Uwaga 3" xfId="4390" hidden="1"/>
    <cellStyle name="Uwaga 3" xfId="4384" hidden="1"/>
    <cellStyle name="Uwaga 3" xfId="4379" hidden="1"/>
    <cellStyle name="Uwaga 3" xfId="4375" hidden="1"/>
    <cellStyle name="Uwaga 3" xfId="4369" hidden="1"/>
    <cellStyle name="Uwaga 3" xfId="4364" hidden="1"/>
    <cellStyle name="Uwaga 3" xfId="4360" hidden="1"/>
    <cellStyle name="Uwaga 3" xfId="4355" hidden="1"/>
    <cellStyle name="Uwaga 3" xfId="4351" hidden="1"/>
    <cellStyle name="Uwaga 3" xfId="4347" hidden="1"/>
    <cellStyle name="Uwaga 3" xfId="4340" hidden="1"/>
    <cellStyle name="Uwaga 3" xfId="4335" hidden="1"/>
    <cellStyle name="Uwaga 3" xfId="4331" hidden="1"/>
    <cellStyle name="Uwaga 3" xfId="4324" hidden="1"/>
    <cellStyle name="Uwaga 3" xfId="4319" hidden="1"/>
    <cellStyle name="Uwaga 3" xfId="4315" hidden="1"/>
    <cellStyle name="Uwaga 3" xfId="4310" hidden="1"/>
    <cellStyle name="Uwaga 3" xfId="4305" hidden="1"/>
    <cellStyle name="Uwaga 3" xfId="4301" hidden="1"/>
    <cellStyle name="Uwaga 3" xfId="4295" hidden="1"/>
    <cellStyle name="Uwaga 3" xfId="4291" hidden="1"/>
    <cellStyle name="Uwaga 3" xfId="4288" hidden="1"/>
    <cellStyle name="Uwaga 3" xfId="4281" hidden="1"/>
    <cellStyle name="Uwaga 3" xfId="4276" hidden="1"/>
    <cellStyle name="Uwaga 3" xfId="4271" hidden="1"/>
    <cellStyle name="Uwaga 3" xfId="4265" hidden="1"/>
    <cellStyle name="Uwaga 3" xfId="4260" hidden="1"/>
    <cellStyle name="Uwaga 3" xfId="4255" hidden="1"/>
    <cellStyle name="Uwaga 3" xfId="4250" hidden="1"/>
    <cellStyle name="Uwaga 3" xfId="4245" hidden="1"/>
    <cellStyle name="Uwaga 3" xfId="4240" hidden="1"/>
    <cellStyle name="Uwaga 3" xfId="4236" hidden="1"/>
    <cellStyle name="Uwaga 3" xfId="4232" hidden="1"/>
    <cellStyle name="Uwaga 3" xfId="4227" hidden="1"/>
    <cellStyle name="Uwaga 3" xfId="4220" hidden="1"/>
    <cellStyle name="Uwaga 3" xfId="4215" hidden="1"/>
    <cellStyle name="Uwaga 3" xfId="4210" hidden="1"/>
    <cellStyle name="Uwaga 3" xfId="4204" hidden="1"/>
    <cellStyle name="Uwaga 3" xfId="4199" hidden="1"/>
    <cellStyle name="Uwaga 3" xfId="4195" hidden="1"/>
    <cellStyle name="Uwaga 3" xfId="4190" hidden="1"/>
    <cellStyle name="Uwaga 3" xfId="4185" hidden="1"/>
    <cellStyle name="Uwaga 3" xfId="4180" hidden="1"/>
    <cellStyle name="Uwaga 3" xfId="4176" hidden="1"/>
    <cellStyle name="Uwaga 3" xfId="4171" hidden="1"/>
    <cellStyle name="Uwaga 3" xfId="4166" hidden="1"/>
    <cellStyle name="Uwaga 3" xfId="4161" hidden="1"/>
    <cellStyle name="Uwaga 3" xfId="4157" hidden="1"/>
    <cellStyle name="Uwaga 3" xfId="4153" hidden="1"/>
    <cellStyle name="Uwaga 3" xfId="4146" hidden="1"/>
    <cellStyle name="Uwaga 3" xfId="4142" hidden="1"/>
    <cellStyle name="Uwaga 3" xfId="4137" hidden="1"/>
    <cellStyle name="Uwaga 3" xfId="4131" hidden="1"/>
    <cellStyle name="Uwaga 3" xfId="4127" hidden="1"/>
    <cellStyle name="Uwaga 3" xfId="4122" hidden="1"/>
    <cellStyle name="Uwaga 3" xfId="4116" hidden="1"/>
    <cellStyle name="Uwaga 3" xfId="4112" hidden="1"/>
    <cellStyle name="Uwaga 3" xfId="4108" hidden="1"/>
    <cellStyle name="Uwaga 3" xfId="4101" hidden="1"/>
    <cellStyle name="Uwaga 3" xfId="4097" hidden="1"/>
    <cellStyle name="Uwaga 3" xfId="4093" hidden="1"/>
    <cellStyle name="Uwaga 3" xfId="4957" hidden="1"/>
    <cellStyle name="Uwaga 3" xfId="4955" hidden="1"/>
    <cellStyle name="Uwaga 3" xfId="4953" hidden="1"/>
    <cellStyle name="Uwaga 3" xfId="4940" hidden="1"/>
    <cellStyle name="Uwaga 3" xfId="4939" hidden="1"/>
    <cellStyle name="Uwaga 3" xfId="4938" hidden="1"/>
    <cellStyle name="Uwaga 3" xfId="4925" hidden="1"/>
    <cellStyle name="Uwaga 3" xfId="4924" hidden="1"/>
    <cellStyle name="Uwaga 3" xfId="4923" hidden="1"/>
    <cellStyle name="Uwaga 3" xfId="4911" hidden="1"/>
    <cellStyle name="Uwaga 3" xfId="4909" hidden="1"/>
    <cellStyle name="Uwaga 3" xfId="4908" hidden="1"/>
    <cellStyle name="Uwaga 3" xfId="4895" hidden="1"/>
    <cellStyle name="Uwaga 3" xfId="4894" hidden="1"/>
    <cellStyle name="Uwaga 3" xfId="4893" hidden="1"/>
    <cellStyle name="Uwaga 3" xfId="4881" hidden="1"/>
    <cellStyle name="Uwaga 3" xfId="4879" hidden="1"/>
    <cellStyle name="Uwaga 3" xfId="4877" hidden="1"/>
    <cellStyle name="Uwaga 3" xfId="4866" hidden="1"/>
    <cellStyle name="Uwaga 3" xfId="4864" hidden="1"/>
    <cellStyle name="Uwaga 3" xfId="4862" hidden="1"/>
    <cellStyle name="Uwaga 3" xfId="4851" hidden="1"/>
    <cellStyle name="Uwaga 3" xfId="4849" hidden="1"/>
    <cellStyle name="Uwaga 3" xfId="4847" hidden="1"/>
    <cellStyle name="Uwaga 3" xfId="4836" hidden="1"/>
    <cellStyle name="Uwaga 3" xfId="4834" hidden="1"/>
    <cellStyle name="Uwaga 3" xfId="4832" hidden="1"/>
    <cellStyle name="Uwaga 3" xfId="4821" hidden="1"/>
    <cellStyle name="Uwaga 3" xfId="4819" hidden="1"/>
    <cellStyle name="Uwaga 3" xfId="4817" hidden="1"/>
    <cellStyle name="Uwaga 3" xfId="4806" hidden="1"/>
    <cellStyle name="Uwaga 3" xfId="4804" hidden="1"/>
    <cellStyle name="Uwaga 3" xfId="4802" hidden="1"/>
    <cellStyle name="Uwaga 3" xfId="4791" hidden="1"/>
    <cellStyle name="Uwaga 3" xfId="4789" hidden="1"/>
    <cellStyle name="Uwaga 3" xfId="4787" hidden="1"/>
    <cellStyle name="Uwaga 3" xfId="4776" hidden="1"/>
    <cellStyle name="Uwaga 3" xfId="4774" hidden="1"/>
    <cellStyle name="Uwaga 3" xfId="4772" hidden="1"/>
    <cellStyle name="Uwaga 3" xfId="4761" hidden="1"/>
    <cellStyle name="Uwaga 3" xfId="4759" hidden="1"/>
    <cellStyle name="Uwaga 3" xfId="4757" hidden="1"/>
    <cellStyle name="Uwaga 3" xfId="4746" hidden="1"/>
    <cellStyle name="Uwaga 3" xfId="4744" hidden="1"/>
    <cellStyle name="Uwaga 3" xfId="4742" hidden="1"/>
    <cellStyle name="Uwaga 3" xfId="4731" hidden="1"/>
    <cellStyle name="Uwaga 3" xfId="4729" hidden="1"/>
    <cellStyle name="Uwaga 3" xfId="4727" hidden="1"/>
    <cellStyle name="Uwaga 3" xfId="4716" hidden="1"/>
    <cellStyle name="Uwaga 3" xfId="4714" hidden="1"/>
    <cellStyle name="Uwaga 3" xfId="4712" hidden="1"/>
    <cellStyle name="Uwaga 3" xfId="4701" hidden="1"/>
    <cellStyle name="Uwaga 3" xfId="4699" hidden="1"/>
    <cellStyle name="Uwaga 3" xfId="4697" hidden="1"/>
    <cellStyle name="Uwaga 3" xfId="4686" hidden="1"/>
    <cellStyle name="Uwaga 3" xfId="4684" hidden="1"/>
    <cellStyle name="Uwaga 3" xfId="4682" hidden="1"/>
    <cellStyle name="Uwaga 3" xfId="4671" hidden="1"/>
    <cellStyle name="Uwaga 3" xfId="4669" hidden="1"/>
    <cellStyle name="Uwaga 3" xfId="4667" hidden="1"/>
    <cellStyle name="Uwaga 3" xfId="4656" hidden="1"/>
    <cellStyle name="Uwaga 3" xfId="4654" hidden="1"/>
    <cellStyle name="Uwaga 3" xfId="4652" hidden="1"/>
    <cellStyle name="Uwaga 3" xfId="4641" hidden="1"/>
    <cellStyle name="Uwaga 3" xfId="4639" hidden="1"/>
    <cellStyle name="Uwaga 3" xfId="4637" hidden="1"/>
    <cellStyle name="Uwaga 3" xfId="4626" hidden="1"/>
    <cellStyle name="Uwaga 3" xfId="4624" hidden="1"/>
    <cellStyle name="Uwaga 3" xfId="4622" hidden="1"/>
    <cellStyle name="Uwaga 3" xfId="4611" hidden="1"/>
    <cellStyle name="Uwaga 3" xfId="4609" hidden="1"/>
    <cellStyle name="Uwaga 3" xfId="4607" hidden="1"/>
    <cellStyle name="Uwaga 3" xfId="4596" hidden="1"/>
    <cellStyle name="Uwaga 3" xfId="4594" hidden="1"/>
    <cellStyle name="Uwaga 3" xfId="4592" hidden="1"/>
    <cellStyle name="Uwaga 3" xfId="4581" hidden="1"/>
    <cellStyle name="Uwaga 3" xfId="4579" hidden="1"/>
    <cellStyle name="Uwaga 3" xfId="4577" hidden="1"/>
    <cellStyle name="Uwaga 3" xfId="4566" hidden="1"/>
    <cellStyle name="Uwaga 3" xfId="4564" hidden="1"/>
    <cellStyle name="Uwaga 3" xfId="4561" hidden="1"/>
    <cellStyle name="Uwaga 3" xfId="4551" hidden="1"/>
    <cellStyle name="Uwaga 3" xfId="4549" hidden="1"/>
    <cellStyle name="Uwaga 3" xfId="4547" hidden="1"/>
    <cellStyle name="Uwaga 3" xfId="4536" hidden="1"/>
    <cellStyle name="Uwaga 3" xfId="4534" hidden="1"/>
    <cellStyle name="Uwaga 3" xfId="4532" hidden="1"/>
    <cellStyle name="Uwaga 3" xfId="4521" hidden="1"/>
    <cellStyle name="Uwaga 3" xfId="4519" hidden="1"/>
    <cellStyle name="Uwaga 3" xfId="4516" hidden="1"/>
    <cellStyle name="Uwaga 3" xfId="4506" hidden="1"/>
    <cellStyle name="Uwaga 3" xfId="4504" hidden="1"/>
    <cellStyle name="Uwaga 3" xfId="4501" hidden="1"/>
    <cellStyle name="Uwaga 3" xfId="4491" hidden="1"/>
    <cellStyle name="Uwaga 3" xfId="4489" hidden="1"/>
    <cellStyle name="Uwaga 3" xfId="4486" hidden="1"/>
    <cellStyle name="Uwaga 3" xfId="4477" hidden="1"/>
    <cellStyle name="Uwaga 3" xfId="4474" hidden="1"/>
    <cellStyle name="Uwaga 3" xfId="4470" hidden="1"/>
    <cellStyle name="Uwaga 3" xfId="4462" hidden="1"/>
    <cellStyle name="Uwaga 3" xfId="4459" hidden="1"/>
    <cellStyle name="Uwaga 3" xfId="4455" hidden="1"/>
    <cellStyle name="Uwaga 3" xfId="4447" hidden="1"/>
    <cellStyle name="Uwaga 3" xfId="4444" hidden="1"/>
    <cellStyle name="Uwaga 3" xfId="4440" hidden="1"/>
    <cellStyle name="Uwaga 3" xfId="4432" hidden="1"/>
    <cellStyle name="Uwaga 3" xfId="4429" hidden="1"/>
    <cellStyle name="Uwaga 3" xfId="4425" hidden="1"/>
    <cellStyle name="Uwaga 3" xfId="4417" hidden="1"/>
    <cellStyle name="Uwaga 3" xfId="4414" hidden="1"/>
    <cellStyle name="Uwaga 3" xfId="4410" hidden="1"/>
    <cellStyle name="Uwaga 3" xfId="4402" hidden="1"/>
    <cellStyle name="Uwaga 3" xfId="4398" hidden="1"/>
    <cellStyle name="Uwaga 3" xfId="4393" hidden="1"/>
    <cellStyle name="Uwaga 3" xfId="4387" hidden="1"/>
    <cellStyle name="Uwaga 3" xfId="4383" hidden="1"/>
    <cellStyle name="Uwaga 3" xfId="4378" hidden="1"/>
    <cellStyle name="Uwaga 3" xfId="4372" hidden="1"/>
    <cellStyle name="Uwaga 3" xfId="4368" hidden="1"/>
    <cellStyle name="Uwaga 3" xfId="4363" hidden="1"/>
    <cellStyle name="Uwaga 3" xfId="4357" hidden="1"/>
    <cellStyle name="Uwaga 3" xfId="4354" hidden="1"/>
    <cellStyle name="Uwaga 3" xfId="4350" hidden="1"/>
    <cellStyle name="Uwaga 3" xfId="4342" hidden="1"/>
    <cellStyle name="Uwaga 3" xfId="4339" hidden="1"/>
    <cellStyle name="Uwaga 3" xfId="4334" hidden="1"/>
    <cellStyle name="Uwaga 3" xfId="4327" hidden="1"/>
    <cellStyle name="Uwaga 3" xfId="4323" hidden="1"/>
    <cellStyle name="Uwaga 3" xfId="4318" hidden="1"/>
    <cellStyle name="Uwaga 3" xfId="4312" hidden="1"/>
    <cellStyle name="Uwaga 3" xfId="4308" hidden="1"/>
    <cellStyle name="Uwaga 3" xfId="4303" hidden="1"/>
    <cellStyle name="Uwaga 3" xfId="4297" hidden="1"/>
    <cellStyle name="Uwaga 3" xfId="4294" hidden="1"/>
    <cellStyle name="Uwaga 3" xfId="4290" hidden="1"/>
    <cellStyle name="Uwaga 3" xfId="4282" hidden="1"/>
    <cellStyle name="Uwaga 3" xfId="4277" hidden="1"/>
    <cellStyle name="Uwaga 3" xfId="4272" hidden="1"/>
    <cellStyle name="Uwaga 3" xfId="4267" hidden="1"/>
    <cellStyle name="Uwaga 3" xfId="4262" hidden="1"/>
    <cellStyle name="Uwaga 3" xfId="4257" hidden="1"/>
    <cellStyle name="Uwaga 3" xfId="4252" hidden="1"/>
    <cellStyle name="Uwaga 3" xfId="4247" hidden="1"/>
    <cellStyle name="Uwaga 3" xfId="4242" hidden="1"/>
    <cellStyle name="Uwaga 3" xfId="4237" hidden="1"/>
    <cellStyle name="Uwaga 3" xfId="4233" hidden="1"/>
    <cellStyle name="Uwaga 3" xfId="4228" hidden="1"/>
    <cellStyle name="Uwaga 3" xfId="4221" hidden="1"/>
    <cellStyle name="Uwaga 3" xfId="4216" hidden="1"/>
    <cellStyle name="Uwaga 3" xfId="4211" hidden="1"/>
    <cellStyle name="Uwaga 3" xfId="4206" hidden="1"/>
    <cellStyle name="Uwaga 3" xfId="4201" hidden="1"/>
    <cellStyle name="Uwaga 3" xfId="4196" hidden="1"/>
    <cellStyle name="Uwaga 3" xfId="4191" hidden="1"/>
    <cellStyle name="Uwaga 3" xfId="4186" hidden="1"/>
    <cellStyle name="Uwaga 3" xfId="4181" hidden="1"/>
    <cellStyle name="Uwaga 3" xfId="4177" hidden="1"/>
    <cellStyle name="Uwaga 3" xfId="4172" hidden="1"/>
    <cellStyle name="Uwaga 3" xfId="4167" hidden="1"/>
    <cellStyle name="Uwaga 3" xfId="4162" hidden="1"/>
    <cellStyle name="Uwaga 3" xfId="4158" hidden="1"/>
    <cellStyle name="Uwaga 3" xfId="4154" hidden="1"/>
    <cellStyle name="Uwaga 3" xfId="4147" hidden="1"/>
    <cellStyle name="Uwaga 3" xfId="4143" hidden="1"/>
    <cellStyle name="Uwaga 3" xfId="4138" hidden="1"/>
    <cellStyle name="Uwaga 3" xfId="4132" hidden="1"/>
    <cellStyle name="Uwaga 3" xfId="4128" hidden="1"/>
    <cellStyle name="Uwaga 3" xfId="4123" hidden="1"/>
    <cellStyle name="Uwaga 3" xfId="4117" hidden="1"/>
    <cellStyle name="Uwaga 3" xfId="4113" hidden="1"/>
    <cellStyle name="Uwaga 3" xfId="4109" hidden="1"/>
    <cellStyle name="Uwaga 3" xfId="4102" hidden="1"/>
    <cellStyle name="Uwaga 3" xfId="4098" hidden="1"/>
    <cellStyle name="Uwaga 3" xfId="4094" hidden="1"/>
    <cellStyle name="Uwaga 3" xfId="4961" hidden="1"/>
    <cellStyle name="Uwaga 3" xfId="4960" hidden="1"/>
    <cellStyle name="Uwaga 3" xfId="4958" hidden="1"/>
    <cellStyle name="Uwaga 3" xfId="4945" hidden="1"/>
    <cellStyle name="Uwaga 3" xfId="4943" hidden="1"/>
    <cellStyle name="Uwaga 3" xfId="4941" hidden="1"/>
    <cellStyle name="Uwaga 3" xfId="4931" hidden="1"/>
    <cellStyle name="Uwaga 3" xfId="4929" hidden="1"/>
    <cellStyle name="Uwaga 3" xfId="4927" hidden="1"/>
    <cellStyle name="Uwaga 3" xfId="4916" hidden="1"/>
    <cellStyle name="Uwaga 3" xfId="4914" hidden="1"/>
    <cellStyle name="Uwaga 3" xfId="4912" hidden="1"/>
    <cellStyle name="Uwaga 3" xfId="4899" hidden="1"/>
    <cellStyle name="Uwaga 3" xfId="4897" hidden="1"/>
    <cellStyle name="Uwaga 3" xfId="4896" hidden="1"/>
    <cellStyle name="Uwaga 3" xfId="4883" hidden="1"/>
    <cellStyle name="Uwaga 3" xfId="4882" hidden="1"/>
    <cellStyle name="Uwaga 3" xfId="4880" hidden="1"/>
    <cellStyle name="Uwaga 3" xfId="4868" hidden="1"/>
    <cellStyle name="Uwaga 3" xfId="4867" hidden="1"/>
    <cellStyle name="Uwaga 3" xfId="4865" hidden="1"/>
    <cellStyle name="Uwaga 3" xfId="4853" hidden="1"/>
    <cellStyle name="Uwaga 3" xfId="4852" hidden="1"/>
    <cellStyle name="Uwaga 3" xfId="4850" hidden="1"/>
    <cellStyle name="Uwaga 3" xfId="4838" hidden="1"/>
    <cellStyle name="Uwaga 3" xfId="4837" hidden="1"/>
    <cellStyle name="Uwaga 3" xfId="4835" hidden="1"/>
    <cellStyle name="Uwaga 3" xfId="4823" hidden="1"/>
    <cellStyle name="Uwaga 3" xfId="4822" hidden="1"/>
    <cellStyle name="Uwaga 3" xfId="4820" hidden="1"/>
    <cellStyle name="Uwaga 3" xfId="4808" hidden="1"/>
    <cellStyle name="Uwaga 3" xfId="4807" hidden="1"/>
    <cellStyle name="Uwaga 3" xfId="4805" hidden="1"/>
    <cellStyle name="Uwaga 3" xfId="4793" hidden="1"/>
    <cellStyle name="Uwaga 3" xfId="4792" hidden="1"/>
    <cellStyle name="Uwaga 3" xfId="4790" hidden="1"/>
    <cellStyle name="Uwaga 3" xfId="4778" hidden="1"/>
    <cellStyle name="Uwaga 3" xfId="4777" hidden="1"/>
    <cellStyle name="Uwaga 3" xfId="4775" hidden="1"/>
    <cellStyle name="Uwaga 3" xfId="4763" hidden="1"/>
    <cellStyle name="Uwaga 3" xfId="4762" hidden="1"/>
    <cellStyle name="Uwaga 3" xfId="4760" hidden="1"/>
    <cellStyle name="Uwaga 3" xfId="4748" hidden="1"/>
    <cellStyle name="Uwaga 3" xfId="4747" hidden="1"/>
    <cellStyle name="Uwaga 3" xfId="4745" hidden="1"/>
    <cellStyle name="Uwaga 3" xfId="4733" hidden="1"/>
    <cellStyle name="Uwaga 3" xfId="4732" hidden="1"/>
    <cellStyle name="Uwaga 3" xfId="4730" hidden="1"/>
    <cellStyle name="Uwaga 3" xfId="4718" hidden="1"/>
    <cellStyle name="Uwaga 3" xfId="4717" hidden="1"/>
    <cellStyle name="Uwaga 3" xfId="4715" hidden="1"/>
    <cellStyle name="Uwaga 3" xfId="4703" hidden="1"/>
    <cellStyle name="Uwaga 3" xfId="4702" hidden="1"/>
    <cellStyle name="Uwaga 3" xfId="4700" hidden="1"/>
    <cellStyle name="Uwaga 3" xfId="4688" hidden="1"/>
    <cellStyle name="Uwaga 3" xfId="4687" hidden="1"/>
    <cellStyle name="Uwaga 3" xfId="4685" hidden="1"/>
    <cellStyle name="Uwaga 3" xfId="4673" hidden="1"/>
    <cellStyle name="Uwaga 3" xfId="4672" hidden="1"/>
    <cellStyle name="Uwaga 3" xfId="4670" hidden="1"/>
    <cellStyle name="Uwaga 3" xfId="4658" hidden="1"/>
    <cellStyle name="Uwaga 3" xfId="4657" hidden="1"/>
    <cellStyle name="Uwaga 3" xfId="4655" hidden="1"/>
    <cellStyle name="Uwaga 3" xfId="4643" hidden="1"/>
    <cellStyle name="Uwaga 3" xfId="4642" hidden="1"/>
    <cellStyle name="Uwaga 3" xfId="4640" hidden="1"/>
    <cellStyle name="Uwaga 3" xfId="4628" hidden="1"/>
    <cellStyle name="Uwaga 3" xfId="4627" hidden="1"/>
    <cellStyle name="Uwaga 3" xfId="4625" hidden="1"/>
    <cellStyle name="Uwaga 3" xfId="4613" hidden="1"/>
    <cellStyle name="Uwaga 3" xfId="4612" hidden="1"/>
    <cellStyle name="Uwaga 3" xfId="4610" hidden="1"/>
    <cellStyle name="Uwaga 3" xfId="4598" hidden="1"/>
    <cellStyle name="Uwaga 3" xfId="4597" hidden="1"/>
    <cellStyle name="Uwaga 3" xfId="4595" hidden="1"/>
    <cellStyle name="Uwaga 3" xfId="4583" hidden="1"/>
    <cellStyle name="Uwaga 3" xfId="4582" hidden="1"/>
    <cellStyle name="Uwaga 3" xfId="4580" hidden="1"/>
    <cellStyle name="Uwaga 3" xfId="4568" hidden="1"/>
    <cellStyle name="Uwaga 3" xfId="4567" hidden="1"/>
    <cellStyle name="Uwaga 3" xfId="4565" hidden="1"/>
    <cellStyle name="Uwaga 3" xfId="4553" hidden="1"/>
    <cellStyle name="Uwaga 3" xfId="4552" hidden="1"/>
    <cellStyle name="Uwaga 3" xfId="4550" hidden="1"/>
    <cellStyle name="Uwaga 3" xfId="4538" hidden="1"/>
    <cellStyle name="Uwaga 3" xfId="4537" hidden="1"/>
    <cellStyle name="Uwaga 3" xfId="4535" hidden="1"/>
    <cellStyle name="Uwaga 3" xfId="4523" hidden="1"/>
    <cellStyle name="Uwaga 3" xfId="4522" hidden="1"/>
    <cellStyle name="Uwaga 3" xfId="4520" hidden="1"/>
    <cellStyle name="Uwaga 3" xfId="4508" hidden="1"/>
    <cellStyle name="Uwaga 3" xfId="4507" hidden="1"/>
    <cellStyle name="Uwaga 3" xfId="4505" hidden="1"/>
    <cellStyle name="Uwaga 3" xfId="4493" hidden="1"/>
    <cellStyle name="Uwaga 3" xfId="4492" hidden="1"/>
    <cellStyle name="Uwaga 3" xfId="4490" hidden="1"/>
    <cellStyle name="Uwaga 3" xfId="4478" hidden="1"/>
    <cellStyle name="Uwaga 3" xfId="4476" hidden="1"/>
    <cellStyle name="Uwaga 3" xfId="4473" hidden="1"/>
    <cellStyle name="Uwaga 3" xfId="4463" hidden="1"/>
    <cellStyle name="Uwaga 3" xfId="4461" hidden="1"/>
    <cellStyle name="Uwaga 3" xfId="4458" hidden="1"/>
    <cellStyle name="Uwaga 3" xfId="4448" hidden="1"/>
    <cellStyle name="Uwaga 3" xfId="4446" hidden="1"/>
    <cellStyle name="Uwaga 3" xfId="4443" hidden="1"/>
    <cellStyle name="Uwaga 3" xfId="4433" hidden="1"/>
    <cellStyle name="Uwaga 3" xfId="4431" hidden="1"/>
    <cellStyle name="Uwaga 3" xfId="4428" hidden="1"/>
    <cellStyle name="Uwaga 3" xfId="4418" hidden="1"/>
    <cellStyle name="Uwaga 3" xfId="4416" hidden="1"/>
    <cellStyle name="Uwaga 3" xfId="4413" hidden="1"/>
    <cellStyle name="Uwaga 3" xfId="4403" hidden="1"/>
    <cellStyle name="Uwaga 3" xfId="4401" hidden="1"/>
    <cellStyle name="Uwaga 3" xfId="4397" hidden="1"/>
    <cellStyle name="Uwaga 3" xfId="4388" hidden="1"/>
    <cellStyle name="Uwaga 3" xfId="4385" hidden="1"/>
    <cellStyle name="Uwaga 3" xfId="4381" hidden="1"/>
    <cellStyle name="Uwaga 3" xfId="4373" hidden="1"/>
    <cellStyle name="Uwaga 3" xfId="4371" hidden="1"/>
    <cellStyle name="Uwaga 3" xfId="4367" hidden="1"/>
    <cellStyle name="Uwaga 3" xfId="4358" hidden="1"/>
    <cellStyle name="Uwaga 3" xfId="4356" hidden="1"/>
    <cellStyle name="Uwaga 3" xfId="4353" hidden="1"/>
    <cellStyle name="Uwaga 3" xfId="4343" hidden="1"/>
    <cellStyle name="Uwaga 3" xfId="4341" hidden="1"/>
    <cellStyle name="Uwaga 3" xfId="4336" hidden="1"/>
    <cellStyle name="Uwaga 3" xfId="4328" hidden="1"/>
    <cellStyle name="Uwaga 3" xfId="4326" hidden="1"/>
    <cellStyle name="Uwaga 3" xfId="4321" hidden="1"/>
    <cellStyle name="Uwaga 3" xfId="4313" hidden="1"/>
    <cellStyle name="Uwaga 3" xfId="4311" hidden="1"/>
    <cellStyle name="Uwaga 3" xfId="4306" hidden="1"/>
    <cellStyle name="Uwaga 3" xfId="4298" hidden="1"/>
    <cellStyle name="Uwaga 3" xfId="4296" hidden="1"/>
    <cellStyle name="Uwaga 3" xfId="4292" hidden="1"/>
    <cellStyle name="Uwaga 3" xfId="4283" hidden="1"/>
    <cellStyle name="Uwaga 3" xfId="4280" hidden="1"/>
    <cellStyle name="Uwaga 3" xfId="4275" hidden="1"/>
    <cellStyle name="Uwaga 3" xfId="4268" hidden="1"/>
    <cellStyle name="Uwaga 3" xfId="4264" hidden="1"/>
    <cellStyle name="Uwaga 3" xfId="4259" hidden="1"/>
    <cellStyle name="Uwaga 3" xfId="4253" hidden="1"/>
    <cellStyle name="Uwaga 3" xfId="4249" hidden="1"/>
    <cellStyle name="Uwaga 3" xfId="4244" hidden="1"/>
    <cellStyle name="Uwaga 3" xfId="4238" hidden="1"/>
    <cellStyle name="Uwaga 3" xfId="4235" hidden="1"/>
    <cellStyle name="Uwaga 3" xfId="4231" hidden="1"/>
    <cellStyle name="Uwaga 3" xfId="4222" hidden="1"/>
    <cellStyle name="Uwaga 3" xfId="4217" hidden="1"/>
    <cellStyle name="Uwaga 3" xfId="4212" hidden="1"/>
    <cellStyle name="Uwaga 3" xfId="4207" hidden="1"/>
    <cellStyle name="Uwaga 3" xfId="4202" hidden="1"/>
    <cellStyle name="Uwaga 3" xfId="4197" hidden="1"/>
    <cellStyle name="Uwaga 3" xfId="4192" hidden="1"/>
    <cellStyle name="Uwaga 3" xfId="4187" hidden="1"/>
    <cellStyle name="Uwaga 3" xfId="4182" hidden="1"/>
    <cellStyle name="Uwaga 3" xfId="4178" hidden="1"/>
    <cellStyle name="Uwaga 3" xfId="4173" hidden="1"/>
    <cellStyle name="Uwaga 3" xfId="4168" hidden="1"/>
    <cellStyle name="Uwaga 3" xfId="4163" hidden="1"/>
    <cellStyle name="Uwaga 3" xfId="4159" hidden="1"/>
    <cellStyle name="Uwaga 3" xfId="4155" hidden="1"/>
    <cellStyle name="Uwaga 3" xfId="4148" hidden="1"/>
    <cellStyle name="Uwaga 3" xfId="4144" hidden="1"/>
    <cellStyle name="Uwaga 3" xfId="4139" hidden="1"/>
    <cellStyle name="Uwaga 3" xfId="4133" hidden="1"/>
    <cellStyle name="Uwaga 3" xfId="4129" hidden="1"/>
    <cellStyle name="Uwaga 3" xfId="4124" hidden="1"/>
    <cellStyle name="Uwaga 3" xfId="4118" hidden="1"/>
    <cellStyle name="Uwaga 3" xfId="4114" hidden="1"/>
    <cellStyle name="Uwaga 3" xfId="4110" hidden="1"/>
    <cellStyle name="Uwaga 3" xfId="4103" hidden="1"/>
    <cellStyle name="Uwaga 3" xfId="4099" hidden="1"/>
    <cellStyle name="Uwaga 3" xfId="4095" hidden="1"/>
    <cellStyle name="Uwaga 3" xfId="4041" hidden="1"/>
    <cellStyle name="Uwaga 3" xfId="4040" hidden="1"/>
    <cellStyle name="Uwaga 3" xfId="4039" hidden="1"/>
    <cellStyle name="Uwaga 3" xfId="4032" hidden="1"/>
    <cellStyle name="Uwaga 3" xfId="4031" hidden="1"/>
    <cellStyle name="Uwaga 3" xfId="4030" hidden="1"/>
    <cellStyle name="Uwaga 3" xfId="4023" hidden="1"/>
    <cellStyle name="Uwaga 3" xfId="4022" hidden="1"/>
    <cellStyle name="Uwaga 3" xfId="4021" hidden="1"/>
    <cellStyle name="Uwaga 3" xfId="4014" hidden="1"/>
    <cellStyle name="Uwaga 3" xfId="4013" hidden="1"/>
    <cellStyle name="Uwaga 3" xfId="4012" hidden="1"/>
    <cellStyle name="Uwaga 3" xfId="4005" hidden="1"/>
    <cellStyle name="Uwaga 3" xfId="4004" hidden="1"/>
    <cellStyle name="Uwaga 3" xfId="4002" hidden="1"/>
    <cellStyle name="Uwaga 3" xfId="3997" hidden="1"/>
    <cellStyle name="Uwaga 3" xfId="3994" hidden="1"/>
    <cellStyle name="Uwaga 3" xfId="3992" hidden="1"/>
    <cellStyle name="Uwaga 3" xfId="3988" hidden="1"/>
    <cellStyle name="Uwaga 3" xfId="3985" hidden="1"/>
    <cellStyle name="Uwaga 3" xfId="3983" hidden="1"/>
    <cellStyle name="Uwaga 3" xfId="3979" hidden="1"/>
    <cellStyle name="Uwaga 3" xfId="3976" hidden="1"/>
    <cellStyle name="Uwaga 3" xfId="3974" hidden="1"/>
    <cellStyle name="Uwaga 3" xfId="3970" hidden="1"/>
    <cellStyle name="Uwaga 3" xfId="3968" hidden="1"/>
    <cellStyle name="Uwaga 3" xfId="3967" hidden="1"/>
    <cellStyle name="Uwaga 3" xfId="3961" hidden="1"/>
    <cellStyle name="Uwaga 3" xfId="3959" hidden="1"/>
    <cellStyle name="Uwaga 3" xfId="3956" hidden="1"/>
    <cellStyle name="Uwaga 3" xfId="3952" hidden="1"/>
    <cellStyle name="Uwaga 3" xfId="3949" hidden="1"/>
    <cellStyle name="Uwaga 3" xfId="3947" hidden="1"/>
    <cellStyle name="Uwaga 3" xfId="3943" hidden="1"/>
    <cellStyle name="Uwaga 3" xfId="3940" hidden="1"/>
    <cellStyle name="Uwaga 3" xfId="3938" hidden="1"/>
    <cellStyle name="Uwaga 3" xfId="3934" hidden="1"/>
    <cellStyle name="Uwaga 3" xfId="3932" hidden="1"/>
    <cellStyle name="Uwaga 3" xfId="3931" hidden="1"/>
    <cellStyle name="Uwaga 3" xfId="3925" hidden="1"/>
    <cellStyle name="Uwaga 3" xfId="3922" hidden="1"/>
    <cellStyle name="Uwaga 3" xfId="3920" hidden="1"/>
    <cellStyle name="Uwaga 3" xfId="3916" hidden="1"/>
    <cellStyle name="Uwaga 3" xfId="3913" hidden="1"/>
    <cellStyle name="Uwaga 3" xfId="3911" hidden="1"/>
    <cellStyle name="Uwaga 3" xfId="3907" hidden="1"/>
    <cellStyle name="Uwaga 3" xfId="3904" hidden="1"/>
    <cellStyle name="Uwaga 3" xfId="3902" hidden="1"/>
    <cellStyle name="Uwaga 3" xfId="3898" hidden="1"/>
    <cellStyle name="Uwaga 3" xfId="3896" hidden="1"/>
    <cellStyle name="Uwaga 3" xfId="3895" hidden="1"/>
    <cellStyle name="Uwaga 3" xfId="3888" hidden="1"/>
    <cellStyle name="Uwaga 3" xfId="3885" hidden="1"/>
    <cellStyle name="Uwaga 3" xfId="3883" hidden="1"/>
    <cellStyle name="Uwaga 3" xfId="3879" hidden="1"/>
    <cellStyle name="Uwaga 3" xfId="3876" hidden="1"/>
    <cellStyle name="Uwaga 3" xfId="3874" hidden="1"/>
    <cellStyle name="Uwaga 3" xfId="3870" hidden="1"/>
    <cellStyle name="Uwaga 3" xfId="3867" hidden="1"/>
    <cellStyle name="Uwaga 3" xfId="3865" hidden="1"/>
    <cellStyle name="Uwaga 3" xfId="3862" hidden="1"/>
    <cellStyle name="Uwaga 3" xfId="3860" hidden="1"/>
    <cellStyle name="Uwaga 3" xfId="3859" hidden="1"/>
    <cellStyle name="Uwaga 3" xfId="3853" hidden="1"/>
    <cellStyle name="Uwaga 3" xfId="3851" hidden="1"/>
    <cellStyle name="Uwaga 3" xfId="3849" hidden="1"/>
    <cellStyle name="Uwaga 3" xfId="3844" hidden="1"/>
    <cellStyle name="Uwaga 3" xfId="3842" hidden="1"/>
    <cellStyle name="Uwaga 3" xfId="3840" hidden="1"/>
    <cellStyle name="Uwaga 3" xfId="3835" hidden="1"/>
    <cellStyle name="Uwaga 3" xfId="3833" hidden="1"/>
    <cellStyle name="Uwaga 3" xfId="3831" hidden="1"/>
    <cellStyle name="Uwaga 3" xfId="3826" hidden="1"/>
    <cellStyle name="Uwaga 3" xfId="3824" hidden="1"/>
    <cellStyle name="Uwaga 3" xfId="3823" hidden="1"/>
    <cellStyle name="Uwaga 3" xfId="3816" hidden="1"/>
    <cellStyle name="Uwaga 3" xfId="3813" hidden="1"/>
    <cellStyle name="Uwaga 3" xfId="3811" hidden="1"/>
    <cellStyle name="Uwaga 3" xfId="3807" hidden="1"/>
    <cellStyle name="Uwaga 3" xfId="3804" hidden="1"/>
    <cellStyle name="Uwaga 3" xfId="3802" hidden="1"/>
    <cellStyle name="Uwaga 3" xfId="3798" hidden="1"/>
    <cellStyle name="Uwaga 3" xfId="3795" hidden="1"/>
    <cellStyle name="Uwaga 3" xfId="3793" hidden="1"/>
    <cellStyle name="Uwaga 3" xfId="3790" hidden="1"/>
    <cellStyle name="Uwaga 3" xfId="3788" hidden="1"/>
    <cellStyle name="Uwaga 3" xfId="3786" hidden="1"/>
    <cellStyle name="Uwaga 3" xfId="3780" hidden="1"/>
    <cellStyle name="Uwaga 3" xfId="3777" hidden="1"/>
    <cellStyle name="Uwaga 3" xfId="3775" hidden="1"/>
    <cellStyle name="Uwaga 3" xfId="3771" hidden="1"/>
    <cellStyle name="Uwaga 3" xfId="3768" hidden="1"/>
    <cellStyle name="Uwaga 3" xfId="3766" hidden="1"/>
    <cellStyle name="Uwaga 3" xfId="3762" hidden="1"/>
    <cellStyle name="Uwaga 3" xfId="3759" hidden="1"/>
    <cellStyle name="Uwaga 3" xfId="3757" hidden="1"/>
    <cellStyle name="Uwaga 3" xfId="3755" hidden="1"/>
    <cellStyle name="Uwaga 3" xfId="3753" hidden="1"/>
    <cellStyle name="Uwaga 3" xfId="3751" hidden="1"/>
    <cellStyle name="Uwaga 3" xfId="3746" hidden="1"/>
    <cellStyle name="Uwaga 3" xfId="3744" hidden="1"/>
    <cellStyle name="Uwaga 3" xfId="3741" hidden="1"/>
    <cellStyle name="Uwaga 3" xfId="3737" hidden="1"/>
    <cellStyle name="Uwaga 3" xfId="3734" hidden="1"/>
    <cellStyle name="Uwaga 3" xfId="3731" hidden="1"/>
    <cellStyle name="Uwaga 3" xfId="3728" hidden="1"/>
    <cellStyle name="Uwaga 3" xfId="3726" hidden="1"/>
    <cellStyle name="Uwaga 3" xfId="3723" hidden="1"/>
    <cellStyle name="Uwaga 3" xfId="3719" hidden="1"/>
    <cellStyle name="Uwaga 3" xfId="3717" hidden="1"/>
    <cellStyle name="Uwaga 3" xfId="3714" hidden="1"/>
    <cellStyle name="Uwaga 3" xfId="3709" hidden="1"/>
    <cellStyle name="Uwaga 3" xfId="3706" hidden="1"/>
    <cellStyle name="Uwaga 3" xfId="3703" hidden="1"/>
    <cellStyle name="Uwaga 3" xfId="3699" hidden="1"/>
    <cellStyle name="Uwaga 3" xfId="3696" hidden="1"/>
    <cellStyle name="Uwaga 3" xfId="3694" hidden="1"/>
    <cellStyle name="Uwaga 3" xfId="3691" hidden="1"/>
    <cellStyle name="Uwaga 3" xfId="3688" hidden="1"/>
    <cellStyle name="Uwaga 3" xfId="3685" hidden="1"/>
    <cellStyle name="Uwaga 3" xfId="3683" hidden="1"/>
    <cellStyle name="Uwaga 3" xfId="3681" hidden="1"/>
    <cellStyle name="Uwaga 3" xfId="3678" hidden="1"/>
    <cellStyle name="Uwaga 3" xfId="3673" hidden="1"/>
    <cellStyle name="Uwaga 3" xfId="3670" hidden="1"/>
    <cellStyle name="Uwaga 3" xfId="3667" hidden="1"/>
    <cellStyle name="Uwaga 3" xfId="3664" hidden="1"/>
    <cellStyle name="Uwaga 3" xfId="3661" hidden="1"/>
    <cellStyle name="Uwaga 3" xfId="3658" hidden="1"/>
    <cellStyle name="Uwaga 3" xfId="3655" hidden="1"/>
    <cellStyle name="Uwaga 3" xfId="3652" hidden="1"/>
    <cellStyle name="Uwaga 3" xfId="3649" hidden="1"/>
    <cellStyle name="Uwaga 3" xfId="3647" hidden="1"/>
    <cellStyle name="Uwaga 3" xfId="3645" hidden="1"/>
    <cellStyle name="Uwaga 3" xfId="3642" hidden="1"/>
    <cellStyle name="Uwaga 3" xfId="3637" hidden="1"/>
    <cellStyle name="Uwaga 3" xfId="3634" hidden="1"/>
    <cellStyle name="Uwaga 3" xfId="3631" hidden="1"/>
    <cellStyle name="Uwaga 3" xfId="3628" hidden="1"/>
    <cellStyle name="Uwaga 3" xfId="3625" hidden="1"/>
    <cellStyle name="Uwaga 3" xfId="3622" hidden="1"/>
    <cellStyle name="Uwaga 3" xfId="3619" hidden="1"/>
    <cellStyle name="Uwaga 3" xfId="3616" hidden="1"/>
    <cellStyle name="Uwaga 3" xfId="3613" hidden="1"/>
    <cellStyle name="Uwaga 3" xfId="3611" hidden="1"/>
    <cellStyle name="Uwaga 3" xfId="3609" hidden="1"/>
    <cellStyle name="Uwaga 3" xfId="3606" hidden="1"/>
    <cellStyle name="Uwaga 3" xfId="3600" hidden="1"/>
    <cellStyle name="Uwaga 3" xfId="3597" hidden="1"/>
    <cellStyle name="Uwaga 3" xfId="3595" hidden="1"/>
    <cellStyle name="Uwaga 3" xfId="3591" hidden="1"/>
    <cellStyle name="Uwaga 3" xfId="3588" hidden="1"/>
    <cellStyle name="Uwaga 3" xfId="3586" hidden="1"/>
    <cellStyle name="Uwaga 3" xfId="3582" hidden="1"/>
    <cellStyle name="Uwaga 3" xfId="3579" hidden="1"/>
    <cellStyle name="Uwaga 3" xfId="3577" hidden="1"/>
    <cellStyle name="Uwaga 3" xfId="3575" hidden="1"/>
    <cellStyle name="Uwaga 3" xfId="3572" hidden="1"/>
    <cellStyle name="Uwaga 3" xfId="3569" hidden="1"/>
    <cellStyle name="Uwaga 3" xfId="3566" hidden="1"/>
    <cellStyle name="Uwaga 3" xfId="3564" hidden="1"/>
    <cellStyle name="Uwaga 3" xfId="3562" hidden="1"/>
    <cellStyle name="Uwaga 3" xfId="3557" hidden="1"/>
    <cellStyle name="Uwaga 3" xfId="3555" hidden="1"/>
    <cellStyle name="Uwaga 3" xfId="3552" hidden="1"/>
    <cellStyle name="Uwaga 3" xfId="3548" hidden="1"/>
    <cellStyle name="Uwaga 3" xfId="3546" hidden="1"/>
    <cellStyle name="Uwaga 3" xfId="3543" hidden="1"/>
    <cellStyle name="Uwaga 3" xfId="3539" hidden="1"/>
    <cellStyle name="Uwaga 3" xfId="3537" hidden="1"/>
    <cellStyle name="Uwaga 3" xfId="3534" hidden="1"/>
    <cellStyle name="Uwaga 3" xfId="3530" hidden="1"/>
    <cellStyle name="Uwaga 3" xfId="3528" hidden="1"/>
    <cellStyle name="Uwaga 3" xfId="3526" hidden="1"/>
    <cellStyle name="Uwaga 3" xfId="5056" hidden="1"/>
    <cellStyle name="Uwaga 3" xfId="5057" hidden="1"/>
    <cellStyle name="Uwaga 3" xfId="5059" hidden="1"/>
    <cellStyle name="Uwaga 3" xfId="5071" hidden="1"/>
    <cellStyle name="Uwaga 3" xfId="5072" hidden="1"/>
    <cellStyle name="Uwaga 3" xfId="5077" hidden="1"/>
    <cellStyle name="Uwaga 3" xfId="5086" hidden="1"/>
    <cellStyle name="Uwaga 3" xfId="5087" hidden="1"/>
    <cellStyle name="Uwaga 3" xfId="5092" hidden="1"/>
    <cellStyle name="Uwaga 3" xfId="5101" hidden="1"/>
    <cellStyle name="Uwaga 3" xfId="5102" hidden="1"/>
    <cellStyle name="Uwaga 3" xfId="5103" hidden="1"/>
    <cellStyle name="Uwaga 3" xfId="5116" hidden="1"/>
    <cellStyle name="Uwaga 3" xfId="5121" hidden="1"/>
    <cellStyle name="Uwaga 3" xfId="5126" hidden="1"/>
    <cellStyle name="Uwaga 3" xfId="5136" hidden="1"/>
    <cellStyle name="Uwaga 3" xfId="5141" hidden="1"/>
    <cellStyle name="Uwaga 3" xfId="5145" hidden="1"/>
    <cellStyle name="Uwaga 3" xfId="5152" hidden="1"/>
    <cellStyle name="Uwaga 3" xfId="5157" hidden="1"/>
    <cellStyle name="Uwaga 3" xfId="5160" hidden="1"/>
    <cellStyle name="Uwaga 3" xfId="5166" hidden="1"/>
    <cellStyle name="Uwaga 3" xfId="5171" hidden="1"/>
    <cellStyle name="Uwaga 3" xfId="5175" hidden="1"/>
    <cellStyle name="Uwaga 3" xfId="5176" hidden="1"/>
    <cellStyle name="Uwaga 3" xfId="5177" hidden="1"/>
    <cellStyle name="Uwaga 3" xfId="5181" hidden="1"/>
    <cellStyle name="Uwaga 3" xfId="5193" hidden="1"/>
    <cellStyle name="Uwaga 3" xfId="5198" hidden="1"/>
    <cellStyle name="Uwaga 3" xfId="5203" hidden="1"/>
    <cellStyle name="Uwaga 3" xfId="5208" hidden="1"/>
    <cellStyle name="Uwaga 3" xfId="5213" hidden="1"/>
    <cellStyle name="Uwaga 3" xfId="5218" hidden="1"/>
    <cellStyle name="Uwaga 3" xfId="5222" hidden="1"/>
    <cellStyle name="Uwaga 3" xfId="5226" hidden="1"/>
    <cellStyle name="Uwaga 3" xfId="5231" hidden="1"/>
    <cellStyle name="Uwaga 3" xfId="5236" hidden="1"/>
    <cellStyle name="Uwaga 3" xfId="5237" hidden="1"/>
    <cellStyle name="Uwaga 3" xfId="5239" hidden="1"/>
    <cellStyle name="Uwaga 3" xfId="5252" hidden="1"/>
    <cellStyle name="Uwaga 3" xfId="5256" hidden="1"/>
    <cellStyle name="Uwaga 3" xfId="5261" hidden="1"/>
    <cellStyle name="Uwaga 3" xfId="5268" hidden="1"/>
    <cellStyle name="Uwaga 3" xfId="5272" hidden="1"/>
    <cellStyle name="Uwaga 3" xfId="5277" hidden="1"/>
    <cellStyle name="Uwaga 3" xfId="5282" hidden="1"/>
    <cellStyle name="Uwaga 3" xfId="5285" hidden="1"/>
    <cellStyle name="Uwaga 3" xfId="5290" hidden="1"/>
    <cellStyle name="Uwaga 3" xfId="5296" hidden="1"/>
    <cellStyle name="Uwaga 3" xfId="5297" hidden="1"/>
    <cellStyle name="Uwaga 3" xfId="5300" hidden="1"/>
    <cellStyle name="Uwaga 3" xfId="5313" hidden="1"/>
    <cellStyle name="Uwaga 3" xfId="5317" hidden="1"/>
    <cellStyle name="Uwaga 3" xfId="5322" hidden="1"/>
    <cellStyle name="Uwaga 3" xfId="5329" hidden="1"/>
    <cellStyle name="Uwaga 3" xfId="5334" hidden="1"/>
    <cellStyle name="Uwaga 3" xfId="5338" hidden="1"/>
    <cellStyle name="Uwaga 3" xfId="5343" hidden="1"/>
    <cellStyle name="Uwaga 3" xfId="5347" hidden="1"/>
    <cellStyle name="Uwaga 3" xfId="5352" hidden="1"/>
    <cellStyle name="Uwaga 3" xfId="5356" hidden="1"/>
    <cellStyle name="Uwaga 3" xfId="5357" hidden="1"/>
    <cellStyle name="Uwaga 3" xfId="5359" hidden="1"/>
    <cellStyle name="Uwaga 3" xfId="5371" hidden="1"/>
    <cellStyle name="Uwaga 3" xfId="5372" hidden="1"/>
    <cellStyle name="Uwaga 3" xfId="5374" hidden="1"/>
    <cellStyle name="Uwaga 3" xfId="5386" hidden="1"/>
    <cellStyle name="Uwaga 3" xfId="5388" hidden="1"/>
    <cellStyle name="Uwaga 3" xfId="5391" hidden="1"/>
    <cellStyle name="Uwaga 3" xfId="5401" hidden="1"/>
    <cellStyle name="Uwaga 3" xfId="5402" hidden="1"/>
    <cellStyle name="Uwaga 3" xfId="5404" hidden="1"/>
    <cellStyle name="Uwaga 3" xfId="5416" hidden="1"/>
    <cellStyle name="Uwaga 3" xfId="5417" hidden="1"/>
    <cellStyle name="Uwaga 3" xfId="5418" hidden="1"/>
    <cellStyle name="Uwaga 3" xfId="5432" hidden="1"/>
    <cellStyle name="Uwaga 3" xfId="5435" hidden="1"/>
    <cellStyle name="Uwaga 3" xfId="5439" hidden="1"/>
    <cellStyle name="Uwaga 3" xfId="5447" hidden="1"/>
    <cellStyle name="Uwaga 3" xfId="5450" hidden="1"/>
    <cellStyle name="Uwaga 3" xfId="5454" hidden="1"/>
    <cellStyle name="Uwaga 3" xfId="5462" hidden="1"/>
    <cellStyle name="Uwaga 3" xfId="5465" hidden="1"/>
    <cellStyle name="Uwaga 3" xfId="5469" hidden="1"/>
    <cellStyle name="Uwaga 3" xfId="5476" hidden="1"/>
    <cellStyle name="Uwaga 3" xfId="5477" hidden="1"/>
    <cellStyle name="Uwaga 3" xfId="5479" hidden="1"/>
    <cellStyle name="Uwaga 3" xfId="5492" hidden="1"/>
    <cellStyle name="Uwaga 3" xfId="5495" hidden="1"/>
    <cellStyle name="Uwaga 3" xfId="5498" hidden="1"/>
    <cellStyle name="Uwaga 3" xfId="5507" hidden="1"/>
    <cellStyle name="Uwaga 3" xfId="5510" hidden="1"/>
    <cellStyle name="Uwaga 3" xfId="5514" hidden="1"/>
    <cellStyle name="Uwaga 3" xfId="5522" hidden="1"/>
    <cellStyle name="Uwaga 3" xfId="5524" hidden="1"/>
    <cellStyle name="Uwaga 3" xfId="5527" hidden="1"/>
    <cellStyle name="Uwaga 3" xfId="5536" hidden="1"/>
    <cellStyle name="Uwaga 3" xfId="5537" hidden="1"/>
    <cellStyle name="Uwaga 3" xfId="5538" hidden="1"/>
    <cellStyle name="Uwaga 3" xfId="5551" hidden="1"/>
    <cellStyle name="Uwaga 3" xfId="5552" hidden="1"/>
    <cellStyle name="Uwaga 3" xfId="5554" hidden="1"/>
    <cellStyle name="Uwaga 3" xfId="5566" hidden="1"/>
    <cellStyle name="Uwaga 3" xfId="5567" hidden="1"/>
    <cellStyle name="Uwaga 3" xfId="5569" hidden="1"/>
    <cellStyle name="Uwaga 3" xfId="5581" hidden="1"/>
    <cellStyle name="Uwaga 3" xfId="5582" hidden="1"/>
    <cellStyle name="Uwaga 3" xfId="5584" hidden="1"/>
    <cellStyle name="Uwaga 3" xfId="5596" hidden="1"/>
    <cellStyle name="Uwaga 3" xfId="5597" hidden="1"/>
    <cellStyle name="Uwaga 3" xfId="5598" hidden="1"/>
    <cellStyle name="Uwaga 3" xfId="5612" hidden="1"/>
    <cellStyle name="Uwaga 3" xfId="5614" hidden="1"/>
    <cellStyle name="Uwaga 3" xfId="5617" hidden="1"/>
    <cellStyle name="Uwaga 3" xfId="5627" hidden="1"/>
    <cellStyle name="Uwaga 3" xfId="5630" hidden="1"/>
    <cellStyle name="Uwaga 3" xfId="5633" hidden="1"/>
    <cellStyle name="Uwaga 3" xfId="5642" hidden="1"/>
    <cellStyle name="Uwaga 3" xfId="5644" hidden="1"/>
    <cellStyle name="Uwaga 3" xfId="5647" hidden="1"/>
    <cellStyle name="Uwaga 3" xfId="5656" hidden="1"/>
    <cellStyle name="Uwaga 3" xfId="5657" hidden="1"/>
    <cellStyle name="Uwaga 3" xfId="5658" hidden="1"/>
    <cellStyle name="Uwaga 3" xfId="5671" hidden="1"/>
    <cellStyle name="Uwaga 3" xfId="5673" hidden="1"/>
    <cellStyle name="Uwaga 3" xfId="5675" hidden="1"/>
    <cellStyle name="Uwaga 3" xfId="5686" hidden="1"/>
    <cellStyle name="Uwaga 3" xfId="5688" hidden="1"/>
    <cellStyle name="Uwaga 3" xfId="5690" hidden="1"/>
    <cellStyle name="Uwaga 3" xfId="5701" hidden="1"/>
    <cellStyle name="Uwaga 3" xfId="5703" hidden="1"/>
    <cellStyle name="Uwaga 3" xfId="5705" hidden="1"/>
    <cellStyle name="Uwaga 3" xfId="5716" hidden="1"/>
    <cellStyle name="Uwaga 3" xfId="5717" hidden="1"/>
    <cellStyle name="Uwaga 3" xfId="5718" hidden="1"/>
    <cellStyle name="Uwaga 3" xfId="5731" hidden="1"/>
    <cellStyle name="Uwaga 3" xfId="5733" hidden="1"/>
    <cellStyle name="Uwaga 3" xfId="5735" hidden="1"/>
    <cellStyle name="Uwaga 3" xfId="5746" hidden="1"/>
    <cellStyle name="Uwaga 3" xfId="5748" hidden="1"/>
    <cellStyle name="Uwaga 3" xfId="5750" hidden="1"/>
    <cellStyle name="Uwaga 3" xfId="5761" hidden="1"/>
    <cellStyle name="Uwaga 3" xfId="5763" hidden="1"/>
    <cellStyle name="Uwaga 3" xfId="5764" hidden="1"/>
    <cellStyle name="Uwaga 3" xfId="5776" hidden="1"/>
    <cellStyle name="Uwaga 3" xfId="5777" hidden="1"/>
    <cellStyle name="Uwaga 3" xfId="5778" hidden="1"/>
    <cellStyle name="Uwaga 3" xfId="5791" hidden="1"/>
    <cellStyle name="Uwaga 3" xfId="5793" hidden="1"/>
    <cellStyle name="Uwaga 3" xfId="5795" hidden="1"/>
    <cellStyle name="Uwaga 3" xfId="5806" hidden="1"/>
    <cellStyle name="Uwaga 3" xfId="5808" hidden="1"/>
    <cellStyle name="Uwaga 3" xfId="5810" hidden="1"/>
    <cellStyle name="Uwaga 3" xfId="5821" hidden="1"/>
    <cellStyle name="Uwaga 3" xfId="5823" hidden="1"/>
    <cellStyle name="Uwaga 3" xfId="5825" hidden="1"/>
    <cellStyle name="Uwaga 3" xfId="5836" hidden="1"/>
    <cellStyle name="Uwaga 3" xfId="5837" hidden="1"/>
    <cellStyle name="Uwaga 3" xfId="5839" hidden="1"/>
    <cellStyle name="Uwaga 3" xfId="5850" hidden="1"/>
    <cellStyle name="Uwaga 3" xfId="5852" hidden="1"/>
    <cellStyle name="Uwaga 3" xfId="5853" hidden="1"/>
    <cellStyle name="Uwaga 3" xfId="5862" hidden="1"/>
    <cellStyle name="Uwaga 3" xfId="5865" hidden="1"/>
    <cellStyle name="Uwaga 3" xfId="5867" hidden="1"/>
    <cellStyle name="Uwaga 3" xfId="5878" hidden="1"/>
    <cellStyle name="Uwaga 3" xfId="5880" hidden="1"/>
    <cellStyle name="Uwaga 3" xfId="5882" hidden="1"/>
    <cellStyle name="Uwaga 3" xfId="5894" hidden="1"/>
    <cellStyle name="Uwaga 3" xfId="5896" hidden="1"/>
    <cellStyle name="Uwaga 3" xfId="5898" hidden="1"/>
    <cellStyle name="Uwaga 3" xfId="5906" hidden="1"/>
    <cellStyle name="Uwaga 3" xfId="5908" hidden="1"/>
    <cellStyle name="Uwaga 3" xfId="5911" hidden="1"/>
    <cellStyle name="Uwaga 3" xfId="5901" hidden="1"/>
    <cellStyle name="Uwaga 3" xfId="5900" hidden="1"/>
    <cellStyle name="Uwaga 3" xfId="5899" hidden="1"/>
    <cellStyle name="Uwaga 3" xfId="5886" hidden="1"/>
    <cellStyle name="Uwaga 3" xfId="5885" hidden="1"/>
    <cellStyle name="Uwaga 3" xfId="5884" hidden="1"/>
    <cellStyle name="Uwaga 3" xfId="5871" hidden="1"/>
    <cellStyle name="Uwaga 3" xfId="5870" hidden="1"/>
    <cellStyle name="Uwaga 3" xfId="5869" hidden="1"/>
    <cellStyle name="Uwaga 3" xfId="5856" hidden="1"/>
    <cellStyle name="Uwaga 3" xfId="5855" hidden="1"/>
    <cellStyle name="Uwaga 3" xfId="5854" hidden="1"/>
    <cellStyle name="Uwaga 3" xfId="5841" hidden="1"/>
    <cellStyle name="Uwaga 3" xfId="5840" hidden="1"/>
    <cellStyle name="Uwaga 3" xfId="5838" hidden="1"/>
    <cellStyle name="Uwaga 3" xfId="5827" hidden="1"/>
    <cellStyle name="Uwaga 3" xfId="5824" hidden="1"/>
    <cellStyle name="Uwaga 3" xfId="5822" hidden="1"/>
    <cellStyle name="Uwaga 3" xfId="5812" hidden="1"/>
    <cellStyle name="Uwaga 3" xfId="5809" hidden="1"/>
    <cellStyle name="Uwaga 3" xfId="5807" hidden="1"/>
    <cellStyle name="Uwaga 3" xfId="5797" hidden="1"/>
    <cellStyle name="Uwaga 3" xfId="5794" hidden="1"/>
    <cellStyle name="Uwaga 3" xfId="5792" hidden="1"/>
    <cellStyle name="Uwaga 3" xfId="5782" hidden="1"/>
    <cellStyle name="Uwaga 3" xfId="5780" hidden="1"/>
    <cellStyle name="Uwaga 3" xfId="5779" hidden="1"/>
    <cellStyle name="Uwaga 3" xfId="5767" hidden="1"/>
    <cellStyle name="Uwaga 3" xfId="5765" hidden="1"/>
    <cellStyle name="Uwaga 3" xfId="5762" hidden="1"/>
    <cellStyle name="Uwaga 3" xfId="5752" hidden="1"/>
    <cellStyle name="Uwaga 3" xfId="5749" hidden="1"/>
    <cellStyle name="Uwaga 3" xfId="5747" hidden="1"/>
    <cellStyle name="Uwaga 3" xfId="5737" hidden="1"/>
    <cellStyle name="Uwaga 3" xfId="5734" hidden="1"/>
    <cellStyle name="Uwaga 3" xfId="5732" hidden="1"/>
    <cellStyle name="Uwaga 3" xfId="5722" hidden="1"/>
    <cellStyle name="Uwaga 3" xfId="5720" hidden="1"/>
    <cellStyle name="Uwaga 3" xfId="5719" hidden="1"/>
    <cellStyle name="Uwaga 3" xfId="5707" hidden="1"/>
    <cellStyle name="Uwaga 3" xfId="5704" hidden="1"/>
    <cellStyle name="Uwaga 3" xfId="5702" hidden="1"/>
    <cellStyle name="Uwaga 3" xfId="5692" hidden="1"/>
    <cellStyle name="Uwaga 3" xfId="5689" hidden="1"/>
    <cellStyle name="Uwaga 3" xfId="5687" hidden="1"/>
    <cellStyle name="Uwaga 3" xfId="5677" hidden="1"/>
    <cellStyle name="Uwaga 3" xfId="5674" hidden="1"/>
    <cellStyle name="Uwaga 3" xfId="5672" hidden="1"/>
    <cellStyle name="Uwaga 3" xfId="5662" hidden="1"/>
    <cellStyle name="Uwaga 3" xfId="5660" hidden="1"/>
    <cellStyle name="Uwaga 3" xfId="5659" hidden="1"/>
    <cellStyle name="Uwaga 3" xfId="5646" hidden="1"/>
    <cellStyle name="Uwaga 3" xfId="5643" hidden="1"/>
    <cellStyle name="Uwaga 3" xfId="5641" hidden="1"/>
    <cellStyle name="Uwaga 3" xfId="5631" hidden="1"/>
    <cellStyle name="Uwaga 3" xfId="5628" hidden="1"/>
    <cellStyle name="Uwaga 3" xfId="5626" hidden="1"/>
    <cellStyle name="Uwaga 3" xfId="5616" hidden="1"/>
    <cellStyle name="Uwaga 3" xfId="5613" hidden="1"/>
    <cellStyle name="Uwaga 3" xfId="5611" hidden="1"/>
    <cellStyle name="Uwaga 3" xfId="5602" hidden="1"/>
    <cellStyle name="Uwaga 3" xfId="5600" hidden="1"/>
    <cellStyle name="Uwaga 3" xfId="5599" hidden="1"/>
    <cellStyle name="Uwaga 3" xfId="5587" hidden="1"/>
    <cellStyle name="Uwaga 3" xfId="5585" hidden="1"/>
    <cellStyle name="Uwaga 3" xfId="5583" hidden="1"/>
    <cellStyle name="Uwaga 3" xfId="5572" hidden="1"/>
    <cellStyle name="Uwaga 3" xfId="5570" hidden="1"/>
    <cellStyle name="Uwaga 3" xfId="5568" hidden="1"/>
    <cellStyle name="Uwaga 3" xfId="5557" hidden="1"/>
    <cellStyle name="Uwaga 3" xfId="5555" hidden="1"/>
    <cellStyle name="Uwaga 3" xfId="5553" hidden="1"/>
    <cellStyle name="Uwaga 3" xfId="5542" hidden="1"/>
    <cellStyle name="Uwaga 3" xfId="5540" hidden="1"/>
    <cellStyle name="Uwaga 3" xfId="5539" hidden="1"/>
    <cellStyle name="Uwaga 3" xfId="5526" hidden="1"/>
    <cellStyle name="Uwaga 3" xfId="5523" hidden="1"/>
    <cellStyle name="Uwaga 3" xfId="5521" hidden="1"/>
    <cellStyle name="Uwaga 3" xfId="5511" hidden="1"/>
    <cellStyle name="Uwaga 3" xfId="5508" hidden="1"/>
    <cellStyle name="Uwaga 3" xfId="5506" hidden="1"/>
    <cellStyle name="Uwaga 3" xfId="5496" hidden="1"/>
    <cellStyle name="Uwaga 3" xfId="5493" hidden="1"/>
    <cellStyle name="Uwaga 3" xfId="5491" hidden="1"/>
    <cellStyle name="Uwaga 3" xfId="5482" hidden="1"/>
    <cellStyle name="Uwaga 3" xfId="5480" hidden="1"/>
    <cellStyle name="Uwaga 3" xfId="5478" hidden="1"/>
    <cellStyle name="Uwaga 3" xfId="5466" hidden="1"/>
    <cellStyle name="Uwaga 3" xfId="5463" hidden="1"/>
    <cellStyle name="Uwaga 3" xfId="5461" hidden="1"/>
    <cellStyle name="Uwaga 3" xfId="5451" hidden="1"/>
    <cellStyle name="Uwaga 3" xfId="5448" hidden="1"/>
    <cellStyle name="Uwaga 3" xfId="5446" hidden="1"/>
    <cellStyle name="Uwaga 3" xfId="5436" hidden="1"/>
    <cellStyle name="Uwaga 3" xfId="5433" hidden="1"/>
    <cellStyle name="Uwaga 3" xfId="5431" hidden="1"/>
    <cellStyle name="Uwaga 3" xfId="5424" hidden="1"/>
    <cellStyle name="Uwaga 3" xfId="5421" hidden="1"/>
    <cellStyle name="Uwaga 3" xfId="5419" hidden="1"/>
    <cellStyle name="Uwaga 3" xfId="5409" hidden="1"/>
    <cellStyle name="Uwaga 3" xfId="5406" hidden="1"/>
    <cellStyle name="Uwaga 3" xfId="5403" hidden="1"/>
    <cellStyle name="Uwaga 3" xfId="5394" hidden="1"/>
    <cellStyle name="Uwaga 3" xfId="5390" hidden="1"/>
    <cellStyle name="Uwaga 3" xfId="5387" hidden="1"/>
    <cellStyle name="Uwaga 3" xfId="5379" hidden="1"/>
    <cellStyle name="Uwaga 3" xfId="5376" hidden="1"/>
    <cellStyle name="Uwaga 3" xfId="5373" hidden="1"/>
    <cellStyle name="Uwaga 3" xfId="5364" hidden="1"/>
    <cellStyle name="Uwaga 3" xfId="5361" hidden="1"/>
    <cellStyle name="Uwaga 3" xfId="5358" hidden="1"/>
    <cellStyle name="Uwaga 3" xfId="5348" hidden="1"/>
    <cellStyle name="Uwaga 3" xfId="5344" hidden="1"/>
    <cellStyle name="Uwaga 3" xfId="5341" hidden="1"/>
    <cellStyle name="Uwaga 3" xfId="5332" hidden="1"/>
    <cellStyle name="Uwaga 3" xfId="5328" hidden="1"/>
    <cellStyle name="Uwaga 3" xfId="5326" hidden="1"/>
    <cellStyle name="Uwaga 3" xfId="5318" hidden="1"/>
    <cellStyle name="Uwaga 3" xfId="5314" hidden="1"/>
    <cellStyle name="Uwaga 3" xfId="5311" hidden="1"/>
    <cellStyle name="Uwaga 3" xfId="5304" hidden="1"/>
    <cellStyle name="Uwaga 3" xfId="5301" hidden="1"/>
    <cellStyle name="Uwaga 3" xfId="5298" hidden="1"/>
    <cellStyle name="Uwaga 3" xfId="5289" hidden="1"/>
    <cellStyle name="Uwaga 3" xfId="5284" hidden="1"/>
    <cellStyle name="Uwaga 3" xfId="5281" hidden="1"/>
    <cellStyle name="Uwaga 3" xfId="5274" hidden="1"/>
    <cellStyle name="Uwaga 3" xfId="5269" hidden="1"/>
    <cellStyle name="Uwaga 3" xfId="5266" hidden="1"/>
    <cellStyle name="Uwaga 3" xfId="5259" hidden="1"/>
    <cellStyle name="Uwaga 3" xfId="5254" hidden="1"/>
    <cellStyle name="Uwaga 3" xfId="5251" hidden="1"/>
    <cellStyle name="Uwaga 3" xfId="5245" hidden="1"/>
    <cellStyle name="Uwaga 3" xfId="5241" hidden="1"/>
    <cellStyle name="Uwaga 3" xfId="5238" hidden="1"/>
    <cellStyle name="Uwaga 3" xfId="5230" hidden="1"/>
    <cellStyle name="Uwaga 3" xfId="5225" hidden="1"/>
    <cellStyle name="Uwaga 3" xfId="5221" hidden="1"/>
    <cellStyle name="Uwaga 3" xfId="5215" hidden="1"/>
    <cellStyle name="Uwaga 3" xfId="5210" hidden="1"/>
    <cellStyle name="Uwaga 3" xfId="5206" hidden="1"/>
    <cellStyle name="Uwaga 3" xfId="5200" hidden="1"/>
    <cellStyle name="Uwaga 3" xfId="5195" hidden="1"/>
    <cellStyle name="Uwaga 3" xfId="5191" hidden="1"/>
    <cellStyle name="Uwaga 3" xfId="5186" hidden="1"/>
    <cellStyle name="Uwaga 3" xfId="5182" hidden="1"/>
    <cellStyle name="Uwaga 3" xfId="5178" hidden="1"/>
    <cellStyle name="Uwaga 3" xfId="5170" hidden="1"/>
    <cellStyle name="Uwaga 3" xfId="5165" hidden="1"/>
    <cellStyle name="Uwaga 3" xfId="5161" hidden="1"/>
    <cellStyle name="Uwaga 3" xfId="5155" hidden="1"/>
    <cellStyle name="Uwaga 3" xfId="5150" hidden="1"/>
    <cellStyle name="Uwaga 3" xfId="5146" hidden="1"/>
    <cellStyle name="Uwaga 3" xfId="5140" hidden="1"/>
    <cellStyle name="Uwaga 3" xfId="5135" hidden="1"/>
    <cellStyle name="Uwaga 3" xfId="5131" hidden="1"/>
    <cellStyle name="Uwaga 3" xfId="5127" hidden="1"/>
    <cellStyle name="Uwaga 3" xfId="5122" hidden="1"/>
    <cellStyle name="Uwaga 3" xfId="5117" hidden="1"/>
    <cellStyle name="Uwaga 3" xfId="5112" hidden="1"/>
    <cellStyle name="Uwaga 3" xfId="5108" hidden="1"/>
    <cellStyle name="Uwaga 3" xfId="5104" hidden="1"/>
    <cellStyle name="Uwaga 3" xfId="5097" hidden="1"/>
    <cellStyle name="Uwaga 3" xfId="5093" hidden="1"/>
    <cellStyle name="Uwaga 3" xfId="5088" hidden="1"/>
    <cellStyle name="Uwaga 3" xfId="5082" hidden="1"/>
    <cellStyle name="Uwaga 3" xfId="5078" hidden="1"/>
    <cellStyle name="Uwaga 3" xfId="5073" hidden="1"/>
    <cellStyle name="Uwaga 3" xfId="5067" hidden="1"/>
    <cellStyle name="Uwaga 3" xfId="5063" hidden="1"/>
    <cellStyle name="Uwaga 3" xfId="5058" hidden="1"/>
    <cellStyle name="Uwaga 3" xfId="5052" hidden="1"/>
    <cellStyle name="Uwaga 3" xfId="5048" hidden="1"/>
    <cellStyle name="Uwaga 3" xfId="5044" hidden="1"/>
    <cellStyle name="Uwaga 3" xfId="5904" hidden="1"/>
    <cellStyle name="Uwaga 3" xfId="5903" hidden="1"/>
    <cellStyle name="Uwaga 3" xfId="5902" hidden="1"/>
    <cellStyle name="Uwaga 3" xfId="5889" hidden="1"/>
    <cellStyle name="Uwaga 3" xfId="5888" hidden="1"/>
    <cellStyle name="Uwaga 3" xfId="5887" hidden="1"/>
    <cellStyle name="Uwaga 3" xfId="5874" hidden="1"/>
    <cellStyle name="Uwaga 3" xfId="5873" hidden="1"/>
    <cellStyle name="Uwaga 3" xfId="5872" hidden="1"/>
    <cellStyle name="Uwaga 3" xfId="5859" hidden="1"/>
    <cellStyle name="Uwaga 3" xfId="5858" hidden="1"/>
    <cellStyle name="Uwaga 3" xfId="5857" hidden="1"/>
    <cellStyle name="Uwaga 3" xfId="5844" hidden="1"/>
    <cellStyle name="Uwaga 3" xfId="5843" hidden="1"/>
    <cellStyle name="Uwaga 3" xfId="5842" hidden="1"/>
    <cellStyle name="Uwaga 3" xfId="5830" hidden="1"/>
    <cellStyle name="Uwaga 3" xfId="5828" hidden="1"/>
    <cellStyle name="Uwaga 3" xfId="5826" hidden="1"/>
    <cellStyle name="Uwaga 3" xfId="5815" hidden="1"/>
    <cellStyle name="Uwaga 3" xfId="5813" hidden="1"/>
    <cellStyle name="Uwaga 3" xfId="5811" hidden="1"/>
    <cellStyle name="Uwaga 3" xfId="5800" hidden="1"/>
    <cellStyle name="Uwaga 3" xfId="5798" hidden="1"/>
    <cellStyle name="Uwaga 3" xfId="5796" hidden="1"/>
    <cellStyle name="Uwaga 3" xfId="5785" hidden="1"/>
    <cellStyle name="Uwaga 3" xfId="5783" hidden="1"/>
    <cellStyle name="Uwaga 3" xfId="5781" hidden="1"/>
    <cellStyle name="Uwaga 3" xfId="5770" hidden="1"/>
    <cellStyle name="Uwaga 3" xfId="5768" hidden="1"/>
    <cellStyle name="Uwaga 3" xfId="5766" hidden="1"/>
    <cellStyle name="Uwaga 3" xfId="5755" hidden="1"/>
    <cellStyle name="Uwaga 3" xfId="5753" hidden="1"/>
    <cellStyle name="Uwaga 3" xfId="5751" hidden="1"/>
    <cellStyle name="Uwaga 3" xfId="5740" hidden="1"/>
    <cellStyle name="Uwaga 3" xfId="5738" hidden="1"/>
    <cellStyle name="Uwaga 3" xfId="5736" hidden="1"/>
    <cellStyle name="Uwaga 3" xfId="5725" hidden="1"/>
    <cellStyle name="Uwaga 3" xfId="5723" hidden="1"/>
    <cellStyle name="Uwaga 3" xfId="5721" hidden="1"/>
    <cellStyle name="Uwaga 3" xfId="5710" hidden="1"/>
    <cellStyle name="Uwaga 3" xfId="5708" hidden="1"/>
    <cellStyle name="Uwaga 3" xfId="5706" hidden="1"/>
    <cellStyle name="Uwaga 3" xfId="5695" hidden="1"/>
    <cellStyle name="Uwaga 3" xfId="5693" hidden="1"/>
    <cellStyle name="Uwaga 3" xfId="5691" hidden="1"/>
    <cellStyle name="Uwaga 3" xfId="5680" hidden="1"/>
    <cellStyle name="Uwaga 3" xfId="5678" hidden="1"/>
    <cellStyle name="Uwaga 3" xfId="5676" hidden="1"/>
    <cellStyle name="Uwaga 3" xfId="5665" hidden="1"/>
    <cellStyle name="Uwaga 3" xfId="5663" hidden="1"/>
    <cellStyle name="Uwaga 3" xfId="5661" hidden="1"/>
    <cellStyle name="Uwaga 3" xfId="5650" hidden="1"/>
    <cellStyle name="Uwaga 3" xfId="5648" hidden="1"/>
    <cellStyle name="Uwaga 3" xfId="5645" hidden="1"/>
    <cellStyle name="Uwaga 3" xfId="5635" hidden="1"/>
    <cellStyle name="Uwaga 3" xfId="5632" hidden="1"/>
    <cellStyle name="Uwaga 3" xfId="5629" hidden="1"/>
    <cellStyle name="Uwaga 3" xfId="5620" hidden="1"/>
    <cellStyle name="Uwaga 3" xfId="5618" hidden="1"/>
    <cellStyle name="Uwaga 3" xfId="5615" hidden="1"/>
    <cellStyle name="Uwaga 3" xfId="5605" hidden="1"/>
    <cellStyle name="Uwaga 3" xfId="5603" hidden="1"/>
    <cellStyle name="Uwaga 3" xfId="5601" hidden="1"/>
    <cellStyle name="Uwaga 3" xfId="5590" hidden="1"/>
    <cellStyle name="Uwaga 3" xfId="5588" hidden="1"/>
    <cellStyle name="Uwaga 3" xfId="5586" hidden="1"/>
    <cellStyle name="Uwaga 3" xfId="5575" hidden="1"/>
    <cellStyle name="Uwaga 3" xfId="5573" hidden="1"/>
    <cellStyle name="Uwaga 3" xfId="5571" hidden="1"/>
    <cellStyle name="Uwaga 3" xfId="5560" hidden="1"/>
    <cellStyle name="Uwaga 3" xfId="5558" hidden="1"/>
    <cellStyle name="Uwaga 3" xfId="5556" hidden="1"/>
    <cellStyle name="Uwaga 3" xfId="5545" hidden="1"/>
    <cellStyle name="Uwaga 3" xfId="5543" hidden="1"/>
    <cellStyle name="Uwaga 3" xfId="5541" hidden="1"/>
    <cellStyle name="Uwaga 3" xfId="5530" hidden="1"/>
    <cellStyle name="Uwaga 3" xfId="5528" hidden="1"/>
    <cellStyle name="Uwaga 3" xfId="5525" hidden="1"/>
    <cellStyle name="Uwaga 3" xfId="5515" hidden="1"/>
    <cellStyle name="Uwaga 3" xfId="5512" hidden="1"/>
    <cellStyle name="Uwaga 3" xfId="5509" hidden="1"/>
    <cellStyle name="Uwaga 3" xfId="5500" hidden="1"/>
    <cellStyle name="Uwaga 3" xfId="5497" hidden="1"/>
    <cellStyle name="Uwaga 3" xfId="5494" hidden="1"/>
    <cellStyle name="Uwaga 3" xfId="5485" hidden="1"/>
    <cellStyle name="Uwaga 3" xfId="5483" hidden="1"/>
    <cellStyle name="Uwaga 3" xfId="5481" hidden="1"/>
    <cellStyle name="Uwaga 3" xfId="5470" hidden="1"/>
    <cellStyle name="Uwaga 3" xfId="5467" hidden="1"/>
    <cellStyle name="Uwaga 3" xfId="5464" hidden="1"/>
    <cellStyle name="Uwaga 3" xfId="5455" hidden="1"/>
    <cellStyle name="Uwaga 3" xfId="5452" hidden="1"/>
    <cellStyle name="Uwaga 3" xfId="5449" hidden="1"/>
    <cellStyle name="Uwaga 3" xfId="5440" hidden="1"/>
    <cellStyle name="Uwaga 3" xfId="5437" hidden="1"/>
    <cellStyle name="Uwaga 3" xfId="5434" hidden="1"/>
    <cellStyle name="Uwaga 3" xfId="5427" hidden="1"/>
    <cellStyle name="Uwaga 3" xfId="5423" hidden="1"/>
    <cellStyle name="Uwaga 3" xfId="5420" hidden="1"/>
    <cellStyle name="Uwaga 3" xfId="5412" hidden="1"/>
    <cellStyle name="Uwaga 3" xfId="5408" hidden="1"/>
    <cellStyle name="Uwaga 3" xfId="5405" hidden="1"/>
    <cellStyle name="Uwaga 3" xfId="5397" hidden="1"/>
    <cellStyle name="Uwaga 3" xfId="5393" hidden="1"/>
    <cellStyle name="Uwaga 3" xfId="5389" hidden="1"/>
    <cellStyle name="Uwaga 3" xfId="5382" hidden="1"/>
    <cellStyle name="Uwaga 3" xfId="5378" hidden="1"/>
    <cellStyle name="Uwaga 3" xfId="5375" hidden="1"/>
    <cellStyle name="Uwaga 3" xfId="5367" hidden="1"/>
    <cellStyle name="Uwaga 3" xfId="5363" hidden="1"/>
    <cellStyle name="Uwaga 3" xfId="5360" hidden="1"/>
    <cellStyle name="Uwaga 3" xfId="5351" hidden="1"/>
    <cellStyle name="Uwaga 3" xfId="5346" hidden="1"/>
    <cellStyle name="Uwaga 3" xfId="5342" hidden="1"/>
    <cellStyle name="Uwaga 3" xfId="5336" hidden="1"/>
    <cellStyle name="Uwaga 3" xfId="5331" hidden="1"/>
    <cellStyle name="Uwaga 3" xfId="5327" hidden="1"/>
    <cellStyle name="Uwaga 3" xfId="5321" hidden="1"/>
    <cellStyle name="Uwaga 3" xfId="5316" hidden="1"/>
    <cellStyle name="Uwaga 3" xfId="5312" hidden="1"/>
    <cellStyle name="Uwaga 3" xfId="5307" hidden="1"/>
    <cellStyle name="Uwaga 3" xfId="5303" hidden="1"/>
    <cellStyle name="Uwaga 3" xfId="5299" hidden="1"/>
    <cellStyle name="Uwaga 3" xfId="5292" hidden="1"/>
    <cellStyle name="Uwaga 3" xfId="5287" hidden="1"/>
    <cellStyle name="Uwaga 3" xfId="5283" hidden="1"/>
    <cellStyle name="Uwaga 3" xfId="5276" hidden="1"/>
    <cellStyle name="Uwaga 3" xfId="5271" hidden="1"/>
    <cellStyle name="Uwaga 3" xfId="5267" hidden="1"/>
    <cellStyle name="Uwaga 3" xfId="5262" hidden="1"/>
    <cellStyle name="Uwaga 3" xfId="5257" hidden="1"/>
    <cellStyle name="Uwaga 3" xfId="5253" hidden="1"/>
    <cellStyle name="Uwaga 3" xfId="5247" hidden="1"/>
    <cellStyle name="Uwaga 3" xfId="5243" hidden="1"/>
    <cellStyle name="Uwaga 3" xfId="5240" hidden="1"/>
    <cellStyle name="Uwaga 3" xfId="5233" hidden="1"/>
    <cellStyle name="Uwaga 3" xfId="5228" hidden="1"/>
    <cellStyle name="Uwaga 3" xfId="5223" hidden="1"/>
    <cellStyle name="Uwaga 3" xfId="5217" hidden="1"/>
    <cellStyle name="Uwaga 3" xfId="5212" hidden="1"/>
    <cellStyle name="Uwaga 3" xfId="5207" hidden="1"/>
    <cellStyle name="Uwaga 3" xfId="5202" hidden="1"/>
    <cellStyle name="Uwaga 3" xfId="5197" hidden="1"/>
    <cellStyle name="Uwaga 3" xfId="5192" hidden="1"/>
    <cellStyle name="Uwaga 3" xfId="5188" hidden="1"/>
    <cellStyle name="Uwaga 3" xfId="5184" hidden="1"/>
    <cellStyle name="Uwaga 3" xfId="5179" hidden="1"/>
    <cellStyle name="Uwaga 3" xfId="5172" hidden="1"/>
    <cellStyle name="Uwaga 3" xfId="5167" hidden="1"/>
    <cellStyle name="Uwaga 3" xfId="5162" hidden="1"/>
    <cellStyle name="Uwaga 3" xfId="5156" hidden="1"/>
    <cellStyle name="Uwaga 3" xfId="5151" hidden="1"/>
    <cellStyle name="Uwaga 3" xfId="5147" hidden="1"/>
    <cellStyle name="Uwaga 3" xfId="5142" hidden="1"/>
    <cellStyle name="Uwaga 3" xfId="5137" hidden="1"/>
    <cellStyle name="Uwaga 3" xfId="5132" hidden="1"/>
    <cellStyle name="Uwaga 3" xfId="5128" hidden="1"/>
    <cellStyle name="Uwaga 3" xfId="5123" hidden="1"/>
    <cellStyle name="Uwaga 3" xfId="5118" hidden="1"/>
    <cellStyle name="Uwaga 3" xfId="5113" hidden="1"/>
    <cellStyle name="Uwaga 3" xfId="5109" hidden="1"/>
    <cellStyle name="Uwaga 3" xfId="5105" hidden="1"/>
    <cellStyle name="Uwaga 3" xfId="5098" hidden="1"/>
    <cellStyle name="Uwaga 3" xfId="5094" hidden="1"/>
    <cellStyle name="Uwaga 3" xfId="5089" hidden="1"/>
    <cellStyle name="Uwaga 3" xfId="5083" hidden="1"/>
    <cellStyle name="Uwaga 3" xfId="5079" hidden="1"/>
    <cellStyle name="Uwaga 3" xfId="5074" hidden="1"/>
    <cellStyle name="Uwaga 3" xfId="5068" hidden="1"/>
    <cellStyle name="Uwaga 3" xfId="5064" hidden="1"/>
    <cellStyle name="Uwaga 3" xfId="5060" hidden="1"/>
    <cellStyle name="Uwaga 3" xfId="5053" hidden="1"/>
    <cellStyle name="Uwaga 3" xfId="5049" hidden="1"/>
    <cellStyle name="Uwaga 3" xfId="5045" hidden="1"/>
    <cellStyle name="Uwaga 3" xfId="5909" hidden="1"/>
    <cellStyle name="Uwaga 3" xfId="5907" hidden="1"/>
    <cellStyle name="Uwaga 3" xfId="5905" hidden="1"/>
    <cellStyle name="Uwaga 3" xfId="5892" hidden="1"/>
    <cellStyle name="Uwaga 3" xfId="5891" hidden="1"/>
    <cellStyle name="Uwaga 3" xfId="5890" hidden="1"/>
    <cellStyle name="Uwaga 3" xfId="5877" hidden="1"/>
    <cellStyle name="Uwaga 3" xfId="5876" hidden="1"/>
    <cellStyle name="Uwaga 3" xfId="5875" hidden="1"/>
    <cellStyle name="Uwaga 3" xfId="5863" hidden="1"/>
    <cellStyle name="Uwaga 3" xfId="5861" hidden="1"/>
    <cellStyle name="Uwaga 3" xfId="5860" hidden="1"/>
    <cellStyle name="Uwaga 3" xfId="5847" hidden="1"/>
    <cellStyle name="Uwaga 3" xfId="5846" hidden="1"/>
    <cellStyle name="Uwaga 3" xfId="5845" hidden="1"/>
    <cellStyle name="Uwaga 3" xfId="5833" hidden="1"/>
    <cellStyle name="Uwaga 3" xfId="5831" hidden="1"/>
    <cellStyle name="Uwaga 3" xfId="5829" hidden="1"/>
    <cellStyle name="Uwaga 3" xfId="5818" hidden="1"/>
    <cellStyle name="Uwaga 3" xfId="5816" hidden="1"/>
    <cellStyle name="Uwaga 3" xfId="5814" hidden="1"/>
    <cellStyle name="Uwaga 3" xfId="5803" hidden="1"/>
    <cellStyle name="Uwaga 3" xfId="5801" hidden="1"/>
    <cellStyle name="Uwaga 3" xfId="5799" hidden="1"/>
    <cellStyle name="Uwaga 3" xfId="5788" hidden="1"/>
    <cellStyle name="Uwaga 3" xfId="5786" hidden="1"/>
    <cellStyle name="Uwaga 3" xfId="5784" hidden="1"/>
    <cellStyle name="Uwaga 3" xfId="5773" hidden="1"/>
    <cellStyle name="Uwaga 3" xfId="5771" hidden="1"/>
    <cellStyle name="Uwaga 3" xfId="5769" hidden="1"/>
    <cellStyle name="Uwaga 3" xfId="5758" hidden="1"/>
    <cellStyle name="Uwaga 3" xfId="5756" hidden="1"/>
    <cellStyle name="Uwaga 3" xfId="5754" hidden="1"/>
    <cellStyle name="Uwaga 3" xfId="5743" hidden="1"/>
    <cellStyle name="Uwaga 3" xfId="5741" hidden="1"/>
    <cellStyle name="Uwaga 3" xfId="5739" hidden="1"/>
    <cellStyle name="Uwaga 3" xfId="5728" hidden="1"/>
    <cellStyle name="Uwaga 3" xfId="5726" hidden="1"/>
    <cellStyle name="Uwaga 3" xfId="5724" hidden="1"/>
    <cellStyle name="Uwaga 3" xfId="5713" hidden="1"/>
    <cellStyle name="Uwaga 3" xfId="5711" hidden="1"/>
    <cellStyle name="Uwaga 3" xfId="5709" hidden="1"/>
    <cellStyle name="Uwaga 3" xfId="5698" hidden="1"/>
    <cellStyle name="Uwaga 3" xfId="5696" hidden="1"/>
    <cellStyle name="Uwaga 3" xfId="5694" hidden="1"/>
    <cellStyle name="Uwaga 3" xfId="5683" hidden="1"/>
    <cellStyle name="Uwaga 3" xfId="5681" hidden="1"/>
    <cellStyle name="Uwaga 3" xfId="5679" hidden="1"/>
    <cellStyle name="Uwaga 3" xfId="5668" hidden="1"/>
    <cellStyle name="Uwaga 3" xfId="5666" hidden="1"/>
    <cellStyle name="Uwaga 3" xfId="5664" hidden="1"/>
    <cellStyle name="Uwaga 3" xfId="5653" hidden="1"/>
    <cellStyle name="Uwaga 3" xfId="5651" hidden="1"/>
    <cellStyle name="Uwaga 3" xfId="5649" hidden="1"/>
    <cellStyle name="Uwaga 3" xfId="5638" hidden="1"/>
    <cellStyle name="Uwaga 3" xfId="5636" hidden="1"/>
    <cellStyle name="Uwaga 3" xfId="5634" hidden="1"/>
    <cellStyle name="Uwaga 3" xfId="5623" hidden="1"/>
    <cellStyle name="Uwaga 3" xfId="5621" hidden="1"/>
    <cellStyle name="Uwaga 3" xfId="5619" hidden="1"/>
    <cellStyle name="Uwaga 3" xfId="5608" hidden="1"/>
    <cellStyle name="Uwaga 3" xfId="5606" hidden="1"/>
    <cellStyle name="Uwaga 3" xfId="5604" hidden="1"/>
    <cellStyle name="Uwaga 3" xfId="5593" hidden="1"/>
    <cellStyle name="Uwaga 3" xfId="5591" hidden="1"/>
    <cellStyle name="Uwaga 3" xfId="5589" hidden="1"/>
    <cellStyle name="Uwaga 3" xfId="5578" hidden="1"/>
    <cellStyle name="Uwaga 3" xfId="5576" hidden="1"/>
    <cellStyle name="Uwaga 3" xfId="5574" hidden="1"/>
    <cellStyle name="Uwaga 3" xfId="5563" hidden="1"/>
    <cellStyle name="Uwaga 3" xfId="5561" hidden="1"/>
    <cellStyle name="Uwaga 3" xfId="5559" hidden="1"/>
    <cellStyle name="Uwaga 3" xfId="5548" hidden="1"/>
    <cellStyle name="Uwaga 3" xfId="5546" hidden="1"/>
    <cellStyle name="Uwaga 3" xfId="5544" hidden="1"/>
    <cellStyle name="Uwaga 3" xfId="5533" hidden="1"/>
    <cellStyle name="Uwaga 3" xfId="5531" hidden="1"/>
    <cellStyle name="Uwaga 3" xfId="5529" hidden="1"/>
    <cellStyle name="Uwaga 3" xfId="5518" hidden="1"/>
    <cellStyle name="Uwaga 3" xfId="5516" hidden="1"/>
    <cellStyle name="Uwaga 3" xfId="5513" hidden="1"/>
    <cellStyle name="Uwaga 3" xfId="5503" hidden="1"/>
    <cellStyle name="Uwaga 3" xfId="5501" hidden="1"/>
    <cellStyle name="Uwaga 3" xfId="5499" hidden="1"/>
    <cellStyle name="Uwaga 3" xfId="5488" hidden="1"/>
    <cellStyle name="Uwaga 3" xfId="5486" hidden="1"/>
    <cellStyle name="Uwaga 3" xfId="5484" hidden="1"/>
    <cellStyle name="Uwaga 3" xfId="5473" hidden="1"/>
    <cellStyle name="Uwaga 3" xfId="5471" hidden="1"/>
    <cellStyle name="Uwaga 3" xfId="5468" hidden="1"/>
    <cellStyle name="Uwaga 3" xfId="5458" hidden="1"/>
    <cellStyle name="Uwaga 3" xfId="5456" hidden="1"/>
    <cellStyle name="Uwaga 3" xfId="5453" hidden="1"/>
    <cellStyle name="Uwaga 3" xfId="5443" hidden="1"/>
    <cellStyle name="Uwaga 3" xfId="5441" hidden="1"/>
    <cellStyle name="Uwaga 3" xfId="5438" hidden="1"/>
    <cellStyle name="Uwaga 3" xfId="5429" hidden="1"/>
    <cellStyle name="Uwaga 3" xfId="5426" hidden="1"/>
    <cellStyle name="Uwaga 3" xfId="5422" hidden="1"/>
    <cellStyle name="Uwaga 3" xfId="5414" hidden="1"/>
    <cellStyle name="Uwaga 3" xfId="5411" hidden="1"/>
    <cellStyle name="Uwaga 3" xfId="5407" hidden="1"/>
    <cellStyle name="Uwaga 3" xfId="5399" hidden="1"/>
    <cellStyle name="Uwaga 3" xfId="5396" hidden="1"/>
    <cellStyle name="Uwaga 3" xfId="5392" hidden="1"/>
    <cellStyle name="Uwaga 3" xfId="5384" hidden="1"/>
    <cellStyle name="Uwaga 3" xfId="5381" hidden="1"/>
    <cellStyle name="Uwaga 3" xfId="5377" hidden="1"/>
    <cellStyle name="Uwaga 3" xfId="5369" hidden="1"/>
    <cellStyle name="Uwaga 3" xfId="5366" hidden="1"/>
    <cellStyle name="Uwaga 3" xfId="5362" hidden="1"/>
    <cellStyle name="Uwaga 3" xfId="5354" hidden="1"/>
    <cellStyle name="Uwaga 3" xfId="5350" hidden="1"/>
    <cellStyle name="Uwaga 3" xfId="5345" hidden="1"/>
    <cellStyle name="Uwaga 3" xfId="5339" hidden="1"/>
    <cellStyle name="Uwaga 3" xfId="5335" hidden="1"/>
    <cellStyle name="Uwaga 3" xfId="5330" hidden="1"/>
    <cellStyle name="Uwaga 3" xfId="5324" hidden="1"/>
    <cellStyle name="Uwaga 3" xfId="5320" hidden="1"/>
    <cellStyle name="Uwaga 3" xfId="5315" hidden="1"/>
    <cellStyle name="Uwaga 3" xfId="5309" hidden="1"/>
    <cellStyle name="Uwaga 3" xfId="5306" hidden="1"/>
    <cellStyle name="Uwaga 3" xfId="5302" hidden="1"/>
    <cellStyle name="Uwaga 3" xfId="5294" hidden="1"/>
    <cellStyle name="Uwaga 3" xfId="5291" hidden="1"/>
    <cellStyle name="Uwaga 3" xfId="5286" hidden="1"/>
    <cellStyle name="Uwaga 3" xfId="5279" hidden="1"/>
    <cellStyle name="Uwaga 3" xfId="5275" hidden="1"/>
    <cellStyle name="Uwaga 3" xfId="5270" hidden="1"/>
    <cellStyle name="Uwaga 3" xfId="5264" hidden="1"/>
    <cellStyle name="Uwaga 3" xfId="5260" hidden="1"/>
    <cellStyle name="Uwaga 3" xfId="5255" hidden="1"/>
    <cellStyle name="Uwaga 3" xfId="5249" hidden="1"/>
    <cellStyle name="Uwaga 3" xfId="5246" hidden="1"/>
    <cellStyle name="Uwaga 3" xfId="5242" hidden="1"/>
    <cellStyle name="Uwaga 3" xfId="5234" hidden="1"/>
    <cellStyle name="Uwaga 3" xfId="5229" hidden="1"/>
    <cellStyle name="Uwaga 3" xfId="5224" hidden="1"/>
    <cellStyle name="Uwaga 3" xfId="5219" hidden="1"/>
    <cellStyle name="Uwaga 3" xfId="5214" hidden="1"/>
    <cellStyle name="Uwaga 3" xfId="5209" hidden="1"/>
    <cellStyle name="Uwaga 3" xfId="5204" hidden="1"/>
    <cellStyle name="Uwaga 3" xfId="5199" hidden="1"/>
    <cellStyle name="Uwaga 3" xfId="5194" hidden="1"/>
    <cellStyle name="Uwaga 3" xfId="5189" hidden="1"/>
    <cellStyle name="Uwaga 3" xfId="5185" hidden="1"/>
    <cellStyle name="Uwaga 3" xfId="5180" hidden="1"/>
    <cellStyle name="Uwaga 3" xfId="5173" hidden="1"/>
    <cellStyle name="Uwaga 3" xfId="5168" hidden="1"/>
    <cellStyle name="Uwaga 3" xfId="5163" hidden="1"/>
    <cellStyle name="Uwaga 3" xfId="5158" hidden="1"/>
    <cellStyle name="Uwaga 3" xfId="5153" hidden="1"/>
    <cellStyle name="Uwaga 3" xfId="5148" hidden="1"/>
    <cellStyle name="Uwaga 3" xfId="5143" hidden="1"/>
    <cellStyle name="Uwaga 3" xfId="5138" hidden="1"/>
    <cellStyle name="Uwaga 3" xfId="5133" hidden="1"/>
    <cellStyle name="Uwaga 3" xfId="5129" hidden="1"/>
    <cellStyle name="Uwaga 3" xfId="5124" hidden="1"/>
    <cellStyle name="Uwaga 3" xfId="5119" hidden="1"/>
    <cellStyle name="Uwaga 3" xfId="5114" hidden="1"/>
    <cellStyle name="Uwaga 3" xfId="5110" hidden="1"/>
    <cellStyle name="Uwaga 3" xfId="5106" hidden="1"/>
    <cellStyle name="Uwaga 3" xfId="5099" hidden="1"/>
    <cellStyle name="Uwaga 3" xfId="5095" hidden="1"/>
    <cellStyle name="Uwaga 3" xfId="5090" hidden="1"/>
    <cellStyle name="Uwaga 3" xfId="5084" hidden="1"/>
    <cellStyle name="Uwaga 3" xfId="5080" hidden="1"/>
    <cellStyle name="Uwaga 3" xfId="5075" hidden="1"/>
    <cellStyle name="Uwaga 3" xfId="5069" hidden="1"/>
    <cellStyle name="Uwaga 3" xfId="5065" hidden="1"/>
    <cellStyle name="Uwaga 3" xfId="5061" hidden="1"/>
    <cellStyle name="Uwaga 3" xfId="5054" hidden="1"/>
    <cellStyle name="Uwaga 3" xfId="5050" hidden="1"/>
    <cellStyle name="Uwaga 3" xfId="5046" hidden="1"/>
    <cellStyle name="Uwaga 3" xfId="5913" hidden="1"/>
    <cellStyle name="Uwaga 3" xfId="5912" hidden="1"/>
    <cellStyle name="Uwaga 3" xfId="5910" hidden="1"/>
    <cellStyle name="Uwaga 3" xfId="5897" hidden="1"/>
    <cellStyle name="Uwaga 3" xfId="5895" hidden="1"/>
    <cellStyle name="Uwaga 3" xfId="5893" hidden="1"/>
    <cellStyle name="Uwaga 3" xfId="5883" hidden="1"/>
    <cellStyle name="Uwaga 3" xfId="5881" hidden="1"/>
    <cellStyle name="Uwaga 3" xfId="5879" hidden="1"/>
    <cellStyle name="Uwaga 3" xfId="5868" hidden="1"/>
    <cellStyle name="Uwaga 3" xfId="5866" hidden="1"/>
    <cellStyle name="Uwaga 3" xfId="5864" hidden="1"/>
    <cellStyle name="Uwaga 3" xfId="5851" hidden="1"/>
    <cellStyle name="Uwaga 3" xfId="5849" hidden="1"/>
    <cellStyle name="Uwaga 3" xfId="5848" hidden="1"/>
    <cellStyle name="Uwaga 3" xfId="5835" hidden="1"/>
    <cellStyle name="Uwaga 3" xfId="5834" hidden="1"/>
    <cellStyle name="Uwaga 3" xfId="5832" hidden="1"/>
    <cellStyle name="Uwaga 3" xfId="5820" hidden="1"/>
    <cellStyle name="Uwaga 3" xfId="5819" hidden="1"/>
    <cellStyle name="Uwaga 3" xfId="5817" hidden="1"/>
    <cellStyle name="Uwaga 3" xfId="5805" hidden="1"/>
    <cellStyle name="Uwaga 3" xfId="5804" hidden="1"/>
    <cellStyle name="Uwaga 3" xfId="5802" hidden="1"/>
    <cellStyle name="Uwaga 3" xfId="5790" hidden="1"/>
    <cellStyle name="Uwaga 3" xfId="5789" hidden="1"/>
    <cellStyle name="Uwaga 3" xfId="5787" hidden="1"/>
    <cellStyle name="Uwaga 3" xfId="5775" hidden="1"/>
    <cellStyle name="Uwaga 3" xfId="5774" hidden="1"/>
    <cellStyle name="Uwaga 3" xfId="5772" hidden="1"/>
    <cellStyle name="Uwaga 3" xfId="5760" hidden="1"/>
    <cellStyle name="Uwaga 3" xfId="5759" hidden="1"/>
    <cellStyle name="Uwaga 3" xfId="5757" hidden="1"/>
    <cellStyle name="Uwaga 3" xfId="5745" hidden="1"/>
    <cellStyle name="Uwaga 3" xfId="5744" hidden="1"/>
    <cellStyle name="Uwaga 3" xfId="5742" hidden="1"/>
    <cellStyle name="Uwaga 3" xfId="5730" hidden="1"/>
    <cellStyle name="Uwaga 3" xfId="5729" hidden="1"/>
    <cellStyle name="Uwaga 3" xfId="5727" hidden="1"/>
    <cellStyle name="Uwaga 3" xfId="5715" hidden="1"/>
    <cellStyle name="Uwaga 3" xfId="5714" hidden="1"/>
    <cellStyle name="Uwaga 3" xfId="5712" hidden="1"/>
    <cellStyle name="Uwaga 3" xfId="5700" hidden="1"/>
    <cellStyle name="Uwaga 3" xfId="5699" hidden="1"/>
    <cellStyle name="Uwaga 3" xfId="5697" hidden="1"/>
    <cellStyle name="Uwaga 3" xfId="5685" hidden="1"/>
    <cellStyle name="Uwaga 3" xfId="5684" hidden="1"/>
    <cellStyle name="Uwaga 3" xfId="5682" hidden="1"/>
    <cellStyle name="Uwaga 3" xfId="5670" hidden="1"/>
    <cellStyle name="Uwaga 3" xfId="5669" hidden="1"/>
    <cellStyle name="Uwaga 3" xfId="5667" hidden="1"/>
    <cellStyle name="Uwaga 3" xfId="5655" hidden="1"/>
    <cellStyle name="Uwaga 3" xfId="5654" hidden="1"/>
    <cellStyle name="Uwaga 3" xfId="5652" hidden="1"/>
    <cellStyle name="Uwaga 3" xfId="5640" hidden="1"/>
    <cellStyle name="Uwaga 3" xfId="5639" hidden="1"/>
    <cellStyle name="Uwaga 3" xfId="5637" hidden="1"/>
    <cellStyle name="Uwaga 3" xfId="5625" hidden="1"/>
    <cellStyle name="Uwaga 3" xfId="5624" hidden="1"/>
    <cellStyle name="Uwaga 3" xfId="5622" hidden="1"/>
    <cellStyle name="Uwaga 3" xfId="5610" hidden="1"/>
    <cellStyle name="Uwaga 3" xfId="5609" hidden="1"/>
    <cellStyle name="Uwaga 3" xfId="5607" hidden="1"/>
    <cellStyle name="Uwaga 3" xfId="5595" hidden="1"/>
    <cellStyle name="Uwaga 3" xfId="5594" hidden="1"/>
    <cellStyle name="Uwaga 3" xfId="5592" hidden="1"/>
    <cellStyle name="Uwaga 3" xfId="5580" hidden="1"/>
    <cellStyle name="Uwaga 3" xfId="5579" hidden="1"/>
    <cellStyle name="Uwaga 3" xfId="5577" hidden="1"/>
    <cellStyle name="Uwaga 3" xfId="5565" hidden="1"/>
    <cellStyle name="Uwaga 3" xfId="5564" hidden="1"/>
    <cellStyle name="Uwaga 3" xfId="5562" hidden="1"/>
    <cellStyle name="Uwaga 3" xfId="5550" hidden="1"/>
    <cellStyle name="Uwaga 3" xfId="5549" hidden="1"/>
    <cellStyle name="Uwaga 3" xfId="5547" hidden="1"/>
    <cellStyle name="Uwaga 3" xfId="5535" hidden="1"/>
    <cellStyle name="Uwaga 3" xfId="5534" hidden="1"/>
    <cellStyle name="Uwaga 3" xfId="5532" hidden="1"/>
    <cellStyle name="Uwaga 3" xfId="5520" hidden="1"/>
    <cellStyle name="Uwaga 3" xfId="5519" hidden="1"/>
    <cellStyle name="Uwaga 3" xfId="5517" hidden="1"/>
    <cellStyle name="Uwaga 3" xfId="5505" hidden="1"/>
    <cellStyle name="Uwaga 3" xfId="5504" hidden="1"/>
    <cellStyle name="Uwaga 3" xfId="5502" hidden="1"/>
    <cellStyle name="Uwaga 3" xfId="5490" hidden="1"/>
    <cellStyle name="Uwaga 3" xfId="5489" hidden="1"/>
    <cellStyle name="Uwaga 3" xfId="5487" hidden="1"/>
    <cellStyle name="Uwaga 3" xfId="5475" hidden="1"/>
    <cellStyle name="Uwaga 3" xfId="5474" hidden="1"/>
    <cellStyle name="Uwaga 3" xfId="5472" hidden="1"/>
    <cellStyle name="Uwaga 3" xfId="5460" hidden="1"/>
    <cellStyle name="Uwaga 3" xfId="5459" hidden="1"/>
    <cellStyle name="Uwaga 3" xfId="5457" hidden="1"/>
    <cellStyle name="Uwaga 3" xfId="5445" hidden="1"/>
    <cellStyle name="Uwaga 3" xfId="5444" hidden="1"/>
    <cellStyle name="Uwaga 3" xfId="5442" hidden="1"/>
    <cellStyle name="Uwaga 3" xfId="5430" hidden="1"/>
    <cellStyle name="Uwaga 3" xfId="5428" hidden="1"/>
    <cellStyle name="Uwaga 3" xfId="5425" hidden="1"/>
    <cellStyle name="Uwaga 3" xfId="5415" hidden="1"/>
    <cellStyle name="Uwaga 3" xfId="5413" hidden="1"/>
    <cellStyle name="Uwaga 3" xfId="5410" hidden="1"/>
    <cellStyle name="Uwaga 3" xfId="5400" hidden="1"/>
    <cellStyle name="Uwaga 3" xfId="5398" hidden="1"/>
    <cellStyle name="Uwaga 3" xfId="5395" hidden="1"/>
    <cellStyle name="Uwaga 3" xfId="5385" hidden="1"/>
    <cellStyle name="Uwaga 3" xfId="5383" hidden="1"/>
    <cellStyle name="Uwaga 3" xfId="5380" hidden="1"/>
    <cellStyle name="Uwaga 3" xfId="5370" hidden="1"/>
    <cellStyle name="Uwaga 3" xfId="5368" hidden="1"/>
    <cellStyle name="Uwaga 3" xfId="5365" hidden="1"/>
    <cellStyle name="Uwaga 3" xfId="5355" hidden="1"/>
    <cellStyle name="Uwaga 3" xfId="5353" hidden="1"/>
    <cellStyle name="Uwaga 3" xfId="5349" hidden="1"/>
    <cellStyle name="Uwaga 3" xfId="5340" hidden="1"/>
    <cellStyle name="Uwaga 3" xfId="5337" hidden="1"/>
    <cellStyle name="Uwaga 3" xfId="5333" hidden="1"/>
    <cellStyle name="Uwaga 3" xfId="5325" hidden="1"/>
    <cellStyle name="Uwaga 3" xfId="5323" hidden="1"/>
    <cellStyle name="Uwaga 3" xfId="5319" hidden="1"/>
    <cellStyle name="Uwaga 3" xfId="5310" hidden="1"/>
    <cellStyle name="Uwaga 3" xfId="5308" hidden="1"/>
    <cellStyle name="Uwaga 3" xfId="5305" hidden="1"/>
    <cellStyle name="Uwaga 3" xfId="5295" hidden="1"/>
    <cellStyle name="Uwaga 3" xfId="5293" hidden="1"/>
    <cellStyle name="Uwaga 3" xfId="5288" hidden="1"/>
    <cellStyle name="Uwaga 3" xfId="5280" hidden="1"/>
    <cellStyle name="Uwaga 3" xfId="5278" hidden="1"/>
    <cellStyle name="Uwaga 3" xfId="5273" hidden="1"/>
    <cellStyle name="Uwaga 3" xfId="5265" hidden="1"/>
    <cellStyle name="Uwaga 3" xfId="5263" hidden="1"/>
    <cellStyle name="Uwaga 3" xfId="5258" hidden="1"/>
    <cellStyle name="Uwaga 3" xfId="5250" hidden="1"/>
    <cellStyle name="Uwaga 3" xfId="5248" hidden="1"/>
    <cellStyle name="Uwaga 3" xfId="5244" hidden="1"/>
    <cellStyle name="Uwaga 3" xfId="5235" hidden="1"/>
    <cellStyle name="Uwaga 3" xfId="5232" hidden="1"/>
    <cellStyle name="Uwaga 3" xfId="5227" hidden="1"/>
    <cellStyle name="Uwaga 3" xfId="5220" hidden="1"/>
    <cellStyle name="Uwaga 3" xfId="5216" hidden="1"/>
    <cellStyle name="Uwaga 3" xfId="5211" hidden="1"/>
    <cellStyle name="Uwaga 3" xfId="5205" hidden="1"/>
    <cellStyle name="Uwaga 3" xfId="5201" hidden="1"/>
    <cellStyle name="Uwaga 3" xfId="5196" hidden="1"/>
    <cellStyle name="Uwaga 3" xfId="5190" hidden="1"/>
    <cellStyle name="Uwaga 3" xfId="5187" hidden="1"/>
    <cellStyle name="Uwaga 3" xfId="5183" hidden="1"/>
    <cellStyle name="Uwaga 3" xfId="5174" hidden="1"/>
    <cellStyle name="Uwaga 3" xfId="5169" hidden="1"/>
    <cellStyle name="Uwaga 3" xfId="5164" hidden="1"/>
    <cellStyle name="Uwaga 3" xfId="5159" hidden="1"/>
    <cellStyle name="Uwaga 3" xfId="5154" hidden="1"/>
    <cellStyle name="Uwaga 3" xfId="5149" hidden="1"/>
    <cellStyle name="Uwaga 3" xfId="5144" hidden="1"/>
    <cellStyle name="Uwaga 3" xfId="5139" hidden="1"/>
    <cellStyle name="Uwaga 3" xfId="5134" hidden="1"/>
    <cellStyle name="Uwaga 3" xfId="5130" hidden="1"/>
    <cellStyle name="Uwaga 3" xfId="5125" hidden="1"/>
    <cellStyle name="Uwaga 3" xfId="5120" hidden="1"/>
    <cellStyle name="Uwaga 3" xfId="5115" hidden="1"/>
    <cellStyle name="Uwaga 3" xfId="5111" hidden="1"/>
    <cellStyle name="Uwaga 3" xfId="5107" hidden="1"/>
    <cellStyle name="Uwaga 3" xfId="5100" hidden="1"/>
    <cellStyle name="Uwaga 3" xfId="5096" hidden="1"/>
    <cellStyle name="Uwaga 3" xfId="5091" hidden="1"/>
    <cellStyle name="Uwaga 3" xfId="5085" hidden="1"/>
    <cellStyle name="Uwaga 3" xfId="5081" hidden="1"/>
    <cellStyle name="Uwaga 3" xfId="5076" hidden="1"/>
    <cellStyle name="Uwaga 3" xfId="5070" hidden="1"/>
    <cellStyle name="Uwaga 3" xfId="5066" hidden="1"/>
    <cellStyle name="Uwaga 3" xfId="5062" hidden="1"/>
    <cellStyle name="Uwaga 3" xfId="5055" hidden="1"/>
    <cellStyle name="Uwaga 3" xfId="5051" hidden="1"/>
    <cellStyle name="Uwaga 3" xfId="5047" hidden="1"/>
    <cellStyle name="Uwaga 3" xfId="4044" hidden="1"/>
    <cellStyle name="Uwaga 3" xfId="4043" hidden="1"/>
    <cellStyle name="Uwaga 3" xfId="4042" hidden="1"/>
    <cellStyle name="Uwaga 3" xfId="4035" hidden="1"/>
    <cellStyle name="Uwaga 3" xfId="4034" hidden="1"/>
    <cellStyle name="Uwaga 3" xfId="4033" hidden="1"/>
    <cellStyle name="Uwaga 3" xfId="4026" hidden="1"/>
    <cellStyle name="Uwaga 3" xfId="4025" hidden="1"/>
    <cellStyle name="Uwaga 3" xfId="4024" hidden="1"/>
    <cellStyle name="Uwaga 3" xfId="4017" hidden="1"/>
    <cellStyle name="Uwaga 3" xfId="4016" hidden="1"/>
    <cellStyle name="Uwaga 3" xfId="4015" hidden="1"/>
    <cellStyle name="Uwaga 3" xfId="4008" hidden="1"/>
    <cellStyle name="Uwaga 3" xfId="4007" hidden="1"/>
    <cellStyle name="Uwaga 3" xfId="4006" hidden="1"/>
    <cellStyle name="Uwaga 3" xfId="3999" hidden="1"/>
    <cellStyle name="Uwaga 3" xfId="3998" hidden="1"/>
    <cellStyle name="Uwaga 3" xfId="3996" hidden="1"/>
    <cellStyle name="Uwaga 3" xfId="3990" hidden="1"/>
    <cellStyle name="Uwaga 3" xfId="3989" hidden="1"/>
    <cellStyle name="Uwaga 3" xfId="3987" hidden="1"/>
    <cellStyle name="Uwaga 3" xfId="3981" hidden="1"/>
    <cellStyle name="Uwaga 3" xfId="3980" hidden="1"/>
    <cellStyle name="Uwaga 3" xfId="3978" hidden="1"/>
    <cellStyle name="Uwaga 3" xfId="3972" hidden="1"/>
    <cellStyle name="Uwaga 3" xfId="3971" hidden="1"/>
    <cellStyle name="Uwaga 3" xfId="3969" hidden="1"/>
    <cellStyle name="Uwaga 3" xfId="3963" hidden="1"/>
    <cellStyle name="Uwaga 3" xfId="3962" hidden="1"/>
    <cellStyle name="Uwaga 3" xfId="3960" hidden="1"/>
    <cellStyle name="Uwaga 3" xfId="3954" hidden="1"/>
    <cellStyle name="Uwaga 3" xfId="3953" hidden="1"/>
    <cellStyle name="Uwaga 3" xfId="3951" hidden="1"/>
    <cellStyle name="Uwaga 3" xfId="3945" hidden="1"/>
    <cellStyle name="Uwaga 3" xfId="3944" hidden="1"/>
    <cellStyle name="Uwaga 3" xfId="3942" hidden="1"/>
    <cellStyle name="Uwaga 3" xfId="3936" hidden="1"/>
    <cellStyle name="Uwaga 3" xfId="3935" hidden="1"/>
    <cellStyle name="Uwaga 3" xfId="3933" hidden="1"/>
    <cellStyle name="Uwaga 3" xfId="3927" hidden="1"/>
    <cellStyle name="Uwaga 3" xfId="3926" hidden="1"/>
    <cellStyle name="Uwaga 3" xfId="3924" hidden="1"/>
    <cellStyle name="Uwaga 3" xfId="3918" hidden="1"/>
    <cellStyle name="Uwaga 3" xfId="3917" hidden="1"/>
    <cellStyle name="Uwaga 3" xfId="3915" hidden="1"/>
    <cellStyle name="Uwaga 3" xfId="3909" hidden="1"/>
    <cellStyle name="Uwaga 3" xfId="3908" hidden="1"/>
    <cellStyle name="Uwaga 3" xfId="3906" hidden="1"/>
    <cellStyle name="Uwaga 3" xfId="3900" hidden="1"/>
    <cellStyle name="Uwaga 3" xfId="3899" hidden="1"/>
    <cellStyle name="Uwaga 3" xfId="3897" hidden="1"/>
    <cellStyle name="Uwaga 3" xfId="3891" hidden="1"/>
    <cellStyle name="Uwaga 3" xfId="3890" hidden="1"/>
    <cellStyle name="Uwaga 3" xfId="3887" hidden="1"/>
    <cellStyle name="Uwaga 3" xfId="3882" hidden="1"/>
    <cellStyle name="Uwaga 3" xfId="3880" hidden="1"/>
    <cellStyle name="Uwaga 3" xfId="3877" hidden="1"/>
    <cellStyle name="Uwaga 3" xfId="3873" hidden="1"/>
    <cellStyle name="Uwaga 3" xfId="3872" hidden="1"/>
    <cellStyle name="Uwaga 3" xfId="3869" hidden="1"/>
    <cellStyle name="Uwaga 3" xfId="3864" hidden="1"/>
    <cellStyle name="Uwaga 3" xfId="3863" hidden="1"/>
    <cellStyle name="Uwaga 3" xfId="3861" hidden="1"/>
    <cellStyle name="Uwaga 3" xfId="3855" hidden="1"/>
    <cellStyle name="Uwaga 3" xfId="3854" hidden="1"/>
    <cellStyle name="Uwaga 3" xfId="3852" hidden="1"/>
    <cellStyle name="Uwaga 3" xfId="3846" hidden="1"/>
    <cellStyle name="Uwaga 3" xfId="3845" hidden="1"/>
    <cellStyle name="Uwaga 3" xfId="3843" hidden="1"/>
    <cellStyle name="Uwaga 3" xfId="3837" hidden="1"/>
    <cellStyle name="Uwaga 3" xfId="3836" hidden="1"/>
    <cellStyle name="Uwaga 3" xfId="3834" hidden="1"/>
    <cellStyle name="Uwaga 3" xfId="3828" hidden="1"/>
    <cellStyle name="Uwaga 3" xfId="3827" hidden="1"/>
    <cellStyle name="Uwaga 3" xfId="3825" hidden="1"/>
    <cellStyle name="Uwaga 3" xfId="3819" hidden="1"/>
    <cellStyle name="Uwaga 3" xfId="3818" hidden="1"/>
    <cellStyle name="Uwaga 3" xfId="3815" hidden="1"/>
    <cellStyle name="Uwaga 3" xfId="3810" hidden="1"/>
    <cellStyle name="Uwaga 3" xfId="3808" hidden="1"/>
    <cellStyle name="Uwaga 3" xfId="3805" hidden="1"/>
    <cellStyle name="Uwaga 3" xfId="3801" hidden="1"/>
    <cellStyle name="Uwaga 3" xfId="3799" hidden="1"/>
    <cellStyle name="Uwaga 3" xfId="3796" hidden="1"/>
    <cellStyle name="Uwaga 3" xfId="3792" hidden="1"/>
    <cellStyle name="Uwaga 3" xfId="3791" hidden="1"/>
    <cellStyle name="Uwaga 3" xfId="3789" hidden="1"/>
    <cellStyle name="Uwaga 3" xfId="3783" hidden="1"/>
    <cellStyle name="Uwaga 3" xfId="3781" hidden="1"/>
    <cellStyle name="Uwaga 3" xfId="3778" hidden="1"/>
    <cellStyle name="Uwaga 3" xfId="3774" hidden="1"/>
    <cellStyle name="Uwaga 3" xfId="3772" hidden="1"/>
    <cellStyle name="Uwaga 3" xfId="3769" hidden="1"/>
    <cellStyle name="Uwaga 3" xfId="3765" hidden="1"/>
    <cellStyle name="Uwaga 3" xfId="3763" hidden="1"/>
    <cellStyle name="Uwaga 3" xfId="3760" hidden="1"/>
    <cellStyle name="Uwaga 3" xfId="3756" hidden="1"/>
    <cellStyle name="Uwaga 3" xfId="3754" hidden="1"/>
    <cellStyle name="Uwaga 3" xfId="3752" hidden="1"/>
    <cellStyle name="Uwaga 3" xfId="3747" hidden="1"/>
    <cellStyle name="Uwaga 3" xfId="3745" hidden="1"/>
    <cellStyle name="Uwaga 3" xfId="3743" hidden="1"/>
    <cellStyle name="Uwaga 3" xfId="3738" hidden="1"/>
    <cellStyle name="Uwaga 3" xfId="3736" hidden="1"/>
    <cellStyle name="Uwaga 3" xfId="3733" hidden="1"/>
    <cellStyle name="Uwaga 3" xfId="3729" hidden="1"/>
    <cellStyle name="Uwaga 3" xfId="3727" hidden="1"/>
    <cellStyle name="Uwaga 3" xfId="3725" hidden="1"/>
    <cellStyle name="Uwaga 3" xfId="3720" hidden="1"/>
    <cellStyle name="Uwaga 3" xfId="3718" hidden="1"/>
    <cellStyle name="Uwaga 3" xfId="3716" hidden="1"/>
    <cellStyle name="Uwaga 3" xfId="3710" hidden="1"/>
    <cellStyle name="Uwaga 3" xfId="3707" hidden="1"/>
    <cellStyle name="Uwaga 3" xfId="3704" hidden="1"/>
    <cellStyle name="Uwaga 3" xfId="3701" hidden="1"/>
    <cellStyle name="Uwaga 3" xfId="3698" hidden="1"/>
    <cellStyle name="Uwaga 3" xfId="3695" hidden="1"/>
    <cellStyle name="Uwaga 3" xfId="3692" hidden="1"/>
    <cellStyle name="Uwaga 3" xfId="3689" hidden="1"/>
    <cellStyle name="Uwaga 3" xfId="3686" hidden="1"/>
    <cellStyle name="Uwaga 3" xfId="3684" hidden="1"/>
    <cellStyle name="Uwaga 3" xfId="3682" hidden="1"/>
    <cellStyle name="Uwaga 3" xfId="3679" hidden="1"/>
    <cellStyle name="Uwaga 3" xfId="3675" hidden="1"/>
    <cellStyle name="Uwaga 3" xfId="3672" hidden="1"/>
    <cellStyle name="Uwaga 3" xfId="3669" hidden="1"/>
    <cellStyle name="Uwaga 3" xfId="3665" hidden="1"/>
    <cellStyle name="Uwaga 3" xfId="3662" hidden="1"/>
    <cellStyle name="Uwaga 3" xfId="3659" hidden="1"/>
    <cellStyle name="Uwaga 3" xfId="3657" hidden="1"/>
    <cellStyle name="Uwaga 3" xfId="3654" hidden="1"/>
    <cellStyle name="Uwaga 3" xfId="3651" hidden="1"/>
    <cellStyle name="Uwaga 3" xfId="3648" hidden="1"/>
    <cellStyle name="Uwaga 3" xfId="3646" hidden="1"/>
    <cellStyle name="Uwaga 3" xfId="3644" hidden="1"/>
    <cellStyle name="Uwaga 3" xfId="3639" hidden="1"/>
    <cellStyle name="Uwaga 3" xfId="3636" hidden="1"/>
    <cellStyle name="Uwaga 3" xfId="3633" hidden="1"/>
    <cellStyle name="Uwaga 3" xfId="3629" hidden="1"/>
    <cellStyle name="Uwaga 3" xfId="3626" hidden="1"/>
    <cellStyle name="Uwaga 3" xfId="3623" hidden="1"/>
    <cellStyle name="Uwaga 3" xfId="3620" hidden="1"/>
    <cellStyle name="Uwaga 3" xfId="3617" hidden="1"/>
    <cellStyle name="Uwaga 3" xfId="3614" hidden="1"/>
    <cellStyle name="Uwaga 3" xfId="3612" hidden="1"/>
    <cellStyle name="Uwaga 3" xfId="3610" hidden="1"/>
    <cellStyle name="Uwaga 3" xfId="3607" hidden="1"/>
    <cellStyle name="Uwaga 3" xfId="3602" hidden="1"/>
    <cellStyle name="Uwaga 3" xfId="3599" hidden="1"/>
    <cellStyle name="Uwaga 3" xfId="3596" hidden="1"/>
    <cellStyle name="Uwaga 3" xfId="3592" hidden="1"/>
    <cellStyle name="Uwaga 3" xfId="3589" hidden="1"/>
    <cellStyle name="Uwaga 3" xfId="3587" hidden="1"/>
    <cellStyle name="Uwaga 3" xfId="3584" hidden="1"/>
    <cellStyle name="Uwaga 3" xfId="3581" hidden="1"/>
    <cellStyle name="Uwaga 3" xfId="3578" hidden="1"/>
    <cellStyle name="Uwaga 3" xfId="3576" hidden="1"/>
    <cellStyle name="Uwaga 3" xfId="3573" hidden="1"/>
    <cellStyle name="Uwaga 3" xfId="3570" hidden="1"/>
    <cellStyle name="Uwaga 3" xfId="3567" hidden="1"/>
    <cellStyle name="Uwaga 3" xfId="3565" hidden="1"/>
    <cellStyle name="Uwaga 3" xfId="3563" hidden="1"/>
    <cellStyle name="Uwaga 3" xfId="3558" hidden="1"/>
    <cellStyle name="Uwaga 3" xfId="3556" hidden="1"/>
    <cellStyle name="Uwaga 3" xfId="3553" hidden="1"/>
    <cellStyle name="Uwaga 3" xfId="3549" hidden="1"/>
    <cellStyle name="Uwaga 3" xfId="3547" hidden="1"/>
    <cellStyle name="Uwaga 3" xfId="3544" hidden="1"/>
    <cellStyle name="Uwaga 3" xfId="3540" hidden="1"/>
    <cellStyle name="Uwaga 3" xfId="3538" hidden="1"/>
    <cellStyle name="Uwaga 3" xfId="3536" hidden="1"/>
    <cellStyle name="Uwaga 3" xfId="3531" hidden="1"/>
    <cellStyle name="Uwaga 3" xfId="3529" hidden="1"/>
    <cellStyle name="Uwaga 3" xfId="3527" hidden="1"/>
    <cellStyle name="Uwaga 3" xfId="6001" hidden="1"/>
    <cellStyle name="Uwaga 3" xfId="6002" hidden="1"/>
    <cellStyle name="Uwaga 3" xfId="6004" hidden="1"/>
    <cellStyle name="Uwaga 3" xfId="6016" hidden="1"/>
    <cellStyle name="Uwaga 3" xfId="6017" hidden="1"/>
    <cellStyle name="Uwaga 3" xfId="6022" hidden="1"/>
    <cellStyle name="Uwaga 3" xfId="6031" hidden="1"/>
    <cellStyle name="Uwaga 3" xfId="6032" hidden="1"/>
    <cellStyle name="Uwaga 3" xfId="6037" hidden="1"/>
    <cellStyle name="Uwaga 3" xfId="6046" hidden="1"/>
    <cellStyle name="Uwaga 3" xfId="6047" hidden="1"/>
    <cellStyle name="Uwaga 3" xfId="6048" hidden="1"/>
    <cellStyle name="Uwaga 3" xfId="6061" hidden="1"/>
    <cellStyle name="Uwaga 3" xfId="6066" hidden="1"/>
    <cellStyle name="Uwaga 3" xfId="6071" hidden="1"/>
    <cellStyle name="Uwaga 3" xfId="6081" hidden="1"/>
    <cellStyle name="Uwaga 3" xfId="6086" hidden="1"/>
    <cellStyle name="Uwaga 3" xfId="6090" hidden="1"/>
    <cellStyle name="Uwaga 3" xfId="6097" hidden="1"/>
    <cellStyle name="Uwaga 3" xfId="6102" hidden="1"/>
    <cellStyle name="Uwaga 3" xfId="6105" hidden="1"/>
    <cellStyle name="Uwaga 3" xfId="6111" hidden="1"/>
    <cellStyle name="Uwaga 3" xfId="6116" hidden="1"/>
    <cellStyle name="Uwaga 3" xfId="6120" hidden="1"/>
    <cellStyle name="Uwaga 3" xfId="6121" hidden="1"/>
    <cellStyle name="Uwaga 3" xfId="6122" hidden="1"/>
    <cellStyle name="Uwaga 3" xfId="6126" hidden="1"/>
    <cellStyle name="Uwaga 3" xfId="6138" hidden="1"/>
    <cellStyle name="Uwaga 3" xfId="6143" hidden="1"/>
    <cellStyle name="Uwaga 3" xfId="6148" hidden="1"/>
    <cellStyle name="Uwaga 3" xfId="6153" hidden="1"/>
    <cellStyle name="Uwaga 3" xfId="6158" hidden="1"/>
    <cellStyle name="Uwaga 3" xfId="6163" hidden="1"/>
    <cellStyle name="Uwaga 3" xfId="6167" hidden="1"/>
    <cellStyle name="Uwaga 3" xfId="6171" hidden="1"/>
    <cellStyle name="Uwaga 3" xfId="6176" hidden="1"/>
    <cellStyle name="Uwaga 3" xfId="6181" hidden="1"/>
    <cellStyle name="Uwaga 3" xfId="6182" hidden="1"/>
    <cellStyle name="Uwaga 3" xfId="6184" hidden="1"/>
    <cellStyle name="Uwaga 3" xfId="6197" hidden="1"/>
    <cellStyle name="Uwaga 3" xfId="6201" hidden="1"/>
    <cellStyle name="Uwaga 3" xfId="6206" hidden="1"/>
    <cellStyle name="Uwaga 3" xfId="6213" hidden="1"/>
    <cellStyle name="Uwaga 3" xfId="6217" hidden="1"/>
    <cellStyle name="Uwaga 3" xfId="6222" hidden="1"/>
    <cellStyle name="Uwaga 3" xfId="6227" hidden="1"/>
    <cellStyle name="Uwaga 3" xfId="6230" hidden="1"/>
    <cellStyle name="Uwaga 3" xfId="6235" hidden="1"/>
    <cellStyle name="Uwaga 3" xfId="6241" hidden="1"/>
    <cellStyle name="Uwaga 3" xfId="6242" hidden="1"/>
    <cellStyle name="Uwaga 3" xfId="6245" hidden="1"/>
    <cellStyle name="Uwaga 3" xfId="6258" hidden="1"/>
    <cellStyle name="Uwaga 3" xfId="6262" hidden="1"/>
    <cellStyle name="Uwaga 3" xfId="6267" hidden="1"/>
    <cellStyle name="Uwaga 3" xfId="6274" hidden="1"/>
    <cellStyle name="Uwaga 3" xfId="6279" hidden="1"/>
    <cellStyle name="Uwaga 3" xfId="6283" hidden="1"/>
    <cellStyle name="Uwaga 3" xfId="6288" hidden="1"/>
    <cellStyle name="Uwaga 3" xfId="6292" hidden="1"/>
    <cellStyle name="Uwaga 3" xfId="6297" hidden="1"/>
    <cellStyle name="Uwaga 3" xfId="6301" hidden="1"/>
    <cellStyle name="Uwaga 3" xfId="6302" hidden="1"/>
    <cellStyle name="Uwaga 3" xfId="6304" hidden="1"/>
    <cellStyle name="Uwaga 3" xfId="6316" hidden="1"/>
    <cellStyle name="Uwaga 3" xfId="6317" hidden="1"/>
    <cellStyle name="Uwaga 3" xfId="6319" hidden="1"/>
    <cellStyle name="Uwaga 3" xfId="6331" hidden="1"/>
    <cellStyle name="Uwaga 3" xfId="6333" hidden="1"/>
    <cellStyle name="Uwaga 3" xfId="6336" hidden="1"/>
    <cellStyle name="Uwaga 3" xfId="6346" hidden="1"/>
    <cellStyle name="Uwaga 3" xfId="6347" hidden="1"/>
    <cellStyle name="Uwaga 3" xfId="6349" hidden="1"/>
    <cellStyle name="Uwaga 3" xfId="6361" hidden="1"/>
    <cellStyle name="Uwaga 3" xfId="6362" hidden="1"/>
    <cellStyle name="Uwaga 3" xfId="6363" hidden="1"/>
    <cellStyle name="Uwaga 3" xfId="6377" hidden="1"/>
    <cellStyle name="Uwaga 3" xfId="6380" hidden="1"/>
    <cellStyle name="Uwaga 3" xfId="6384" hidden="1"/>
    <cellStyle name="Uwaga 3" xfId="6392" hidden="1"/>
    <cellStyle name="Uwaga 3" xfId="6395" hidden="1"/>
    <cellStyle name="Uwaga 3" xfId="6399" hidden="1"/>
    <cellStyle name="Uwaga 3" xfId="6407" hidden="1"/>
    <cellStyle name="Uwaga 3" xfId="6410" hidden="1"/>
    <cellStyle name="Uwaga 3" xfId="6414" hidden="1"/>
    <cellStyle name="Uwaga 3" xfId="6421" hidden="1"/>
    <cellStyle name="Uwaga 3" xfId="6422" hidden="1"/>
    <cellStyle name="Uwaga 3" xfId="6424" hidden="1"/>
    <cellStyle name="Uwaga 3" xfId="6437" hidden="1"/>
    <cellStyle name="Uwaga 3" xfId="6440" hidden="1"/>
    <cellStyle name="Uwaga 3" xfId="6443" hidden="1"/>
    <cellStyle name="Uwaga 3" xfId="6452" hidden="1"/>
    <cellStyle name="Uwaga 3" xfId="6455" hidden="1"/>
    <cellStyle name="Uwaga 3" xfId="6459" hidden="1"/>
    <cellStyle name="Uwaga 3" xfId="6467" hidden="1"/>
    <cellStyle name="Uwaga 3" xfId="6469" hidden="1"/>
    <cellStyle name="Uwaga 3" xfId="6472" hidden="1"/>
    <cellStyle name="Uwaga 3" xfId="6481" hidden="1"/>
    <cellStyle name="Uwaga 3" xfId="6482" hidden="1"/>
    <cellStyle name="Uwaga 3" xfId="6483" hidden="1"/>
    <cellStyle name="Uwaga 3" xfId="6496" hidden="1"/>
    <cellStyle name="Uwaga 3" xfId="6497" hidden="1"/>
    <cellStyle name="Uwaga 3" xfId="6499" hidden="1"/>
    <cellStyle name="Uwaga 3" xfId="6511" hidden="1"/>
    <cellStyle name="Uwaga 3" xfId="6512" hidden="1"/>
    <cellStyle name="Uwaga 3" xfId="6514" hidden="1"/>
    <cellStyle name="Uwaga 3" xfId="6526" hidden="1"/>
    <cellStyle name="Uwaga 3" xfId="6527" hidden="1"/>
    <cellStyle name="Uwaga 3" xfId="6529" hidden="1"/>
    <cellStyle name="Uwaga 3" xfId="6541" hidden="1"/>
    <cellStyle name="Uwaga 3" xfId="6542" hidden="1"/>
    <cellStyle name="Uwaga 3" xfId="6543" hidden="1"/>
    <cellStyle name="Uwaga 3" xfId="6557" hidden="1"/>
    <cellStyle name="Uwaga 3" xfId="6559" hidden="1"/>
    <cellStyle name="Uwaga 3" xfId="6562" hidden="1"/>
    <cellStyle name="Uwaga 3" xfId="6572" hidden="1"/>
    <cellStyle name="Uwaga 3" xfId="6575" hidden="1"/>
    <cellStyle name="Uwaga 3" xfId="6578" hidden="1"/>
    <cellStyle name="Uwaga 3" xfId="6587" hidden="1"/>
    <cellStyle name="Uwaga 3" xfId="6589" hidden="1"/>
    <cellStyle name="Uwaga 3" xfId="6592" hidden="1"/>
    <cellStyle name="Uwaga 3" xfId="6601" hidden="1"/>
    <cellStyle name="Uwaga 3" xfId="6602" hidden="1"/>
    <cellStyle name="Uwaga 3" xfId="6603" hidden="1"/>
    <cellStyle name="Uwaga 3" xfId="6616" hidden="1"/>
    <cellStyle name="Uwaga 3" xfId="6618" hidden="1"/>
    <cellStyle name="Uwaga 3" xfId="6620" hidden="1"/>
    <cellStyle name="Uwaga 3" xfId="6631" hidden="1"/>
    <cellStyle name="Uwaga 3" xfId="6633" hidden="1"/>
    <cellStyle name="Uwaga 3" xfId="6635" hidden="1"/>
    <cellStyle name="Uwaga 3" xfId="6646" hidden="1"/>
    <cellStyle name="Uwaga 3" xfId="6648" hidden="1"/>
    <cellStyle name="Uwaga 3" xfId="6650" hidden="1"/>
    <cellStyle name="Uwaga 3" xfId="6661" hidden="1"/>
    <cellStyle name="Uwaga 3" xfId="6662" hidden="1"/>
    <cellStyle name="Uwaga 3" xfId="6663" hidden="1"/>
    <cellStyle name="Uwaga 3" xfId="6676" hidden="1"/>
    <cellStyle name="Uwaga 3" xfId="6678" hidden="1"/>
    <cellStyle name="Uwaga 3" xfId="6680" hidden="1"/>
    <cellStyle name="Uwaga 3" xfId="6691" hidden="1"/>
    <cellStyle name="Uwaga 3" xfId="6693" hidden="1"/>
    <cellStyle name="Uwaga 3" xfId="6695" hidden="1"/>
    <cellStyle name="Uwaga 3" xfId="6706" hidden="1"/>
    <cellStyle name="Uwaga 3" xfId="6708" hidden="1"/>
    <cellStyle name="Uwaga 3" xfId="6709" hidden="1"/>
    <cellStyle name="Uwaga 3" xfId="6721" hidden="1"/>
    <cellStyle name="Uwaga 3" xfId="6722" hidden="1"/>
    <cellStyle name="Uwaga 3" xfId="6723" hidden="1"/>
    <cellStyle name="Uwaga 3" xfId="6736" hidden="1"/>
    <cellStyle name="Uwaga 3" xfId="6738" hidden="1"/>
    <cellStyle name="Uwaga 3" xfId="6740" hidden="1"/>
    <cellStyle name="Uwaga 3" xfId="6751" hidden="1"/>
    <cellStyle name="Uwaga 3" xfId="6753" hidden="1"/>
    <cellStyle name="Uwaga 3" xfId="6755" hidden="1"/>
    <cellStyle name="Uwaga 3" xfId="6766" hidden="1"/>
    <cellStyle name="Uwaga 3" xfId="6768" hidden="1"/>
    <cellStyle name="Uwaga 3" xfId="6770" hidden="1"/>
    <cellStyle name="Uwaga 3" xfId="6781" hidden="1"/>
    <cellStyle name="Uwaga 3" xfId="6782" hidden="1"/>
    <cellStyle name="Uwaga 3" xfId="6784" hidden="1"/>
    <cellStyle name="Uwaga 3" xfId="6795" hidden="1"/>
    <cellStyle name="Uwaga 3" xfId="6797" hidden="1"/>
    <cellStyle name="Uwaga 3" xfId="6798" hidden="1"/>
    <cellStyle name="Uwaga 3" xfId="6807" hidden="1"/>
    <cellStyle name="Uwaga 3" xfId="6810" hidden="1"/>
    <cellStyle name="Uwaga 3" xfId="6812" hidden="1"/>
    <cellStyle name="Uwaga 3" xfId="6823" hidden="1"/>
    <cellStyle name="Uwaga 3" xfId="6825" hidden="1"/>
    <cellStyle name="Uwaga 3" xfId="6827" hidden="1"/>
    <cellStyle name="Uwaga 3" xfId="6839" hidden="1"/>
    <cellStyle name="Uwaga 3" xfId="6841" hidden="1"/>
    <cellStyle name="Uwaga 3" xfId="6843" hidden="1"/>
    <cellStyle name="Uwaga 3" xfId="6851" hidden="1"/>
    <cellStyle name="Uwaga 3" xfId="6853" hidden="1"/>
    <cellStyle name="Uwaga 3" xfId="6856" hidden="1"/>
    <cellStyle name="Uwaga 3" xfId="6846" hidden="1"/>
    <cellStyle name="Uwaga 3" xfId="6845" hidden="1"/>
    <cellStyle name="Uwaga 3" xfId="6844" hidden="1"/>
    <cellStyle name="Uwaga 3" xfId="6831" hidden="1"/>
    <cellStyle name="Uwaga 3" xfId="6830" hidden="1"/>
    <cellStyle name="Uwaga 3" xfId="6829" hidden="1"/>
    <cellStyle name="Uwaga 3" xfId="6816" hidden="1"/>
    <cellStyle name="Uwaga 3" xfId="6815" hidden="1"/>
    <cellStyle name="Uwaga 3" xfId="6814" hidden="1"/>
    <cellStyle name="Uwaga 3" xfId="6801" hidden="1"/>
    <cellStyle name="Uwaga 3" xfId="6800" hidden="1"/>
    <cellStyle name="Uwaga 3" xfId="6799" hidden="1"/>
    <cellStyle name="Uwaga 3" xfId="6786" hidden="1"/>
    <cellStyle name="Uwaga 3" xfId="6785" hidden="1"/>
    <cellStyle name="Uwaga 3" xfId="6783" hidden="1"/>
    <cellStyle name="Uwaga 3" xfId="6772" hidden="1"/>
    <cellStyle name="Uwaga 3" xfId="6769" hidden="1"/>
    <cellStyle name="Uwaga 3" xfId="6767" hidden="1"/>
    <cellStyle name="Uwaga 3" xfId="6757" hidden="1"/>
    <cellStyle name="Uwaga 3" xfId="6754" hidden="1"/>
    <cellStyle name="Uwaga 3" xfId="6752" hidden="1"/>
    <cellStyle name="Uwaga 3" xfId="6742" hidden="1"/>
    <cellStyle name="Uwaga 3" xfId="6739" hidden="1"/>
    <cellStyle name="Uwaga 3" xfId="6737" hidden="1"/>
    <cellStyle name="Uwaga 3" xfId="6727" hidden="1"/>
    <cellStyle name="Uwaga 3" xfId="6725" hidden="1"/>
    <cellStyle name="Uwaga 3" xfId="6724" hidden="1"/>
    <cellStyle name="Uwaga 3" xfId="6712" hidden="1"/>
    <cellStyle name="Uwaga 3" xfId="6710" hidden="1"/>
    <cellStyle name="Uwaga 3" xfId="6707" hidden="1"/>
    <cellStyle name="Uwaga 3" xfId="6697" hidden="1"/>
    <cellStyle name="Uwaga 3" xfId="6694" hidden="1"/>
    <cellStyle name="Uwaga 3" xfId="6692" hidden="1"/>
    <cellStyle name="Uwaga 3" xfId="6682" hidden="1"/>
    <cellStyle name="Uwaga 3" xfId="6679" hidden="1"/>
    <cellStyle name="Uwaga 3" xfId="6677" hidden="1"/>
    <cellStyle name="Uwaga 3" xfId="6667" hidden="1"/>
    <cellStyle name="Uwaga 3" xfId="6665" hidden="1"/>
    <cellStyle name="Uwaga 3" xfId="6664" hidden="1"/>
    <cellStyle name="Uwaga 3" xfId="6652" hidden="1"/>
    <cellStyle name="Uwaga 3" xfId="6649" hidden="1"/>
    <cellStyle name="Uwaga 3" xfId="6647" hidden="1"/>
    <cellStyle name="Uwaga 3" xfId="6637" hidden="1"/>
    <cellStyle name="Uwaga 3" xfId="6634" hidden="1"/>
    <cellStyle name="Uwaga 3" xfId="6632" hidden="1"/>
    <cellStyle name="Uwaga 3" xfId="6622" hidden="1"/>
    <cellStyle name="Uwaga 3" xfId="6619" hidden="1"/>
    <cellStyle name="Uwaga 3" xfId="6617" hidden="1"/>
    <cellStyle name="Uwaga 3" xfId="6607" hidden="1"/>
    <cellStyle name="Uwaga 3" xfId="6605" hidden="1"/>
    <cellStyle name="Uwaga 3" xfId="6604" hidden="1"/>
    <cellStyle name="Uwaga 3" xfId="6591" hidden="1"/>
    <cellStyle name="Uwaga 3" xfId="6588" hidden="1"/>
    <cellStyle name="Uwaga 3" xfId="6586" hidden="1"/>
    <cellStyle name="Uwaga 3" xfId="6576" hidden="1"/>
    <cellStyle name="Uwaga 3" xfId="6573" hidden="1"/>
    <cellStyle name="Uwaga 3" xfId="6571" hidden="1"/>
    <cellStyle name="Uwaga 3" xfId="6561" hidden="1"/>
    <cellStyle name="Uwaga 3" xfId="6558" hidden="1"/>
    <cellStyle name="Uwaga 3" xfId="6556" hidden="1"/>
    <cellStyle name="Uwaga 3" xfId="6547" hidden="1"/>
    <cellStyle name="Uwaga 3" xfId="6545" hidden="1"/>
    <cellStyle name="Uwaga 3" xfId="6544" hidden="1"/>
    <cellStyle name="Uwaga 3" xfId="6532" hidden="1"/>
    <cellStyle name="Uwaga 3" xfId="6530" hidden="1"/>
    <cellStyle name="Uwaga 3" xfId="6528" hidden="1"/>
    <cellStyle name="Uwaga 3" xfId="6517" hidden="1"/>
    <cellStyle name="Uwaga 3" xfId="6515" hidden="1"/>
    <cellStyle name="Uwaga 3" xfId="6513" hidden="1"/>
    <cellStyle name="Uwaga 3" xfId="6502" hidden="1"/>
    <cellStyle name="Uwaga 3" xfId="6500" hidden="1"/>
    <cellStyle name="Uwaga 3" xfId="6498" hidden="1"/>
    <cellStyle name="Uwaga 3" xfId="6487" hidden="1"/>
    <cellStyle name="Uwaga 3" xfId="6485" hidden="1"/>
    <cellStyle name="Uwaga 3" xfId="6484" hidden="1"/>
    <cellStyle name="Uwaga 3" xfId="6471" hidden="1"/>
    <cellStyle name="Uwaga 3" xfId="6468" hidden="1"/>
    <cellStyle name="Uwaga 3" xfId="6466" hidden="1"/>
    <cellStyle name="Uwaga 3" xfId="6456" hidden="1"/>
    <cellStyle name="Uwaga 3" xfId="6453" hidden="1"/>
    <cellStyle name="Uwaga 3" xfId="6451" hidden="1"/>
    <cellStyle name="Uwaga 3" xfId="6441" hidden="1"/>
    <cellStyle name="Uwaga 3" xfId="6438" hidden="1"/>
    <cellStyle name="Uwaga 3" xfId="6436" hidden="1"/>
    <cellStyle name="Uwaga 3" xfId="6427" hidden="1"/>
    <cellStyle name="Uwaga 3" xfId="6425" hidden="1"/>
    <cellStyle name="Uwaga 3" xfId="6423" hidden="1"/>
    <cellStyle name="Uwaga 3" xfId="6411" hidden="1"/>
    <cellStyle name="Uwaga 3" xfId="6408" hidden="1"/>
    <cellStyle name="Uwaga 3" xfId="6406" hidden="1"/>
    <cellStyle name="Uwaga 3" xfId="6396" hidden="1"/>
    <cellStyle name="Uwaga 3" xfId="6393" hidden="1"/>
    <cellStyle name="Uwaga 3" xfId="6391" hidden="1"/>
    <cellStyle name="Uwaga 3" xfId="6381" hidden="1"/>
    <cellStyle name="Uwaga 3" xfId="6378" hidden="1"/>
    <cellStyle name="Uwaga 3" xfId="6376" hidden="1"/>
    <cellStyle name="Uwaga 3" xfId="6369" hidden="1"/>
    <cellStyle name="Uwaga 3" xfId="6366" hidden="1"/>
    <cellStyle name="Uwaga 3" xfId="6364" hidden="1"/>
    <cellStyle name="Uwaga 3" xfId="6354" hidden="1"/>
    <cellStyle name="Uwaga 3" xfId="6351" hidden="1"/>
    <cellStyle name="Uwaga 3" xfId="6348" hidden="1"/>
    <cellStyle name="Uwaga 3" xfId="6339" hidden="1"/>
    <cellStyle name="Uwaga 3" xfId="6335" hidden="1"/>
    <cellStyle name="Uwaga 3" xfId="6332" hidden="1"/>
    <cellStyle name="Uwaga 3" xfId="6324" hidden="1"/>
    <cellStyle name="Uwaga 3" xfId="6321" hidden="1"/>
    <cellStyle name="Uwaga 3" xfId="6318" hidden="1"/>
    <cellStyle name="Uwaga 3" xfId="6309" hidden="1"/>
    <cellStyle name="Uwaga 3" xfId="6306" hidden="1"/>
    <cellStyle name="Uwaga 3" xfId="6303" hidden="1"/>
    <cellStyle name="Uwaga 3" xfId="6293" hidden="1"/>
    <cellStyle name="Uwaga 3" xfId="6289" hidden="1"/>
    <cellStyle name="Uwaga 3" xfId="6286" hidden="1"/>
    <cellStyle name="Uwaga 3" xfId="6277" hidden="1"/>
    <cellStyle name="Uwaga 3" xfId="6273" hidden="1"/>
    <cellStyle name="Uwaga 3" xfId="6271" hidden="1"/>
    <cellStyle name="Uwaga 3" xfId="6263" hidden="1"/>
    <cellStyle name="Uwaga 3" xfId="6259" hidden="1"/>
    <cellStyle name="Uwaga 3" xfId="6256" hidden="1"/>
    <cellStyle name="Uwaga 3" xfId="6249" hidden="1"/>
    <cellStyle name="Uwaga 3" xfId="6246" hidden="1"/>
    <cellStyle name="Uwaga 3" xfId="6243" hidden="1"/>
    <cellStyle name="Uwaga 3" xfId="6234" hidden="1"/>
    <cellStyle name="Uwaga 3" xfId="6229" hidden="1"/>
    <cellStyle name="Uwaga 3" xfId="6226" hidden="1"/>
    <cellStyle name="Uwaga 3" xfId="6219" hidden="1"/>
    <cellStyle name="Uwaga 3" xfId="6214" hidden="1"/>
    <cellStyle name="Uwaga 3" xfId="6211" hidden="1"/>
    <cellStyle name="Uwaga 3" xfId="6204" hidden="1"/>
    <cellStyle name="Uwaga 3" xfId="6199" hidden="1"/>
    <cellStyle name="Uwaga 3" xfId="6196" hidden="1"/>
    <cellStyle name="Uwaga 3" xfId="6190" hidden="1"/>
    <cellStyle name="Uwaga 3" xfId="6186" hidden="1"/>
    <cellStyle name="Uwaga 3" xfId="6183" hidden="1"/>
    <cellStyle name="Uwaga 3" xfId="6175" hidden="1"/>
    <cellStyle name="Uwaga 3" xfId="6170" hidden="1"/>
    <cellStyle name="Uwaga 3" xfId="6166" hidden="1"/>
    <cellStyle name="Uwaga 3" xfId="6160" hidden="1"/>
    <cellStyle name="Uwaga 3" xfId="6155" hidden="1"/>
    <cellStyle name="Uwaga 3" xfId="6151" hidden="1"/>
    <cellStyle name="Uwaga 3" xfId="6145" hidden="1"/>
    <cellStyle name="Uwaga 3" xfId="6140" hidden="1"/>
    <cellStyle name="Uwaga 3" xfId="6136" hidden="1"/>
    <cellStyle name="Uwaga 3" xfId="6131" hidden="1"/>
    <cellStyle name="Uwaga 3" xfId="6127" hidden="1"/>
    <cellStyle name="Uwaga 3" xfId="6123" hidden="1"/>
    <cellStyle name="Uwaga 3" xfId="6115" hidden="1"/>
    <cellStyle name="Uwaga 3" xfId="6110" hidden="1"/>
    <cellStyle name="Uwaga 3" xfId="6106" hidden="1"/>
    <cellStyle name="Uwaga 3" xfId="6100" hidden="1"/>
    <cellStyle name="Uwaga 3" xfId="6095" hidden="1"/>
    <cellStyle name="Uwaga 3" xfId="6091" hidden="1"/>
    <cellStyle name="Uwaga 3" xfId="6085" hidden="1"/>
    <cellStyle name="Uwaga 3" xfId="6080" hidden="1"/>
    <cellStyle name="Uwaga 3" xfId="6076" hidden="1"/>
    <cellStyle name="Uwaga 3" xfId="6072" hidden="1"/>
    <cellStyle name="Uwaga 3" xfId="6067" hidden="1"/>
    <cellStyle name="Uwaga 3" xfId="6062" hidden="1"/>
    <cellStyle name="Uwaga 3" xfId="6057" hidden="1"/>
    <cellStyle name="Uwaga 3" xfId="6053" hidden="1"/>
    <cellStyle name="Uwaga 3" xfId="6049" hidden="1"/>
    <cellStyle name="Uwaga 3" xfId="6042" hidden="1"/>
    <cellStyle name="Uwaga 3" xfId="6038" hidden="1"/>
    <cellStyle name="Uwaga 3" xfId="6033" hidden="1"/>
    <cellStyle name="Uwaga 3" xfId="6027" hidden="1"/>
    <cellStyle name="Uwaga 3" xfId="6023" hidden="1"/>
    <cellStyle name="Uwaga 3" xfId="6018" hidden="1"/>
    <cellStyle name="Uwaga 3" xfId="6012" hidden="1"/>
    <cellStyle name="Uwaga 3" xfId="6008" hidden="1"/>
    <cellStyle name="Uwaga 3" xfId="6003" hidden="1"/>
    <cellStyle name="Uwaga 3" xfId="5997" hidden="1"/>
    <cellStyle name="Uwaga 3" xfId="5993" hidden="1"/>
    <cellStyle name="Uwaga 3" xfId="5989" hidden="1"/>
    <cellStyle name="Uwaga 3" xfId="6849" hidden="1"/>
    <cellStyle name="Uwaga 3" xfId="6848" hidden="1"/>
    <cellStyle name="Uwaga 3" xfId="6847" hidden="1"/>
    <cellStyle name="Uwaga 3" xfId="6834" hidden="1"/>
    <cellStyle name="Uwaga 3" xfId="6833" hidden="1"/>
    <cellStyle name="Uwaga 3" xfId="6832" hidden="1"/>
    <cellStyle name="Uwaga 3" xfId="6819" hidden="1"/>
    <cellStyle name="Uwaga 3" xfId="6818" hidden="1"/>
    <cellStyle name="Uwaga 3" xfId="6817" hidden="1"/>
    <cellStyle name="Uwaga 3" xfId="6804" hidden="1"/>
    <cellStyle name="Uwaga 3" xfId="6803" hidden="1"/>
    <cellStyle name="Uwaga 3" xfId="6802" hidden="1"/>
    <cellStyle name="Uwaga 3" xfId="6789" hidden="1"/>
    <cellStyle name="Uwaga 3" xfId="6788" hidden="1"/>
    <cellStyle name="Uwaga 3" xfId="6787" hidden="1"/>
    <cellStyle name="Uwaga 3" xfId="6775" hidden="1"/>
    <cellStyle name="Uwaga 3" xfId="6773" hidden="1"/>
    <cellStyle name="Uwaga 3" xfId="6771" hidden="1"/>
    <cellStyle name="Uwaga 3" xfId="6760" hidden="1"/>
    <cellStyle name="Uwaga 3" xfId="6758" hidden="1"/>
    <cellStyle name="Uwaga 3" xfId="6756" hidden="1"/>
    <cellStyle name="Uwaga 3" xfId="6745" hidden="1"/>
    <cellStyle name="Uwaga 3" xfId="6743" hidden="1"/>
    <cellStyle name="Uwaga 3" xfId="6741" hidden="1"/>
    <cellStyle name="Uwaga 3" xfId="6730" hidden="1"/>
    <cellStyle name="Uwaga 3" xfId="6728" hidden="1"/>
    <cellStyle name="Uwaga 3" xfId="6726" hidden="1"/>
    <cellStyle name="Uwaga 3" xfId="6715" hidden="1"/>
    <cellStyle name="Uwaga 3" xfId="6713" hidden="1"/>
    <cellStyle name="Uwaga 3" xfId="6711" hidden="1"/>
    <cellStyle name="Uwaga 3" xfId="6700" hidden="1"/>
    <cellStyle name="Uwaga 3" xfId="6698" hidden="1"/>
    <cellStyle name="Uwaga 3" xfId="6696" hidden="1"/>
    <cellStyle name="Uwaga 3" xfId="6685" hidden="1"/>
    <cellStyle name="Uwaga 3" xfId="6683" hidden="1"/>
    <cellStyle name="Uwaga 3" xfId="6681" hidden="1"/>
    <cellStyle name="Uwaga 3" xfId="6670" hidden="1"/>
    <cellStyle name="Uwaga 3" xfId="6668" hidden="1"/>
    <cellStyle name="Uwaga 3" xfId="6666" hidden="1"/>
    <cellStyle name="Uwaga 3" xfId="6655" hidden="1"/>
    <cellStyle name="Uwaga 3" xfId="6653" hidden="1"/>
    <cellStyle name="Uwaga 3" xfId="6651" hidden="1"/>
    <cellStyle name="Uwaga 3" xfId="6640" hidden="1"/>
    <cellStyle name="Uwaga 3" xfId="6638" hidden="1"/>
    <cellStyle name="Uwaga 3" xfId="6636" hidden="1"/>
    <cellStyle name="Uwaga 3" xfId="6625" hidden="1"/>
    <cellStyle name="Uwaga 3" xfId="6623" hidden="1"/>
    <cellStyle name="Uwaga 3" xfId="6621" hidden="1"/>
    <cellStyle name="Uwaga 3" xfId="6610" hidden="1"/>
    <cellStyle name="Uwaga 3" xfId="6608" hidden="1"/>
    <cellStyle name="Uwaga 3" xfId="6606" hidden="1"/>
    <cellStyle name="Uwaga 3" xfId="6595" hidden="1"/>
    <cellStyle name="Uwaga 3" xfId="6593" hidden="1"/>
    <cellStyle name="Uwaga 3" xfId="6590" hidden="1"/>
    <cellStyle name="Uwaga 3" xfId="6580" hidden="1"/>
    <cellStyle name="Uwaga 3" xfId="6577" hidden="1"/>
    <cellStyle name="Uwaga 3" xfId="6574" hidden="1"/>
    <cellStyle name="Uwaga 3" xfId="6565" hidden="1"/>
    <cellStyle name="Uwaga 3" xfId="6563" hidden="1"/>
    <cellStyle name="Uwaga 3" xfId="6560" hidden="1"/>
    <cellStyle name="Uwaga 3" xfId="6550" hidden="1"/>
    <cellStyle name="Uwaga 3" xfId="6548" hidden="1"/>
    <cellStyle name="Uwaga 3" xfId="6546" hidden="1"/>
    <cellStyle name="Uwaga 3" xfId="6535" hidden="1"/>
    <cellStyle name="Uwaga 3" xfId="6533" hidden="1"/>
    <cellStyle name="Uwaga 3" xfId="6531" hidden="1"/>
    <cellStyle name="Uwaga 3" xfId="6520" hidden="1"/>
    <cellStyle name="Uwaga 3" xfId="6518" hidden="1"/>
    <cellStyle name="Uwaga 3" xfId="6516" hidden="1"/>
    <cellStyle name="Uwaga 3" xfId="6505" hidden="1"/>
    <cellStyle name="Uwaga 3" xfId="6503" hidden="1"/>
    <cellStyle name="Uwaga 3" xfId="6501" hidden="1"/>
    <cellStyle name="Uwaga 3" xfId="6490" hidden="1"/>
    <cellStyle name="Uwaga 3" xfId="6488" hidden="1"/>
    <cellStyle name="Uwaga 3" xfId="6486" hidden="1"/>
    <cellStyle name="Uwaga 3" xfId="6475" hidden="1"/>
    <cellStyle name="Uwaga 3" xfId="6473" hidden="1"/>
    <cellStyle name="Uwaga 3" xfId="6470" hidden="1"/>
    <cellStyle name="Uwaga 3" xfId="6460" hidden="1"/>
    <cellStyle name="Uwaga 3" xfId="6457" hidden="1"/>
    <cellStyle name="Uwaga 3" xfId="6454" hidden="1"/>
    <cellStyle name="Uwaga 3" xfId="6445" hidden="1"/>
    <cellStyle name="Uwaga 3" xfId="6442" hidden="1"/>
    <cellStyle name="Uwaga 3" xfId="6439" hidden="1"/>
    <cellStyle name="Uwaga 3" xfId="6430" hidden="1"/>
    <cellStyle name="Uwaga 3" xfId="6428" hidden="1"/>
    <cellStyle name="Uwaga 3" xfId="6426" hidden="1"/>
    <cellStyle name="Uwaga 3" xfId="6415" hidden="1"/>
    <cellStyle name="Uwaga 3" xfId="6412" hidden="1"/>
    <cellStyle name="Uwaga 3" xfId="6409" hidden="1"/>
    <cellStyle name="Uwaga 3" xfId="6400" hidden="1"/>
    <cellStyle name="Uwaga 3" xfId="6397" hidden="1"/>
    <cellStyle name="Uwaga 3" xfId="6394" hidden="1"/>
    <cellStyle name="Uwaga 3" xfId="6385" hidden="1"/>
    <cellStyle name="Uwaga 3" xfId="6382" hidden="1"/>
    <cellStyle name="Uwaga 3" xfId="6379" hidden="1"/>
    <cellStyle name="Uwaga 3" xfId="6372" hidden="1"/>
    <cellStyle name="Uwaga 3" xfId="6368" hidden="1"/>
    <cellStyle name="Uwaga 3" xfId="6365" hidden="1"/>
    <cellStyle name="Uwaga 3" xfId="6357" hidden="1"/>
    <cellStyle name="Uwaga 3" xfId="6353" hidden="1"/>
    <cellStyle name="Uwaga 3" xfId="6350" hidden="1"/>
    <cellStyle name="Uwaga 3" xfId="6342" hidden="1"/>
    <cellStyle name="Uwaga 3" xfId="6338" hidden="1"/>
    <cellStyle name="Uwaga 3" xfId="6334" hidden="1"/>
    <cellStyle name="Uwaga 3" xfId="6327" hidden="1"/>
    <cellStyle name="Uwaga 3" xfId="6323" hidden="1"/>
    <cellStyle name="Uwaga 3" xfId="6320" hidden="1"/>
    <cellStyle name="Uwaga 3" xfId="6312" hidden="1"/>
    <cellStyle name="Uwaga 3" xfId="6308" hidden="1"/>
    <cellStyle name="Uwaga 3" xfId="6305" hidden="1"/>
    <cellStyle name="Uwaga 3" xfId="6296" hidden="1"/>
    <cellStyle name="Uwaga 3" xfId="6291" hidden="1"/>
    <cellStyle name="Uwaga 3" xfId="6287" hidden="1"/>
    <cellStyle name="Uwaga 3" xfId="6281" hidden="1"/>
    <cellStyle name="Uwaga 3" xfId="6276" hidden="1"/>
    <cellStyle name="Uwaga 3" xfId="6272" hidden="1"/>
    <cellStyle name="Uwaga 3" xfId="6266" hidden="1"/>
    <cellStyle name="Uwaga 3" xfId="6261" hidden="1"/>
    <cellStyle name="Uwaga 3" xfId="6257" hidden="1"/>
    <cellStyle name="Uwaga 3" xfId="6252" hidden="1"/>
    <cellStyle name="Uwaga 3" xfId="6248" hidden="1"/>
    <cellStyle name="Uwaga 3" xfId="6244" hidden="1"/>
    <cellStyle name="Uwaga 3" xfId="6237" hidden="1"/>
    <cellStyle name="Uwaga 3" xfId="6232" hidden="1"/>
    <cellStyle name="Uwaga 3" xfId="6228" hidden="1"/>
    <cellStyle name="Uwaga 3" xfId="6221" hidden="1"/>
    <cellStyle name="Uwaga 3" xfId="6216" hidden="1"/>
    <cellStyle name="Uwaga 3" xfId="6212" hidden="1"/>
    <cellStyle name="Uwaga 3" xfId="6207" hidden="1"/>
    <cellStyle name="Uwaga 3" xfId="6202" hidden="1"/>
    <cellStyle name="Uwaga 3" xfId="6198" hidden="1"/>
    <cellStyle name="Uwaga 3" xfId="6192" hidden="1"/>
    <cellStyle name="Uwaga 3" xfId="6188" hidden="1"/>
    <cellStyle name="Uwaga 3" xfId="6185" hidden="1"/>
    <cellStyle name="Uwaga 3" xfId="6178" hidden="1"/>
    <cellStyle name="Uwaga 3" xfId="6173" hidden="1"/>
    <cellStyle name="Uwaga 3" xfId="6168" hidden="1"/>
    <cellStyle name="Uwaga 3" xfId="6162" hidden="1"/>
    <cellStyle name="Uwaga 3" xfId="6157" hidden="1"/>
    <cellStyle name="Uwaga 3" xfId="6152" hidden="1"/>
    <cellStyle name="Uwaga 3" xfId="6147" hidden="1"/>
    <cellStyle name="Uwaga 3" xfId="6142" hidden="1"/>
    <cellStyle name="Uwaga 3" xfId="6137" hidden="1"/>
    <cellStyle name="Uwaga 3" xfId="6133" hidden="1"/>
    <cellStyle name="Uwaga 3" xfId="6129" hidden="1"/>
    <cellStyle name="Uwaga 3" xfId="6124" hidden="1"/>
    <cellStyle name="Uwaga 3" xfId="6117" hidden="1"/>
    <cellStyle name="Uwaga 3" xfId="6112" hidden="1"/>
    <cellStyle name="Uwaga 3" xfId="6107" hidden="1"/>
    <cellStyle name="Uwaga 3" xfId="6101" hidden="1"/>
    <cellStyle name="Uwaga 3" xfId="6096" hidden="1"/>
    <cellStyle name="Uwaga 3" xfId="6092" hidden="1"/>
    <cellStyle name="Uwaga 3" xfId="6087" hidden="1"/>
    <cellStyle name="Uwaga 3" xfId="6082" hidden="1"/>
    <cellStyle name="Uwaga 3" xfId="6077" hidden="1"/>
    <cellStyle name="Uwaga 3" xfId="6073" hidden="1"/>
    <cellStyle name="Uwaga 3" xfId="6068" hidden="1"/>
    <cellStyle name="Uwaga 3" xfId="6063" hidden="1"/>
    <cellStyle name="Uwaga 3" xfId="6058" hidden="1"/>
    <cellStyle name="Uwaga 3" xfId="6054" hidden="1"/>
    <cellStyle name="Uwaga 3" xfId="6050" hidden="1"/>
    <cellStyle name="Uwaga 3" xfId="6043" hidden="1"/>
    <cellStyle name="Uwaga 3" xfId="6039" hidden="1"/>
    <cellStyle name="Uwaga 3" xfId="6034" hidden="1"/>
    <cellStyle name="Uwaga 3" xfId="6028" hidden="1"/>
    <cellStyle name="Uwaga 3" xfId="6024" hidden="1"/>
    <cellStyle name="Uwaga 3" xfId="6019" hidden="1"/>
    <cellStyle name="Uwaga 3" xfId="6013" hidden="1"/>
    <cellStyle name="Uwaga 3" xfId="6009" hidden="1"/>
    <cellStyle name="Uwaga 3" xfId="6005" hidden="1"/>
    <cellStyle name="Uwaga 3" xfId="5998" hidden="1"/>
    <cellStyle name="Uwaga 3" xfId="5994" hidden="1"/>
    <cellStyle name="Uwaga 3" xfId="5990" hidden="1"/>
    <cellStyle name="Uwaga 3" xfId="6854" hidden="1"/>
    <cellStyle name="Uwaga 3" xfId="6852" hidden="1"/>
    <cellStyle name="Uwaga 3" xfId="6850" hidden="1"/>
    <cellStyle name="Uwaga 3" xfId="6837" hidden="1"/>
    <cellStyle name="Uwaga 3" xfId="6836" hidden="1"/>
    <cellStyle name="Uwaga 3" xfId="6835" hidden="1"/>
    <cellStyle name="Uwaga 3" xfId="6822" hidden="1"/>
    <cellStyle name="Uwaga 3" xfId="6821" hidden="1"/>
    <cellStyle name="Uwaga 3" xfId="6820" hidden="1"/>
    <cellStyle name="Uwaga 3" xfId="6808" hidden="1"/>
    <cellStyle name="Uwaga 3" xfId="6806" hidden="1"/>
    <cellStyle name="Uwaga 3" xfId="6805" hidden="1"/>
    <cellStyle name="Uwaga 3" xfId="6792" hidden="1"/>
    <cellStyle name="Uwaga 3" xfId="6791" hidden="1"/>
    <cellStyle name="Uwaga 3" xfId="6790" hidden="1"/>
    <cellStyle name="Uwaga 3" xfId="6778" hidden="1"/>
    <cellStyle name="Uwaga 3" xfId="6776" hidden="1"/>
    <cellStyle name="Uwaga 3" xfId="6774" hidden="1"/>
    <cellStyle name="Uwaga 3" xfId="6763" hidden="1"/>
    <cellStyle name="Uwaga 3" xfId="6761" hidden="1"/>
    <cellStyle name="Uwaga 3" xfId="6759" hidden="1"/>
    <cellStyle name="Uwaga 3" xfId="6748" hidden="1"/>
    <cellStyle name="Uwaga 3" xfId="6746" hidden="1"/>
    <cellStyle name="Uwaga 3" xfId="6744" hidden="1"/>
    <cellStyle name="Uwaga 3" xfId="6733" hidden="1"/>
    <cellStyle name="Uwaga 3" xfId="6731" hidden="1"/>
    <cellStyle name="Uwaga 3" xfId="6729" hidden="1"/>
    <cellStyle name="Uwaga 3" xfId="6718" hidden="1"/>
    <cellStyle name="Uwaga 3" xfId="6716" hidden="1"/>
    <cellStyle name="Uwaga 3" xfId="6714" hidden="1"/>
    <cellStyle name="Uwaga 3" xfId="6703" hidden="1"/>
    <cellStyle name="Uwaga 3" xfId="6701" hidden="1"/>
    <cellStyle name="Uwaga 3" xfId="6699" hidden="1"/>
    <cellStyle name="Uwaga 3" xfId="6688" hidden="1"/>
    <cellStyle name="Uwaga 3" xfId="6686" hidden="1"/>
    <cellStyle name="Uwaga 3" xfId="6684" hidden="1"/>
    <cellStyle name="Uwaga 3" xfId="6673" hidden="1"/>
    <cellStyle name="Uwaga 3" xfId="6671" hidden="1"/>
    <cellStyle name="Uwaga 3" xfId="6669" hidden="1"/>
    <cellStyle name="Uwaga 3" xfId="6658" hidden="1"/>
    <cellStyle name="Uwaga 3" xfId="6656" hidden="1"/>
    <cellStyle name="Uwaga 3" xfId="6654" hidden="1"/>
    <cellStyle name="Uwaga 3" xfId="6643" hidden="1"/>
    <cellStyle name="Uwaga 3" xfId="6641" hidden="1"/>
    <cellStyle name="Uwaga 3" xfId="6639" hidden="1"/>
    <cellStyle name="Uwaga 3" xfId="6628" hidden="1"/>
    <cellStyle name="Uwaga 3" xfId="6626" hidden="1"/>
    <cellStyle name="Uwaga 3" xfId="6624" hidden="1"/>
    <cellStyle name="Uwaga 3" xfId="6613" hidden="1"/>
    <cellStyle name="Uwaga 3" xfId="6611" hidden="1"/>
    <cellStyle name="Uwaga 3" xfId="6609" hidden="1"/>
    <cellStyle name="Uwaga 3" xfId="6598" hidden="1"/>
    <cellStyle name="Uwaga 3" xfId="6596" hidden="1"/>
    <cellStyle name="Uwaga 3" xfId="6594" hidden="1"/>
    <cellStyle name="Uwaga 3" xfId="6583" hidden="1"/>
    <cellStyle name="Uwaga 3" xfId="6581" hidden="1"/>
    <cellStyle name="Uwaga 3" xfId="6579" hidden="1"/>
    <cellStyle name="Uwaga 3" xfId="6568" hidden="1"/>
    <cellStyle name="Uwaga 3" xfId="6566" hidden="1"/>
    <cellStyle name="Uwaga 3" xfId="6564" hidden="1"/>
    <cellStyle name="Uwaga 3" xfId="6553" hidden="1"/>
    <cellStyle name="Uwaga 3" xfId="6551" hidden="1"/>
    <cellStyle name="Uwaga 3" xfId="6549" hidden="1"/>
    <cellStyle name="Uwaga 3" xfId="6538" hidden="1"/>
    <cellStyle name="Uwaga 3" xfId="6536" hidden="1"/>
    <cellStyle name="Uwaga 3" xfId="6534" hidden="1"/>
    <cellStyle name="Uwaga 3" xfId="6523" hidden="1"/>
    <cellStyle name="Uwaga 3" xfId="6521" hidden="1"/>
    <cellStyle name="Uwaga 3" xfId="6519" hidden="1"/>
    <cellStyle name="Uwaga 3" xfId="6508" hidden="1"/>
    <cellStyle name="Uwaga 3" xfId="6506" hidden="1"/>
    <cellStyle name="Uwaga 3" xfId="6504" hidden="1"/>
    <cellStyle name="Uwaga 3" xfId="6493" hidden="1"/>
    <cellStyle name="Uwaga 3" xfId="6491" hidden="1"/>
    <cellStyle name="Uwaga 3" xfId="6489" hidden="1"/>
    <cellStyle name="Uwaga 3" xfId="6478" hidden="1"/>
    <cellStyle name="Uwaga 3" xfId="6476" hidden="1"/>
    <cellStyle name="Uwaga 3" xfId="6474" hidden="1"/>
    <cellStyle name="Uwaga 3" xfId="6463" hidden="1"/>
    <cellStyle name="Uwaga 3" xfId="6461" hidden="1"/>
    <cellStyle name="Uwaga 3" xfId="6458" hidden="1"/>
    <cellStyle name="Uwaga 3" xfId="6448" hidden="1"/>
    <cellStyle name="Uwaga 3" xfId="6446" hidden="1"/>
    <cellStyle name="Uwaga 3" xfId="6444" hidden="1"/>
    <cellStyle name="Uwaga 3" xfId="6433" hidden="1"/>
    <cellStyle name="Uwaga 3" xfId="6431" hidden="1"/>
    <cellStyle name="Uwaga 3" xfId="6429" hidden="1"/>
    <cellStyle name="Uwaga 3" xfId="6418" hidden="1"/>
    <cellStyle name="Uwaga 3" xfId="6416" hidden="1"/>
    <cellStyle name="Uwaga 3" xfId="6413" hidden="1"/>
    <cellStyle name="Uwaga 3" xfId="6403" hidden="1"/>
    <cellStyle name="Uwaga 3" xfId="6401" hidden="1"/>
    <cellStyle name="Uwaga 3" xfId="6398" hidden="1"/>
    <cellStyle name="Uwaga 3" xfId="6388" hidden="1"/>
    <cellStyle name="Uwaga 3" xfId="6386" hidden="1"/>
    <cellStyle name="Uwaga 3" xfId="6383" hidden="1"/>
    <cellStyle name="Uwaga 3" xfId="6374" hidden="1"/>
    <cellStyle name="Uwaga 3" xfId="6371" hidden="1"/>
    <cellStyle name="Uwaga 3" xfId="6367" hidden="1"/>
    <cellStyle name="Uwaga 3" xfId="6359" hidden="1"/>
    <cellStyle name="Uwaga 3" xfId="6356" hidden="1"/>
    <cellStyle name="Uwaga 3" xfId="6352" hidden="1"/>
    <cellStyle name="Uwaga 3" xfId="6344" hidden="1"/>
    <cellStyle name="Uwaga 3" xfId="6341" hidden="1"/>
    <cellStyle name="Uwaga 3" xfId="6337" hidden="1"/>
    <cellStyle name="Uwaga 3" xfId="6329" hidden="1"/>
    <cellStyle name="Uwaga 3" xfId="6326" hidden="1"/>
    <cellStyle name="Uwaga 3" xfId="6322" hidden="1"/>
    <cellStyle name="Uwaga 3" xfId="6314" hidden="1"/>
    <cellStyle name="Uwaga 3" xfId="6311" hidden="1"/>
    <cellStyle name="Uwaga 3" xfId="6307" hidden="1"/>
    <cellStyle name="Uwaga 3" xfId="6299" hidden="1"/>
    <cellStyle name="Uwaga 3" xfId="6295" hidden="1"/>
    <cellStyle name="Uwaga 3" xfId="6290" hidden="1"/>
    <cellStyle name="Uwaga 3" xfId="6284" hidden="1"/>
    <cellStyle name="Uwaga 3" xfId="6280" hidden="1"/>
    <cellStyle name="Uwaga 3" xfId="6275" hidden="1"/>
    <cellStyle name="Uwaga 3" xfId="6269" hidden="1"/>
    <cellStyle name="Uwaga 3" xfId="6265" hidden="1"/>
    <cellStyle name="Uwaga 3" xfId="6260" hidden="1"/>
    <cellStyle name="Uwaga 3" xfId="6254" hidden="1"/>
    <cellStyle name="Uwaga 3" xfId="6251" hidden="1"/>
    <cellStyle name="Uwaga 3" xfId="6247" hidden="1"/>
    <cellStyle name="Uwaga 3" xfId="6239" hidden="1"/>
    <cellStyle name="Uwaga 3" xfId="6236" hidden="1"/>
    <cellStyle name="Uwaga 3" xfId="6231" hidden="1"/>
    <cellStyle name="Uwaga 3" xfId="6224" hidden="1"/>
    <cellStyle name="Uwaga 3" xfId="6220" hidden="1"/>
    <cellStyle name="Uwaga 3" xfId="6215" hidden="1"/>
    <cellStyle name="Uwaga 3" xfId="6209" hidden="1"/>
    <cellStyle name="Uwaga 3" xfId="6205" hidden="1"/>
    <cellStyle name="Uwaga 3" xfId="6200" hidden="1"/>
    <cellStyle name="Uwaga 3" xfId="6194" hidden="1"/>
    <cellStyle name="Uwaga 3" xfId="6191" hidden="1"/>
    <cellStyle name="Uwaga 3" xfId="6187" hidden="1"/>
    <cellStyle name="Uwaga 3" xfId="6179" hidden="1"/>
    <cellStyle name="Uwaga 3" xfId="6174" hidden="1"/>
    <cellStyle name="Uwaga 3" xfId="6169" hidden="1"/>
    <cellStyle name="Uwaga 3" xfId="6164" hidden="1"/>
    <cellStyle name="Uwaga 3" xfId="6159" hidden="1"/>
    <cellStyle name="Uwaga 3" xfId="6154" hidden="1"/>
    <cellStyle name="Uwaga 3" xfId="6149" hidden="1"/>
    <cellStyle name="Uwaga 3" xfId="6144" hidden="1"/>
    <cellStyle name="Uwaga 3" xfId="6139" hidden="1"/>
    <cellStyle name="Uwaga 3" xfId="6134" hidden="1"/>
    <cellStyle name="Uwaga 3" xfId="6130" hidden="1"/>
    <cellStyle name="Uwaga 3" xfId="6125" hidden="1"/>
    <cellStyle name="Uwaga 3" xfId="6118" hidden="1"/>
    <cellStyle name="Uwaga 3" xfId="6113" hidden="1"/>
    <cellStyle name="Uwaga 3" xfId="6108" hidden="1"/>
    <cellStyle name="Uwaga 3" xfId="6103" hidden="1"/>
    <cellStyle name="Uwaga 3" xfId="6098" hidden="1"/>
    <cellStyle name="Uwaga 3" xfId="6093" hidden="1"/>
    <cellStyle name="Uwaga 3" xfId="6088" hidden="1"/>
    <cellStyle name="Uwaga 3" xfId="6083" hidden="1"/>
    <cellStyle name="Uwaga 3" xfId="6078" hidden="1"/>
    <cellStyle name="Uwaga 3" xfId="6074" hidden="1"/>
    <cellStyle name="Uwaga 3" xfId="6069" hidden="1"/>
    <cellStyle name="Uwaga 3" xfId="6064" hidden="1"/>
    <cellStyle name="Uwaga 3" xfId="6059" hidden="1"/>
    <cellStyle name="Uwaga 3" xfId="6055" hidden="1"/>
    <cellStyle name="Uwaga 3" xfId="6051" hidden="1"/>
    <cellStyle name="Uwaga 3" xfId="6044" hidden="1"/>
    <cellStyle name="Uwaga 3" xfId="6040" hidden="1"/>
    <cellStyle name="Uwaga 3" xfId="6035" hidden="1"/>
    <cellStyle name="Uwaga 3" xfId="6029" hidden="1"/>
    <cellStyle name="Uwaga 3" xfId="6025" hidden="1"/>
    <cellStyle name="Uwaga 3" xfId="6020" hidden="1"/>
    <cellStyle name="Uwaga 3" xfId="6014" hidden="1"/>
    <cellStyle name="Uwaga 3" xfId="6010" hidden="1"/>
    <cellStyle name="Uwaga 3" xfId="6006" hidden="1"/>
    <cellStyle name="Uwaga 3" xfId="5999" hidden="1"/>
    <cellStyle name="Uwaga 3" xfId="5995" hidden="1"/>
    <cellStyle name="Uwaga 3" xfId="5991" hidden="1"/>
    <cellStyle name="Uwaga 3" xfId="6858" hidden="1"/>
    <cellStyle name="Uwaga 3" xfId="6857" hidden="1"/>
    <cellStyle name="Uwaga 3" xfId="6855" hidden="1"/>
    <cellStyle name="Uwaga 3" xfId="6842" hidden="1"/>
    <cellStyle name="Uwaga 3" xfId="6840" hidden="1"/>
    <cellStyle name="Uwaga 3" xfId="6838" hidden="1"/>
    <cellStyle name="Uwaga 3" xfId="6828" hidden="1"/>
    <cellStyle name="Uwaga 3" xfId="6826" hidden="1"/>
    <cellStyle name="Uwaga 3" xfId="6824" hidden="1"/>
    <cellStyle name="Uwaga 3" xfId="6813" hidden="1"/>
    <cellStyle name="Uwaga 3" xfId="6811" hidden="1"/>
    <cellStyle name="Uwaga 3" xfId="6809" hidden="1"/>
    <cellStyle name="Uwaga 3" xfId="6796" hidden="1"/>
    <cellStyle name="Uwaga 3" xfId="6794" hidden="1"/>
    <cellStyle name="Uwaga 3" xfId="6793" hidden="1"/>
    <cellStyle name="Uwaga 3" xfId="6780" hidden="1"/>
    <cellStyle name="Uwaga 3" xfId="6779" hidden="1"/>
    <cellStyle name="Uwaga 3" xfId="6777" hidden="1"/>
    <cellStyle name="Uwaga 3" xfId="6765" hidden="1"/>
    <cellStyle name="Uwaga 3" xfId="6764" hidden="1"/>
    <cellStyle name="Uwaga 3" xfId="6762" hidden="1"/>
    <cellStyle name="Uwaga 3" xfId="6750" hidden="1"/>
    <cellStyle name="Uwaga 3" xfId="6749" hidden="1"/>
    <cellStyle name="Uwaga 3" xfId="6747" hidden="1"/>
    <cellStyle name="Uwaga 3" xfId="6735" hidden="1"/>
    <cellStyle name="Uwaga 3" xfId="6734" hidden="1"/>
    <cellStyle name="Uwaga 3" xfId="6732" hidden="1"/>
    <cellStyle name="Uwaga 3" xfId="6720" hidden="1"/>
    <cellStyle name="Uwaga 3" xfId="6719" hidden="1"/>
    <cellStyle name="Uwaga 3" xfId="6717" hidden="1"/>
    <cellStyle name="Uwaga 3" xfId="6705" hidden="1"/>
    <cellStyle name="Uwaga 3" xfId="6704" hidden="1"/>
    <cellStyle name="Uwaga 3" xfId="6702" hidden="1"/>
    <cellStyle name="Uwaga 3" xfId="6690" hidden="1"/>
    <cellStyle name="Uwaga 3" xfId="6689" hidden="1"/>
    <cellStyle name="Uwaga 3" xfId="6687" hidden="1"/>
    <cellStyle name="Uwaga 3" xfId="6675" hidden="1"/>
    <cellStyle name="Uwaga 3" xfId="6674" hidden="1"/>
    <cellStyle name="Uwaga 3" xfId="6672" hidden="1"/>
    <cellStyle name="Uwaga 3" xfId="6660" hidden="1"/>
    <cellStyle name="Uwaga 3" xfId="6659" hidden="1"/>
    <cellStyle name="Uwaga 3" xfId="6657" hidden="1"/>
    <cellStyle name="Uwaga 3" xfId="6645" hidden="1"/>
    <cellStyle name="Uwaga 3" xfId="6644" hidden="1"/>
    <cellStyle name="Uwaga 3" xfId="6642" hidden="1"/>
    <cellStyle name="Uwaga 3" xfId="6630" hidden="1"/>
    <cellStyle name="Uwaga 3" xfId="6629" hidden="1"/>
    <cellStyle name="Uwaga 3" xfId="6627" hidden="1"/>
    <cellStyle name="Uwaga 3" xfId="6615" hidden="1"/>
    <cellStyle name="Uwaga 3" xfId="6614" hidden="1"/>
    <cellStyle name="Uwaga 3" xfId="6612" hidden="1"/>
    <cellStyle name="Uwaga 3" xfId="6600" hidden="1"/>
    <cellStyle name="Uwaga 3" xfId="6599" hidden="1"/>
    <cellStyle name="Uwaga 3" xfId="6597" hidden="1"/>
    <cellStyle name="Uwaga 3" xfId="6585" hidden="1"/>
    <cellStyle name="Uwaga 3" xfId="6584" hidden="1"/>
    <cellStyle name="Uwaga 3" xfId="6582" hidden="1"/>
    <cellStyle name="Uwaga 3" xfId="6570" hidden="1"/>
    <cellStyle name="Uwaga 3" xfId="6569" hidden="1"/>
    <cellStyle name="Uwaga 3" xfId="6567" hidden="1"/>
    <cellStyle name="Uwaga 3" xfId="6555" hidden="1"/>
    <cellStyle name="Uwaga 3" xfId="6554" hidden="1"/>
    <cellStyle name="Uwaga 3" xfId="6552" hidden="1"/>
    <cellStyle name="Uwaga 3" xfId="6540" hidden="1"/>
    <cellStyle name="Uwaga 3" xfId="6539" hidden="1"/>
    <cellStyle name="Uwaga 3" xfId="6537" hidden="1"/>
    <cellStyle name="Uwaga 3" xfId="6525" hidden="1"/>
    <cellStyle name="Uwaga 3" xfId="6524" hidden="1"/>
    <cellStyle name="Uwaga 3" xfId="6522" hidden="1"/>
    <cellStyle name="Uwaga 3" xfId="6510" hidden="1"/>
    <cellStyle name="Uwaga 3" xfId="6509" hidden="1"/>
    <cellStyle name="Uwaga 3" xfId="6507" hidden="1"/>
    <cellStyle name="Uwaga 3" xfId="6495" hidden="1"/>
    <cellStyle name="Uwaga 3" xfId="6494" hidden="1"/>
    <cellStyle name="Uwaga 3" xfId="6492" hidden="1"/>
    <cellStyle name="Uwaga 3" xfId="6480" hidden="1"/>
    <cellStyle name="Uwaga 3" xfId="6479" hidden="1"/>
    <cellStyle name="Uwaga 3" xfId="6477" hidden="1"/>
    <cellStyle name="Uwaga 3" xfId="6465" hidden="1"/>
    <cellStyle name="Uwaga 3" xfId="6464" hidden="1"/>
    <cellStyle name="Uwaga 3" xfId="6462" hidden="1"/>
    <cellStyle name="Uwaga 3" xfId="6450" hidden="1"/>
    <cellStyle name="Uwaga 3" xfId="6449" hidden="1"/>
    <cellStyle name="Uwaga 3" xfId="6447" hidden="1"/>
    <cellStyle name="Uwaga 3" xfId="6435" hidden="1"/>
    <cellStyle name="Uwaga 3" xfId="6434" hidden="1"/>
    <cellStyle name="Uwaga 3" xfId="6432" hidden="1"/>
    <cellStyle name="Uwaga 3" xfId="6420" hidden="1"/>
    <cellStyle name="Uwaga 3" xfId="6419" hidden="1"/>
    <cellStyle name="Uwaga 3" xfId="6417" hidden="1"/>
    <cellStyle name="Uwaga 3" xfId="6405" hidden="1"/>
    <cellStyle name="Uwaga 3" xfId="6404" hidden="1"/>
    <cellStyle name="Uwaga 3" xfId="6402" hidden="1"/>
    <cellStyle name="Uwaga 3" xfId="6390" hidden="1"/>
    <cellStyle name="Uwaga 3" xfId="6389" hidden="1"/>
    <cellStyle name="Uwaga 3" xfId="6387" hidden="1"/>
    <cellStyle name="Uwaga 3" xfId="6375" hidden="1"/>
    <cellStyle name="Uwaga 3" xfId="6373" hidden="1"/>
    <cellStyle name="Uwaga 3" xfId="6370" hidden="1"/>
    <cellStyle name="Uwaga 3" xfId="6360" hidden="1"/>
    <cellStyle name="Uwaga 3" xfId="6358" hidden="1"/>
    <cellStyle name="Uwaga 3" xfId="6355" hidden="1"/>
    <cellStyle name="Uwaga 3" xfId="6345" hidden="1"/>
    <cellStyle name="Uwaga 3" xfId="6343" hidden="1"/>
    <cellStyle name="Uwaga 3" xfId="6340" hidden="1"/>
    <cellStyle name="Uwaga 3" xfId="6330" hidden="1"/>
    <cellStyle name="Uwaga 3" xfId="6328" hidden="1"/>
    <cellStyle name="Uwaga 3" xfId="6325" hidden="1"/>
    <cellStyle name="Uwaga 3" xfId="6315" hidden="1"/>
    <cellStyle name="Uwaga 3" xfId="6313" hidden="1"/>
    <cellStyle name="Uwaga 3" xfId="6310" hidden="1"/>
    <cellStyle name="Uwaga 3" xfId="6300" hidden="1"/>
    <cellStyle name="Uwaga 3" xfId="6298" hidden="1"/>
    <cellStyle name="Uwaga 3" xfId="6294" hidden="1"/>
    <cellStyle name="Uwaga 3" xfId="6285" hidden="1"/>
    <cellStyle name="Uwaga 3" xfId="6282" hidden="1"/>
    <cellStyle name="Uwaga 3" xfId="6278" hidden="1"/>
    <cellStyle name="Uwaga 3" xfId="6270" hidden="1"/>
    <cellStyle name="Uwaga 3" xfId="6268" hidden="1"/>
    <cellStyle name="Uwaga 3" xfId="6264" hidden="1"/>
    <cellStyle name="Uwaga 3" xfId="6255" hidden="1"/>
    <cellStyle name="Uwaga 3" xfId="6253" hidden="1"/>
    <cellStyle name="Uwaga 3" xfId="6250" hidden="1"/>
    <cellStyle name="Uwaga 3" xfId="6240" hidden="1"/>
    <cellStyle name="Uwaga 3" xfId="6238" hidden="1"/>
    <cellStyle name="Uwaga 3" xfId="6233" hidden="1"/>
    <cellStyle name="Uwaga 3" xfId="6225" hidden="1"/>
    <cellStyle name="Uwaga 3" xfId="6223" hidden="1"/>
    <cellStyle name="Uwaga 3" xfId="6218" hidden="1"/>
    <cellStyle name="Uwaga 3" xfId="6210" hidden="1"/>
    <cellStyle name="Uwaga 3" xfId="6208" hidden="1"/>
    <cellStyle name="Uwaga 3" xfId="6203" hidden="1"/>
    <cellStyle name="Uwaga 3" xfId="6195" hidden="1"/>
    <cellStyle name="Uwaga 3" xfId="6193" hidden="1"/>
    <cellStyle name="Uwaga 3" xfId="6189" hidden="1"/>
    <cellStyle name="Uwaga 3" xfId="6180" hidden="1"/>
    <cellStyle name="Uwaga 3" xfId="6177" hidden="1"/>
    <cellStyle name="Uwaga 3" xfId="6172" hidden="1"/>
    <cellStyle name="Uwaga 3" xfId="6165" hidden="1"/>
    <cellStyle name="Uwaga 3" xfId="6161" hidden="1"/>
    <cellStyle name="Uwaga 3" xfId="6156" hidden="1"/>
    <cellStyle name="Uwaga 3" xfId="6150" hidden="1"/>
    <cellStyle name="Uwaga 3" xfId="6146" hidden="1"/>
    <cellStyle name="Uwaga 3" xfId="6141" hidden="1"/>
    <cellStyle name="Uwaga 3" xfId="6135" hidden="1"/>
    <cellStyle name="Uwaga 3" xfId="6132" hidden="1"/>
    <cellStyle name="Uwaga 3" xfId="6128" hidden="1"/>
    <cellStyle name="Uwaga 3" xfId="6119" hidden="1"/>
    <cellStyle name="Uwaga 3" xfId="6114" hidden="1"/>
    <cellStyle name="Uwaga 3" xfId="6109" hidden="1"/>
    <cellStyle name="Uwaga 3" xfId="6104" hidden="1"/>
    <cellStyle name="Uwaga 3" xfId="6099" hidden="1"/>
    <cellStyle name="Uwaga 3" xfId="6094" hidden="1"/>
    <cellStyle name="Uwaga 3" xfId="6089" hidden="1"/>
    <cellStyle name="Uwaga 3" xfId="6084" hidden="1"/>
    <cellStyle name="Uwaga 3" xfId="6079" hidden="1"/>
    <cellStyle name="Uwaga 3" xfId="6075" hidden="1"/>
    <cellStyle name="Uwaga 3" xfId="6070" hidden="1"/>
    <cellStyle name="Uwaga 3" xfId="6065" hidden="1"/>
    <cellStyle name="Uwaga 3" xfId="6060" hidden="1"/>
    <cellStyle name="Uwaga 3" xfId="6056" hidden="1"/>
    <cellStyle name="Uwaga 3" xfId="6052" hidden="1"/>
    <cellStyle name="Uwaga 3" xfId="6045" hidden="1"/>
    <cellStyle name="Uwaga 3" xfId="6041" hidden="1"/>
    <cellStyle name="Uwaga 3" xfId="6036" hidden="1"/>
    <cellStyle name="Uwaga 3" xfId="6030" hidden="1"/>
    <cellStyle name="Uwaga 3" xfId="6026" hidden="1"/>
    <cellStyle name="Uwaga 3" xfId="6021" hidden="1"/>
    <cellStyle name="Uwaga 3" xfId="6015" hidden="1"/>
    <cellStyle name="Uwaga 3" xfId="6011" hidden="1"/>
    <cellStyle name="Uwaga 3" xfId="6007" hidden="1"/>
    <cellStyle name="Uwaga 3" xfId="6000" hidden="1"/>
    <cellStyle name="Uwaga 3" xfId="5996" hidden="1"/>
    <cellStyle name="Uwaga 3" xfId="5992" hidden="1"/>
    <cellStyle name="Uwaga 3" xfId="3523" hidden="1"/>
    <cellStyle name="Uwaga 3" xfId="5039" hidden="1"/>
    <cellStyle name="Uwaga 3" xfId="3522" hidden="1"/>
    <cellStyle name="Uwaga 3" xfId="3520" hidden="1"/>
    <cellStyle name="Uwaga 3" xfId="5042" hidden="1"/>
    <cellStyle name="Uwaga 3" xfId="6933" hidden="1"/>
    <cellStyle name="Uwaga 3" xfId="6938" hidden="1"/>
    <cellStyle name="Uwaga 3" xfId="6939" hidden="1"/>
    <cellStyle name="Uwaga 3" xfId="6942" hidden="1"/>
    <cellStyle name="Uwaga 3" xfId="6947" hidden="1"/>
    <cellStyle name="Uwaga 3" xfId="6948" hidden="1"/>
    <cellStyle name="Uwaga 3" xfId="6949" hidden="1"/>
    <cellStyle name="Uwaga 3" xfId="6956" hidden="1"/>
    <cellStyle name="Uwaga 3" xfId="6959" hidden="1"/>
    <cellStyle name="Uwaga 3" xfId="6962" hidden="1"/>
    <cellStyle name="Uwaga 3" xfId="6968" hidden="1"/>
    <cellStyle name="Uwaga 3" xfId="6971" hidden="1"/>
    <cellStyle name="Uwaga 3" xfId="6973" hidden="1"/>
    <cellStyle name="Uwaga 3" xfId="6978" hidden="1"/>
    <cellStyle name="Uwaga 3" xfId="6981" hidden="1"/>
    <cellStyle name="Uwaga 3" xfId="6982" hidden="1"/>
    <cellStyle name="Uwaga 3" xfId="6986" hidden="1"/>
    <cellStyle name="Uwaga 3" xfId="6989" hidden="1"/>
    <cellStyle name="Uwaga 3" xfId="6991" hidden="1"/>
    <cellStyle name="Uwaga 3" xfId="6992" hidden="1"/>
    <cellStyle name="Uwaga 3" xfId="6993" hidden="1"/>
    <cellStyle name="Uwaga 3" xfId="6996" hidden="1"/>
    <cellStyle name="Uwaga 3" xfId="7003" hidden="1"/>
    <cellStyle name="Uwaga 3" xfId="7006" hidden="1"/>
    <cellStyle name="Uwaga 3" xfId="7009" hidden="1"/>
    <cellStyle name="Uwaga 3" xfId="7012" hidden="1"/>
    <cellStyle name="Uwaga 3" xfId="7015" hidden="1"/>
    <cellStyle name="Uwaga 3" xfId="7018" hidden="1"/>
    <cellStyle name="Uwaga 3" xfId="7020" hidden="1"/>
    <cellStyle name="Uwaga 3" xfId="7023" hidden="1"/>
    <cellStyle name="Uwaga 3" xfId="7026" hidden="1"/>
    <cellStyle name="Uwaga 3" xfId="7028" hidden="1"/>
    <cellStyle name="Uwaga 3" xfId="7029" hidden="1"/>
    <cellStyle name="Uwaga 3" xfId="7031" hidden="1"/>
    <cellStyle name="Uwaga 3" xfId="7038" hidden="1"/>
    <cellStyle name="Uwaga 3" xfId="7041" hidden="1"/>
    <cellStyle name="Uwaga 3" xfId="7044" hidden="1"/>
    <cellStyle name="Uwaga 3" xfId="7048" hidden="1"/>
    <cellStyle name="Uwaga 3" xfId="7051" hidden="1"/>
    <cellStyle name="Uwaga 3" xfId="7054" hidden="1"/>
    <cellStyle name="Uwaga 3" xfId="7056" hidden="1"/>
    <cellStyle name="Uwaga 3" xfId="7059" hidden="1"/>
    <cellStyle name="Uwaga 3" xfId="7062" hidden="1"/>
    <cellStyle name="Uwaga 3" xfId="7064" hidden="1"/>
    <cellStyle name="Uwaga 3" xfId="7065" hidden="1"/>
    <cellStyle name="Uwaga 3" xfId="7068" hidden="1"/>
    <cellStyle name="Uwaga 3" xfId="7075" hidden="1"/>
    <cellStyle name="Uwaga 3" xfId="7078" hidden="1"/>
    <cellStyle name="Uwaga 3" xfId="7081" hidden="1"/>
    <cellStyle name="Uwaga 3" xfId="7085" hidden="1"/>
    <cellStyle name="Uwaga 3" xfId="7088" hidden="1"/>
    <cellStyle name="Uwaga 3" xfId="7090" hidden="1"/>
    <cellStyle name="Uwaga 3" xfId="7093" hidden="1"/>
    <cellStyle name="Uwaga 3" xfId="7096" hidden="1"/>
    <cellStyle name="Uwaga 3" xfId="7099" hidden="1"/>
    <cellStyle name="Uwaga 3" xfId="7100" hidden="1"/>
    <cellStyle name="Uwaga 3" xfId="7101" hidden="1"/>
    <cellStyle name="Uwaga 3" xfId="7103" hidden="1"/>
    <cellStyle name="Uwaga 3" xfId="7109" hidden="1"/>
    <cellStyle name="Uwaga 3" xfId="7110" hidden="1"/>
    <cellStyle name="Uwaga 3" xfId="7112" hidden="1"/>
    <cellStyle name="Uwaga 3" xfId="7118" hidden="1"/>
    <cellStyle name="Uwaga 3" xfId="7120" hidden="1"/>
    <cellStyle name="Uwaga 3" xfId="7123" hidden="1"/>
    <cellStyle name="Uwaga 3" xfId="7127" hidden="1"/>
    <cellStyle name="Uwaga 3" xfId="7128" hidden="1"/>
    <cellStyle name="Uwaga 3" xfId="7130" hidden="1"/>
    <cellStyle name="Uwaga 3" xfId="7136" hidden="1"/>
    <cellStyle name="Uwaga 3" xfId="7137" hidden="1"/>
    <cellStyle name="Uwaga 3" xfId="7138" hidden="1"/>
    <cellStyle name="Uwaga 3" xfId="7146" hidden="1"/>
    <cellStyle name="Uwaga 3" xfId="7149" hidden="1"/>
    <cellStyle name="Uwaga 3" xfId="7152" hidden="1"/>
    <cellStyle name="Uwaga 3" xfId="7155" hidden="1"/>
    <cellStyle name="Uwaga 3" xfId="7158" hidden="1"/>
    <cellStyle name="Uwaga 3" xfId="7161" hidden="1"/>
    <cellStyle name="Uwaga 3" xfId="7164" hidden="1"/>
    <cellStyle name="Uwaga 3" xfId="7167" hidden="1"/>
    <cellStyle name="Uwaga 3" xfId="7170" hidden="1"/>
    <cellStyle name="Uwaga 3" xfId="7172" hidden="1"/>
    <cellStyle name="Uwaga 3" xfId="7173" hidden="1"/>
    <cellStyle name="Uwaga 3" xfId="7175" hidden="1"/>
    <cellStyle name="Uwaga 3" xfId="7182" hidden="1"/>
    <cellStyle name="Uwaga 3" xfId="7185" hidden="1"/>
    <cellStyle name="Uwaga 3" xfId="7188" hidden="1"/>
    <cellStyle name="Uwaga 3" xfId="7191" hidden="1"/>
    <cellStyle name="Uwaga 3" xfId="7194" hidden="1"/>
    <cellStyle name="Uwaga 3" xfId="7197" hidden="1"/>
    <cellStyle name="Uwaga 3" xfId="7200" hidden="1"/>
    <cellStyle name="Uwaga 3" xfId="7202" hidden="1"/>
    <cellStyle name="Uwaga 3" xfId="7205" hidden="1"/>
    <cellStyle name="Uwaga 3" xfId="7208" hidden="1"/>
    <cellStyle name="Uwaga 3" xfId="7209" hidden="1"/>
    <cellStyle name="Uwaga 3" xfId="7210" hidden="1"/>
    <cellStyle name="Uwaga 3" xfId="7217" hidden="1"/>
    <cellStyle name="Uwaga 3" xfId="7218" hidden="1"/>
    <cellStyle name="Uwaga 3" xfId="7220" hidden="1"/>
    <cellStyle name="Uwaga 3" xfId="7226" hidden="1"/>
    <cellStyle name="Uwaga 3" xfId="7227" hidden="1"/>
    <cellStyle name="Uwaga 3" xfId="7229" hidden="1"/>
    <cellStyle name="Uwaga 3" xfId="7235" hidden="1"/>
    <cellStyle name="Uwaga 3" xfId="7236" hidden="1"/>
    <cellStyle name="Uwaga 3" xfId="7238" hidden="1"/>
    <cellStyle name="Uwaga 3" xfId="7244" hidden="1"/>
    <cellStyle name="Uwaga 3" xfId="7245" hidden="1"/>
    <cellStyle name="Uwaga 3" xfId="7246" hidden="1"/>
    <cellStyle name="Uwaga 3" xfId="7254" hidden="1"/>
    <cellStyle name="Uwaga 3" xfId="7256" hidden="1"/>
    <cellStyle name="Uwaga 3" xfId="7259" hidden="1"/>
    <cellStyle name="Uwaga 3" xfId="7263" hidden="1"/>
    <cellStyle name="Uwaga 3" xfId="7266" hidden="1"/>
    <cellStyle name="Uwaga 3" xfId="7269" hidden="1"/>
    <cellStyle name="Uwaga 3" xfId="7272" hidden="1"/>
    <cellStyle name="Uwaga 3" xfId="7274" hidden="1"/>
    <cellStyle name="Uwaga 3" xfId="7277" hidden="1"/>
    <cellStyle name="Uwaga 3" xfId="7280" hidden="1"/>
    <cellStyle name="Uwaga 3" xfId="7281" hidden="1"/>
    <cellStyle name="Uwaga 3" xfId="7282" hidden="1"/>
    <cellStyle name="Uwaga 3" xfId="7289" hidden="1"/>
    <cellStyle name="Uwaga 3" xfId="7291" hidden="1"/>
    <cellStyle name="Uwaga 3" xfId="7293" hidden="1"/>
    <cellStyle name="Uwaga 3" xfId="7298" hidden="1"/>
    <cellStyle name="Uwaga 3" xfId="7300" hidden="1"/>
    <cellStyle name="Uwaga 3" xfId="7302" hidden="1"/>
    <cellStyle name="Uwaga 3" xfId="7307" hidden="1"/>
    <cellStyle name="Uwaga 3" xfId="7309" hidden="1"/>
    <cellStyle name="Uwaga 3" xfId="7311" hidden="1"/>
    <cellStyle name="Uwaga 3" xfId="7316" hidden="1"/>
    <cellStyle name="Uwaga 3" xfId="7317" hidden="1"/>
    <cellStyle name="Uwaga 3" xfId="7318" hidden="1"/>
    <cellStyle name="Uwaga 3" xfId="7325" hidden="1"/>
    <cellStyle name="Uwaga 3" xfId="7327" hidden="1"/>
    <cellStyle name="Uwaga 3" xfId="7329" hidden="1"/>
    <cellStyle name="Uwaga 3" xfId="7334" hidden="1"/>
    <cellStyle name="Uwaga 3" xfId="7336" hidden="1"/>
    <cellStyle name="Uwaga 3" xfId="7338" hidden="1"/>
    <cellStyle name="Uwaga 3" xfId="7343" hidden="1"/>
    <cellStyle name="Uwaga 3" xfId="7345" hidden="1"/>
    <cellStyle name="Uwaga 3" xfId="7346" hidden="1"/>
    <cellStyle name="Uwaga 3" xfId="7352" hidden="1"/>
    <cellStyle name="Uwaga 3" xfId="7353" hidden="1"/>
    <cellStyle name="Uwaga 3" xfId="7354" hidden="1"/>
    <cellStyle name="Uwaga 3" xfId="7361" hidden="1"/>
    <cellStyle name="Uwaga 3" xfId="7363" hidden="1"/>
    <cellStyle name="Uwaga 3" xfId="7365" hidden="1"/>
    <cellStyle name="Uwaga 3" xfId="7370" hidden="1"/>
    <cellStyle name="Uwaga 3" xfId="7372" hidden="1"/>
    <cellStyle name="Uwaga 3" xfId="7374" hidden="1"/>
    <cellStyle name="Uwaga 3" xfId="7379" hidden="1"/>
    <cellStyle name="Uwaga 3" xfId="7381" hidden="1"/>
    <cellStyle name="Uwaga 3" xfId="7383" hidden="1"/>
    <cellStyle name="Uwaga 3" xfId="7388" hidden="1"/>
    <cellStyle name="Uwaga 3" xfId="7389" hidden="1"/>
    <cellStyle name="Uwaga 3" xfId="7391" hidden="1"/>
    <cellStyle name="Uwaga 3" xfId="7397" hidden="1"/>
    <cellStyle name="Uwaga 3" xfId="7398" hidden="1"/>
    <cellStyle name="Uwaga 3" xfId="7399" hidden="1"/>
    <cellStyle name="Uwaga 3" xfId="7406" hidden="1"/>
    <cellStyle name="Uwaga 3" xfId="7407" hidden="1"/>
    <cellStyle name="Uwaga 3" xfId="7408" hidden="1"/>
    <cellStyle name="Uwaga 3" xfId="7415" hidden="1"/>
    <cellStyle name="Uwaga 3" xfId="7416" hidden="1"/>
    <cellStyle name="Uwaga 3" xfId="7417" hidden="1"/>
    <cellStyle name="Uwaga 3" xfId="7424" hidden="1"/>
    <cellStyle name="Uwaga 3" xfId="7425" hidden="1"/>
    <cellStyle name="Uwaga 3" xfId="7426" hidden="1"/>
    <cellStyle name="Uwaga 3" xfId="7433" hidden="1"/>
    <cellStyle name="Uwaga 3" xfId="7434" hidden="1"/>
    <cellStyle name="Uwaga 3" xfId="7435" hidden="1"/>
    <cellStyle name="Uwaga 3" xfId="7485" hidden="1"/>
    <cellStyle name="Uwaga 3" xfId="7486" hidden="1"/>
    <cellStyle name="Uwaga 3" xfId="7488" hidden="1"/>
    <cellStyle name="Uwaga 3" xfId="7500" hidden="1"/>
    <cellStyle name="Uwaga 3" xfId="7501" hidden="1"/>
    <cellStyle name="Uwaga 3" xfId="7506" hidden="1"/>
    <cellStyle name="Uwaga 3" xfId="7515" hidden="1"/>
    <cellStyle name="Uwaga 3" xfId="7516" hidden="1"/>
    <cellStyle name="Uwaga 3" xfId="7521" hidden="1"/>
    <cellStyle name="Uwaga 3" xfId="7530" hidden="1"/>
    <cellStyle name="Uwaga 3" xfId="7531" hidden="1"/>
    <cellStyle name="Uwaga 3" xfId="7532" hidden="1"/>
    <cellStyle name="Uwaga 3" xfId="7545" hidden="1"/>
    <cellStyle name="Uwaga 3" xfId="7550" hidden="1"/>
    <cellStyle name="Uwaga 3" xfId="7555" hidden="1"/>
    <cellStyle name="Uwaga 3" xfId="7565" hidden="1"/>
    <cellStyle name="Uwaga 3" xfId="7570" hidden="1"/>
    <cellStyle name="Uwaga 3" xfId="7574" hidden="1"/>
    <cellStyle name="Uwaga 3" xfId="7581" hidden="1"/>
    <cellStyle name="Uwaga 3" xfId="7586" hidden="1"/>
    <cellStyle name="Uwaga 3" xfId="7589" hidden="1"/>
    <cellStyle name="Uwaga 3" xfId="7595" hidden="1"/>
    <cellStyle name="Uwaga 3" xfId="7600" hidden="1"/>
    <cellStyle name="Uwaga 3" xfId="7604" hidden="1"/>
    <cellStyle name="Uwaga 3" xfId="7605" hidden="1"/>
    <cellStyle name="Uwaga 3" xfId="7606" hidden="1"/>
    <cellStyle name="Uwaga 3" xfId="7610" hidden="1"/>
    <cellStyle name="Uwaga 3" xfId="7622" hidden="1"/>
    <cellStyle name="Uwaga 3" xfId="7627" hidden="1"/>
    <cellStyle name="Uwaga 3" xfId="7632" hidden="1"/>
    <cellStyle name="Uwaga 3" xfId="7637" hidden="1"/>
    <cellStyle name="Uwaga 3" xfId="7642" hidden="1"/>
    <cellStyle name="Uwaga 3" xfId="7647" hidden="1"/>
    <cellStyle name="Uwaga 3" xfId="7651" hidden="1"/>
    <cellStyle name="Uwaga 3" xfId="7655" hidden="1"/>
    <cellStyle name="Uwaga 3" xfId="7660" hidden="1"/>
    <cellStyle name="Uwaga 3" xfId="7665" hidden="1"/>
    <cellStyle name="Uwaga 3" xfId="7666" hidden="1"/>
    <cellStyle name="Uwaga 3" xfId="7668" hidden="1"/>
    <cellStyle name="Uwaga 3" xfId="7681" hidden="1"/>
    <cellStyle name="Uwaga 3" xfId="7685" hidden="1"/>
    <cellStyle name="Uwaga 3" xfId="7690" hidden="1"/>
    <cellStyle name="Uwaga 3" xfId="7697" hidden="1"/>
    <cellStyle name="Uwaga 3" xfId="7701" hidden="1"/>
    <cellStyle name="Uwaga 3" xfId="7706" hidden="1"/>
    <cellStyle name="Uwaga 3" xfId="7711" hidden="1"/>
    <cellStyle name="Uwaga 3" xfId="7714" hidden="1"/>
    <cellStyle name="Uwaga 3" xfId="7719" hidden="1"/>
    <cellStyle name="Uwaga 3" xfId="7725" hidden="1"/>
    <cellStyle name="Uwaga 3" xfId="7726" hidden="1"/>
    <cellStyle name="Uwaga 3" xfId="7729" hidden="1"/>
    <cellStyle name="Uwaga 3" xfId="7742" hidden="1"/>
    <cellStyle name="Uwaga 3" xfId="7746" hidden="1"/>
    <cellStyle name="Uwaga 3" xfId="7751" hidden="1"/>
    <cellStyle name="Uwaga 3" xfId="7758" hidden="1"/>
    <cellStyle name="Uwaga 3" xfId="7763" hidden="1"/>
    <cellStyle name="Uwaga 3" xfId="7767" hidden="1"/>
    <cellStyle name="Uwaga 3" xfId="7772" hidden="1"/>
    <cellStyle name="Uwaga 3" xfId="7776" hidden="1"/>
    <cellStyle name="Uwaga 3" xfId="7781" hidden="1"/>
    <cellStyle name="Uwaga 3" xfId="7785" hidden="1"/>
    <cellStyle name="Uwaga 3" xfId="7786" hidden="1"/>
    <cellStyle name="Uwaga 3" xfId="7788" hidden="1"/>
    <cellStyle name="Uwaga 3" xfId="7800" hidden="1"/>
    <cellStyle name="Uwaga 3" xfId="7801" hidden="1"/>
    <cellStyle name="Uwaga 3" xfId="7803" hidden="1"/>
    <cellStyle name="Uwaga 3" xfId="7815" hidden="1"/>
    <cellStyle name="Uwaga 3" xfId="7817" hidden="1"/>
    <cellStyle name="Uwaga 3" xfId="7820" hidden="1"/>
    <cellStyle name="Uwaga 3" xfId="7830" hidden="1"/>
    <cellStyle name="Uwaga 3" xfId="7831" hidden="1"/>
    <cellStyle name="Uwaga 3" xfId="7833" hidden="1"/>
    <cellStyle name="Uwaga 3" xfId="7845" hidden="1"/>
    <cellStyle name="Uwaga 3" xfId="7846" hidden="1"/>
    <cellStyle name="Uwaga 3" xfId="7847" hidden="1"/>
    <cellStyle name="Uwaga 3" xfId="7861" hidden="1"/>
    <cellStyle name="Uwaga 3" xfId="7864" hidden="1"/>
    <cellStyle name="Uwaga 3" xfId="7868" hidden="1"/>
    <cellStyle name="Uwaga 3" xfId="7876" hidden="1"/>
    <cellStyle name="Uwaga 3" xfId="7879" hidden="1"/>
    <cellStyle name="Uwaga 3" xfId="7883" hidden="1"/>
    <cellStyle name="Uwaga 3" xfId="7891" hidden="1"/>
    <cellStyle name="Uwaga 3" xfId="7894" hidden="1"/>
    <cellStyle name="Uwaga 3" xfId="7898" hidden="1"/>
    <cellStyle name="Uwaga 3" xfId="7905" hidden="1"/>
    <cellStyle name="Uwaga 3" xfId="7906" hidden="1"/>
    <cellStyle name="Uwaga 3" xfId="7908" hidden="1"/>
    <cellStyle name="Uwaga 3" xfId="7921" hidden="1"/>
    <cellStyle name="Uwaga 3" xfId="7924" hidden="1"/>
    <cellStyle name="Uwaga 3" xfId="7927" hidden="1"/>
    <cellStyle name="Uwaga 3" xfId="7936" hidden="1"/>
    <cellStyle name="Uwaga 3" xfId="7939" hidden="1"/>
    <cellStyle name="Uwaga 3" xfId="7943" hidden="1"/>
    <cellStyle name="Uwaga 3" xfId="7951" hidden="1"/>
    <cellStyle name="Uwaga 3" xfId="7953" hidden="1"/>
    <cellStyle name="Uwaga 3" xfId="7956" hidden="1"/>
    <cellStyle name="Uwaga 3" xfId="7965" hidden="1"/>
    <cellStyle name="Uwaga 3" xfId="7966" hidden="1"/>
    <cellStyle name="Uwaga 3" xfId="7967" hidden="1"/>
    <cellStyle name="Uwaga 3" xfId="7980" hidden="1"/>
    <cellStyle name="Uwaga 3" xfId="7981" hidden="1"/>
    <cellStyle name="Uwaga 3" xfId="7983" hidden="1"/>
    <cellStyle name="Uwaga 3" xfId="7995" hidden="1"/>
    <cellStyle name="Uwaga 3" xfId="7996" hidden="1"/>
    <cellStyle name="Uwaga 3" xfId="7998" hidden="1"/>
    <cellStyle name="Uwaga 3" xfId="8010" hidden="1"/>
    <cellStyle name="Uwaga 3" xfId="8011" hidden="1"/>
    <cellStyle name="Uwaga 3" xfId="8013" hidden="1"/>
    <cellStyle name="Uwaga 3" xfId="8025" hidden="1"/>
    <cellStyle name="Uwaga 3" xfId="8026" hidden="1"/>
    <cellStyle name="Uwaga 3" xfId="8027" hidden="1"/>
    <cellStyle name="Uwaga 3" xfId="8041" hidden="1"/>
    <cellStyle name="Uwaga 3" xfId="8043" hidden="1"/>
    <cellStyle name="Uwaga 3" xfId="8046" hidden="1"/>
    <cellStyle name="Uwaga 3" xfId="8056" hidden="1"/>
    <cellStyle name="Uwaga 3" xfId="8059" hidden="1"/>
    <cellStyle name="Uwaga 3" xfId="8062" hidden="1"/>
    <cellStyle name="Uwaga 3" xfId="8071" hidden="1"/>
    <cellStyle name="Uwaga 3" xfId="8073" hidden="1"/>
    <cellStyle name="Uwaga 3" xfId="8076" hidden="1"/>
    <cellStyle name="Uwaga 3" xfId="8085" hidden="1"/>
    <cellStyle name="Uwaga 3" xfId="8086" hidden="1"/>
    <cellStyle name="Uwaga 3" xfId="8087" hidden="1"/>
    <cellStyle name="Uwaga 3" xfId="8100" hidden="1"/>
    <cellStyle name="Uwaga 3" xfId="8102" hidden="1"/>
    <cellStyle name="Uwaga 3" xfId="8104" hidden="1"/>
    <cellStyle name="Uwaga 3" xfId="8115" hidden="1"/>
    <cellStyle name="Uwaga 3" xfId="8117" hidden="1"/>
    <cellStyle name="Uwaga 3" xfId="8119" hidden="1"/>
    <cellStyle name="Uwaga 3" xfId="8130" hidden="1"/>
    <cellStyle name="Uwaga 3" xfId="8132" hidden="1"/>
    <cellStyle name="Uwaga 3" xfId="8134" hidden="1"/>
    <cellStyle name="Uwaga 3" xfId="8145" hidden="1"/>
    <cellStyle name="Uwaga 3" xfId="8146" hidden="1"/>
    <cellStyle name="Uwaga 3" xfId="8147" hidden="1"/>
    <cellStyle name="Uwaga 3" xfId="8160" hidden="1"/>
    <cellStyle name="Uwaga 3" xfId="8162" hidden="1"/>
    <cellStyle name="Uwaga 3" xfId="8164" hidden="1"/>
    <cellStyle name="Uwaga 3" xfId="8175" hidden="1"/>
    <cellStyle name="Uwaga 3" xfId="8177" hidden="1"/>
    <cellStyle name="Uwaga 3" xfId="8179" hidden="1"/>
    <cellStyle name="Uwaga 3" xfId="8190" hidden="1"/>
    <cellStyle name="Uwaga 3" xfId="8192" hidden="1"/>
    <cellStyle name="Uwaga 3" xfId="8193" hidden="1"/>
    <cellStyle name="Uwaga 3" xfId="8205" hidden="1"/>
    <cellStyle name="Uwaga 3" xfId="8206" hidden="1"/>
    <cellStyle name="Uwaga 3" xfId="8207" hidden="1"/>
    <cellStyle name="Uwaga 3" xfId="8220" hidden="1"/>
    <cellStyle name="Uwaga 3" xfId="8222" hidden="1"/>
    <cellStyle name="Uwaga 3" xfId="8224" hidden="1"/>
    <cellStyle name="Uwaga 3" xfId="8235" hidden="1"/>
    <cellStyle name="Uwaga 3" xfId="8237" hidden="1"/>
    <cellStyle name="Uwaga 3" xfId="8239" hidden="1"/>
    <cellStyle name="Uwaga 3" xfId="8250" hidden="1"/>
    <cellStyle name="Uwaga 3" xfId="8252" hidden="1"/>
    <cellStyle name="Uwaga 3" xfId="8254" hidden="1"/>
    <cellStyle name="Uwaga 3" xfId="8265" hidden="1"/>
    <cellStyle name="Uwaga 3" xfId="8266" hidden="1"/>
    <cellStyle name="Uwaga 3" xfId="8268" hidden="1"/>
    <cellStyle name="Uwaga 3" xfId="8279" hidden="1"/>
    <cellStyle name="Uwaga 3" xfId="8281" hidden="1"/>
    <cellStyle name="Uwaga 3" xfId="8282" hidden="1"/>
    <cellStyle name="Uwaga 3" xfId="8291" hidden="1"/>
    <cellStyle name="Uwaga 3" xfId="8294" hidden="1"/>
    <cellStyle name="Uwaga 3" xfId="8296" hidden="1"/>
    <cellStyle name="Uwaga 3" xfId="8307" hidden="1"/>
    <cellStyle name="Uwaga 3" xfId="8309" hidden="1"/>
    <cellStyle name="Uwaga 3" xfId="8311" hidden="1"/>
    <cellStyle name="Uwaga 3" xfId="8323" hidden="1"/>
    <cellStyle name="Uwaga 3" xfId="8325" hidden="1"/>
    <cellStyle name="Uwaga 3" xfId="8327" hidden="1"/>
    <cellStyle name="Uwaga 3" xfId="8335" hidden="1"/>
    <cellStyle name="Uwaga 3" xfId="8337" hidden="1"/>
    <cellStyle name="Uwaga 3" xfId="8340" hidden="1"/>
    <cellStyle name="Uwaga 3" xfId="8330" hidden="1"/>
    <cellStyle name="Uwaga 3" xfId="8329" hidden="1"/>
    <cellStyle name="Uwaga 3" xfId="8328" hidden="1"/>
    <cellStyle name="Uwaga 3" xfId="8315" hidden="1"/>
    <cellStyle name="Uwaga 3" xfId="8314" hidden="1"/>
    <cellStyle name="Uwaga 3" xfId="8313" hidden="1"/>
    <cellStyle name="Uwaga 3" xfId="8300" hidden="1"/>
    <cellStyle name="Uwaga 3" xfId="8299" hidden="1"/>
    <cellStyle name="Uwaga 3" xfId="8298" hidden="1"/>
    <cellStyle name="Uwaga 3" xfId="8285" hidden="1"/>
    <cellStyle name="Uwaga 3" xfId="8284" hidden="1"/>
    <cellStyle name="Uwaga 3" xfId="8283" hidden="1"/>
    <cellStyle name="Uwaga 3" xfId="8270" hidden="1"/>
    <cellStyle name="Uwaga 3" xfId="8269" hidden="1"/>
    <cellStyle name="Uwaga 3" xfId="8267" hidden="1"/>
    <cellStyle name="Uwaga 3" xfId="8256" hidden="1"/>
    <cellStyle name="Uwaga 3" xfId="8253" hidden="1"/>
    <cellStyle name="Uwaga 3" xfId="8251" hidden="1"/>
    <cellStyle name="Uwaga 3" xfId="8241" hidden="1"/>
    <cellStyle name="Uwaga 3" xfId="8238" hidden="1"/>
    <cellStyle name="Uwaga 3" xfId="8236" hidden="1"/>
    <cellStyle name="Uwaga 3" xfId="8226" hidden="1"/>
    <cellStyle name="Uwaga 3" xfId="8223" hidden="1"/>
    <cellStyle name="Uwaga 3" xfId="8221" hidden="1"/>
    <cellStyle name="Uwaga 3" xfId="8211" hidden="1"/>
    <cellStyle name="Uwaga 3" xfId="8209" hidden="1"/>
    <cellStyle name="Uwaga 3" xfId="8208" hidden="1"/>
    <cellStyle name="Uwaga 3" xfId="8196" hidden="1"/>
    <cellStyle name="Uwaga 3" xfId="8194" hidden="1"/>
    <cellStyle name="Uwaga 3" xfId="8191" hidden="1"/>
    <cellStyle name="Uwaga 3" xfId="8181" hidden="1"/>
    <cellStyle name="Uwaga 3" xfId="8178" hidden="1"/>
    <cellStyle name="Uwaga 3" xfId="8176" hidden="1"/>
    <cellStyle name="Uwaga 3" xfId="8166" hidden="1"/>
    <cellStyle name="Uwaga 3" xfId="8163" hidden="1"/>
    <cellStyle name="Uwaga 3" xfId="8161" hidden="1"/>
    <cellStyle name="Uwaga 3" xfId="8151" hidden="1"/>
    <cellStyle name="Uwaga 3" xfId="8149" hidden="1"/>
    <cellStyle name="Uwaga 3" xfId="8148" hidden="1"/>
    <cellStyle name="Uwaga 3" xfId="8136" hidden="1"/>
    <cellStyle name="Uwaga 3" xfId="8133" hidden="1"/>
    <cellStyle name="Uwaga 3" xfId="8131" hidden="1"/>
    <cellStyle name="Uwaga 3" xfId="8121" hidden="1"/>
    <cellStyle name="Uwaga 3" xfId="8118" hidden="1"/>
    <cellStyle name="Uwaga 3" xfId="8116" hidden="1"/>
    <cellStyle name="Uwaga 3" xfId="8106" hidden="1"/>
    <cellStyle name="Uwaga 3" xfId="8103" hidden="1"/>
    <cellStyle name="Uwaga 3" xfId="8101" hidden="1"/>
    <cellStyle name="Uwaga 3" xfId="8091" hidden="1"/>
    <cellStyle name="Uwaga 3" xfId="8089" hidden="1"/>
    <cellStyle name="Uwaga 3" xfId="8088" hidden="1"/>
    <cellStyle name="Uwaga 3" xfId="8075" hidden="1"/>
    <cellStyle name="Uwaga 3" xfId="8072" hidden="1"/>
    <cellStyle name="Uwaga 3" xfId="8070" hidden="1"/>
    <cellStyle name="Uwaga 3" xfId="8060" hidden="1"/>
    <cellStyle name="Uwaga 3" xfId="8057" hidden="1"/>
    <cellStyle name="Uwaga 3" xfId="8055" hidden="1"/>
    <cellStyle name="Uwaga 3" xfId="8045" hidden="1"/>
    <cellStyle name="Uwaga 3" xfId="8042" hidden="1"/>
    <cellStyle name="Uwaga 3" xfId="8040" hidden="1"/>
    <cellStyle name="Uwaga 3" xfId="8031" hidden="1"/>
    <cellStyle name="Uwaga 3" xfId="8029" hidden="1"/>
    <cellStyle name="Uwaga 3" xfId="8028" hidden="1"/>
    <cellStyle name="Uwaga 3" xfId="8016" hidden="1"/>
    <cellStyle name="Uwaga 3" xfId="8014" hidden="1"/>
    <cellStyle name="Uwaga 3" xfId="8012" hidden="1"/>
    <cellStyle name="Uwaga 3" xfId="8001" hidden="1"/>
    <cellStyle name="Uwaga 3" xfId="7999" hidden="1"/>
    <cellStyle name="Uwaga 3" xfId="7997" hidden="1"/>
    <cellStyle name="Uwaga 3" xfId="7986" hidden="1"/>
    <cellStyle name="Uwaga 3" xfId="7984" hidden="1"/>
    <cellStyle name="Uwaga 3" xfId="7982" hidden="1"/>
    <cellStyle name="Uwaga 3" xfId="7971" hidden="1"/>
    <cellStyle name="Uwaga 3" xfId="7969" hidden="1"/>
    <cellStyle name="Uwaga 3" xfId="7968" hidden="1"/>
    <cellStyle name="Uwaga 3" xfId="7955" hidden="1"/>
    <cellStyle name="Uwaga 3" xfId="7952" hidden="1"/>
    <cellStyle name="Uwaga 3" xfId="7950" hidden="1"/>
    <cellStyle name="Uwaga 3" xfId="7940" hidden="1"/>
    <cellStyle name="Uwaga 3" xfId="7937" hidden="1"/>
    <cellStyle name="Uwaga 3" xfId="7935" hidden="1"/>
    <cellStyle name="Uwaga 3" xfId="7925" hidden="1"/>
    <cellStyle name="Uwaga 3" xfId="7922" hidden="1"/>
    <cellStyle name="Uwaga 3" xfId="7920" hidden="1"/>
    <cellStyle name="Uwaga 3" xfId="7911" hidden="1"/>
    <cellStyle name="Uwaga 3" xfId="7909" hidden="1"/>
    <cellStyle name="Uwaga 3" xfId="7907" hidden="1"/>
    <cellStyle name="Uwaga 3" xfId="7895" hidden="1"/>
    <cellStyle name="Uwaga 3" xfId="7892" hidden="1"/>
    <cellStyle name="Uwaga 3" xfId="7890" hidden="1"/>
    <cellStyle name="Uwaga 3" xfId="7880" hidden="1"/>
    <cellStyle name="Uwaga 3" xfId="7877" hidden="1"/>
    <cellStyle name="Uwaga 3" xfId="7875" hidden="1"/>
    <cellStyle name="Uwaga 3" xfId="7865" hidden="1"/>
    <cellStyle name="Uwaga 3" xfId="7862" hidden="1"/>
    <cellStyle name="Uwaga 3" xfId="7860" hidden="1"/>
    <cellStyle name="Uwaga 3" xfId="7853" hidden="1"/>
    <cellStyle name="Uwaga 3" xfId="7850" hidden="1"/>
    <cellStyle name="Uwaga 3" xfId="7848" hidden="1"/>
    <cellStyle name="Uwaga 3" xfId="7838" hidden="1"/>
    <cellStyle name="Uwaga 3" xfId="7835" hidden="1"/>
    <cellStyle name="Uwaga 3" xfId="7832" hidden="1"/>
    <cellStyle name="Uwaga 3" xfId="7823" hidden="1"/>
    <cellStyle name="Uwaga 3" xfId="7819" hidden="1"/>
    <cellStyle name="Uwaga 3" xfId="7816" hidden="1"/>
    <cellStyle name="Uwaga 3" xfId="7808" hidden="1"/>
    <cellStyle name="Uwaga 3" xfId="7805" hidden="1"/>
    <cellStyle name="Uwaga 3" xfId="7802" hidden="1"/>
    <cellStyle name="Uwaga 3" xfId="7793" hidden="1"/>
    <cellStyle name="Uwaga 3" xfId="7790" hidden="1"/>
    <cellStyle name="Uwaga 3" xfId="7787" hidden="1"/>
    <cellStyle name="Uwaga 3" xfId="7777" hidden="1"/>
    <cellStyle name="Uwaga 3" xfId="7773" hidden="1"/>
    <cellStyle name="Uwaga 3" xfId="7770" hidden="1"/>
    <cellStyle name="Uwaga 3" xfId="7761" hidden="1"/>
    <cellStyle name="Uwaga 3" xfId="7757" hidden="1"/>
    <cellStyle name="Uwaga 3" xfId="7755" hidden="1"/>
    <cellStyle name="Uwaga 3" xfId="7747" hidden="1"/>
    <cellStyle name="Uwaga 3" xfId="7743" hidden="1"/>
    <cellStyle name="Uwaga 3" xfId="7740" hidden="1"/>
    <cellStyle name="Uwaga 3" xfId="7733" hidden="1"/>
    <cellStyle name="Uwaga 3" xfId="7730" hidden="1"/>
    <cellStyle name="Uwaga 3" xfId="7727" hidden="1"/>
    <cellStyle name="Uwaga 3" xfId="7718" hidden="1"/>
    <cellStyle name="Uwaga 3" xfId="7713" hidden="1"/>
    <cellStyle name="Uwaga 3" xfId="7710" hidden="1"/>
    <cellStyle name="Uwaga 3" xfId="7703" hidden="1"/>
    <cellStyle name="Uwaga 3" xfId="7698" hidden="1"/>
    <cellStyle name="Uwaga 3" xfId="7695" hidden="1"/>
    <cellStyle name="Uwaga 3" xfId="7688" hidden="1"/>
    <cellStyle name="Uwaga 3" xfId="7683" hidden="1"/>
    <cellStyle name="Uwaga 3" xfId="7680" hidden="1"/>
    <cellStyle name="Uwaga 3" xfId="7674" hidden="1"/>
    <cellStyle name="Uwaga 3" xfId="7670" hidden="1"/>
    <cellStyle name="Uwaga 3" xfId="7667" hidden="1"/>
    <cellStyle name="Uwaga 3" xfId="7659" hidden="1"/>
    <cellStyle name="Uwaga 3" xfId="7654" hidden="1"/>
    <cellStyle name="Uwaga 3" xfId="7650" hidden="1"/>
    <cellStyle name="Uwaga 3" xfId="7644" hidden="1"/>
    <cellStyle name="Uwaga 3" xfId="7639" hidden="1"/>
    <cellStyle name="Uwaga 3" xfId="7635" hidden="1"/>
    <cellStyle name="Uwaga 3" xfId="7629" hidden="1"/>
    <cellStyle name="Uwaga 3" xfId="7624" hidden="1"/>
    <cellStyle name="Uwaga 3" xfId="7620" hidden="1"/>
    <cellStyle name="Uwaga 3" xfId="7615" hidden="1"/>
    <cellStyle name="Uwaga 3" xfId="7611" hidden="1"/>
    <cellStyle name="Uwaga 3" xfId="7607" hidden="1"/>
    <cellStyle name="Uwaga 3" xfId="7599" hidden="1"/>
    <cellStyle name="Uwaga 3" xfId="7594" hidden="1"/>
    <cellStyle name="Uwaga 3" xfId="7590" hidden="1"/>
    <cellStyle name="Uwaga 3" xfId="7584" hidden="1"/>
    <cellStyle name="Uwaga 3" xfId="7579" hidden="1"/>
    <cellStyle name="Uwaga 3" xfId="7575" hidden="1"/>
    <cellStyle name="Uwaga 3" xfId="7569" hidden="1"/>
    <cellStyle name="Uwaga 3" xfId="7564" hidden="1"/>
    <cellStyle name="Uwaga 3" xfId="7560" hidden="1"/>
    <cellStyle name="Uwaga 3" xfId="7556" hidden="1"/>
    <cellStyle name="Uwaga 3" xfId="7551" hidden="1"/>
    <cellStyle name="Uwaga 3" xfId="7546" hidden="1"/>
    <cellStyle name="Uwaga 3" xfId="7541" hidden="1"/>
    <cellStyle name="Uwaga 3" xfId="7537" hidden="1"/>
    <cellStyle name="Uwaga 3" xfId="7533" hidden="1"/>
    <cellStyle name="Uwaga 3" xfId="7526" hidden="1"/>
    <cellStyle name="Uwaga 3" xfId="7522" hidden="1"/>
    <cellStyle name="Uwaga 3" xfId="7517" hidden="1"/>
    <cellStyle name="Uwaga 3" xfId="7511" hidden="1"/>
    <cellStyle name="Uwaga 3" xfId="7507" hidden="1"/>
    <cellStyle name="Uwaga 3" xfId="7502" hidden="1"/>
    <cellStyle name="Uwaga 3" xfId="7496" hidden="1"/>
    <cellStyle name="Uwaga 3" xfId="7492" hidden="1"/>
    <cellStyle name="Uwaga 3" xfId="7487" hidden="1"/>
    <cellStyle name="Uwaga 3" xfId="7481" hidden="1"/>
    <cellStyle name="Uwaga 3" xfId="7477" hidden="1"/>
    <cellStyle name="Uwaga 3" xfId="7473" hidden="1"/>
    <cellStyle name="Uwaga 3" xfId="8333" hidden="1"/>
    <cellStyle name="Uwaga 3" xfId="8332" hidden="1"/>
    <cellStyle name="Uwaga 3" xfId="8331" hidden="1"/>
    <cellStyle name="Uwaga 3" xfId="8318" hidden="1"/>
    <cellStyle name="Uwaga 3" xfId="8317" hidden="1"/>
    <cellStyle name="Uwaga 3" xfId="8316" hidden="1"/>
    <cellStyle name="Uwaga 3" xfId="8303" hidden="1"/>
    <cellStyle name="Uwaga 3" xfId="8302" hidden="1"/>
    <cellStyle name="Uwaga 3" xfId="8301" hidden="1"/>
    <cellStyle name="Uwaga 3" xfId="8288" hidden="1"/>
    <cellStyle name="Uwaga 3" xfId="8287" hidden="1"/>
    <cellStyle name="Uwaga 3" xfId="8286" hidden="1"/>
    <cellStyle name="Uwaga 3" xfId="8273" hidden="1"/>
    <cellStyle name="Uwaga 3" xfId="8272" hidden="1"/>
    <cellStyle name="Uwaga 3" xfId="8271" hidden="1"/>
    <cellStyle name="Uwaga 3" xfId="8259" hidden="1"/>
    <cellStyle name="Uwaga 3" xfId="8257" hidden="1"/>
    <cellStyle name="Uwaga 3" xfId="8255" hidden="1"/>
    <cellStyle name="Uwaga 3" xfId="8244" hidden="1"/>
    <cellStyle name="Uwaga 3" xfId="8242" hidden="1"/>
    <cellStyle name="Uwaga 3" xfId="8240" hidden="1"/>
    <cellStyle name="Uwaga 3" xfId="8229" hidden="1"/>
    <cellStyle name="Uwaga 3" xfId="8227" hidden="1"/>
    <cellStyle name="Uwaga 3" xfId="8225" hidden="1"/>
    <cellStyle name="Uwaga 3" xfId="8214" hidden="1"/>
    <cellStyle name="Uwaga 3" xfId="8212" hidden="1"/>
    <cellStyle name="Uwaga 3" xfId="8210" hidden="1"/>
    <cellStyle name="Uwaga 3" xfId="8199" hidden="1"/>
    <cellStyle name="Uwaga 3" xfId="8197" hidden="1"/>
    <cellStyle name="Uwaga 3" xfId="8195" hidden="1"/>
    <cellStyle name="Uwaga 3" xfId="8184" hidden="1"/>
    <cellStyle name="Uwaga 3" xfId="8182" hidden="1"/>
    <cellStyle name="Uwaga 3" xfId="8180" hidden="1"/>
    <cellStyle name="Uwaga 3" xfId="8169" hidden="1"/>
    <cellStyle name="Uwaga 3" xfId="8167" hidden="1"/>
    <cellStyle name="Uwaga 3" xfId="8165" hidden="1"/>
    <cellStyle name="Uwaga 3" xfId="8154" hidden="1"/>
    <cellStyle name="Uwaga 3" xfId="8152" hidden="1"/>
    <cellStyle name="Uwaga 3" xfId="8150" hidden="1"/>
    <cellStyle name="Uwaga 3" xfId="8139" hidden="1"/>
    <cellStyle name="Uwaga 3" xfId="8137" hidden="1"/>
    <cellStyle name="Uwaga 3" xfId="8135" hidden="1"/>
    <cellStyle name="Uwaga 3" xfId="8124" hidden="1"/>
    <cellStyle name="Uwaga 3" xfId="8122" hidden="1"/>
    <cellStyle name="Uwaga 3" xfId="8120" hidden="1"/>
    <cellStyle name="Uwaga 3" xfId="8109" hidden="1"/>
    <cellStyle name="Uwaga 3" xfId="8107" hidden="1"/>
    <cellStyle name="Uwaga 3" xfId="8105" hidden="1"/>
    <cellStyle name="Uwaga 3" xfId="8094" hidden="1"/>
    <cellStyle name="Uwaga 3" xfId="8092" hidden="1"/>
    <cellStyle name="Uwaga 3" xfId="8090" hidden="1"/>
    <cellStyle name="Uwaga 3" xfId="8079" hidden="1"/>
    <cellStyle name="Uwaga 3" xfId="8077" hidden="1"/>
    <cellStyle name="Uwaga 3" xfId="8074" hidden="1"/>
    <cellStyle name="Uwaga 3" xfId="8064" hidden="1"/>
    <cellStyle name="Uwaga 3" xfId="8061" hidden="1"/>
    <cellStyle name="Uwaga 3" xfId="8058" hidden="1"/>
    <cellStyle name="Uwaga 3" xfId="8049" hidden="1"/>
    <cellStyle name="Uwaga 3" xfId="8047" hidden="1"/>
    <cellStyle name="Uwaga 3" xfId="8044" hidden="1"/>
    <cellStyle name="Uwaga 3" xfId="8034" hidden="1"/>
    <cellStyle name="Uwaga 3" xfId="8032" hidden="1"/>
    <cellStyle name="Uwaga 3" xfId="8030" hidden="1"/>
    <cellStyle name="Uwaga 3" xfId="8019" hidden="1"/>
    <cellStyle name="Uwaga 3" xfId="8017" hidden="1"/>
    <cellStyle name="Uwaga 3" xfId="8015" hidden="1"/>
    <cellStyle name="Uwaga 3" xfId="8004" hidden="1"/>
    <cellStyle name="Uwaga 3" xfId="8002" hidden="1"/>
    <cellStyle name="Uwaga 3" xfId="8000" hidden="1"/>
    <cellStyle name="Uwaga 3" xfId="7989" hidden="1"/>
    <cellStyle name="Uwaga 3" xfId="7987" hidden="1"/>
    <cellStyle name="Uwaga 3" xfId="7985" hidden="1"/>
    <cellStyle name="Uwaga 3" xfId="7974" hidden="1"/>
    <cellStyle name="Uwaga 3" xfId="7972" hidden="1"/>
    <cellStyle name="Uwaga 3" xfId="7970" hidden="1"/>
    <cellStyle name="Uwaga 3" xfId="7959" hidden="1"/>
    <cellStyle name="Uwaga 3" xfId="7957" hidden="1"/>
    <cellStyle name="Uwaga 3" xfId="7954" hidden="1"/>
    <cellStyle name="Uwaga 3" xfId="7944" hidden="1"/>
    <cellStyle name="Uwaga 3" xfId="7941" hidden="1"/>
    <cellStyle name="Uwaga 3" xfId="7938" hidden="1"/>
    <cellStyle name="Uwaga 3" xfId="7929" hidden="1"/>
    <cellStyle name="Uwaga 3" xfId="7926" hidden="1"/>
    <cellStyle name="Uwaga 3" xfId="7923" hidden="1"/>
    <cellStyle name="Uwaga 3" xfId="7914" hidden="1"/>
    <cellStyle name="Uwaga 3" xfId="7912" hidden="1"/>
    <cellStyle name="Uwaga 3" xfId="7910" hidden="1"/>
    <cellStyle name="Uwaga 3" xfId="7899" hidden="1"/>
    <cellStyle name="Uwaga 3" xfId="7896" hidden="1"/>
    <cellStyle name="Uwaga 3" xfId="7893" hidden="1"/>
    <cellStyle name="Uwaga 3" xfId="7884" hidden="1"/>
    <cellStyle name="Uwaga 3" xfId="7881" hidden="1"/>
    <cellStyle name="Uwaga 3" xfId="7878" hidden="1"/>
    <cellStyle name="Uwaga 3" xfId="7869" hidden="1"/>
    <cellStyle name="Uwaga 3" xfId="7866" hidden="1"/>
    <cellStyle name="Uwaga 3" xfId="7863" hidden="1"/>
    <cellStyle name="Uwaga 3" xfId="7856" hidden="1"/>
    <cellStyle name="Uwaga 3" xfId="7852" hidden="1"/>
    <cellStyle name="Uwaga 3" xfId="7849" hidden="1"/>
    <cellStyle name="Uwaga 3" xfId="7841" hidden="1"/>
    <cellStyle name="Uwaga 3" xfId="7837" hidden="1"/>
    <cellStyle name="Uwaga 3" xfId="7834" hidden="1"/>
    <cellStyle name="Uwaga 3" xfId="7826" hidden="1"/>
    <cellStyle name="Uwaga 3" xfId="7822" hidden="1"/>
    <cellStyle name="Uwaga 3" xfId="7818" hidden="1"/>
    <cellStyle name="Uwaga 3" xfId="7811" hidden="1"/>
    <cellStyle name="Uwaga 3" xfId="7807" hidden="1"/>
    <cellStyle name="Uwaga 3" xfId="7804" hidden="1"/>
    <cellStyle name="Uwaga 3" xfId="7796" hidden="1"/>
    <cellStyle name="Uwaga 3" xfId="7792" hidden="1"/>
    <cellStyle name="Uwaga 3" xfId="7789" hidden="1"/>
    <cellStyle name="Uwaga 3" xfId="7780" hidden="1"/>
    <cellStyle name="Uwaga 3" xfId="7775" hidden="1"/>
    <cellStyle name="Uwaga 3" xfId="7771" hidden="1"/>
    <cellStyle name="Uwaga 3" xfId="7765" hidden="1"/>
    <cellStyle name="Uwaga 3" xfId="7760" hidden="1"/>
    <cellStyle name="Uwaga 3" xfId="7756" hidden="1"/>
    <cellStyle name="Uwaga 3" xfId="7750" hidden="1"/>
    <cellStyle name="Uwaga 3" xfId="7745" hidden="1"/>
    <cellStyle name="Uwaga 3" xfId="7741" hidden="1"/>
    <cellStyle name="Uwaga 3" xfId="7736" hidden="1"/>
    <cellStyle name="Uwaga 3" xfId="7732" hidden="1"/>
    <cellStyle name="Uwaga 3" xfId="7728" hidden="1"/>
    <cellStyle name="Uwaga 3" xfId="7721" hidden="1"/>
    <cellStyle name="Uwaga 3" xfId="7716" hidden="1"/>
    <cellStyle name="Uwaga 3" xfId="7712" hidden="1"/>
    <cellStyle name="Uwaga 3" xfId="7705" hidden="1"/>
    <cellStyle name="Uwaga 3" xfId="7700" hidden="1"/>
    <cellStyle name="Uwaga 3" xfId="7696" hidden="1"/>
    <cellStyle name="Uwaga 3" xfId="7691" hidden="1"/>
    <cellStyle name="Uwaga 3" xfId="7686" hidden="1"/>
    <cellStyle name="Uwaga 3" xfId="7682" hidden="1"/>
    <cellStyle name="Uwaga 3" xfId="7676" hidden="1"/>
    <cellStyle name="Uwaga 3" xfId="7672" hidden="1"/>
    <cellStyle name="Uwaga 3" xfId="7669" hidden="1"/>
    <cellStyle name="Uwaga 3" xfId="7662" hidden="1"/>
    <cellStyle name="Uwaga 3" xfId="7657" hidden="1"/>
    <cellStyle name="Uwaga 3" xfId="7652" hidden="1"/>
    <cellStyle name="Uwaga 3" xfId="7646" hidden="1"/>
    <cellStyle name="Uwaga 3" xfId="7641" hidden="1"/>
    <cellStyle name="Uwaga 3" xfId="7636" hidden="1"/>
    <cellStyle name="Uwaga 3" xfId="7631" hidden="1"/>
    <cellStyle name="Uwaga 3" xfId="7626" hidden="1"/>
    <cellStyle name="Uwaga 3" xfId="7621" hidden="1"/>
    <cellStyle name="Uwaga 3" xfId="7617" hidden="1"/>
    <cellStyle name="Uwaga 3" xfId="7613" hidden="1"/>
    <cellStyle name="Uwaga 3" xfId="7608" hidden="1"/>
    <cellStyle name="Uwaga 3" xfId="7601" hidden="1"/>
    <cellStyle name="Uwaga 3" xfId="7596" hidden="1"/>
    <cellStyle name="Uwaga 3" xfId="7591" hidden="1"/>
    <cellStyle name="Uwaga 3" xfId="7585" hidden="1"/>
    <cellStyle name="Uwaga 3" xfId="7580" hidden="1"/>
    <cellStyle name="Uwaga 3" xfId="7576" hidden="1"/>
    <cellStyle name="Uwaga 3" xfId="7571" hidden="1"/>
    <cellStyle name="Uwaga 3" xfId="7566" hidden="1"/>
    <cellStyle name="Uwaga 3" xfId="7561" hidden="1"/>
    <cellStyle name="Uwaga 3" xfId="7557" hidden="1"/>
    <cellStyle name="Uwaga 3" xfId="7552" hidden="1"/>
    <cellStyle name="Uwaga 3" xfId="7547" hidden="1"/>
    <cellStyle name="Uwaga 3" xfId="7542" hidden="1"/>
    <cellStyle name="Uwaga 3" xfId="7538" hidden="1"/>
    <cellStyle name="Uwaga 3" xfId="7534" hidden="1"/>
    <cellStyle name="Uwaga 3" xfId="7527" hidden="1"/>
    <cellStyle name="Uwaga 3" xfId="7523" hidden="1"/>
    <cellStyle name="Uwaga 3" xfId="7518" hidden="1"/>
    <cellStyle name="Uwaga 3" xfId="7512" hidden="1"/>
    <cellStyle name="Uwaga 3" xfId="7508" hidden="1"/>
    <cellStyle name="Uwaga 3" xfId="7503" hidden="1"/>
    <cellStyle name="Uwaga 3" xfId="7497" hidden="1"/>
    <cellStyle name="Uwaga 3" xfId="7493" hidden="1"/>
    <cellStyle name="Uwaga 3" xfId="7489" hidden="1"/>
    <cellStyle name="Uwaga 3" xfId="7482" hidden="1"/>
    <cellStyle name="Uwaga 3" xfId="7478" hidden="1"/>
    <cellStyle name="Uwaga 3" xfId="7474" hidden="1"/>
    <cellStyle name="Uwaga 3" xfId="8338" hidden="1"/>
    <cellStyle name="Uwaga 3" xfId="8336" hidden="1"/>
    <cellStyle name="Uwaga 3" xfId="8334" hidden="1"/>
    <cellStyle name="Uwaga 3" xfId="8321" hidden="1"/>
    <cellStyle name="Uwaga 3" xfId="8320" hidden="1"/>
    <cellStyle name="Uwaga 3" xfId="8319" hidden="1"/>
    <cellStyle name="Uwaga 3" xfId="8306" hidden="1"/>
    <cellStyle name="Uwaga 3" xfId="8305" hidden="1"/>
    <cellStyle name="Uwaga 3" xfId="8304" hidden="1"/>
    <cellStyle name="Uwaga 3" xfId="8292" hidden="1"/>
    <cellStyle name="Uwaga 3" xfId="8290" hidden="1"/>
    <cellStyle name="Uwaga 3" xfId="8289" hidden="1"/>
    <cellStyle name="Uwaga 3" xfId="8276" hidden="1"/>
    <cellStyle name="Uwaga 3" xfId="8275" hidden="1"/>
    <cellStyle name="Uwaga 3" xfId="8274" hidden="1"/>
    <cellStyle name="Uwaga 3" xfId="8262" hidden="1"/>
    <cellStyle name="Uwaga 3" xfId="8260" hidden="1"/>
    <cellStyle name="Uwaga 3" xfId="8258" hidden="1"/>
    <cellStyle name="Uwaga 3" xfId="8247" hidden="1"/>
    <cellStyle name="Uwaga 3" xfId="8245" hidden="1"/>
    <cellStyle name="Uwaga 3" xfId="8243" hidden="1"/>
    <cellStyle name="Uwaga 3" xfId="8232" hidden="1"/>
    <cellStyle name="Uwaga 3" xfId="8230" hidden="1"/>
    <cellStyle name="Uwaga 3" xfId="8228" hidden="1"/>
    <cellStyle name="Uwaga 3" xfId="8217" hidden="1"/>
    <cellStyle name="Uwaga 3" xfId="8215" hidden="1"/>
    <cellStyle name="Uwaga 3" xfId="8213" hidden="1"/>
    <cellStyle name="Uwaga 3" xfId="8202" hidden="1"/>
    <cellStyle name="Uwaga 3" xfId="8200" hidden="1"/>
    <cellStyle name="Uwaga 3" xfId="8198" hidden="1"/>
    <cellStyle name="Uwaga 3" xfId="8187" hidden="1"/>
    <cellStyle name="Uwaga 3" xfId="8185" hidden="1"/>
    <cellStyle name="Uwaga 3" xfId="8183" hidden="1"/>
    <cellStyle name="Uwaga 3" xfId="8172" hidden="1"/>
    <cellStyle name="Uwaga 3" xfId="8170" hidden="1"/>
    <cellStyle name="Uwaga 3" xfId="8168" hidden="1"/>
    <cellStyle name="Uwaga 3" xfId="8157" hidden="1"/>
    <cellStyle name="Uwaga 3" xfId="8155" hidden="1"/>
    <cellStyle name="Uwaga 3" xfId="8153" hidden="1"/>
    <cellStyle name="Uwaga 3" xfId="8142" hidden="1"/>
    <cellStyle name="Uwaga 3" xfId="8140" hidden="1"/>
    <cellStyle name="Uwaga 3" xfId="8138" hidden="1"/>
    <cellStyle name="Uwaga 3" xfId="8127" hidden="1"/>
    <cellStyle name="Uwaga 3" xfId="8125" hidden="1"/>
    <cellStyle name="Uwaga 3" xfId="8123" hidden="1"/>
    <cellStyle name="Uwaga 3" xfId="8112" hidden="1"/>
    <cellStyle name="Uwaga 3" xfId="8110" hidden="1"/>
    <cellStyle name="Uwaga 3" xfId="8108" hidden="1"/>
    <cellStyle name="Uwaga 3" xfId="8097" hidden="1"/>
    <cellStyle name="Uwaga 3" xfId="8095" hidden="1"/>
    <cellStyle name="Uwaga 3" xfId="8093" hidden="1"/>
    <cellStyle name="Uwaga 3" xfId="8082" hidden="1"/>
    <cellStyle name="Uwaga 3" xfId="8080" hidden="1"/>
    <cellStyle name="Uwaga 3" xfId="8078" hidden="1"/>
    <cellStyle name="Uwaga 3" xfId="8067" hidden="1"/>
    <cellStyle name="Uwaga 3" xfId="8065" hidden="1"/>
    <cellStyle name="Uwaga 3" xfId="8063" hidden="1"/>
    <cellStyle name="Uwaga 3" xfId="8052" hidden="1"/>
    <cellStyle name="Uwaga 3" xfId="8050" hidden="1"/>
    <cellStyle name="Uwaga 3" xfId="8048" hidden="1"/>
    <cellStyle name="Uwaga 3" xfId="8037" hidden="1"/>
    <cellStyle name="Uwaga 3" xfId="8035" hidden="1"/>
    <cellStyle name="Uwaga 3" xfId="8033" hidden="1"/>
    <cellStyle name="Uwaga 3" xfId="8022" hidden="1"/>
    <cellStyle name="Uwaga 3" xfId="8020" hidden="1"/>
    <cellStyle name="Uwaga 3" xfId="8018" hidden="1"/>
    <cellStyle name="Uwaga 3" xfId="8007" hidden="1"/>
    <cellStyle name="Uwaga 3" xfId="8005" hidden="1"/>
    <cellStyle name="Uwaga 3" xfId="8003" hidden="1"/>
    <cellStyle name="Uwaga 3" xfId="7992" hidden="1"/>
    <cellStyle name="Uwaga 3" xfId="7990" hidden="1"/>
    <cellStyle name="Uwaga 3" xfId="7988" hidden="1"/>
    <cellStyle name="Uwaga 3" xfId="7977" hidden="1"/>
    <cellStyle name="Uwaga 3" xfId="7975" hidden="1"/>
    <cellStyle name="Uwaga 3" xfId="7973" hidden="1"/>
    <cellStyle name="Uwaga 3" xfId="7962" hidden="1"/>
    <cellStyle name="Uwaga 3" xfId="7960" hidden="1"/>
    <cellStyle name="Uwaga 3" xfId="7958" hidden="1"/>
    <cellStyle name="Uwaga 3" xfId="7947" hidden="1"/>
    <cellStyle name="Uwaga 3" xfId="7945" hidden="1"/>
    <cellStyle name="Uwaga 3" xfId="7942" hidden="1"/>
    <cellStyle name="Uwaga 3" xfId="7932" hidden="1"/>
    <cellStyle name="Uwaga 3" xfId="7930" hidden="1"/>
    <cellStyle name="Uwaga 3" xfId="7928" hidden="1"/>
    <cellStyle name="Uwaga 3" xfId="7917" hidden="1"/>
    <cellStyle name="Uwaga 3" xfId="7915" hidden="1"/>
    <cellStyle name="Uwaga 3" xfId="7913" hidden="1"/>
    <cellStyle name="Uwaga 3" xfId="7902" hidden="1"/>
    <cellStyle name="Uwaga 3" xfId="7900" hidden="1"/>
    <cellStyle name="Uwaga 3" xfId="7897" hidden="1"/>
    <cellStyle name="Uwaga 3" xfId="7887" hidden="1"/>
    <cellStyle name="Uwaga 3" xfId="7885" hidden="1"/>
    <cellStyle name="Uwaga 3" xfId="7882" hidden="1"/>
    <cellStyle name="Uwaga 3" xfId="7872" hidden="1"/>
    <cellStyle name="Uwaga 3" xfId="7870" hidden="1"/>
    <cellStyle name="Uwaga 3" xfId="7867" hidden="1"/>
    <cellStyle name="Uwaga 3" xfId="7858" hidden="1"/>
    <cellStyle name="Uwaga 3" xfId="7855" hidden="1"/>
    <cellStyle name="Uwaga 3" xfId="7851" hidden="1"/>
    <cellStyle name="Uwaga 3" xfId="7843" hidden="1"/>
    <cellStyle name="Uwaga 3" xfId="7840" hidden="1"/>
    <cellStyle name="Uwaga 3" xfId="7836" hidden="1"/>
    <cellStyle name="Uwaga 3" xfId="7828" hidden="1"/>
    <cellStyle name="Uwaga 3" xfId="7825" hidden="1"/>
    <cellStyle name="Uwaga 3" xfId="7821" hidden="1"/>
    <cellStyle name="Uwaga 3" xfId="7813" hidden="1"/>
    <cellStyle name="Uwaga 3" xfId="7810" hidden="1"/>
    <cellStyle name="Uwaga 3" xfId="7806" hidden="1"/>
    <cellStyle name="Uwaga 3" xfId="7798" hidden="1"/>
    <cellStyle name="Uwaga 3" xfId="7795" hidden="1"/>
    <cellStyle name="Uwaga 3" xfId="7791" hidden="1"/>
    <cellStyle name="Uwaga 3" xfId="7783" hidden="1"/>
    <cellStyle name="Uwaga 3" xfId="7779" hidden="1"/>
    <cellStyle name="Uwaga 3" xfId="7774" hidden="1"/>
    <cellStyle name="Uwaga 3" xfId="7768" hidden="1"/>
    <cellStyle name="Uwaga 3" xfId="7764" hidden="1"/>
    <cellStyle name="Uwaga 3" xfId="7759" hidden="1"/>
    <cellStyle name="Uwaga 3" xfId="7753" hidden="1"/>
    <cellStyle name="Uwaga 3" xfId="7749" hidden="1"/>
    <cellStyle name="Uwaga 3" xfId="7744" hidden="1"/>
    <cellStyle name="Uwaga 3" xfId="7738" hidden="1"/>
    <cellStyle name="Uwaga 3" xfId="7735" hidden="1"/>
    <cellStyle name="Uwaga 3" xfId="7731" hidden="1"/>
    <cellStyle name="Uwaga 3" xfId="7723" hidden="1"/>
    <cellStyle name="Uwaga 3" xfId="7720" hidden="1"/>
    <cellStyle name="Uwaga 3" xfId="7715" hidden="1"/>
    <cellStyle name="Uwaga 3" xfId="7708" hidden="1"/>
    <cellStyle name="Uwaga 3" xfId="7704" hidden="1"/>
    <cellStyle name="Uwaga 3" xfId="7699" hidden="1"/>
    <cellStyle name="Uwaga 3" xfId="7693" hidden="1"/>
    <cellStyle name="Uwaga 3" xfId="7689" hidden="1"/>
    <cellStyle name="Uwaga 3" xfId="7684" hidden="1"/>
    <cellStyle name="Uwaga 3" xfId="7678" hidden="1"/>
    <cellStyle name="Uwaga 3" xfId="7675" hidden="1"/>
    <cellStyle name="Uwaga 3" xfId="7671" hidden="1"/>
    <cellStyle name="Uwaga 3" xfId="7663" hidden="1"/>
    <cellStyle name="Uwaga 3" xfId="7658" hidden="1"/>
    <cellStyle name="Uwaga 3" xfId="7653" hidden="1"/>
    <cellStyle name="Uwaga 3" xfId="7648" hidden="1"/>
    <cellStyle name="Uwaga 3" xfId="7643" hidden="1"/>
    <cellStyle name="Uwaga 3" xfId="7638" hidden="1"/>
    <cellStyle name="Uwaga 3" xfId="7633" hidden="1"/>
    <cellStyle name="Uwaga 3" xfId="7628" hidden="1"/>
    <cellStyle name="Uwaga 3" xfId="7623" hidden="1"/>
    <cellStyle name="Uwaga 3" xfId="7618" hidden="1"/>
    <cellStyle name="Uwaga 3" xfId="7614" hidden="1"/>
    <cellStyle name="Uwaga 3" xfId="7609" hidden="1"/>
    <cellStyle name="Uwaga 3" xfId="7602" hidden="1"/>
    <cellStyle name="Uwaga 3" xfId="7597" hidden="1"/>
    <cellStyle name="Uwaga 3" xfId="7592" hidden="1"/>
    <cellStyle name="Uwaga 3" xfId="7587" hidden="1"/>
    <cellStyle name="Uwaga 3" xfId="7582" hidden="1"/>
    <cellStyle name="Uwaga 3" xfId="7577" hidden="1"/>
    <cellStyle name="Uwaga 3" xfId="7572" hidden="1"/>
    <cellStyle name="Uwaga 3" xfId="7567" hidden="1"/>
    <cellStyle name="Uwaga 3" xfId="7562" hidden="1"/>
    <cellStyle name="Uwaga 3" xfId="7558" hidden="1"/>
    <cellStyle name="Uwaga 3" xfId="7553" hidden="1"/>
    <cellStyle name="Uwaga 3" xfId="7548" hidden="1"/>
    <cellStyle name="Uwaga 3" xfId="7543" hidden="1"/>
    <cellStyle name="Uwaga 3" xfId="7539" hidden="1"/>
    <cellStyle name="Uwaga 3" xfId="7535" hidden="1"/>
    <cellStyle name="Uwaga 3" xfId="7528" hidden="1"/>
    <cellStyle name="Uwaga 3" xfId="7524" hidden="1"/>
    <cellStyle name="Uwaga 3" xfId="7519" hidden="1"/>
    <cellStyle name="Uwaga 3" xfId="7513" hidden="1"/>
    <cellStyle name="Uwaga 3" xfId="7509" hidden="1"/>
    <cellStyle name="Uwaga 3" xfId="7504" hidden="1"/>
    <cellStyle name="Uwaga 3" xfId="7498" hidden="1"/>
    <cellStyle name="Uwaga 3" xfId="7494" hidden="1"/>
    <cellStyle name="Uwaga 3" xfId="7490" hidden="1"/>
    <cellStyle name="Uwaga 3" xfId="7483" hidden="1"/>
    <cellStyle name="Uwaga 3" xfId="7479" hidden="1"/>
    <cellStyle name="Uwaga 3" xfId="7475" hidden="1"/>
    <cellStyle name="Uwaga 3" xfId="8342" hidden="1"/>
    <cellStyle name="Uwaga 3" xfId="8341" hidden="1"/>
    <cellStyle name="Uwaga 3" xfId="8339" hidden="1"/>
    <cellStyle name="Uwaga 3" xfId="8326" hidden="1"/>
    <cellStyle name="Uwaga 3" xfId="8324" hidden="1"/>
    <cellStyle name="Uwaga 3" xfId="8322" hidden="1"/>
    <cellStyle name="Uwaga 3" xfId="8312" hidden="1"/>
    <cellStyle name="Uwaga 3" xfId="8310" hidden="1"/>
    <cellStyle name="Uwaga 3" xfId="8308" hidden="1"/>
    <cellStyle name="Uwaga 3" xfId="8297" hidden="1"/>
    <cellStyle name="Uwaga 3" xfId="8295" hidden="1"/>
    <cellStyle name="Uwaga 3" xfId="8293" hidden="1"/>
    <cellStyle name="Uwaga 3" xfId="8280" hidden="1"/>
    <cellStyle name="Uwaga 3" xfId="8278" hidden="1"/>
    <cellStyle name="Uwaga 3" xfId="8277" hidden="1"/>
    <cellStyle name="Uwaga 3" xfId="8264" hidden="1"/>
    <cellStyle name="Uwaga 3" xfId="8263" hidden="1"/>
    <cellStyle name="Uwaga 3" xfId="8261" hidden="1"/>
    <cellStyle name="Uwaga 3" xfId="8249" hidden="1"/>
    <cellStyle name="Uwaga 3" xfId="8248" hidden="1"/>
    <cellStyle name="Uwaga 3" xfId="8246" hidden="1"/>
    <cellStyle name="Uwaga 3" xfId="8234" hidden="1"/>
    <cellStyle name="Uwaga 3" xfId="8233" hidden="1"/>
    <cellStyle name="Uwaga 3" xfId="8231" hidden="1"/>
    <cellStyle name="Uwaga 3" xfId="8219" hidden="1"/>
    <cellStyle name="Uwaga 3" xfId="8218" hidden="1"/>
    <cellStyle name="Uwaga 3" xfId="8216" hidden="1"/>
    <cellStyle name="Uwaga 3" xfId="8204" hidden="1"/>
    <cellStyle name="Uwaga 3" xfId="8203" hidden="1"/>
    <cellStyle name="Uwaga 3" xfId="8201" hidden="1"/>
    <cellStyle name="Uwaga 3" xfId="8189" hidden="1"/>
    <cellStyle name="Uwaga 3" xfId="8188" hidden="1"/>
    <cellStyle name="Uwaga 3" xfId="8186" hidden="1"/>
    <cellStyle name="Uwaga 3" xfId="8174" hidden="1"/>
    <cellStyle name="Uwaga 3" xfId="8173" hidden="1"/>
    <cellStyle name="Uwaga 3" xfId="8171" hidden="1"/>
    <cellStyle name="Uwaga 3" xfId="8159" hidden="1"/>
    <cellStyle name="Uwaga 3" xfId="8158" hidden="1"/>
    <cellStyle name="Uwaga 3" xfId="8156" hidden="1"/>
    <cellStyle name="Uwaga 3" xfId="8144" hidden="1"/>
    <cellStyle name="Uwaga 3" xfId="8143" hidden="1"/>
    <cellStyle name="Uwaga 3" xfId="8141" hidden="1"/>
    <cellStyle name="Uwaga 3" xfId="8129" hidden="1"/>
    <cellStyle name="Uwaga 3" xfId="8128" hidden="1"/>
    <cellStyle name="Uwaga 3" xfId="8126" hidden="1"/>
    <cellStyle name="Uwaga 3" xfId="8114" hidden="1"/>
    <cellStyle name="Uwaga 3" xfId="8113" hidden="1"/>
    <cellStyle name="Uwaga 3" xfId="8111" hidden="1"/>
    <cellStyle name="Uwaga 3" xfId="8099" hidden="1"/>
    <cellStyle name="Uwaga 3" xfId="8098" hidden="1"/>
    <cellStyle name="Uwaga 3" xfId="8096" hidden="1"/>
    <cellStyle name="Uwaga 3" xfId="8084" hidden="1"/>
    <cellStyle name="Uwaga 3" xfId="8083" hidden="1"/>
    <cellStyle name="Uwaga 3" xfId="8081" hidden="1"/>
    <cellStyle name="Uwaga 3" xfId="8069" hidden="1"/>
    <cellStyle name="Uwaga 3" xfId="8068" hidden="1"/>
    <cellStyle name="Uwaga 3" xfId="8066" hidden="1"/>
    <cellStyle name="Uwaga 3" xfId="8054" hidden="1"/>
    <cellStyle name="Uwaga 3" xfId="8053" hidden="1"/>
    <cellStyle name="Uwaga 3" xfId="8051" hidden="1"/>
    <cellStyle name="Uwaga 3" xfId="8039" hidden="1"/>
    <cellStyle name="Uwaga 3" xfId="8038" hidden="1"/>
    <cellStyle name="Uwaga 3" xfId="8036" hidden="1"/>
    <cellStyle name="Uwaga 3" xfId="8024" hidden="1"/>
    <cellStyle name="Uwaga 3" xfId="8023" hidden="1"/>
    <cellStyle name="Uwaga 3" xfId="8021" hidden="1"/>
    <cellStyle name="Uwaga 3" xfId="8009" hidden="1"/>
    <cellStyle name="Uwaga 3" xfId="8008" hidden="1"/>
    <cellStyle name="Uwaga 3" xfId="8006" hidden="1"/>
    <cellStyle name="Uwaga 3" xfId="7994" hidden="1"/>
    <cellStyle name="Uwaga 3" xfId="7993" hidden="1"/>
    <cellStyle name="Uwaga 3" xfId="7991" hidden="1"/>
    <cellStyle name="Uwaga 3" xfId="7979" hidden="1"/>
    <cellStyle name="Uwaga 3" xfId="7978" hidden="1"/>
    <cellStyle name="Uwaga 3" xfId="7976" hidden="1"/>
    <cellStyle name="Uwaga 3" xfId="7964" hidden="1"/>
    <cellStyle name="Uwaga 3" xfId="7963" hidden="1"/>
    <cellStyle name="Uwaga 3" xfId="7961" hidden="1"/>
    <cellStyle name="Uwaga 3" xfId="7949" hidden="1"/>
    <cellStyle name="Uwaga 3" xfId="7948" hidden="1"/>
    <cellStyle name="Uwaga 3" xfId="7946" hidden="1"/>
    <cellStyle name="Uwaga 3" xfId="7934" hidden="1"/>
    <cellStyle name="Uwaga 3" xfId="7933" hidden="1"/>
    <cellStyle name="Uwaga 3" xfId="7931" hidden="1"/>
    <cellStyle name="Uwaga 3" xfId="7919" hidden="1"/>
    <cellStyle name="Uwaga 3" xfId="7918" hidden="1"/>
    <cellStyle name="Uwaga 3" xfId="7916" hidden="1"/>
    <cellStyle name="Uwaga 3" xfId="7904" hidden="1"/>
    <cellStyle name="Uwaga 3" xfId="7903" hidden="1"/>
    <cellStyle name="Uwaga 3" xfId="7901" hidden="1"/>
    <cellStyle name="Uwaga 3" xfId="7889" hidden="1"/>
    <cellStyle name="Uwaga 3" xfId="7888" hidden="1"/>
    <cellStyle name="Uwaga 3" xfId="7886" hidden="1"/>
    <cellStyle name="Uwaga 3" xfId="7874" hidden="1"/>
    <cellStyle name="Uwaga 3" xfId="7873" hidden="1"/>
    <cellStyle name="Uwaga 3" xfId="7871" hidden="1"/>
    <cellStyle name="Uwaga 3" xfId="7859" hidden="1"/>
    <cellStyle name="Uwaga 3" xfId="7857" hidden="1"/>
    <cellStyle name="Uwaga 3" xfId="7854" hidden="1"/>
    <cellStyle name="Uwaga 3" xfId="7844" hidden="1"/>
    <cellStyle name="Uwaga 3" xfId="7842" hidden="1"/>
    <cellStyle name="Uwaga 3" xfId="7839" hidden="1"/>
    <cellStyle name="Uwaga 3" xfId="7829" hidden="1"/>
    <cellStyle name="Uwaga 3" xfId="7827" hidden="1"/>
    <cellStyle name="Uwaga 3" xfId="7824" hidden="1"/>
    <cellStyle name="Uwaga 3" xfId="7814" hidden="1"/>
    <cellStyle name="Uwaga 3" xfId="7812" hidden="1"/>
    <cellStyle name="Uwaga 3" xfId="7809" hidden="1"/>
    <cellStyle name="Uwaga 3" xfId="7799" hidden="1"/>
    <cellStyle name="Uwaga 3" xfId="7797" hidden="1"/>
    <cellStyle name="Uwaga 3" xfId="7794" hidden="1"/>
    <cellStyle name="Uwaga 3" xfId="7784" hidden="1"/>
    <cellStyle name="Uwaga 3" xfId="7782" hidden="1"/>
    <cellStyle name="Uwaga 3" xfId="7778" hidden="1"/>
    <cellStyle name="Uwaga 3" xfId="7769" hidden="1"/>
    <cellStyle name="Uwaga 3" xfId="7766" hidden="1"/>
    <cellStyle name="Uwaga 3" xfId="7762" hidden="1"/>
    <cellStyle name="Uwaga 3" xfId="7754" hidden="1"/>
    <cellStyle name="Uwaga 3" xfId="7752" hidden="1"/>
    <cellStyle name="Uwaga 3" xfId="7748" hidden="1"/>
    <cellStyle name="Uwaga 3" xfId="7739" hidden="1"/>
    <cellStyle name="Uwaga 3" xfId="7737" hidden="1"/>
    <cellStyle name="Uwaga 3" xfId="7734" hidden="1"/>
    <cellStyle name="Uwaga 3" xfId="7724" hidden="1"/>
    <cellStyle name="Uwaga 3" xfId="7722" hidden="1"/>
    <cellStyle name="Uwaga 3" xfId="7717" hidden="1"/>
    <cellStyle name="Uwaga 3" xfId="7709" hidden="1"/>
    <cellStyle name="Uwaga 3" xfId="7707" hidden="1"/>
    <cellStyle name="Uwaga 3" xfId="7702" hidden="1"/>
    <cellStyle name="Uwaga 3" xfId="7694" hidden="1"/>
    <cellStyle name="Uwaga 3" xfId="7692" hidden="1"/>
    <cellStyle name="Uwaga 3" xfId="7687" hidden="1"/>
    <cellStyle name="Uwaga 3" xfId="7679" hidden="1"/>
    <cellStyle name="Uwaga 3" xfId="7677" hidden="1"/>
    <cellStyle name="Uwaga 3" xfId="7673" hidden="1"/>
    <cellStyle name="Uwaga 3" xfId="7664" hidden="1"/>
    <cellStyle name="Uwaga 3" xfId="7661" hidden="1"/>
    <cellStyle name="Uwaga 3" xfId="7656" hidden="1"/>
    <cellStyle name="Uwaga 3" xfId="7649" hidden="1"/>
    <cellStyle name="Uwaga 3" xfId="7645" hidden="1"/>
    <cellStyle name="Uwaga 3" xfId="7640" hidden="1"/>
    <cellStyle name="Uwaga 3" xfId="7634" hidden="1"/>
    <cellStyle name="Uwaga 3" xfId="7630" hidden="1"/>
    <cellStyle name="Uwaga 3" xfId="7625" hidden="1"/>
    <cellStyle name="Uwaga 3" xfId="7619" hidden="1"/>
    <cellStyle name="Uwaga 3" xfId="7616" hidden="1"/>
    <cellStyle name="Uwaga 3" xfId="7612" hidden="1"/>
    <cellStyle name="Uwaga 3" xfId="7603" hidden="1"/>
    <cellStyle name="Uwaga 3" xfId="7598" hidden="1"/>
    <cellStyle name="Uwaga 3" xfId="7593" hidden="1"/>
    <cellStyle name="Uwaga 3" xfId="7588" hidden="1"/>
    <cellStyle name="Uwaga 3" xfId="7583" hidden="1"/>
    <cellStyle name="Uwaga 3" xfId="7578" hidden="1"/>
    <cellStyle name="Uwaga 3" xfId="7573" hidden="1"/>
    <cellStyle name="Uwaga 3" xfId="7568" hidden="1"/>
    <cellStyle name="Uwaga 3" xfId="7563" hidden="1"/>
    <cellStyle name="Uwaga 3" xfId="7559" hidden="1"/>
    <cellStyle name="Uwaga 3" xfId="7554" hidden="1"/>
    <cellStyle name="Uwaga 3" xfId="7549" hidden="1"/>
    <cellStyle name="Uwaga 3" xfId="7544" hidden="1"/>
    <cellStyle name="Uwaga 3" xfId="7540" hidden="1"/>
    <cellStyle name="Uwaga 3" xfId="7536" hidden="1"/>
    <cellStyle name="Uwaga 3" xfId="7529" hidden="1"/>
    <cellStyle name="Uwaga 3" xfId="7525" hidden="1"/>
    <cellStyle name="Uwaga 3" xfId="7520" hidden="1"/>
    <cellStyle name="Uwaga 3" xfId="7514" hidden="1"/>
    <cellStyle name="Uwaga 3" xfId="7510" hidden="1"/>
    <cellStyle name="Uwaga 3" xfId="7505" hidden="1"/>
    <cellStyle name="Uwaga 3" xfId="7499" hidden="1"/>
    <cellStyle name="Uwaga 3" xfId="7495" hidden="1"/>
    <cellStyle name="Uwaga 3" xfId="7491" hidden="1"/>
    <cellStyle name="Uwaga 3" xfId="7484" hidden="1"/>
    <cellStyle name="Uwaga 3" xfId="7480" hidden="1"/>
    <cellStyle name="Uwaga 3" xfId="7476" hidden="1"/>
    <cellStyle name="Uwaga 3" xfId="7429" hidden="1"/>
    <cellStyle name="Uwaga 3" xfId="7428" hidden="1"/>
    <cellStyle name="Uwaga 3" xfId="7427" hidden="1"/>
    <cellStyle name="Uwaga 3" xfId="7420" hidden="1"/>
    <cellStyle name="Uwaga 3" xfId="7419" hidden="1"/>
    <cellStyle name="Uwaga 3" xfId="7418" hidden="1"/>
    <cellStyle name="Uwaga 3" xfId="7411" hidden="1"/>
    <cellStyle name="Uwaga 3" xfId="7410" hidden="1"/>
    <cellStyle name="Uwaga 3" xfId="7409" hidden="1"/>
    <cellStyle name="Uwaga 3" xfId="7402" hidden="1"/>
    <cellStyle name="Uwaga 3" xfId="7401" hidden="1"/>
    <cellStyle name="Uwaga 3" xfId="7400" hidden="1"/>
    <cellStyle name="Uwaga 3" xfId="7393" hidden="1"/>
    <cellStyle name="Uwaga 3" xfId="7392" hidden="1"/>
    <cellStyle name="Uwaga 3" xfId="7390" hidden="1"/>
    <cellStyle name="Uwaga 3" xfId="7385" hidden="1"/>
    <cellStyle name="Uwaga 3" xfId="7382" hidden="1"/>
    <cellStyle name="Uwaga 3" xfId="7380" hidden="1"/>
    <cellStyle name="Uwaga 3" xfId="7376" hidden="1"/>
    <cellStyle name="Uwaga 3" xfId="7373" hidden="1"/>
    <cellStyle name="Uwaga 3" xfId="7371" hidden="1"/>
    <cellStyle name="Uwaga 3" xfId="7367" hidden="1"/>
    <cellStyle name="Uwaga 3" xfId="7364" hidden="1"/>
    <cellStyle name="Uwaga 3" xfId="7362" hidden="1"/>
    <cellStyle name="Uwaga 3" xfId="7358" hidden="1"/>
    <cellStyle name="Uwaga 3" xfId="7356" hidden="1"/>
    <cellStyle name="Uwaga 3" xfId="7355" hidden="1"/>
    <cellStyle name="Uwaga 3" xfId="7349" hidden="1"/>
    <cellStyle name="Uwaga 3" xfId="7347" hidden="1"/>
    <cellStyle name="Uwaga 3" xfId="7344" hidden="1"/>
    <cellStyle name="Uwaga 3" xfId="7340" hidden="1"/>
    <cellStyle name="Uwaga 3" xfId="7337" hidden="1"/>
    <cellStyle name="Uwaga 3" xfId="7335" hidden="1"/>
    <cellStyle name="Uwaga 3" xfId="7331" hidden="1"/>
    <cellStyle name="Uwaga 3" xfId="7328" hidden="1"/>
    <cellStyle name="Uwaga 3" xfId="7326" hidden="1"/>
    <cellStyle name="Uwaga 3" xfId="7322" hidden="1"/>
    <cellStyle name="Uwaga 3" xfId="7320" hidden="1"/>
    <cellStyle name="Uwaga 3" xfId="7319" hidden="1"/>
    <cellStyle name="Uwaga 3" xfId="7313" hidden="1"/>
    <cellStyle name="Uwaga 3" xfId="7310" hidden="1"/>
    <cellStyle name="Uwaga 3" xfId="7308" hidden="1"/>
    <cellStyle name="Uwaga 3" xfId="7304" hidden="1"/>
    <cellStyle name="Uwaga 3" xfId="7301" hidden="1"/>
    <cellStyle name="Uwaga 3" xfId="7299" hidden="1"/>
    <cellStyle name="Uwaga 3" xfId="7295" hidden="1"/>
    <cellStyle name="Uwaga 3" xfId="7292" hidden="1"/>
    <cellStyle name="Uwaga 3" xfId="7290" hidden="1"/>
    <cellStyle name="Uwaga 3" xfId="7286" hidden="1"/>
    <cellStyle name="Uwaga 3" xfId="7284" hidden="1"/>
    <cellStyle name="Uwaga 3" xfId="7283" hidden="1"/>
    <cellStyle name="Uwaga 3" xfId="7276" hidden="1"/>
    <cellStyle name="Uwaga 3" xfId="7273" hidden="1"/>
    <cellStyle name="Uwaga 3" xfId="7271" hidden="1"/>
    <cellStyle name="Uwaga 3" xfId="7267" hidden="1"/>
    <cellStyle name="Uwaga 3" xfId="7264" hidden="1"/>
    <cellStyle name="Uwaga 3" xfId="7262" hidden="1"/>
    <cellStyle name="Uwaga 3" xfId="7258" hidden="1"/>
    <cellStyle name="Uwaga 3" xfId="7255" hidden="1"/>
    <cellStyle name="Uwaga 3" xfId="7253" hidden="1"/>
    <cellStyle name="Uwaga 3" xfId="7250" hidden="1"/>
    <cellStyle name="Uwaga 3" xfId="7248" hidden="1"/>
    <cellStyle name="Uwaga 3" xfId="7247" hidden="1"/>
    <cellStyle name="Uwaga 3" xfId="7241" hidden="1"/>
    <cellStyle name="Uwaga 3" xfId="7239" hidden="1"/>
    <cellStyle name="Uwaga 3" xfId="7237" hidden="1"/>
    <cellStyle name="Uwaga 3" xfId="7232" hidden="1"/>
    <cellStyle name="Uwaga 3" xfId="7230" hidden="1"/>
    <cellStyle name="Uwaga 3" xfId="7228" hidden="1"/>
    <cellStyle name="Uwaga 3" xfId="7223" hidden="1"/>
    <cellStyle name="Uwaga 3" xfId="7221" hidden="1"/>
    <cellStyle name="Uwaga 3" xfId="7219" hidden="1"/>
    <cellStyle name="Uwaga 3" xfId="7214" hidden="1"/>
    <cellStyle name="Uwaga 3" xfId="7212" hidden="1"/>
    <cellStyle name="Uwaga 3" xfId="7211" hidden="1"/>
    <cellStyle name="Uwaga 3" xfId="7204" hidden="1"/>
    <cellStyle name="Uwaga 3" xfId="7201" hidden="1"/>
    <cellStyle name="Uwaga 3" xfId="7199" hidden="1"/>
    <cellStyle name="Uwaga 3" xfId="7195" hidden="1"/>
    <cellStyle name="Uwaga 3" xfId="7192" hidden="1"/>
    <cellStyle name="Uwaga 3" xfId="7190" hidden="1"/>
    <cellStyle name="Uwaga 3" xfId="7186" hidden="1"/>
    <cellStyle name="Uwaga 3" xfId="7183" hidden="1"/>
    <cellStyle name="Uwaga 3" xfId="7181" hidden="1"/>
    <cellStyle name="Uwaga 3" xfId="7178" hidden="1"/>
    <cellStyle name="Uwaga 3" xfId="7176" hidden="1"/>
    <cellStyle name="Uwaga 3" xfId="7174" hidden="1"/>
    <cellStyle name="Uwaga 3" xfId="7168" hidden="1"/>
    <cellStyle name="Uwaga 3" xfId="7165" hidden="1"/>
    <cellStyle name="Uwaga 3" xfId="7163" hidden="1"/>
    <cellStyle name="Uwaga 3" xfId="7159" hidden="1"/>
    <cellStyle name="Uwaga 3" xfId="7156" hidden="1"/>
    <cellStyle name="Uwaga 3" xfId="7154" hidden="1"/>
    <cellStyle name="Uwaga 3" xfId="7150" hidden="1"/>
    <cellStyle name="Uwaga 3" xfId="7147" hidden="1"/>
    <cellStyle name="Uwaga 3" xfId="7145" hidden="1"/>
    <cellStyle name="Uwaga 3" xfId="7143" hidden="1"/>
    <cellStyle name="Uwaga 3" xfId="7141" hidden="1"/>
    <cellStyle name="Uwaga 3" xfId="7139" hidden="1"/>
    <cellStyle name="Uwaga 3" xfId="7134" hidden="1"/>
    <cellStyle name="Uwaga 3" xfId="7132" hidden="1"/>
    <cellStyle name="Uwaga 3" xfId="7129" hidden="1"/>
    <cellStyle name="Uwaga 3" xfId="7125" hidden="1"/>
    <cellStyle name="Uwaga 3" xfId="7122" hidden="1"/>
    <cellStyle name="Uwaga 3" xfId="7119" hidden="1"/>
    <cellStyle name="Uwaga 3" xfId="7116" hidden="1"/>
    <cellStyle name="Uwaga 3" xfId="7114" hidden="1"/>
    <cellStyle name="Uwaga 3" xfId="7111" hidden="1"/>
    <cellStyle name="Uwaga 3" xfId="7107" hidden="1"/>
    <cellStyle name="Uwaga 3" xfId="7105" hidden="1"/>
    <cellStyle name="Uwaga 3" xfId="7102" hidden="1"/>
    <cellStyle name="Uwaga 3" xfId="7097" hidden="1"/>
    <cellStyle name="Uwaga 3" xfId="7094" hidden="1"/>
    <cellStyle name="Uwaga 3" xfId="7091" hidden="1"/>
    <cellStyle name="Uwaga 3" xfId="7087" hidden="1"/>
    <cellStyle name="Uwaga 3" xfId="7084" hidden="1"/>
    <cellStyle name="Uwaga 3" xfId="7082" hidden="1"/>
    <cellStyle name="Uwaga 3" xfId="7079" hidden="1"/>
    <cellStyle name="Uwaga 3" xfId="7076" hidden="1"/>
    <cellStyle name="Uwaga 3" xfId="7073" hidden="1"/>
    <cellStyle name="Uwaga 3" xfId="7071" hidden="1"/>
    <cellStyle name="Uwaga 3" xfId="7069" hidden="1"/>
    <cellStyle name="Uwaga 3" xfId="7066" hidden="1"/>
    <cellStyle name="Uwaga 3" xfId="7061" hidden="1"/>
    <cellStyle name="Uwaga 3" xfId="7058" hidden="1"/>
    <cellStyle name="Uwaga 3" xfId="7055" hidden="1"/>
    <cellStyle name="Uwaga 3" xfId="7052" hidden="1"/>
    <cellStyle name="Uwaga 3" xfId="7049" hidden="1"/>
    <cellStyle name="Uwaga 3" xfId="7046" hidden="1"/>
    <cellStyle name="Uwaga 3" xfId="7043" hidden="1"/>
    <cellStyle name="Uwaga 3" xfId="7040" hidden="1"/>
    <cellStyle name="Uwaga 3" xfId="7037" hidden="1"/>
    <cellStyle name="Uwaga 3" xfId="7035" hidden="1"/>
    <cellStyle name="Uwaga 3" xfId="7033" hidden="1"/>
    <cellStyle name="Uwaga 3" xfId="7030" hidden="1"/>
    <cellStyle name="Uwaga 3" xfId="7025" hidden="1"/>
    <cellStyle name="Uwaga 3" xfId="7022" hidden="1"/>
    <cellStyle name="Uwaga 3" xfId="7019" hidden="1"/>
    <cellStyle name="Uwaga 3" xfId="7016" hidden="1"/>
    <cellStyle name="Uwaga 3" xfId="7013" hidden="1"/>
    <cellStyle name="Uwaga 3" xfId="7010" hidden="1"/>
    <cellStyle name="Uwaga 3" xfId="7007" hidden="1"/>
    <cellStyle name="Uwaga 3" xfId="7004" hidden="1"/>
    <cellStyle name="Uwaga 3" xfId="7001" hidden="1"/>
    <cellStyle name="Uwaga 3" xfId="6999" hidden="1"/>
    <cellStyle name="Uwaga 3" xfId="6997" hidden="1"/>
    <cellStyle name="Uwaga 3" xfId="6994" hidden="1"/>
    <cellStyle name="Uwaga 3" xfId="6988" hidden="1"/>
    <cellStyle name="Uwaga 3" xfId="6985" hidden="1"/>
    <cellStyle name="Uwaga 3" xfId="6983" hidden="1"/>
    <cellStyle name="Uwaga 3" xfId="6979" hidden="1"/>
    <cellStyle name="Uwaga 3" xfId="6976" hidden="1"/>
    <cellStyle name="Uwaga 3" xfId="6974" hidden="1"/>
    <cellStyle name="Uwaga 3" xfId="6970" hidden="1"/>
    <cellStyle name="Uwaga 3" xfId="6967" hidden="1"/>
    <cellStyle name="Uwaga 3" xfId="6965" hidden="1"/>
    <cellStyle name="Uwaga 3" xfId="6963" hidden="1"/>
    <cellStyle name="Uwaga 3" xfId="6960" hidden="1"/>
    <cellStyle name="Uwaga 3" xfId="6957" hidden="1"/>
    <cellStyle name="Uwaga 3" xfId="6954" hidden="1"/>
    <cellStyle name="Uwaga 3" xfId="6952" hidden="1"/>
    <cellStyle name="Uwaga 3" xfId="6950" hidden="1"/>
    <cellStyle name="Uwaga 3" xfId="6945" hidden="1"/>
    <cellStyle name="Uwaga 3" xfId="6943" hidden="1"/>
    <cellStyle name="Uwaga 3" xfId="6940" hidden="1"/>
    <cellStyle name="Uwaga 3" xfId="6936" hidden="1"/>
    <cellStyle name="Uwaga 3" xfId="6934" hidden="1"/>
    <cellStyle name="Uwaga 3" xfId="4055" hidden="1"/>
    <cellStyle name="Uwaga 3" xfId="5041" hidden="1"/>
    <cellStyle name="Uwaga 3" xfId="4052" hidden="1"/>
    <cellStyle name="Uwaga 3" xfId="4051" hidden="1"/>
    <cellStyle name="Uwaga 3" xfId="5038" hidden="1"/>
    <cellStyle name="Uwaga 3" xfId="4049" hidden="1"/>
    <cellStyle name="Uwaga 3" xfId="3519" hidden="1"/>
    <cellStyle name="Uwaga 3" xfId="8466" hidden="1"/>
    <cellStyle name="Uwaga 3" xfId="8467" hidden="1"/>
    <cellStyle name="Uwaga 3" xfId="8469" hidden="1"/>
    <cellStyle name="Uwaga 3" xfId="8481" hidden="1"/>
    <cellStyle name="Uwaga 3" xfId="8482" hidden="1"/>
    <cellStyle name="Uwaga 3" xfId="8487" hidden="1"/>
    <cellStyle name="Uwaga 3" xfId="8496" hidden="1"/>
    <cellStyle name="Uwaga 3" xfId="8497" hidden="1"/>
    <cellStyle name="Uwaga 3" xfId="8502" hidden="1"/>
    <cellStyle name="Uwaga 3" xfId="8511" hidden="1"/>
    <cellStyle name="Uwaga 3" xfId="8512" hidden="1"/>
    <cellStyle name="Uwaga 3" xfId="8513" hidden="1"/>
    <cellStyle name="Uwaga 3" xfId="8526" hidden="1"/>
    <cellStyle name="Uwaga 3" xfId="8531" hidden="1"/>
    <cellStyle name="Uwaga 3" xfId="8536" hidden="1"/>
    <cellStyle name="Uwaga 3" xfId="8546" hidden="1"/>
    <cellStyle name="Uwaga 3" xfId="8551" hidden="1"/>
    <cellStyle name="Uwaga 3" xfId="8555" hidden="1"/>
    <cellStyle name="Uwaga 3" xfId="8562" hidden="1"/>
    <cellStyle name="Uwaga 3" xfId="8567" hidden="1"/>
    <cellStyle name="Uwaga 3" xfId="8570" hidden="1"/>
    <cellStyle name="Uwaga 3" xfId="8576" hidden="1"/>
    <cellStyle name="Uwaga 3" xfId="8581" hidden="1"/>
    <cellStyle name="Uwaga 3" xfId="8585" hidden="1"/>
    <cellStyle name="Uwaga 3" xfId="8586" hidden="1"/>
    <cellStyle name="Uwaga 3" xfId="8587" hidden="1"/>
    <cellStyle name="Uwaga 3" xfId="8591" hidden="1"/>
    <cellStyle name="Uwaga 3" xfId="8603" hidden="1"/>
    <cellStyle name="Uwaga 3" xfId="8608" hidden="1"/>
    <cellStyle name="Uwaga 3" xfId="8613" hidden="1"/>
    <cellStyle name="Uwaga 3" xfId="8618" hidden="1"/>
    <cellStyle name="Uwaga 3" xfId="8623" hidden="1"/>
    <cellStyle name="Uwaga 3" xfId="8628" hidden="1"/>
    <cellStyle name="Uwaga 3" xfId="8632" hidden="1"/>
    <cellStyle name="Uwaga 3" xfId="8636" hidden="1"/>
    <cellStyle name="Uwaga 3" xfId="8641" hidden="1"/>
    <cellStyle name="Uwaga 3" xfId="8646" hidden="1"/>
    <cellStyle name="Uwaga 3" xfId="8647" hidden="1"/>
    <cellStyle name="Uwaga 3" xfId="8649" hidden="1"/>
    <cellStyle name="Uwaga 3" xfId="8662" hidden="1"/>
    <cellStyle name="Uwaga 3" xfId="8666" hidden="1"/>
    <cellStyle name="Uwaga 3" xfId="8671" hidden="1"/>
    <cellStyle name="Uwaga 3" xfId="8678" hidden="1"/>
    <cellStyle name="Uwaga 3" xfId="8682" hidden="1"/>
    <cellStyle name="Uwaga 3" xfId="8687" hidden="1"/>
    <cellStyle name="Uwaga 3" xfId="8692" hidden="1"/>
    <cellStyle name="Uwaga 3" xfId="8695" hidden="1"/>
    <cellStyle name="Uwaga 3" xfId="8700" hidden="1"/>
    <cellStyle name="Uwaga 3" xfId="8706" hidden="1"/>
    <cellStyle name="Uwaga 3" xfId="8707" hidden="1"/>
    <cellStyle name="Uwaga 3" xfId="8710" hidden="1"/>
    <cellStyle name="Uwaga 3" xfId="8723" hidden="1"/>
    <cellStyle name="Uwaga 3" xfId="8727" hidden="1"/>
    <cellStyle name="Uwaga 3" xfId="8732" hidden="1"/>
    <cellStyle name="Uwaga 3" xfId="8739" hidden="1"/>
    <cellStyle name="Uwaga 3" xfId="8744" hidden="1"/>
    <cellStyle name="Uwaga 3" xfId="8748" hidden="1"/>
    <cellStyle name="Uwaga 3" xfId="8753" hidden="1"/>
    <cellStyle name="Uwaga 3" xfId="8757" hidden="1"/>
    <cellStyle name="Uwaga 3" xfId="8762" hidden="1"/>
    <cellStyle name="Uwaga 3" xfId="8766" hidden="1"/>
    <cellStyle name="Uwaga 3" xfId="8767" hidden="1"/>
    <cellStyle name="Uwaga 3" xfId="8769" hidden="1"/>
    <cellStyle name="Uwaga 3" xfId="8781" hidden="1"/>
    <cellStyle name="Uwaga 3" xfId="8782" hidden="1"/>
    <cellStyle name="Uwaga 3" xfId="8784" hidden="1"/>
    <cellStyle name="Uwaga 3" xfId="8796" hidden="1"/>
    <cellStyle name="Uwaga 3" xfId="8798" hidden="1"/>
    <cellStyle name="Uwaga 3" xfId="8801" hidden="1"/>
    <cellStyle name="Uwaga 3" xfId="8811" hidden="1"/>
    <cellStyle name="Uwaga 3" xfId="8812" hidden="1"/>
    <cellStyle name="Uwaga 3" xfId="8814" hidden="1"/>
    <cellStyle name="Uwaga 3" xfId="8826" hidden="1"/>
    <cellStyle name="Uwaga 3" xfId="8827" hidden="1"/>
    <cellStyle name="Uwaga 3" xfId="8828" hidden="1"/>
    <cellStyle name="Uwaga 3" xfId="8842" hidden="1"/>
    <cellStyle name="Uwaga 3" xfId="8845" hidden="1"/>
    <cellStyle name="Uwaga 3" xfId="8849" hidden="1"/>
    <cellStyle name="Uwaga 3" xfId="8857" hidden="1"/>
    <cellStyle name="Uwaga 3" xfId="8860" hidden="1"/>
    <cellStyle name="Uwaga 3" xfId="8864" hidden="1"/>
    <cellStyle name="Uwaga 3" xfId="8872" hidden="1"/>
    <cellStyle name="Uwaga 3" xfId="8875" hidden="1"/>
    <cellStyle name="Uwaga 3" xfId="8879" hidden="1"/>
    <cellStyle name="Uwaga 3" xfId="8886" hidden="1"/>
    <cellStyle name="Uwaga 3" xfId="8887" hidden="1"/>
    <cellStyle name="Uwaga 3" xfId="8889" hidden="1"/>
    <cellStyle name="Uwaga 3" xfId="8902" hidden="1"/>
    <cellStyle name="Uwaga 3" xfId="8905" hidden="1"/>
    <cellStyle name="Uwaga 3" xfId="8908" hidden="1"/>
    <cellStyle name="Uwaga 3" xfId="8917" hidden="1"/>
    <cellStyle name="Uwaga 3" xfId="8920" hidden="1"/>
    <cellStyle name="Uwaga 3" xfId="8924" hidden="1"/>
    <cellStyle name="Uwaga 3" xfId="8932" hidden="1"/>
    <cellStyle name="Uwaga 3" xfId="8934" hidden="1"/>
    <cellStyle name="Uwaga 3" xfId="8937" hidden="1"/>
    <cellStyle name="Uwaga 3" xfId="8946" hidden="1"/>
    <cellStyle name="Uwaga 3" xfId="8947" hidden="1"/>
    <cellStyle name="Uwaga 3" xfId="8948" hidden="1"/>
    <cellStyle name="Uwaga 3" xfId="8961" hidden="1"/>
    <cellStyle name="Uwaga 3" xfId="8962" hidden="1"/>
    <cellStyle name="Uwaga 3" xfId="8964" hidden="1"/>
    <cellStyle name="Uwaga 3" xfId="8976" hidden="1"/>
    <cellStyle name="Uwaga 3" xfId="8977" hidden="1"/>
    <cellStyle name="Uwaga 3" xfId="8979" hidden="1"/>
    <cellStyle name="Uwaga 3" xfId="8991" hidden="1"/>
    <cellStyle name="Uwaga 3" xfId="8992" hidden="1"/>
    <cellStyle name="Uwaga 3" xfId="8994" hidden="1"/>
    <cellStyle name="Uwaga 3" xfId="9006" hidden="1"/>
    <cellStyle name="Uwaga 3" xfId="9007" hidden="1"/>
    <cellStyle name="Uwaga 3" xfId="9008" hidden="1"/>
    <cellStyle name="Uwaga 3" xfId="9022" hidden="1"/>
    <cellStyle name="Uwaga 3" xfId="9024" hidden="1"/>
    <cellStyle name="Uwaga 3" xfId="9027" hidden="1"/>
    <cellStyle name="Uwaga 3" xfId="9037" hidden="1"/>
    <cellStyle name="Uwaga 3" xfId="9040" hidden="1"/>
    <cellStyle name="Uwaga 3" xfId="9043" hidden="1"/>
    <cellStyle name="Uwaga 3" xfId="9052" hidden="1"/>
    <cellStyle name="Uwaga 3" xfId="9054" hidden="1"/>
    <cellStyle name="Uwaga 3" xfId="9057" hidden="1"/>
    <cellStyle name="Uwaga 3" xfId="9066" hidden="1"/>
    <cellStyle name="Uwaga 3" xfId="9067" hidden="1"/>
    <cellStyle name="Uwaga 3" xfId="9068" hidden="1"/>
    <cellStyle name="Uwaga 3" xfId="9081" hidden="1"/>
    <cellStyle name="Uwaga 3" xfId="9083" hidden="1"/>
    <cellStyle name="Uwaga 3" xfId="9085" hidden="1"/>
    <cellStyle name="Uwaga 3" xfId="9096" hidden="1"/>
    <cellStyle name="Uwaga 3" xfId="9098" hidden="1"/>
    <cellStyle name="Uwaga 3" xfId="9100" hidden="1"/>
    <cellStyle name="Uwaga 3" xfId="9111" hidden="1"/>
    <cellStyle name="Uwaga 3" xfId="9113" hidden="1"/>
    <cellStyle name="Uwaga 3" xfId="9115" hidden="1"/>
    <cellStyle name="Uwaga 3" xfId="9126" hidden="1"/>
    <cellStyle name="Uwaga 3" xfId="9127" hidden="1"/>
    <cellStyle name="Uwaga 3" xfId="9128" hidden="1"/>
    <cellStyle name="Uwaga 3" xfId="9141" hidden="1"/>
    <cellStyle name="Uwaga 3" xfId="9143" hidden="1"/>
    <cellStyle name="Uwaga 3" xfId="9145" hidden="1"/>
    <cellStyle name="Uwaga 3" xfId="9156" hidden="1"/>
    <cellStyle name="Uwaga 3" xfId="9158" hidden="1"/>
    <cellStyle name="Uwaga 3" xfId="9160" hidden="1"/>
    <cellStyle name="Uwaga 3" xfId="9171" hidden="1"/>
    <cellStyle name="Uwaga 3" xfId="9173" hidden="1"/>
    <cellStyle name="Uwaga 3" xfId="9174" hidden="1"/>
    <cellStyle name="Uwaga 3" xfId="9186" hidden="1"/>
    <cellStyle name="Uwaga 3" xfId="9187" hidden="1"/>
    <cellStyle name="Uwaga 3" xfId="9188" hidden="1"/>
    <cellStyle name="Uwaga 3" xfId="9201" hidden="1"/>
    <cellStyle name="Uwaga 3" xfId="9203" hidden="1"/>
    <cellStyle name="Uwaga 3" xfId="9205" hidden="1"/>
    <cellStyle name="Uwaga 3" xfId="9216" hidden="1"/>
    <cellStyle name="Uwaga 3" xfId="9218" hidden="1"/>
    <cellStyle name="Uwaga 3" xfId="9220" hidden="1"/>
    <cellStyle name="Uwaga 3" xfId="9231" hidden="1"/>
    <cellStyle name="Uwaga 3" xfId="9233" hidden="1"/>
    <cellStyle name="Uwaga 3" xfId="9235" hidden="1"/>
    <cellStyle name="Uwaga 3" xfId="9246" hidden="1"/>
    <cellStyle name="Uwaga 3" xfId="9247" hidden="1"/>
    <cellStyle name="Uwaga 3" xfId="9249" hidden="1"/>
    <cellStyle name="Uwaga 3" xfId="9260" hidden="1"/>
    <cellStyle name="Uwaga 3" xfId="9262" hidden="1"/>
    <cellStyle name="Uwaga 3" xfId="9263" hidden="1"/>
    <cellStyle name="Uwaga 3" xfId="9272" hidden="1"/>
    <cellStyle name="Uwaga 3" xfId="9275" hidden="1"/>
    <cellStyle name="Uwaga 3" xfId="9277" hidden="1"/>
    <cellStyle name="Uwaga 3" xfId="9288" hidden="1"/>
    <cellStyle name="Uwaga 3" xfId="9290" hidden="1"/>
    <cellStyle name="Uwaga 3" xfId="9292" hidden="1"/>
    <cellStyle name="Uwaga 3" xfId="9304" hidden="1"/>
    <cellStyle name="Uwaga 3" xfId="9306" hidden="1"/>
    <cellStyle name="Uwaga 3" xfId="9308" hidden="1"/>
    <cellStyle name="Uwaga 3" xfId="9316" hidden="1"/>
    <cellStyle name="Uwaga 3" xfId="9318" hidden="1"/>
    <cellStyle name="Uwaga 3" xfId="9321" hidden="1"/>
    <cellStyle name="Uwaga 3" xfId="9311" hidden="1"/>
    <cellStyle name="Uwaga 3" xfId="9310" hidden="1"/>
    <cellStyle name="Uwaga 3" xfId="9309" hidden="1"/>
    <cellStyle name="Uwaga 3" xfId="9296" hidden="1"/>
    <cellStyle name="Uwaga 3" xfId="9295" hidden="1"/>
    <cellStyle name="Uwaga 3" xfId="9294" hidden="1"/>
    <cellStyle name="Uwaga 3" xfId="9281" hidden="1"/>
    <cellStyle name="Uwaga 3" xfId="9280" hidden="1"/>
    <cellStyle name="Uwaga 3" xfId="9279" hidden="1"/>
    <cellStyle name="Uwaga 3" xfId="9266" hidden="1"/>
    <cellStyle name="Uwaga 3" xfId="9265" hidden="1"/>
    <cellStyle name="Uwaga 3" xfId="9264" hidden="1"/>
    <cellStyle name="Uwaga 3" xfId="9251" hidden="1"/>
    <cellStyle name="Uwaga 3" xfId="9250" hidden="1"/>
    <cellStyle name="Uwaga 3" xfId="9248" hidden="1"/>
    <cellStyle name="Uwaga 3" xfId="9237" hidden="1"/>
    <cellStyle name="Uwaga 3" xfId="9234" hidden="1"/>
    <cellStyle name="Uwaga 3" xfId="9232" hidden="1"/>
    <cellStyle name="Uwaga 3" xfId="9222" hidden="1"/>
    <cellStyle name="Uwaga 3" xfId="9219" hidden="1"/>
    <cellStyle name="Uwaga 3" xfId="9217" hidden="1"/>
    <cellStyle name="Uwaga 3" xfId="9207" hidden="1"/>
    <cellStyle name="Uwaga 3" xfId="9204" hidden="1"/>
    <cellStyle name="Uwaga 3" xfId="9202" hidden="1"/>
    <cellStyle name="Uwaga 3" xfId="9192" hidden="1"/>
    <cellStyle name="Uwaga 3" xfId="9190" hidden="1"/>
    <cellStyle name="Uwaga 3" xfId="9189" hidden="1"/>
    <cellStyle name="Uwaga 3" xfId="9177" hidden="1"/>
    <cellStyle name="Uwaga 3" xfId="9175" hidden="1"/>
    <cellStyle name="Uwaga 3" xfId="9172" hidden="1"/>
    <cellStyle name="Uwaga 3" xfId="9162" hidden="1"/>
    <cellStyle name="Uwaga 3" xfId="9159" hidden="1"/>
    <cellStyle name="Uwaga 3" xfId="9157" hidden="1"/>
    <cellStyle name="Uwaga 3" xfId="9147" hidden="1"/>
    <cellStyle name="Uwaga 3" xfId="9144" hidden="1"/>
    <cellStyle name="Uwaga 3" xfId="9142" hidden="1"/>
    <cellStyle name="Uwaga 3" xfId="9132" hidden="1"/>
    <cellStyle name="Uwaga 3" xfId="9130" hidden="1"/>
    <cellStyle name="Uwaga 3" xfId="9129" hidden="1"/>
    <cellStyle name="Uwaga 3" xfId="9117" hidden="1"/>
    <cellStyle name="Uwaga 3" xfId="9114" hidden="1"/>
    <cellStyle name="Uwaga 3" xfId="9112" hidden="1"/>
    <cellStyle name="Uwaga 3" xfId="9102" hidden="1"/>
    <cellStyle name="Uwaga 3" xfId="9099" hidden="1"/>
    <cellStyle name="Uwaga 3" xfId="9097" hidden="1"/>
    <cellStyle name="Uwaga 3" xfId="9087" hidden="1"/>
    <cellStyle name="Uwaga 3" xfId="9084" hidden="1"/>
    <cellStyle name="Uwaga 3" xfId="9082" hidden="1"/>
    <cellStyle name="Uwaga 3" xfId="9072" hidden="1"/>
    <cellStyle name="Uwaga 3" xfId="9070" hidden="1"/>
    <cellStyle name="Uwaga 3" xfId="9069" hidden="1"/>
    <cellStyle name="Uwaga 3" xfId="9056" hidden="1"/>
    <cellStyle name="Uwaga 3" xfId="9053" hidden="1"/>
    <cellStyle name="Uwaga 3" xfId="9051" hidden="1"/>
    <cellStyle name="Uwaga 3" xfId="9041" hidden="1"/>
    <cellStyle name="Uwaga 3" xfId="9038" hidden="1"/>
    <cellStyle name="Uwaga 3" xfId="9036" hidden="1"/>
    <cellStyle name="Uwaga 3" xfId="9026" hidden="1"/>
    <cellStyle name="Uwaga 3" xfId="9023" hidden="1"/>
    <cellStyle name="Uwaga 3" xfId="9021" hidden="1"/>
    <cellStyle name="Uwaga 3" xfId="9012" hidden="1"/>
    <cellStyle name="Uwaga 3" xfId="9010" hidden="1"/>
    <cellStyle name="Uwaga 3" xfId="9009" hidden="1"/>
    <cellStyle name="Uwaga 3" xfId="8997" hidden="1"/>
    <cellStyle name="Uwaga 3" xfId="8995" hidden="1"/>
    <cellStyle name="Uwaga 3" xfId="8993" hidden="1"/>
    <cellStyle name="Uwaga 3" xfId="8982" hidden="1"/>
    <cellStyle name="Uwaga 3" xfId="8980" hidden="1"/>
    <cellStyle name="Uwaga 3" xfId="8978" hidden="1"/>
    <cellStyle name="Uwaga 3" xfId="8967" hidden="1"/>
    <cellStyle name="Uwaga 3" xfId="8965" hidden="1"/>
    <cellStyle name="Uwaga 3" xfId="8963" hidden="1"/>
    <cellStyle name="Uwaga 3" xfId="8952" hidden="1"/>
    <cellStyle name="Uwaga 3" xfId="8950" hidden="1"/>
    <cellStyle name="Uwaga 3" xfId="8949" hidden="1"/>
    <cellStyle name="Uwaga 3" xfId="8936" hidden="1"/>
    <cellStyle name="Uwaga 3" xfId="8933" hidden="1"/>
    <cellStyle name="Uwaga 3" xfId="8931" hidden="1"/>
    <cellStyle name="Uwaga 3" xfId="8921" hidden="1"/>
    <cellStyle name="Uwaga 3" xfId="8918" hidden="1"/>
    <cellStyle name="Uwaga 3" xfId="8916" hidden="1"/>
    <cellStyle name="Uwaga 3" xfId="8906" hidden="1"/>
    <cellStyle name="Uwaga 3" xfId="8903" hidden="1"/>
    <cellStyle name="Uwaga 3" xfId="8901" hidden="1"/>
    <cellStyle name="Uwaga 3" xfId="8892" hidden="1"/>
    <cellStyle name="Uwaga 3" xfId="8890" hidden="1"/>
    <cellStyle name="Uwaga 3" xfId="8888" hidden="1"/>
    <cellStyle name="Uwaga 3" xfId="8876" hidden="1"/>
    <cellStyle name="Uwaga 3" xfId="8873" hidden="1"/>
    <cellStyle name="Uwaga 3" xfId="8871" hidden="1"/>
    <cellStyle name="Uwaga 3" xfId="8861" hidden="1"/>
    <cellStyle name="Uwaga 3" xfId="8858" hidden="1"/>
    <cellStyle name="Uwaga 3" xfId="8856" hidden="1"/>
    <cellStyle name="Uwaga 3" xfId="8846" hidden="1"/>
    <cellStyle name="Uwaga 3" xfId="8843" hidden="1"/>
    <cellStyle name="Uwaga 3" xfId="8841" hidden="1"/>
    <cellStyle name="Uwaga 3" xfId="8834" hidden="1"/>
    <cellStyle name="Uwaga 3" xfId="8831" hidden="1"/>
    <cellStyle name="Uwaga 3" xfId="8829" hidden="1"/>
    <cellStyle name="Uwaga 3" xfId="8819" hidden="1"/>
    <cellStyle name="Uwaga 3" xfId="8816" hidden="1"/>
    <cellStyle name="Uwaga 3" xfId="8813" hidden="1"/>
    <cellStyle name="Uwaga 3" xfId="8804" hidden="1"/>
    <cellStyle name="Uwaga 3" xfId="8800" hidden="1"/>
    <cellStyle name="Uwaga 3" xfId="8797" hidden="1"/>
    <cellStyle name="Uwaga 3" xfId="8789" hidden="1"/>
    <cellStyle name="Uwaga 3" xfId="8786" hidden="1"/>
    <cellStyle name="Uwaga 3" xfId="8783" hidden="1"/>
    <cellStyle name="Uwaga 3" xfId="8774" hidden="1"/>
    <cellStyle name="Uwaga 3" xfId="8771" hidden="1"/>
    <cellStyle name="Uwaga 3" xfId="8768" hidden="1"/>
    <cellStyle name="Uwaga 3" xfId="8758" hidden="1"/>
    <cellStyle name="Uwaga 3" xfId="8754" hidden="1"/>
    <cellStyle name="Uwaga 3" xfId="8751" hidden="1"/>
    <cellStyle name="Uwaga 3" xfId="8742" hidden="1"/>
    <cellStyle name="Uwaga 3" xfId="8738" hidden="1"/>
    <cellStyle name="Uwaga 3" xfId="8736" hidden="1"/>
    <cellStyle name="Uwaga 3" xfId="8728" hidden="1"/>
    <cellStyle name="Uwaga 3" xfId="8724" hidden="1"/>
    <cellStyle name="Uwaga 3" xfId="8721" hidden="1"/>
    <cellStyle name="Uwaga 3" xfId="8714" hidden="1"/>
    <cellStyle name="Uwaga 3" xfId="8711" hidden="1"/>
    <cellStyle name="Uwaga 3" xfId="8708" hidden="1"/>
    <cellStyle name="Uwaga 3" xfId="8699" hidden="1"/>
    <cellStyle name="Uwaga 3" xfId="8694" hidden="1"/>
    <cellStyle name="Uwaga 3" xfId="8691" hidden="1"/>
    <cellStyle name="Uwaga 3" xfId="8684" hidden="1"/>
    <cellStyle name="Uwaga 3" xfId="8679" hidden="1"/>
    <cellStyle name="Uwaga 3" xfId="8676" hidden="1"/>
    <cellStyle name="Uwaga 3" xfId="8669" hidden="1"/>
    <cellStyle name="Uwaga 3" xfId="8664" hidden="1"/>
    <cellStyle name="Uwaga 3" xfId="8661" hidden="1"/>
    <cellStyle name="Uwaga 3" xfId="8655" hidden="1"/>
    <cellStyle name="Uwaga 3" xfId="8651" hidden="1"/>
    <cellStyle name="Uwaga 3" xfId="8648" hidden="1"/>
    <cellStyle name="Uwaga 3" xfId="8640" hidden="1"/>
    <cellStyle name="Uwaga 3" xfId="8635" hidden="1"/>
    <cellStyle name="Uwaga 3" xfId="8631" hidden="1"/>
    <cellStyle name="Uwaga 3" xfId="8625" hidden="1"/>
    <cellStyle name="Uwaga 3" xfId="8620" hidden="1"/>
    <cellStyle name="Uwaga 3" xfId="8616" hidden="1"/>
    <cellStyle name="Uwaga 3" xfId="8610" hidden="1"/>
    <cellStyle name="Uwaga 3" xfId="8605" hidden="1"/>
    <cellStyle name="Uwaga 3" xfId="8601" hidden="1"/>
    <cellStyle name="Uwaga 3" xfId="8596" hidden="1"/>
    <cellStyle name="Uwaga 3" xfId="8592" hidden="1"/>
    <cellStyle name="Uwaga 3" xfId="8588" hidden="1"/>
    <cellStyle name="Uwaga 3" xfId="8580" hidden="1"/>
    <cellStyle name="Uwaga 3" xfId="8575" hidden="1"/>
    <cellStyle name="Uwaga 3" xfId="8571" hidden="1"/>
    <cellStyle name="Uwaga 3" xfId="8565" hidden="1"/>
    <cellStyle name="Uwaga 3" xfId="8560" hidden="1"/>
    <cellStyle name="Uwaga 3" xfId="8556" hidden="1"/>
    <cellStyle name="Uwaga 3" xfId="8550" hidden="1"/>
    <cellStyle name="Uwaga 3" xfId="8545" hidden="1"/>
    <cellStyle name="Uwaga 3" xfId="8541" hidden="1"/>
    <cellStyle name="Uwaga 3" xfId="8537" hidden="1"/>
    <cellStyle name="Uwaga 3" xfId="8532" hidden="1"/>
    <cellStyle name="Uwaga 3" xfId="8527" hidden="1"/>
    <cellStyle name="Uwaga 3" xfId="8522" hidden="1"/>
    <cellStyle name="Uwaga 3" xfId="8518" hidden="1"/>
    <cellStyle name="Uwaga 3" xfId="8514" hidden="1"/>
    <cellStyle name="Uwaga 3" xfId="8507" hidden="1"/>
    <cellStyle name="Uwaga 3" xfId="8503" hidden="1"/>
    <cellStyle name="Uwaga 3" xfId="8498" hidden="1"/>
    <cellStyle name="Uwaga 3" xfId="8492" hidden="1"/>
    <cellStyle name="Uwaga 3" xfId="8488" hidden="1"/>
    <cellStyle name="Uwaga 3" xfId="8483" hidden="1"/>
    <cellStyle name="Uwaga 3" xfId="8477" hidden="1"/>
    <cellStyle name="Uwaga 3" xfId="8473" hidden="1"/>
    <cellStyle name="Uwaga 3" xfId="8468" hidden="1"/>
    <cellStyle name="Uwaga 3" xfId="8462" hidden="1"/>
    <cellStyle name="Uwaga 3" xfId="8458" hidden="1"/>
    <cellStyle name="Uwaga 3" xfId="8454" hidden="1"/>
    <cellStyle name="Uwaga 3" xfId="9314" hidden="1"/>
    <cellStyle name="Uwaga 3" xfId="9313" hidden="1"/>
    <cellStyle name="Uwaga 3" xfId="9312" hidden="1"/>
    <cellStyle name="Uwaga 3" xfId="9299" hidden="1"/>
    <cellStyle name="Uwaga 3" xfId="9298" hidden="1"/>
    <cellStyle name="Uwaga 3" xfId="9297" hidden="1"/>
    <cellStyle name="Uwaga 3" xfId="9284" hidden="1"/>
    <cellStyle name="Uwaga 3" xfId="9283" hidden="1"/>
    <cellStyle name="Uwaga 3" xfId="9282" hidden="1"/>
    <cellStyle name="Uwaga 3" xfId="9269" hidden="1"/>
    <cellStyle name="Uwaga 3" xfId="9268" hidden="1"/>
    <cellStyle name="Uwaga 3" xfId="9267" hidden="1"/>
    <cellStyle name="Uwaga 3" xfId="9254" hidden="1"/>
    <cellStyle name="Uwaga 3" xfId="9253" hidden="1"/>
    <cellStyle name="Uwaga 3" xfId="9252" hidden="1"/>
    <cellStyle name="Uwaga 3" xfId="9240" hidden="1"/>
    <cellStyle name="Uwaga 3" xfId="9238" hidden="1"/>
    <cellStyle name="Uwaga 3" xfId="9236" hidden="1"/>
    <cellStyle name="Uwaga 3" xfId="9225" hidden="1"/>
    <cellStyle name="Uwaga 3" xfId="9223" hidden="1"/>
    <cellStyle name="Uwaga 3" xfId="9221" hidden="1"/>
    <cellStyle name="Uwaga 3" xfId="9210" hidden="1"/>
    <cellStyle name="Uwaga 3" xfId="9208" hidden="1"/>
    <cellStyle name="Uwaga 3" xfId="9206" hidden="1"/>
    <cellStyle name="Uwaga 3" xfId="9195" hidden="1"/>
    <cellStyle name="Uwaga 3" xfId="9193" hidden="1"/>
    <cellStyle name="Uwaga 3" xfId="9191" hidden="1"/>
    <cellStyle name="Uwaga 3" xfId="9180" hidden="1"/>
    <cellStyle name="Uwaga 3" xfId="9178" hidden="1"/>
    <cellStyle name="Uwaga 3" xfId="9176" hidden="1"/>
    <cellStyle name="Uwaga 3" xfId="9165" hidden="1"/>
    <cellStyle name="Uwaga 3" xfId="9163" hidden="1"/>
    <cellStyle name="Uwaga 3" xfId="9161" hidden="1"/>
    <cellStyle name="Uwaga 3" xfId="9150" hidden="1"/>
    <cellStyle name="Uwaga 3" xfId="9148" hidden="1"/>
    <cellStyle name="Uwaga 3" xfId="9146" hidden="1"/>
    <cellStyle name="Uwaga 3" xfId="9135" hidden="1"/>
    <cellStyle name="Uwaga 3" xfId="9133" hidden="1"/>
    <cellStyle name="Uwaga 3" xfId="9131" hidden="1"/>
    <cellStyle name="Uwaga 3" xfId="9120" hidden="1"/>
    <cellStyle name="Uwaga 3" xfId="9118" hidden="1"/>
    <cellStyle name="Uwaga 3" xfId="9116" hidden="1"/>
    <cellStyle name="Uwaga 3" xfId="9105" hidden="1"/>
    <cellStyle name="Uwaga 3" xfId="9103" hidden="1"/>
    <cellStyle name="Uwaga 3" xfId="9101" hidden="1"/>
    <cellStyle name="Uwaga 3" xfId="9090" hidden="1"/>
    <cellStyle name="Uwaga 3" xfId="9088" hidden="1"/>
    <cellStyle name="Uwaga 3" xfId="9086" hidden="1"/>
    <cellStyle name="Uwaga 3" xfId="9075" hidden="1"/>
    <cellStyle name="Uwaga 3" xfId="9073" hidden="1"/>
    <cellStyle name="Uwaga 3" xfId="9071" hidden="1"/>
    <cellStyle name="Uwaga 3" xfId="9060" hidden="1"/>
    <cellStyle name="Uwaga 3" xfId="9058" hidden="1"/>
    <cellStyle name="Uwaga 3" xfId="9055" hidden="1"/>
    <cellStyle name="Uwaga 3" xfId="9045" hidden="1"/>
    <cellStyle name="Uwaga 3" xfId="9042" hidden="1"/>
    <cellStyle name="Uwaga 3" xfId="9039" hidden="1"/>
    <cellStyle name="Uwaga 3" xfId="9030" hidden="1"/>
    <cellStyle name="Uwaga 3" xfId="9028" hidden="1"/>
    <cellStyle name="Uwaga 3" xfId="9025" hidden="1"/>
    <cellStyle name="Uwaga 3" xfId="9015" hidden="1"/>
    <cellStyle name="Uwaga 3" xfId="9013" hidden="1"/>
    <cellStyle name="Uwaga 3" xfId="9011" hidden="1"/>
    <cellStyle name="Uwaga 3" xfId="9000" hidden="1"/>
    <cellStyle name="Uwaga 3" xfId="8998" hidden="1"/>
    <cellStyle name="Uwaga 3" xfId="8996" hidden="1"/>
    <cellStyle name="Uwaga 3" xfId="8985" hidden="1"/>
    <cellStyle name="Uwaga 3" xfId="8983" hidden="1"/>
    <cellStyle name="Uwaga 3" xfId="8981" hidden="1"/>
    <cellStyle name="Uwaga 3" xfId="8970" hidden="1"/>
    <cellStyle name="Uwaga 3" xfId="8968" hidden="1"/>
    <cellStyle name="Uwaga 3" xfId="8966" hidden="1"/>
    <cellStyle name="Uwaga 3" xfId="8955" hidden="1"/>
    <cellStyle name="Uwaga 3" xfId="8953" hidden="1"/>
    <cellStyle name="Uwaga 3" xfId="8951" hidden="1"/>
    <cellStyle name="Uwaga 3" xfId="8940" hidden="1"/>
    <cellStyle name="Uwaga 3" xfId="8938" hidden="1"/>
    <cellStyle name="Uwaga 3" xfId="8935" hidden="1"/>
    <cellStyle name="Uwaga 3" xfId="8925" hidden="1"/>
    <cellStyle name="Uwaga 3" xfId="8922" hidden="1"/>
    <cellStyle name="Uwaga 3" xfId="8919" hidden="1"/>
    <cellStyle name="Uwaga 3" xfId="8910" hidden="1"/>
    <cellStyle name="Uwaga 3" xfId="8907" hidden="1"/>
    <cellStyle name="Uwaga 3" xfId="8904" hidden="1"/>
    <cellStyle name="Uwaga 3" xfId="8895" hidden="1"/>
    <cellStyle name="Uwaga 3" xfId="8893" hidden="1"/>
    <cellStyle name="Uwaga 3" xfId="8891" hidden="1"/>
    <cellStyle name="Uwaga 3" xfId="8880" hidden="1"/>
    <cellStyle name="Uwaga 3" xfId="8877" hidden="1"/>
    <cellStyle name="Uwaga 3" xfId="8874" hidden="1"/>
    <cellStyle name="Uwaga 3" xfId="8865" hidden="1"/>
    <cellStyle name="Uwaga 3" xfId="8862" hidden="1"/>
    <cellStyle name="Uwaga 3" xfId="8859" hidden="1"/>
    <cellStyle name="Uwaga 3" xfId="8850" hidden="1"/>
    <cellStyle name="Uwaga 3" xfId="8847" hidden="1"/>
    <cellStyle name="Uwaga 3" xfId="8844" hidden="1"/>
    <cellStyle name="Uwaga 3" xfId="8837" hidden="1"/>
    <cellStyle name="Uwaga 3" xfId="8833" hidden="1"/>
    <cellStyle name="Uwaga 3" xfId="8830" hidden="1"/>
    <cellStyle name="Uwaga 3" xfId="8822" hidden="1"/>
    <cellStyle name="Uwaga 3" xfId="8818" hidden="1"/>
    <cellStyle name="Uwaga 3" xfId="8815" hidden="1"/>
    <cellStyle name="Uwaga 3" xfId="8807" hidden="1"/>
    <cellStyle name="Uwaga 3" xfId="8803" hidden="1"/>
    <cellStyle name="Uwaga 3" xfId="8799" hidden="1"/>
    <cellStyle name="Uwaga 3" xfId="8792" hidden="1"/>
    <cellStyle name="Uwaga 3" xfId="8788" hidden="1"/>
    <cellStyle name="Uwaga 3" xfId="8785" hidden="1"/>
    <cellStyle name="Uwaga 3" xfId="8777" hidden="1"/>
    <cellStyle name="Uwaga 3" xfId="8773" hidden="1"/>
    <cellStyle name="Uwaga 3" xfId="8770" hidden="1"/>
    <cellStyle name="Uwaga 3" xfId="8761" hidden="1"/>
    <cellStyle name="Uwaga 3" xfId="8756" hidden="1"/>
    <cellStyle name="Uwaga 3" xfId="8752" hidden="1"/>
    <cellStyle name="Uwaga 3" xfId="8746" hidden="1"/>
    <cellStyle name="Uwaga 3" xfId="8741" hidden="1"/>
    <cellStyle name="Uwaga 3" xfId="8737" hidden="1"/>
    <cellStyle name="Uwaga 3" xfId="8731" hidden="1"/>
    <cellStyle name="Uwaga 3" xfId="8726" hidden="1"/>
    <cellStyle name="Uwaga 3" xfId="8722" hidden="1"/>
    <cellStyle name="Uwaga 3" xfId="8717" hidden="1"/>
    <cellStyle name="Uwaga 3" xfId="8713" hidden="1"/>
    <cellStyle name="Uwaga 3" xfId="8709" hidden="1"/>
    <cellStyle name="Uwaga 3" xfId="8702" hidden="1"/>
    <cellStyle name="Uwaga 3" xfId="8697" hidden="1"/>
    <cellStyle name="Uwaga 3" xfId="8693" hidden="1"/>
    <cellStyle name="Uwaga 3" xfId="8686" hidden="1"/>
    <cellStyle name="Uwaga 3" xfId="8681" hidden="1"/>
    <cellStyle name="Uwaga 3" xfId="8677" hidden="1"/>
    <cellStyle name="Uwaga 3" xfId="8672" hidden="1"/>
    <cellStyle name="Uwaga 3" xfId="8667" hidden="1"/>
    <cellStyle name="Uwaga 3" xfId="8663" hidden="1"/>
    <cellStyle name="Uwaga 3" xfId="8657" hidden="1"/>
    <cellStyle name="Uwaga 3" xfId="8653" hidden="1"/>
    <cellStyle name="Uwaga 3" xfId="8650" hidden="1"/>
    <cellStyle name="Uwaga 3" xfId="8643" hidden="1"/>
    <cellStyle name="Uwaga 3" xfId="8638" hidden="1"/>
    <cellStyle name="Uwaga 3" xfId="8633" hidden="1"/>
    <cellStyle name="Uwaga 3" xfId="8627" hidden="1"/>
    <cellStyle name="Uwaga 3" xfId="8622" hidden="1"/>
    <cellStyle name="Uwaga 3" xfId="8617" hidden="1"/>
    <cellStyle name="Uwaga 3" xfId="8612" hidden="1"/>
    <cellStyle name="Uwaga 3" xfId="8607" hidden="1"/>
    <cellStyle name="Uwaga 3" xfId="8602" hidden="1"/>
    <cellStyle name="Uwaga 3" xfId="8598" hidden="1"/>
    <cellStyle name="Uwaga 3" xfId="8594" hidden="1"/>
    <cellStyle name="Uwaga 3" xfId="8589" hidden="1"/>
    <cellStyle name="Uwaga 3" xfId="8582" hidden="1"/>
    <cellStyle name="Uwaga 3" xfId="8577" hidden="1"/>
    <cellStyle name="Uwaga 3" xfId="8572" hidden="1"/>
    <cellStyle name="Uwaga 3" xfId="8566" hidden="1"/>
    <cellStyle name="Uwaga 3" xfId="8561" hidden="1"/>
    <cellStyle name="Uwaga 3" xfId="8557" hidden="1"/>
    <cellStyle name="Uwaga 3" xfId="8552" hidden="1"/>
    <cellStyle name="Uwaga 3" xfId="8547" hidden="1"/>
    <cellStyle name="Uwaga 3" xfId="8542" hidden="1"/>
    <cellStyle name="Uwaga 3" xfId="8538" hidden="1"/>
    <cellStyle name="Uwaga 3" xfId="8533" hidden="1"/>
    <cellStyle name="Uwaga 3" xfId="8528" hidden="1"/>
    <cellStyle name="Uwaga 3" xfId="8523" hidden="1"/>
    <cellStyle name="Uwaga 3" xfId="8519" hidden="1"/>
    <cellStyle name="Uwaga 3" xfId="8515" hidden="1"/>
    <cellStyle name="Uwaga 3" xfId="8508" hidden="1"/>
    <cellStyle name="Uwaga 3" xfId="8504" hidden="1"/>
    <cellStyle name="Uwaga 3" xfId="8499" hidden="1"/>
    <cellStyle name="Uwaga 3" xfId="8493" hidden="1"/>
    <cellStyle name="Uwaga 3" xfId="8489" hidden="1"/>
    <cellStyle name="Uwaga 3" xfId="8484" hidden="1"/>
    <cellStyle name="Uwaga 3" xfId="8478" hidden="1"/>
    <cellStyle name="Uwaga 3" xfId="8474" hidden="1"/>
    <cellStyle name="Uwaga 3" xfId="8470" hidden="1"/>
    <cellStyle name="Uwaga 3" xfId="8463" hidden="1"/>
    <cellStyle name="Uwaga 3" xfId="8459" hidden="1"/>
    <cellStyle name="Uwaga 3" xfId="8455" hidden="1"/>
    <cellStyle name="Uwaga 3" xfId="9319" hidden="1"/>
    <cellStyle name="Uwaga 3" xfId="9317" hidden="1"/>
    <cellStyle name="Uwaga 3" xfId="9315" hidden="1"/>
    <cellStyle name="Uwaga 3" xfId="9302" hidden="1"/>
    <cellStyle name="Uwaga 3" xfId="9301" hidden="1"/>
    <cellStyle name="Uwaga 3" xfId="9300" hidden="1"/>
    <cellStyle name="Uwaga 3" xfId="9287" hidden="1"/>
    <cellStyle name="Uwaga 3" xfId="9286" hidden="1"/>
    <cellStyle name="Uwaga 3" xfId="9285" hidden="1"/>
    <cellStyle name="Uwaga 3" xfId="9273" hidden="1"/>
    <cellStyle name="Uwaga 3" xfId="9271" hidden="1"/>
    <cellStyle name="Uwaga 3" xfId="9270" hidden="1"/>
    <cellStyle name="Uwaga 3" xfId="9257" hidden="1"/>
    <cellStyle name="Uwaga 3" xfId="9256" hidden="1"/>
    <cellStyle name="Uwaga 3" xfId="9255" hidden="1"/>
    <cellStyle name="Uwaga 3" xfId="9243" hidden="1"/>
    <cellStyle name="Uwaga 3" xfId="9241" hidden="1"/>
    <cellStyle name="Uwaga 3" xfId="9239" hidden="1"/>
    <cellStyle name="Uwaga 3" xfId="9228" hidden="1"/>
    <cellStyle name="Uwaga 3" xfId="9226" hidden="1"/>
    <cellStyle name="Uwaga 3" xfId="9224" hidden="1"/>
    <cellStyle name="Uwaga 3" xfId="9213" hidden="1"/>
    <cellStyle name="Uwaga 3" xfId="9211" hidden="1"/>
    <cellStyle name="Uwaga 3" xfId="9209" hidden="1"/>
    <cellStyle name="Uwaga 3" xfId="9198" hidden="1"/>
    <cellStyle name="Uwaga 3" xfId="9196" hidden="1"/>
    <cellStyle name="Uwaga 3" xfId="9194" hidden="1"/>
    <cellStyle name="Uwaga 3" xfId="9183" hidden="1"/>
    <cellStyle name="Uwaga 3" xfId="9181" hidden="1"/>
    <cellStyle name="Uwaga 3" xfId="9179" hidden="1"/>
    <cellStyle name="Uwaga 3" xfId="9168" hidden="1"/>
    <cellStyle name="Uwaga 3" xfId="9166" hidden="1"/>
    <cellStyle name="Uwaga 3" xfId="9164" hidden="1"/>
    <cellStyle name="Uwaga 3" xfId="9153" hidden="1"/>
    <cellStyle name="Uwaga 3" xfId="9151" hidden="1"/>
    <cellStyle name="Uwaga 3" xfId="9149" hidden="1"/>
    <cellStyle name="Uwaga 3" xfId="9138" hidden="1"/>
    <cellStyle name="Uwaga 3" xfId="9136" hidden="1"/>
    <cellStyle name="Uwaga 3" xfId="9134" hidden="1"/>
    <cellStyle name="Uwaga 3" xfId="9123" hidden="1"/>
    <cellStyle name="Uwaga 3" xfId="9121" hidden="1"/>
    <cellStyle name="Uwaga 3" xfId="9119" hidden="1"/>
    <cellStyle name="Uwaga 3" xfId="9108" hidden="1"/>
    <cellStyle name="Uwaga 3" xfId="9106" hidden="1"/>
    <cellStyle name="Uwaga 3" xfId="9104" hidden="1"/>
    <cellStyle name="Uwaga 3" xfId="9093" hidden="1"/>
    <cellStyle name="Uwaga 3" xfId="9091" hidden="1"/>
    <cellStyle name="Uwaga 3" xfId="9089" hidden="1"/>
    <cellStyle name="Uwaga 3" xfId="9078" hidden="1"/>
    <cellStyle name="Uwaga 3" xfId="9076" hidden="1"/>
    <cellStyle name="Uwaga 3" xfId="9074" hidden="1"/>
    <cellStyle name="Uwaga 3" xfId="9063" hidden="1"/>
    <cellStyle name="Uwaga 3" xfId="9061" hidden="1"/>
    <cellStyle name="Uwaga 3" xfId="9059" hidden="1"/>
    <cellStyle name="Uwaga 3" xfId="9048" hidden="1"/>
    <cellStyle name="Uwaga 3" xfId="9046" hidden="1"/>
    <cellStyle name="Uwaga 3" xfId="9044" hidden="1"/>
    <cellStyle name="Uwaga 3" xfId="9033" hidden="1"/>
    <cellStyle name="Uwaga 3" xfId="9031" hidden="1"/>
    <cellStyle name="Uwaga 3" xfId="9029" hidden="1"/>
    <cellStyle name="Uwaga 3" xfId="9018" hidden="1"/>
    <cellStyle name="Uwaga 3" xfId="9016" hidden="1"/>
    <cellStyle name="Uwaga 3" xfId="9014" hidden="1"/>
    <cellStyle name="Uwaga 3" xfId="9003" hidden="1"/>
    <cellStyle name="Uwaga 3" xfId="9001" hidden="1"/>
    <cellStyle name="Uwaga 3" xfId="8999" hidden="1"/>
    <cellStyle name="Uwaga 3" xfId="8988" hidden="1"/>
    <cellStyle name="Uwaga 3" xfId="8986" hidden="1"/>
    <cellStyle name="Uwaga 3" xfId="8984" hidden="1"/>
    <cellStyle name="Uwaga 3" xfId="8973" hidden="1"/>
    <cellStyle name="Uwaga 3" xfId="8971" hidden="1"/>
    <cellStyle name="Uwaga 3" xfId="8969" hidden="1"/>
    <cellStyle name="Uwaga 3" xfId="8958" hidden="1"/>
    <cellStyle name="Uwaga 3" xfId="8956" hidden="1"/>
    <cellStyle name="Uwaga 3" xfId="8954" hidden="1"/>
    <cellStyle name="Uwaga 3" xfId="8943" hidden="1"/>
    <cellStyle name="Uwaga 3" xfId="8941" hidden="1"/>
    <cellStyle name="Uwaga 3" xfId="8939" hidden="1"/>
    <cellStyle name="Uwaga 3" xfId="8928" hidden="1"/>
    <cellStyle name="Uwaga 3" xfId="8926" hidden="1"/>
    <cellStyle name="Uwaga 3" xfId="8923" hidden="1"/>
    <cellStyle name="Uwaga 3" xfId="8913" hidden="1"/>
    <cellStyle name="Uwaga 3" xfId="8911" hidden="1"/>
    <cellStyle name="Uwaga 3" xfId="8909" hidden="1"/>
    <cellStyle name="Uwaga 3" xfId="8898" hidden="1"/>
    <cellStyle name="Uwaga 3" xfId="8896" hidden="1"/>
    <cellStyle name="Uwaga 3" xfId="8894" hidden="1"/>
    <cellStyle name="Uwaga 3" xfId="8883" hidden="1"/>
    <cellStyle name="Uwaga 3" xfId="8881" hidden="1"/>
    <cellStyle name="Uwaga 3" xfId="8878" hidden="1"/>
    <cellStyle name="Uwaga 3" xfId="8868" hidden="1"/>
    <cellStyle name="Uwaga 3" xfId="8866" hidden="1"/>
    <cellStyle name="Uwaga 3" xfId="8863" hidden="1"/>
    <cellStyle name="Uwaga 3" xfId="8853" hidden="1"/>
    <cellStyle name="Uwaga 3" xfId="8851" hidden="1"/>
    <cellStyle name="Uwaga 3" xfId="8848" hidden="1"/>
    <cellStyle name="Uwaga 3" xfId="8839" hidden="1"/>
    <cellStyle name="Uwaga 3" xfId="8836" hidden="1"/>
    <cellStyle name="Uwaga 3" xfId="8832" hidden="1"/>
    <cellStyle name="Uwaga 3" xfId="8824" hidden="1"/>
    <cellStyle name="Uwaga 3" xfId="8821" hidden="1"/>
    <cellStyle name="Uwaga 3" xfId="8817" hidden="1"/>
    <cellStyle name="Uwaga 3" xfId="8809" hidden="1"/>
    <cellStyle name="Uwaga 3" xfId="8806" hidden="1"/>
    <cellStyle name="Uwaga 3" xfId="8802" hidden="1"/>
    <cellStyle name="Uwaga 3" xfId="8794" hidden="1"/>
    <cellStyle name="Uwaga 3" xfId="8791" hidden="1"/>
    <cellStyle name="Uwaga 3" xfId="8787" hidden="1"/>
    <cellStyle name="Uwaga 3" xfId="8779" hidden="1"/>
    <cellStyle name="Uwaga 3" xfId="8776" hidden="1"/>
    <cellStyle name="Uwaga 3" xfId="8772" hidden="1"/>
    <cellStyle name="Uwaga 3" xfId="8764" hidden="1"/>
    <cellStyle name="Uwaga 3" xfId="8760" hidden="1"/>
    <cellStyle name="Uwaga 3" xfId="8755" hidden="1"/>
    <cellStyle name="Uwaga 3" xfId="8749" hidden="1"/>
    <cellStyle name="Uwaga 3" xfId="8745" hidden="1"/>
    <cellStyle name="Uwaga 3" xfId="8740" hidden="1"/>
    <cellStyle name="Uwaga 3" xfId="8734" hidden="1"/>
    <cellStyle name="Uwaga 3" xfId="8730" hidden="1"/>
    <cellStyle name="Uwaga 3" xfId="8725" hidden="1"/>
    <cellStyle name="Uwaga 3" xfId="8719" hidden="1"/>
    <cellStyle name="Uwaga 3" xfId="8716" hidden="1"/>
    <cellStyle name="Uwaga 3" xfId="8712" hidden="1"/>
    <cellStyle name="Uwaga 3" xfId="8704" hidden="1"/>
    <cellStyle name="Uwaga 3" xfId="8701" hidden="1"/>
    <cellStyle name="Uwaga 3" xfId="8696" hidden="1"/>
    <cellStyle name="Uwaga 3" xfId="8689" hidden="1"/>
    <cellStyle name="Uwaga 3" xfId="8685" hidden="1"/>
    <cellStyle name="Uwaga 3" xfId="8680" hidden="1"/>
    <cellStyle name="Uwaga 3" xfId="8674" hidden="1"/>
    <cellStyle name="Uwaga 3" xfId="8670" hidden="1"/>
    <cellStyle name="Uwaga 3" xfId="8665" hidden="1"/>
    <cellStyle name="Uwaga 3" xfId="8659" hidden="1"/>
    <cellStyle name="Uwaga 3" xfId="8656" hidden="1"/>
    <cellStyle name="Uwaga 3" xfId="8652" hidden="1"/>
    <cellStyle name="Uwaga 3" xfId="8644" hidden="1"/>
    <cellStyle name="Uwaga 3" xfId="8639" hidden="1"/>
    <cellStyle name="Uwaga 3" xfId="8634" hidden="1"/>
    <cellStyle name="Uwaga 3" xfId="8629" hidden="1"/>
    <cellStyle name="Uwaga 3" xfId="8624" hidden="1"/>
    <cellStyle name="Uwaga 3" xfId="8619" hidden="1"/>
    <cellStyle name="Uwaga 3" xfId="8614" hidden="1"/>
    <cellStyle name="Uwaga 3" xfId="8609" hidden="1"/>
    <cellStyle name="Uwaga 3" xfId="8604" hidden="1"/>
    <cellStyle name="Uwaga 3" xfId="8599" hidden="1"/>
    <cellStyle name="Uwaga 3" xfId="8595" hidden="1"/>
    <cellStyle name="Uwaga 3" xfId="8590" hidden="1"/>
    <cellStyle name="Uwaga 3" xfId="8583" hidden="1"/>
    <cellStyle name="Uwaga 3" xfId="8578" hidden="1"/>
    <cellStyle name="Uwaga 3" xfId="8573" hidden="1"/>
    <cellStyle name="Uwaga 3" xfId="8568" hidden="1"/>
    <cellStyle name="Uwaga 3" xfId="8563" hidden="1"/>
    <cellStyle name="Uwaga 3" xfId="8558" hidden="1"/>
    <cellStyle name="Uwaga 3" xfId="8553" hidden="1"/>
    <cellStyle name="Uwaga 3" xfId="8548" hidden="1"/>
    <cellStyle name="Uwaga 3" xfId="8543" hidden="1"/>
    <cellStyle name="Uwaga 3" xfId="8539" hidden="1"/>
    <cellStyle name="Uwaga 3" xfId="8534" hidden="1"/>
    <cellStyle name="Uwaga 3" xfId="8529" hidden="1"/>
    <cellStyle name="Uwaga 3" xfId="8524" hidden="1"/>
    <cellStyle name="Uwaga 3" xfId="8520" hidden="1"/>
    <cellStyle name="Uwaga 3" xfId="8516" hidden="1"/>
    <cellStyle name="Uwaga 3" xfId="8509" hidden="1"/>
    <cellStyle name="Uwaga 3" xfId="8505" hidden="1"/>
    <cellStyle name="Uwaga 3" xfId="8500" hidden="1"/>
    <cellStyle name="Uwaga 3" xfId="8494" hidden="1"/>
    <cellStyle name="Uwaga 3" xfId="8490" hidden="1"/>
    <cellStyle name="Uwaga 3" xfId="8485" hidden="1"/>
    <cellStyle name="Uwaga 3" xfId="8479" hidden="1"/>
    <cellStyle name="Uwaga 3" xfId="8475" hidden="1"/>
    <cellStyle name="Uwaga 3" xfId="8471" hidden="1"/>
    <cellStyle name="Uwaga 3" xfId="8464" hidden="1"/>
    <cellStyle name="Uwaga 3" xfId="8460" hidden="1"/>
    <cellStyle name="Uwaga 3" xfId="8456" hidden="1"/>
    <cellStyle name="Uwaga 3" xfId="9323" hidden="1"/>
    <cellStyle name="Uwaga 3" xfId="9322" hidden="1"/>
    <cellStyle name="Uwaga 3" xfId="9320" hidden="1"/>
    <cellStyle name="Uwaga 3" xfId="9307" hidden="1"/>
    <cellStyle name="Uwaga 3" xfId="9305" hidden="1"/>
    <cellStyle name="Uwaga 3" xfId="9303" hidden="1"/>
    <cellStyle name="Uwaga 3" xfId="9293" hidden="1"/>
    <cellStyle name="Uwaga 3" xfId="9291" hidden="1"/>
    <cellStyle name="Uwaga 3" xfId="9289" hidden="1"/>
    <cellStyle name="Uwaga 3" xfId="9278" hidden="1"/>
    <cellStyle name="Uwaga 3" xfId="9276" hidden="1"/>
    <cellStyle name="Uwaga 3" xfId="9274" hidden="1"/>
    <cellStyle name="Uwaga 3" xfId="9261" hidden="1"/>
    <cellStyle name="Uwaga 3" xfId="9259" hidden="1"/>
    <cellStyle name="Uwaga 3" xfId="9258" hidden="1"/>
    <cellStyle name="Uwaga 3" xfId="9245" hidden="1"/>
    <cellStyle name="Uwaga 3" xfId="9244" hidden="1"/>
    <cellStyle name="Uwaga 3" xfId="9242" hidden="1"/>
    <cellStyle name="Uwaga 3" xfId="9230" hidden="1"/>
    <cellStyle name="Uwaga 3" xfId="9229" hidden="1"/>
    <cellStyle name="Uwaga 3" xfId="9227" hidden="1"/>
    <cellStyle name="Uwaga 3" xfId="9215" hidden="1"/>
    <cellStyle name="Uwaga 3" xfId="9214" hidden="1"/>
    <cellStyle name="Uwaga 3" xfId="9212" hidden="1"/>
    <cellStyle name="Uwaga 3" xfId="9200" hidden="1"/>
    <cellStyle name="Uwaga 3" xfId="9199" hidden="1"/>
    <cellStyle name="Uwaga 3" xfId="9197" hidden="1"/>
    <cellStyle name="Uwaga 3" xfId="9185" hidden="1"/>
    <cellStyle name="Uwaga 3" xfId="9184" hidden="1"/>
    <cellStyle name="Uwaga 3" xfId="9182" hidden="1"/>
    <cellStyle name="Uwaga 3" xfId="9170" hidden="1"/>
    <cellStyle name="Uwaga 3" xfId="9169" hidden="1"/>
    <cellStyle name="Uwaga 3" xfId="9167" hidden="1"/>
    <cellStyle name="Uwaga 3" xfId="9155" hidden="1"/>
    <cellStyle name="Uwaga 3" xfId="9154" hidden="1"/>
    <cellStyle name="Uwaga 3" xfId="9152" hidden="1"/>
    <cellStyle name="Uwaga 3" xfId="9140" hidden="1"/>
    <cellStyle name="Uwaga 3" xfId="9139" hidden="1"/>
    <cellStyle name="Uwaga 3" xfId="9137" hidden="1"/>
    <cellStyle name="Uwaga 3" xfId="9125" hidden="1"/>
    <cellStyle name="Uwaga 3" xfId="9124" hidden="1"/>
    <cellStyle name="Uwaga 3" xfId="9122" hidden="1"/>
    <cellStyle name="Uwaga 3" xfId="9110" hidden="1"/>
    <cellStyle name="Uwaga 3" xfId="9109" hidden="1"/>
    <cellStyle name="Uwaga 3" xfId="9107" hidden="1"/>
    <cellStyle name="Uwaga 3" xfId="9095" hidden="1"/>
    <cellStyle name="Uwaga 3" xfId="9094" hidden="1"/>
    <cellStyle name="Uwaga 3" xfId="9092" hidden="1"/>
    <cellStyle name="Uwaga 3" xfId="9080" hidden="1"/>
    <cellStyle name="Uwaga 3" xfId="9079" hidden="1"/>
    <cellStyle name="Uwaga 3" xfId="9077" hidden="1"/>
    <cellStyle name="Uwaga 3" xfId="9065" hidden="1"/>
    <cellStyle name="Uwaga 3" xfId="9064" hidden="1"/>
    <cellStyle name="Uwaga 3" xfId="9062" hidden="1"/>
    <cellStyle name="Uwaga 3" xfId="9050" hidden="1"/>
    <cellStyle name="Uwaga 3" xfId="9049" hidden="1"/>
    <cellStyle name="Uwaga 3" xfId="9047" hidden="1"/>
    <cellStyle name="Uwaga 3" xfId="9035" hidden="1"/>
    <cellStyle name="Uwaga 3" xfId="9034" hidden="1"/>
    <cellStyle name="Uwaga 3" xfId="9032" hidden="1"/>
    <cellStyle name="Uwaga 3" xfId="9020" hidden="1"/>
    <cellStyle name="Uwaga 3" xfId="9019" hidden="1"/>
    <cellStyle name="Uwaga 3" xfId="9017" hidden="1"/>
    <cellStyle name="Uwaga 3" xfId="9005" hidden="1"/>
    <cellStyle name="Uwaga 3" xfId="9004" hidden="1"/>
    <cellStyle name="Uwaga 3" xfId="9002" hidden="1"/>
    <cellStyle name="Uwaga 3" xfId="8990" hidden="1"/>
    <cellStyle name="Uwaga 3" xfId="8989" hidden="1"/>
    <cellStyle name="Uwaga 3" xfId="8987" hidden="1"/>
    <cellStyle name="Uwaga 3" xfId="8975" hidden="1"/>
    <cellStyle name="Uwaga 3" xfId="8974" hidden="1"/>
    <cellStyle name="Uwaga 3" xfId="8972" hidden="1"/>
    <cellStyle name="Uwaga 3" xfId="8960" hidden="1"/>
    <cellStyle name="Uwaga 3" xfId="8959" hidden="1"/>
    <cellStyle name="Uwaga 3" xfId="8957" hidden="1"/>
    <cellStyle name="Uwaga 3" xfId="8945" hidden="1"/>
    <cellStyle name="Uwaga 3" xfId="8944" hidden="1"/>
    <cellStyle name="Uwaga 3" xfId="8942" hidden="1"/>
    <cellStyle name="Uwaga 3" xfId="8930" hidden="1"/>
    <cellStyle name="Uwaga 3" xfId="8929" hidden="1"/>
    <cellStyle name="Uwaga 3" xfId="8927" hidden="1"/>
    <cellStyle name="Uwaga 3" xfId="8915" hidden="1"/>
    <cellStyle name="Uwaga 3" xfId="8914" hidden="1"/>
    <cellStyle name="Uwaga 3" xfId="8912" hidden="1"/>
    <cellStyle name="Uwaga 3" xfId="8900" hidden="1"/>
    <cellStyle name="Uwaga 3" xfId="8899" hidden="1"/>
    <cellStyle name="Uwaga 3" xfId="8897" hidden="1"/>
    <cellStyle name="Uwaga 3" xfId="8885" hidden="1"/>
    <cellStyle name="Uwaga 3" xfId="8884" hidden="1"/>
    <cellStyle name="Uwaga 3" xfId="8882" hidden="1"/>
    <cellStyle name="Uwaga 3" xfId="8870" hidden="1"/>
    <cellStyle name="Uwaga 3" xfId="8869" hidden="1"/>
    <cellStyle name="Uwaga 3" xfId="8867" hidden="1"/>
    <cellStyle name="Uwaga 3" xfId="8855" hidden="1"/>
    <cellStyle name="Uwaga 3" xfId="8854" hidden="1"/>
    <cellStyle name="Uwaga 3" xfId="8852" hidden="1"/>
    <cellStyle name="Uwaga 3" xfId="8840" hidden="1"/>
    <cellStyle name="Uwaga 3" xfId="8838" hidden="1"/>
    <cellStyle name="Uwaga 3" xfId="8835" hidden="1"/>
    <cellStyle name="Uwaga 3" xfId="8825" hidden="1"/>
    <cellStyle name="Uwaga 3" xfId="8823" hidden="1"/>
    <cellStyle name="Uwaga 3" xfId="8820" hidden="1"/>
    <cellStyle name="Uwaga 3" xfId="8810" hidden="1"/>
    <cellStyle name="Uwaga 3" xfId="8808" hidden="1"/>
    <cellStyle name="Uwaga 3" xfId="8805" hidden="1"/>
    <cellStyle name="Uwaga 3" xfId="8795" hidden="1"/>
    <cellStyle name="Uwaga 3" xfId="8793" hidden="1"/>
    <cellStyle name="Uwaga 3" xfId="8790" hidden="1"/>
    <cellStyle name="Uwaga 3" xfId="8780" hidden="1"/>
    <cellStyle name="Uwaga 3" xfId="8778" hidden="1"/>
    <cellStyle name="Uwaga 3" xfId="8775" hidden="1"/>
    <cellStyle name="Uwaga 3" xfId="8765" hidden="1"/>
    <cellStyle name="Uwaga 3" xfId="8763" hidden="1"/>
    <cellStyle name="Uwaga 3" xfId="8759" hidden="1"/>
    <cellStyle name="Uwaga 3" xfId="8750" hidden="1"/>
    <cellStyle name="Uwaga 3" xfId="8747" hidden="1"/>
    <cellStyle name="Uwaga 3" xfId="8743" hidden="1"/>
    <cellStyle name="Uwaga 3" xfId="8735" hidden="1"/>
    <cellStyle name="Uwaga 3" xfId="8733" hidden="1"/>
    <cellStyle name="Uwaga 3" xfId="8729" hidden="1"/>
    <cellStyle name="Uwaga 3" xfId="8720" hidden="1"/>
    <cellStyle name="Uwaga 3" xfId="8718" hidden="1"/>
    <cellStyle name="Uwaga 3" xfId="8715" hidden="1"/>
    <cellStyle name="Uwaga 3" xfId="8705" hidden="1"/>
    <cellStyle name="Uwaga 3" xfId="8703" hidden="1"/>
    <cellStyle name="Uwaga 3" xfId="8698" hidden="1"/>
    <cellStyle name="Uwaga 3" xfId="8690" hidden="1"/>
    <cellStyle name="Uwaga 3" xfId="8688" hidden="1"/>
    <cellStyle name="Uwaga 3" xfId="8683" hidden="1"/>
    <cellStyle name="Uwaga 3" xfId="8675" hidden="1"/>
    <cellStyle name="Uwaga 3" xfId="8673" hidden="1"/>
    <cellStyle name="Uwaga 3" xfId="8668" hidden="1"/>
    <cellStyle name="Uwaga 3" xfId="8660" hidden="1"/>
    <cellStyle name="Uwaga 3" xfId="8658" hidden="1"/>
    <cellStyle name="Uwaga 3" xfId="8654" hidden="1"/>
    <cellStyle name="Uwaga 3" xfId="8645" hidden="1"/>
    <cellStyle name="Uwaga 3" xfId="8642" hidden="1"/>
    <cellStyle name="Uwaga 3" xfId="8637" hidden="1"/>
    <cellStyle name="Uwaga 3" xfId="8630" hidden="1"/>
    <cellStyle name="Uwaga 3" xfId="8626" hidden="1"/>
    <cellStyle name="Uwaga 3" xfId="8621" hidden="1"/>
    <cellStyle name="Uwaga 3" xfId="8615" hidden="1"/>
    <cellStyle name="Uwaga 3" xfId="8611" hidden="1"/>
    <cellStyle name="Uwaga 3" xfId="8606" hidden="1"/>
    <cellStyle name="Uwaga 3" xfId="8600" hidden="1"/>
    <cellStyle name="Uwaga 3" xfId="8597" hidden="1"/>
    <cellStyle name="Uwaga 3" xfId="8593" hidden="1"/>
    <cellStyle name="Uwaga 3" xfId="8584" hidden="1"/>
    <cellStyle name="Uwaga 3" xfId="8579" hidden="1"/>
    <cellStyle name="Uwaga 3" xfId="8574" hidden="1"/>
    <cellStyle name="Uwaga 3" xfId="8569" hidden="1"/>
    <cellStyle name="Uwaga 3" xfId="8564" hidden="1"/>
    <cellStyle name="Uwaga 3" xfId="8559" hidden="1"/>
    <cellStyle name="Uwaga 3" xfId="8554" hidden="1"/>
    <cellStyle name="Uwaga 3" xfId="8549" hidden="1"/>
    <cellStyle name="Uwaga 3" xfId="8544" hidden="1"/>
    <cellStyle name="Uwaga 3" xfId="8540" hidden="1"/>
    <cellStyle name="Uwaga 3" xfId="8535" hidden="1"/>
    <cellStyle name="Uwaga 3" xfId="8530" hidden="1"/>
    <cellStyle name="Uwaga 3" xfId="8525" hidden="1"/>
    <cellStyle name="Uwaga 3" xfId="8521" hidden="1"/>
    <cellStyle name="Uwaga 3" xfId="8517" hidden="1"/>
    <cellStyle name="Uwaga 3" xfId="8510" hidden="1"/>
    <cellStyle name="Uwaga 3" xfId="8506" hidden="1"/>
    <cellStyle name="Uwaga 3" xfId="8501" hidden="1"/>
    <cellStyle name="Uwaga 3" xfId="8495" hidden="1"/>
    <cellStyle name="Uwaga 3" xfId="8491" hidden="1"/>
    <cellStyle name="Uwaga 3" xfId="8486" hidden="1"/>
    <cellStyle name="Uwaga 3" xfId="8480" hidden="1"/>
    <cellStyle name="Uwaga 3" xfId="8476" hidden="1"/>
    <cellStyle name="Uwaga 3" xfId="8472" hidden="1"/>
    <cellStyle name="Uwaga 3" xfId="8465" hidden="1"/>
    <cellStyle name="Uwaga 3" xfId="8461" hidden="1"/>
    <cellStyle name="Uwaga 3" xfId="8457" hidden="1"/>
    <cellStyle name="Uwaga 3" xfId="7432" hidden="1"/>
    <cellStyle name="Uwaga 3" xfId="7431" hidden="1"/>
    <cellStyle name="Uwaga 3" xfId="7430" hidden="1"/>
    <cellStyle name="Uwaga 3" xfId="7423" hidden="1"/>
    <cellStyle name="Uwaga 3" xfId="7422" hidden="1"/>
    <cellStyle name="Uwaga 3" xfId="7421" hidden="1"/>
    <cellStyle name="Uwaga 3" xfId="7414" hidden="1"/>
    <cellStyle name="Uwaga 3" xfId="7413" hidden="1"/>
    <cellStyle name="Uwaga 3" xfId="7412" hidden="1"/>
    <cellStyle name="Uwaga 3" xfId="7405" hidden="1"/>
    <cellStyle name="Uwaga 3" xfId="7404" hidden="1"/>
    <cellStyle name="Uwaga 3" xfId="7403" hidden="1"/>
    <cellStyle name="Uwaga 3" xfId="7396" hidden="1"/>
    <cellStyle name="Uwaga 3" xfId="7395" hidden="1"/>
    <cellStyle name="Uwaga 3" xfId="7394" hidden="1"/>
    <cellStyle name="Uwaga 3" xfId="7387" hidden="1"/>
    <cellStyle name="Uwaga 3" xfId="7386" hidden="1"/>
    <cellStyle name="Uwaga 3" xfId="7384" hidden="1"/>
    <cellStyle name="Uwaga 3" xfId="7378" hidden="1"/>
    <cellStyle name="Uwaga 3" xfId="7377" hidden="1"/>
    <cellStyle name="Uwaga 3" xfId="7375" hidden="1"/>
    <cellStyle name="Uwaga 3" xfId="7369" hidden="1"/>
    <cellStyle name="Uwaga 3" xfId="7368" hidden="1"/>
    <cellStyle name="Uwaga 3" xfId="7366" hidden="1"/>
    <cellStyle name="Uwaga 3" xfId="7360" hidden="1"/>
    <cellStyle name="Uwaga 3" xfId="7359" hidden="1"/>
    <cellStyle name="Uwaga 3" xfId="7357" hidden="1"/>
    <cellStyle name="Uwaga 3" xfId="7351" hidden="1"/>
    <cellStyle name="Uwaga 3" xfId="7350" hidden="1"/>
    <cellStyle name="Uwaga 3" xfId="7348" hidden="1"/>
    <cellStyle name="Uwaga 3" xfId="7342" hidden="1"/>
    <cellStyle name="Uwaga 3" xfId="7341" hidden="1"/>
    <cellStyle name="Uwaga 3" xfId="7339" hidden="1"/>
    <cellStyle name="Uwaga 3" xfId="7333" hidden="1"/>
    <cellStyle name="Uwaga 3" xfId="7332" hidden="1"/>
    <cellStyle name="Uwaga 3" xfId="7330" hidden="1"/>
    <cellStyle name="Uwaga 3" xfId="7324" hidden="1"/>
    <cellStyle name="Uwaga 3" xfId="7323" hidden="1"/>
    <cellStyle name="Uwaga 3" xfId="7321" hidden="1"/>
    <cellStyle name="Uwaga 3" xfId="7315" hidden="1"/>
    <cellStyle name="Uwaga 3" xfId="7314" hidden="1"/>
    <cellStyle name="Uwaga 3" xfId="7312" hidden="1"/>
    <cellStyle name="Uwaga 3" xfId="7306" hidden="1"/>
    <cellStyle name="Uwaga 3" xfId="7305" hidden="1"/>
    <cellStyle name="Uwaga 3" xfId="7303" hidden="1"/>
    <cellStyle name="Uwaga 3" xfId="7297" hidden="1"/>
    <cellStyle name="Uwaga 3" xfId="7296" hidden="1"/>
    <cellStyle name="Uwaga 3" xfId="7294" hidden="1"/>
    <cellStyle name="Uwaga 3" xfId="7288" hidden="1"/>
    <cellStyle name="Uwaga 3" xfId="7287" hidden="1"/>
    <cellStyle name="Uwaga 3" xfId="7285" hidden="1"/>
    <cellStyle name="Uwaga 3" xfId="7279" hidden="1"/>
    <cellStyle name="Uwaga 3" xfId="7278" hidden="1"/>
    <cellStyle name="Uwaga 3" xfId="7275" hidden="1"/>
    <cellStyle name="Uwaga 3" xfId="7270" hidden="1"/>
    <cellStyle name="Uwaga 3" xfId="7268" hidden="1"/>
    <cellStyle name="Uwaga 3" xfId="7265" hidden="1"/>
    <cellStyle name="Uwaga 3" xfId="7261" hidden="1"/>
    <cellStyle name="Uwaga 3" xfId="7260" hidden="1"/>
    <cellStyle name="Uwaga 3" xfId="7257" hidden="1"/>
    <cellStyle name="Uwaga 3" xfId="7252" hidden="1"/>
    <cellStyle name="Uwaga 3" xfId="7251" hidden="1"/>
    <cellStyle name="Uwaga 3" xfId="7249" hidden="1"/>
    <cellStyle name="Uwaga 3" xfId="7243" hidden="1"/>
    <cellStyle name="Uwaga 3" xfId="7242" hidden="1"/>
    <cellStyle name="Uwaga 3" xfId="7240" hidden="1"/>
    <cellStyle name="Uwaga 3" xfId="7234" hidden="1"/>
    <cellStyle name="Uwaga 3" xfId="7233" hidden="1"/>
    <cellStyle name="Uwaga 3" xfId="7231" hidden="1"/>
    <cellStyle name="Uwaga 3" xfId="7225" hidden="1"/>
    <cellStyle name="Uwaga 3" xfId="7224" hidden="1"/>
    <cellStyle name="Uwaga 3" xfId="7222" hidden="1"/>
    <cellStyle name="Uwaga 3" xfId="7216" hidden="1"/>
    <cellStyle name="Uwaga 3" xfId="7215" hidden="1"/>
    <cellStyle name="Uwaga 3" xfId="7213" hidden="1"/>
    <cellStyle name="Uwaga 3" xfId="7207" hidden="1"/>
    <cellStyle name="Uwaga 3" xfId="7206" hidden="1"/>
    <cellStyle name="Uwaga 3" xfId="7203" hidden="1"/>
    <cellStyle name="Uwaga 3" xfId="7198" hidden="1"/>
    <cellStyle name="Uwaga 3" xfId="7196" hidden="1"/>
    <cellStyle name="Uwaga 3" xfId="7193" hidden="1"/>
    <cellStyle name="Uwaga 3" xfId="7189" hidden="1"/>
    <cellStyle name="Uwaga 3" xfId="7187" hidden="1"/>
    <cellStyle name="Uwaga 3" xfId="7184" hidden="1"/>
    <cellStyle name="Uwaga 3" xfId="7180" hidden="1"/>
    <cellStyle name="Uwaga 3" xfId="7179" hidden="1"/>
    <cellStyle name="Uwaga 3" xfId="7177" hidden="1"/>
    <cellStyle name="Uwaga 3" xfId="7171" hidden="1"/>
    <cellStyle name="Uwaga 3" xfId="7169" hidden="1"/>
    <cellStyle name="Uwaga 3" xfId="7166" hidden="1"/>
    <cellStyle name="Uwaga 3" xfId="7162" hidden="1"/>
    <cellStyle name="Uwaga 3" xfId="7160" hidden="1"/>
    <cellStyle name="Uwaga 3" xfId="7157" hidden="1"/>
    <cellStyle name="Uwaga 3" xfId="7153" hidden="1"/>
    <cellStyle name="Uwaga 3" xfId="7151" hidden="1"/>
    <cellStyle name="Uwaga 3" xfId="7148" hidden="1"/>
    <cellStyle name="Uwaga 3" xfId="7144" hidden="1"/>
    <cellStyle name="Uwaga 3" xfId="7142" hidden="1"/>
    <cellStyle name="Uwaga 3" xfId="7140" hidden="1"/>
    <cellStyle name="Uwaga 3" xfId="7135" hidden="1"/>
    <cellStyle name="Uwaga 3" xfId="7133" hidden="1"/>
    <cellStyle name="Uwaga 3" xfId="7131" hidden="1"/>
    <cellStyle name="Uwaga 3" xfId="7126" hidden="1"/>
    <cellStyle name="Uwaga 3" xfId="7124" hidden="1"/>
    <cellStyle name="Uwaga 3" xfId="7121" hidden="1"/>
    <cellStyle name="Uwaga 3" xfId="7117" hidden="1"/>
    <cellStyle name="Uwaga 3" xfId="7115" hidden="1"/>
    <cellStyle name="Uwaga 3" xfId="7113" hidden="1"/>
    <cellStyle name="Uwaga 3" xfId="7108" hidden="1"/>
    <cellStyle name="Uwaga 3" xfId="7106" hidden="1"/>
    <cellStyle name="Uwaga 3" xfId="7104" hidden="1"/>
    <cellStyle name="Uwaga 3" xfId="7098" hidden="1"/>
    <cellStyle name="Uwaga 3" xfId="7095" hidden="1"/>
    <cellStyle name="Uwaga 3" xfId="7092" hidden="1"/>
    <cellStyle name="Uwaga 3" xfId="7089" hidden="1"/>
    <cellStyle name="Uwaga 3" xfId="7086" hidden="1"/>
    <cellStyle name="Uwaga 3" xfId="7083" hidden="1"/>
    <cellStyle name="Uwaga 3" xfId="7080" hidden="1"/>
    <cellStyle name="Uwaga 3" xfId="7077" hidden="1"/>
    <cellStyle name="Uwaga 3" xfId="7074" hidden="1"/>
    <cellStyle name="Uwaga 3" xfId="7072" hidden="1"/>
    <cellStyle name="Uwaga 3" xfId="7070" hidden="1"/>
    <cellStyle name="Uwaga 3" xfId="7067" hidden="1"/>
    <cellStyle name="Uwaga 3" xfId="7063" hidden="1"/>
    <cellStyle name="Uwaga 3" xfId="7060" hidden="1"/>
    <cellStyle name="Uwaga 3" xfId="7057" hidden="1"/>
    <cellStyle name="Uwaga 3" xfId="7053" hidden="1"/>
    <cellStyle name="Uwaga 3" xfId="7050" hidden="1"/>
    <cellStyle name="Uwaga 3" xfId="7047" hidden="1"/>
    <cellStyle name="Uwaga 3" xfId="7045" hidden="1"/>
    <cellStyle name="Uwaga 3" xfId="7042" hidden="1"/>
    <cellStyle name="Uwaga 3" xfId="7039" hidden="1"/>
    <cellStyle name="Uwaga 3" xfId="7036" hidden="1"/>
    <cellStyle name="Uwaga 3" xfId="7034" hidden="1"/>
    <cellStyle name="Uwaga 3" xfId="7032" hidden="1"/>
    <cellStyle name="Uwaga 3" xfId="7027" hidden="1"/>
    <cellStyle name="Uwaga 3" xfId="7024" hidden="1"/>
    <cellStyle name="Uwaga 3" xfId="7021" hidden="1"/>
    <cellStyle name="Uwaga 3" xfId="7017" hidden="1"/>
    <cellStyle name="Uwaga 3" xfId="7014" hidden="1"/>
    <cellStyle name="Uwaga 3" xfId="7011" hidden="1"/>
    <cellStyle name="Uwaga 3" xfId="7008" hidden="1"/>
    <cellStyle name="Uwaga 3" xfId="7005" hidden="1"/>
    <cellStyle name="Uwaga 3" xfId="7002" hidden="1"/>
    <cellStyle name="Uwaga 3" xfId="7000" hidden="1"/>
    <cellStyle name="Uwaga 3" xfId="6998" hidden="1"/>
    <cellStyle name="Uwaga 3" xfId="6995" hidden="1"/>
    <cellStyle name="Uwaga 3" xfId="6990" hidden="1"/>
    <cellStyle name="Uwaga 3" xfId="6987" hidden="1"/>
    <cellStyle name="Uwaga 3" xfId="6984" hidden="1"/>
    <cellStyle name="Uwaga 3" xfId="6980" hidden="1"/>
    <cellStyle name="Uwaga 3" xfId="6977" hidden="1"/>
    <cellStyle name="Uwaga 3" xfId="6975" hidden="1"/>
    <cellStyle name="Uwaga 3" xfId="6972" hidden="1"/>
    <cellStyle name="Uwaga 3" xfId="6969" hidden="1"/>
    <cellStyle name="Uwaga 3" xfId="6966" hidden="1"/>
    <cellStyle name="Uwaga 3" xfId="6964" hidden="1"/>
    <cellStyle name="Uwaga 3" xfId="6961" hidden="1"/>
    <cellStyle name="Uwaga 3" xfId="6958" hidden="1"/>
    <cellStyle name="Uwaga 3" xfId="6955" hidden="1"/>
    <cellStyle name="Uwaga 3" xfId="6953" hidden="1"/>
    <cellStyle name="Uwaga 3" xfId="6951" hidden="1"/>
    <cellStyle name="Uwaga 3" xfId="6946" hidden="1"/>
    <cellStyle name="Uwaga 3" xfId="6944" hidden="1"/>
    <cellStyle name="Uwaga 3" xfId="6941" hidden="1"/>
    <cellStyle name="Uwaga 3" xfId="6937" hidden="1"/>
    <cellStyle name="Uwaga 3" xfId="6935" hidden="1"/>
    <cellStyle name="Uwaga 3" xfId="3518" hidden="1"/>
    <cellStyle name="Uwaga 3" xfId="4053" hidden="1"/>
    <cellStyle name="Uwaga 3" xfId="3521" hidden="1"/>
    <cellStyle name="Uwaga 3" xfId="5040" hidden="1"/>
    <cellStyle name="Uwaga 3" xfId="4050" hidden="1"/>
    <cellStyle name="Uwaga 3" xfId="3524" hidden="1"/>
    <cellStyle name="Uwaga 3" xfId="5037" hidden="1"/>
    <cellStyle name="Uwaga 3" xfId="9411" hidden="1"/>
    <cellStyle name="Uwaga 3" xfId="9412" hidden="1"/>
    <cellStyle name="Uwaga 3" xfId="9414" hidden="1"/>
    <cellStyle name="Uwaga 3" xfId="9426" hidden="1"/>
    <cellStyle name="Uwaga 3" xfId="9427" hidden="1"/>
    <cellStyle name="Uwaga 3" xfId="9432" hidden="1"/>
    <cellStyle name="Uwaga 3" xfId="9441" hidden="1"/>
    <cellStyle name="Uwaga 3" xfId="9442" hidden="1"/>
    <cellStyle name="Uwaga 3" xfId="9447" hidden="1"/>
    <cellStyle name="Uwaga 3" xfId="9456" hidden="1"/>
    <cellStyle name="Uwaga 3" xfId="9457" hidden="1"/>
    <cellStyle name="Uwaga 3" xfId="9458" hidden="1"/>
    <cellStyle name="Uwaga 3" xfId="9471" hidden="1"/>
    <cellStyle name="Uwaga 3" xfId="9476" hidden="1"/>
    <cellStyle name="Uwaga 3" xfId="9481" hidden="1"/>
    <cellStyle name="Uwaga 3" xfId="9491" hidden="1"/>
    <cellStyle name="Uwaga 3" xfId="9496" hidden="1"/>
    <cellStyle name="Uwaga 3" xfId="9500" hidden="1"/>
    <cellStyle name="Uwaga 3" xfId="9507" hidden="1"/>
    <cellStyle name="Uwaga 3" xfId="9512" hidden="1"/>
    <cellStyle name="Uwaga 3" xfId="9515" hidden="1"/>
    <cellStyle name="Uwaga 3" xfId="9521" hidden="1"/>
    <cellStyle name="Uwaga 3" xfId="9526" hidden="1"/>
    <cellStyle name="Uwaga 3" xfId="9530" hidden="1"/>
    <cellStyle name="Uwaga 3" xfId="9531" hidden="1"/>
    <cellStyle name="Uwaga 3" xfId="9532" hidden="1"/>
    <cellStyle name="Uwaga 3" xfId="9536" hidden="1"/>
    <cellStyle name="Uwaga 3" xfId="9548" hidden="1"/>
    <cellStyle name="Uwaga 3" xfId="9553" hidden="1"/>
    <cellStyle name="Uwaga 3" xfId="9558" hidden="1"/>
    <cellStyle name="Uwaga 3" xfId="9563" hidden="1"/>
    <cellStyle name="Uwaga 3" xfId="9568" hidden="1"/>
    <cellStyle name="Uwaga 3" xfId="9573" hidden="1"/>
    <cellStyle name="Uwaga 3" xfId="9577" hidden="1"/>
    <cellStyle name="Uwaga 3" xfId="9581" hidden="1"/>
    <cellStyle name="Uwaga 3" xfId="9586" hidden="1"/>
    <cellStyle name="Uwaga 3" xfId="9591" hidden="1"/>
    <cellStyle name="Uwaga 3" xfId="9592" hidden="1"/>
    <cellStyle name="Uwaga 3" xfId="9594" hidden="1"/>
    <cellStyle name="Uwaga 3" xfId="9607" hidden="1"/>
    <cellStyle name="Uwaga 3" xfId="9611" hidden="1"/>
    <cellStyle name="Uwaga 3" xfId="9616" hidden="1"/>
    <cellStyle name="Uwaga 3" xfId="9623" hidden="1"/>
    <cellStyle name="Uwaga 3" xfId="9627" hidden="1"/>
    <cellStyle name="Uwaga 3" xfId="9632" hidden="1"/>
    <cellStyle name="Uwaga 3" xfId="9637" hidden="1"/>
    <cellStyle name="Uwaga 3" xfId="9640" hidden="1"/>
    <cellStyle name="Uwaga 3" xfId="9645" hidden="1"/>
    <cellStyle name="Uwaga 3" xfId="9651" hidden="1"/>
    <cellStyle name="Uwaga 3" xfId="9652" hidden="1"/>
    <cellStyle name="Uwaga 3" xfId="9655" hidden="1"/>
    <cellStyle name="Uwaga 3" xfId="9668" hidden="1"/>
    <cellStyle name="Uwaga 3" xfId="9672" hidden="1"/>
    <cellStyle name="Uwaga 3" xfId="9677" hidden="1"/>
    <cellStyle name="Uwaga 3" xfId="9684" hidden="1"/>
    <cellStyle name="Uwaga 3" xfId="9689" hidden="1"/>
    <cellStyle name="Uwaga 3" xfId="9693" hidden="1"/>
    <cellStyle name="Uwaga 3" xfId="9698" hidden="1"/>
    <cellStyle name="Uwaga 3" xfId="9702" hidden="1"/>
    <cellStyle name="Uwaga 3" xfId="9707" hidden="1"/>
    <cellStyle name="Uwaga 3" xfId="9711" hidden="1"/>
    <cellStyle name="Uwaga 3" xfId="9712" hidden="1"/>
    <cellStyle name="Uwaga 3" xfId="9714" hidden="1"/>
    <cellStyle name="Uwaga 3" xfId="9726" hidden="1"/>
    <cellStyle name="Uwaga 3" xfId="9727" hidden="1"/>
    <cellStyle name="Uwaga 3" xfId="9729" hidden="1"/>
    <cellStyle name="Uwaga 3" xfId="9741" hidden="1"/>
    <cellStyle name="Uwaga 3" xfId="9743" hidden="1"/>
    <cellStyle name="Uwaga 3" xfId="9746" hidden="1"/>
    <cellStyle name="Uwaga 3" xfId="9756" hidden="1"/>
    <cellStyle name="Uwaga 3" xfId="9757" hidden="1"/>
    <cellStyle name="Uwaga 3" xfId="9759" hidden="1"/>
    <cellStyle name="Uwaga 3" xfId="9771" hidden="1"/>
    <cellStyle name="Uwaga 3" xfId="9772" hidden="1"/>
    <cellStyle name="Uwaga 3" xfId="9773" hidden="1"/>
    <cellStyle name="Uwaga 3" xfId="9787" hidden="1"/>
    <cellStyle name="Uwaga 3" xfId="9790" hidden="1"/>
    <cellStyle name="Uwaga 3" xfId="9794" hidden="1"/>
    <cellStyle name="Uwaga 3" xfId="9802" hidden="1"/>
    <cellStyle name="Uwaga 3" xfId="9805" hidden="1"/>
    <cellStyle name="Uwaga 3" xfId="9809" hidden="1"/>
    <cellStyle name="Uwaga 3" xfId="9817" hidden="1"/>
    <cellStyle name="Uwaga 3" xfId="9820" hidden="1"/>
    <cellStyle name="Uwaga 3" xfId="9824" hidden="1"/>
    <cellStyle name="Uwaga 3" xfId="9831" hidden="1"/>
    <cellStyle name="Uwaga 3" xfId="9832" hidden="1"/>
    <cellStyle name="Uwaga 3" xfId="9834" hidden="1"/>
    <cellStyle name="Uwaga 3" xfId="9847" hidden="1"/>
    <cellStyle name="Uwaga 3" xfId="9850" hidden="1"/>
    <cellStyle name="Uwaga 3" xfId="9853" hidden="1"/>
    <cellStyle name="Uwaga 3" xfId="9862" hidden="1"/>
    <cellStyle name="Uwaga 3" xfId="9865" hidden="1"/>
    <cellStyle name="Uwaga 3" xfId="9869" hidden="1"/>
    <cellStyle name="Uwaga 3" xfId="9877" hidden="1"/>
    <cellStyle name="Uwaga 3" xfId="9879" hidden="1"/>
    <cellStyle name="Uwaga 3" xfId="9882" hidden="1"/>
    <cellStyle name="Uwaga 3" xfId="9891" hidden="1"/>
    <cellStyle name="Uwaga 3" xfId="9892" hidden="1"/>
    <cellStyle name="Uwaga 3" xfId="9893" hidden="1"/>
    <cellStyle name="Uwaga 3" xfId="9906" hidden="1"/>
    <cellStyle name="Uwaga 3" xfId="9907" hidden="1"/>
    <cellStyle name="Uwaga 3" xfId="9909" hidden="1"/>
    <cellStyle name="Uwaga 3" xfId="9921" hidden="1"/>
    <cellStyle name="Uwaga 3" xfId="9922" hidden="1"/>
    <cellStyle name="Uwaga 3" xfId="9924" hidden="1"/>
    <cellStyle name="Uwaga 3" xfId="9936" hidden="1"/>
    <cellStyle name="Uwaga 3" xfId="9937" hidden="1"/>
    <cellStyle name="Uwaga 3" xfId="9939" hidden="1"/>
    <cellStyle name="Uwaga 3" xfId="9951" hidden="1"/>
    <cellStyle name="Uwaga 3" xfId="9952" hidden="1"/>
    <cellStyle name="Uwaga 3" xfId="9953" hidden="1"/>
    <cellStyle name="Uwaga 3" xfId="9967" hidden="1"/>
    <cellStyle name="Uwaga 3" xfId="9969" hidden="1"/>
    <cellStyle name="Uwaga 3" xfId="9972" hidden="1"/>
    <cellStyle name="Uwaga 3" xfId="9982" hidden="1"/>
    <cellStyle name="Uwaga 3" xfId="9985" hidden="1"/>
    <cellStyle name="Uwaga 3" xfId="9988" hidden="1"/>
    <cellStyle name="Uwaga 3" xfId="9997" hidden="1"/>
    <cellStyle name="Uwaga 3" xfId="9999" hidden="1"/>
    <cellStyle name="Uwaga 3" xfId="10002" hidden="1"/>
    <cellStyle name="Uwaga 3" xfId="10011" hidden="1"/>
    <cellStyle name="Uwaga 3" xfId="10012" hidden="1"/>
    <cellStyle name="Uwaga 3" xfId="10013" hidden="1"/>
    <cellStyle name="Uwaga 3" xfId="10026" hidden="1"/>
    <cellStyle name="Uwaga 3" xfId="10028" hidden="1"/>
    <cellStyle name="Uwaga 3" xfId="10030" hidden="1"/>
    <cellStyle name="Uwaga 3" xfId="10041" hidden="1"/>
    <cellStyle name="Uwaga 3" xfId="10043" hidden="1"/>
    <cellStyle name="Uwaga 3" xfId="10045" hidden="1"/>
    <cellStyle name="Uwaga 3" xfId="10056" hidden="1"/>
    <cellStyle name="Uwaga 3" xfId="10058" hidden="1"/>
    <cellStyle name="Uwaga 3" xfId="10060" hidden="1"/>
    <cellStyle name="Uwaga 3" xfId="10071" hidden="1"/>
    <cellStyle name="Uwaga 3" xfId="10072" hidden="1"/>
    <cellStyle name="Uwaga 3" xfId="10073" hidden="1"/>
    <cellStyle name="Uwaga 3" xfId="10086" hidden="1"/>
    <cellStyle name="Uwaga 3" xfId="10088" hidden="1"/>
    <cellStyle name="Uwaga 3" xfId="10090" hidden="1"/>
    <cellStyle name="Uwaga 3" xfId="10101" hidden="1"/>
    <cellStyle name="Uwaga 3" xfId="10103" hidden="1"/>
    <cellStyle name="Uwaga 3" xfId="10105" hidden="1"/>
    <cellStyle name="Uwaga 3" xfId="10116" hidden="1"/>
    <cellStyle name="Uwaga 3" xfId="10118" hidden="1"/>
    <cellStyle name="Uwaga 3" xfId="10119" hidden="1"/>
    <cellStyle name="Uwaga 3" xfId="10131" hidden="1"/>
    <cellStyle name="Uwaga 3" xfId="10132" hidden="1"/>
    <cellStyle name="Uwaga 3" xfId="10133" hidden="1"/>
    <cellStyle name="Uwaga 3" xfId="10146" hidden="1"/>
    <cellStyle name="Uwaga 3" xfId="10148" hidden="1"/>
    <cellStyle name="Uwaga 3" xfId="10150" hidden="1"/>
    <cellStyle name="Uwaga 3" xfId="10161" hidden="1"/>
    <cellStyle name="Uwaga 3" xfId="10163" hidden="1"/>
    <cellStyle name="Uwaga 3" xfId="10165" hidden="1"/>
    <cellStyle name="Uwaga 3" xfId="10176" hidden="1"/>
    <cellStyle name="Uwaga 3" xfId="10178" hidden="1"/>
    <cellStyle name="Uwaga 3" xfId="10180" hidden="1"/>
    <cellStyle name="Uwaga 3" xfId="10191" hidden="1"/>
    <cellStyle name="Uwaga 3" xfId="10192" hidden="1"/>
    <cellStyle name="Uwaga 3" xfId="10194" hidden="1"/>
    <cellStyle name="Uwaga 3" xfId="10205" hidden="1"/>
    <cellStyle name="Uwaga 3" xfId="10207" hidden="1"/>
    <cellStyle name="Uwaga 3" xfId="10208" hidden="1"/>
    <cellStyle name="Uwaga 3" xfId="10217" hidden="1"/>
    <cellStyle name="Uwaga 3" xfId="10220" hidden="1"/>
    <cellStyle name="Uwaga 3" xfId="10222" hidden="1"/>
    <cellStyle name="Uwaga 3" xfId="10233" hidden="1"/>
    <cellStyle name="Uwaga 3" xfId="10235" hidden="1"/>
    <cellStyle name="Uwaga 3" xfId="10237" hidden="1"/>
    <cellStyle name="Uwaga 3" xfId="10249" hidden="1"/>
    <cellStyle name="Uwaga 3" xfId="10251" hidden="1"/>
    <cellStyle name="Uwaga 3" xfId="10253" hidden="1"/>
    <cellStyle name="Uwaga 3" xfId="10261" hidden="1"/>
    <cellStyle name="Uwaga 3" xfId="10263" hidden="1"/>
    <cellStyle name="Uwaga 3" xfId="10266" hidden="1"/>
    <cellStyle name="Uwaga 3" xfId="10256" hidden="1"/>
    <cellStyle name="Uwaga 3" xfId="10255" hidden="1"/>
    <cellStyle name="Uwaga 3" xfId="10254" hidden="1"/>
    <cellStyle name="Uwaga 3" xfId="10241" hidden="1"/>
    <cellStyle name="Uwaga 3" xfId="10240" hidden="1"/>
    <cellStyle name="Uwaga 3" xfId="10239" hidden="1"/>
    <cellStyle name="Uwaga 3" xfId="10226" hidden="1"/>
    <cellStyle name="Uwaga 3" xfId="10225" hidden="1"/>
    <cellStyle name="Uwaga 3" xfId="10224" hidden="1"/>
    <cellStyle name="Uwaga 3" xfId="10211" hidden="1"/>
    <cellStyle name="Uwaga 3" xfId="10210" hidden="1"/>
    <cellStyle name="Uwaga 3" xfId="10209" hidden="1"/>
    <cellStyle name="Uwaga 3" xfId="10196" hidden="1"/>
    <cellStyle name="Uwaga 3" xfId="10195" hidden="1"/>
    <cellStyle name="Uwaga 3" xfId="10193" hidden="1"/>
    <cellStyle name="Uwaga 3" xfId="10182" hidden="1"/>
    <cellStyle name="Uwaga 3" xfId="10179" hidden="1"/>
    <cellStyle name="Uwaga 3" xfId="10177" hidden="1"/>
    <cellStyle name="Uwaga 3" xfId="10167" hidden="1"/>
    <cellStyle name="Uwaga 3" xfId="10164" hidden="1"/>
    <cellStyle name="Uwaga 3" xfId="10162" hidden="1"/>
    <cellStyle name="Uwaga 3" xfId="10152" hidden="1"/>
    <cellStyle name="Uwaga 3" xfId="10149" hidden="1"/>
    <cellStyle name="Uwaga 3" xfId="10147" hidden="1"/>
    <cellStyle name="Uwaga 3" xfId="10137" hidden="1"/>
    <cellStyle name="Uwaga 3" xfId="10135" hidden="1"/>
    <cellStyle name="Uwaga 3" xfId="10134" hidden="1"/>
    <cellStyle name="Uwaga 3" xfId="10122" hidden="1"/>
    <cellStyle name="Uwaga 3" xfId="10120" hidden="1"/>
    <cellStyle name="Uwaga 3" xfId="10117" hidden="1"/>
    <cellStyle name="Uwaga 3" xfId="10107" hidden="1"/>
    <cellStyle name="Uwaga 3" xfId="10104" hidden="1"/>
    <cellStyle name="Uwaga 3" xfId="10102" hidden="1"/>
    <cellStyle name="Uwaga 3" xfId="10092" hidden="1"/>
    <cellStyle name="Uwaga 3" xfId="10089" hidden="1"/>
    <cellStyle name="Uwaga 3" xfId="10087" hidden="1"/>
    <cellStyle name="Uwaga 3" xfId="10077" hidden="1"/>
    <cellStyle name="Uwaga 3" xfId="10075" hidden="1"/>
    <cellStyle name="Uwaga 3" xfId="10074" hidden="1"/>
    <cellStyle name="Uwaga 3" xfId="10062" hidden="1"/>
    <cellStyle name="Uwaga 3" xfId="10059" hidden="1"/>
    <cellStyle name="Uwaga 3" xfId="10057" hidden="1"/>
    <cellStyle name="Uwaga 3" xfId="10047" hidden="1"/>
    <cellStyle name="Uwaga 3" xfId="10044" hidden="1"/>
    <cellStyle name="Uwaga 3" xfId="10042" hidden="1"/>
    <cellStyle name="Uwaga 3" xfId="10032" hidden="1"/>
    <cellStyle name="Uwaga 3" xfId="10029" hidden="1"/>
    <cellStyle name="Uwaga 3" xfId="10027" hidden="1"/>
    <cellStyle name="Uwaga 3" xfId="10017" hidden="1"/>
    <cellStyle name="Uwaga 3" xfId="10015" hidden="1"/>
    <cellStyle name="Uwaga 3" xfId="10014" hidden="1"/>
    <cellStyle name="Uwaga 3" xfId="10001" hidden="1"/>
    <cellStyle name="Uwaga 3" xfId="9998" hidden="1"/>
    <cellStyle name="Uwaga 3" xfId="9996" hidden="1"/>
    <cellStyle name="Uwaga 3" xfId="9986" hidden="1"/>
    <cellStyle name="Uwaga 3" xfId="9983" hidden="1"/>
    <cellStyle name="Uwaga 3" xfId="9981" hidden="1"/>
    <cellStyle name="Uwaga 3" xfId="9971" hidden="1"/>
    <cellStyle name="Uwaga 3" xfId="9968" hidden="1"/>
    <cellStyle name="Uwaga 3" xfId="9966" hidden="1"/>
    <cellStyle name="Uwaga 3" xfId="9957" hidden="1"/>
    <cellStyle name="Uwaga 3" xfId="9955" hidden="1"/>
    <cellStyle name="Uwaga 3" xfId="9954" hidden="1"/>
    <cellStyle name="Uwaga 3" xfId="9942" hidden="1"/>
    <cellStyle name="Uwaga 3" xfId="9940" hidden="1"/>
    <cellStyle name="Uwaga 3" xfId="9938" hidden="1"/>
    <cellStyle name="Uwaga 3" xfId="9927" hidden="1"/>
    <cellStyle name="Uwaga 3" xfId="9925" hidden="1"/>
    <cellStyle name="Uwaga 3" xfId="9923" hidden="1"/>
    <cellStyle name="Uwaga 3" xfId="9912" hidden="1"/>
    <cellStyle name="Uwaga 3" xfId="9910" hidden="1"/>
    <cellStyle name="Uwaga 3" xfId="9908" hidden="1"/>
    <cellStyle name="Uwaga 3" xfId="9897" hidden="1"/>
    <cellStyle name="Uwaga 3" xfId="9895" hidden="1"/>
    <cellStyle name="Uwaga 3" xfId="9894" hidden="1"/>
    <cellStyle name="Uwaga 3" xfId="9881" hidden="1"/>
    <cellStyle name="Uwaga 3" xfId="9878" hidden="1"/>
    <cellStyle name="Uwaga 3" xfId="9876" hidden="1"/>
    <cellStyle name="Uwaga 3" xfId="9866" hidden="1"/>
    <cellStyle name="Uwaga 3" xfId="9863" hidden="1"/>
    <cellStyle name="Uwaga 3" xfId="9861" hidden="1"/>
    <cellStyle name="Uwaga 3" xfId="9851" hidden="1"/>
    <cellStyle name="Uwaga 3" xfId="9848" hidden="1"/>
    <cellStyle name="Uwaga 3" xfId="9846" hidden="1"/>
    <cellStyle name="Uwaga 3" xfId="9837" hidden="1"/>
    <cellStyle name="Uwaga 3" xfId="9835" hidden="1"/>
    <cellStyle name="Uwaga 3" xfId="9833" hidden="1"/>
    <cellStyle name="Uwaga 3" xfId="9821" hidden="1"/>
    <cellStyle name="Uwaga 3" xfId="9818" hidden="1"/>
    <cellStyle name="Uwaga 3" xfId="9816" hidden="1"/>
    <cellStyle name="Uwaga 3" xfId="9806" hidden="1"/>
    <cellStyle name="Uwaga 3" xfId="9803" hidden="1"/>
    <cellStyle name="Uwaga 3" xfId="9801" hidden="1"/>
    <cellStyle name="Uwaga 3" xfId="9791" hidden="1"/>
    <cellStyle name="Uwaga 3" xfId="9788" hidden="1"/>
    <cellStyle name="Uwaga 3" xfId="9786" hidden="1"/>
    <cellStyle name="Uwaga 3" xfId="9779" hidden="1"/>
    <cellStyle name="Uwaga 3" xfId="9776" hidden="1"/>
    <cellStyle name="Uwaga 3" xfId="9774" hidden="1"/>
    <cellStyle name="Uwaga 3" xfId="9764" hidden="1"/>
    <cellStyle name="Uwaga 3" xfId="9761" hidden="1"/>
    <cellStyle name="Uwaga 3" xfId="9758" hidden="1"/>
    <cellStyle name="Uwaga 3" xfId="9749" hidden="1"/>
    <cellStyle name="Uwaga 3" xfId="9745" hidden="1"/>
    <cellStyle name="Uwaga 3" xfId="9742" hidden="1"/>
    <cellStyle name="Uwaga 3" xfId="9734" hidden="1"/>
    <cellStyle name="Uwaga 3" xfId="9731" hidden="1"/>
    <cellStyle name="Uwaga 3" xfId="9728" hidden="1"/>
    <cellStyle name="Uwaga 3" xfId="9719" hidden="1"/>
    <cellStyle name="Uwaga 3" xfId="9716" hidden="1"/>
    <cellStyle name="Uwaga 3" xfId="9713" hidden="1"/>
    <cellStyle name="Uwaga 3" xfId="9703" hidden="1"/>
    <cellStyle name="Uwaga 3" xfId="9699" hidden="1"/>
    <cellStyle name="Uwaga 3" xfId="9696" hidden="1"/>
    <cellStyle name="Uwaga 3" xfId="9687" hidden="1"/>
    <cellStyle name="Uwaga 3" xfId="9683" hidden="1"/>
    <cellStyle name="Uwaga 3" xfId="9681" hidden="1"/>
    <cellStyle name="Uwaga 3" xfId="9673" hidden="1"/>
    <cellStyle name="Uwaga 3" xfId="9669" hidden="1"/>
    <cellStyle name="Uwaga 3" xfId="9666" hidden="1"/>
    <cellStyle name="Uwaga 3" xfId="9659" hidden="1"/>
    <cellStyle name="Uwaga 3" xfId="9656" hidden="1"/>
    <cellStyle name="Uwaga 3" xfId="9653" hidden="1"/>
    <cellStyle name="Uwaga 3" xfId="9644" hidden="1"/>
    <cellStyle name="Uwaga 3" xfId="9639" hidden="1"/>
    <cellStyle name="Uwaga 3" xfId="9636" hidden="1"/>
    <cellStyle name="Uwaga 3" xfId="9629" hidden="1"/>
    <cellStyle name="Uwaga 3" xfId="9624" hidden="1"/>
    <cellStyle name="Uwaga 3" xfId="9621" hidden="1"/>
    <cellStyle name="Uwaga 3" xfId="9614" hidden="1"/>
    <cellStyle name="Uwaga 3" xfId="9609" hidden="1"/>
    <cellStyle name="Uwaga 3" xfId="9606" hidden="1"/>
    <cellStyle name="Uwaga 3" xfId="9600" hidden="1"/>
    <cellStyle name="Uwaga 3" xfId="9596" hidden="1"/>
    <cellStyle name="Uwaga 3" xfId="9593" hidden="1"/>
    <cellStyle name="Uwaga 3" xfId="9585" hidden="1"/>
    <cellStyle name="Uwaga 3" xfId="9580" hidden="1"/>
    <cellStyle name="Uwaga 3" xfId="9576" hidden="1"/>
    <cellStyle name="Uwaga 3" xfId="9570" hidden="1"/>
    <cellStyle name="Uwaga 3" xfId="9565" hidden="1"/>
    <cellStyle name="Uwaga 3" xfId="9561" hidden="1"/>
    <cellStyle name="Uwaga 3" xfId="9555" hidden="1"/>
    <cellStyle name="Uwaga 3" xfId="9550" hidden="1"/>
    <cellStyle name="Uwaga 3" xfId="9546" hidden="1"/>
    <cellStyle name="Uwaga 3" xfId="9541" hidden="1"/>
    <cellStyle name="Uwaga 3" xfId="9537" hidden="1"/>
    <cellStyle name="Uwaga 3" xfId="9533" hidden="1"/>
    <cellStyle name="Uwaga 3" xfId="9525" hidden="1"/>
    <cellStyle name="Uwaga 3" xfId="9520" hidden="1"/>
    <cellStyle name="Uwaga 3" xfId="9516" hidden="1"/>
    <cellStyle name="Uwaga 3" xfId="9510" hidden="1"/>
    <cellStyle name="Uwaga 3" xfId="9505" hidden="1"/>
    <cellStyle name="Uwaga 3" xfId="9501" hidden="1"/>
    <cellStyle name="Uwaga 3" xfId="9495" hidden="1"/>
    <cellStyle name="Uwaga 3" xfId="9490" hidden="1"/>
    <cellStyle name="Uwaga 3" xfId="9486" hidden="1"/>
    <cellStyle name="Uwaga 3" xfId="9482" hidden="1"/>
    <cellStyle name="Uwaga 3" xfId="9477" hidden="1"/>
    <cellStyle name="Uwaga 3" xfId="9472" hidden="1"/>
    <cellStyle name="Uwaga 3" xfId="9467" hidden="1"/>
    <cellStyle name="Uwaga 3" xfId="9463" hidden="1"/>
    <cellStyle name="Uwaga 3" xfId="9459" hidden="1"/>
    <cellStyle name="Uwaga 3" xfId="9452" hidden="1"/>
    <cellStyle name="Uwaga 3" xfId="9448" hidden="1"/>
    <cellStyle name="Uwaga 3" xfId="9443" hidden="1"/>
    <cellStyle name="Uwaga 3" xfId="9437" hidden="1"/>
    <cellStyle name="Uwaga 3" xfId="9433" hidden="1"/>
    <cellStyle name="Uwaga 3" xfId="9428" hidden="1"/>
    <cellStyle name="Uwaga 3" xfId="9422" hidden="1"/>
    <cellStyle name="Uwaga 3" xfId="9418" hidden="1"/>
    <cellStyle name="Uwaga 3" xfId="9413" hidden="1"/>
    <cellStyle name="Uwaga 3" xfId="9407" hidden="1"/>
    <cellStyle name="Uwaga 3" xfId="9403" hidden="1"/>
    <cellStyle name="Uwaga 3" xfId="9399" hidden="1"/>
    <cellStyle name="Uwaga 3" xfId="10259" hidden="1"/>
    <cellStyle name="Uwaga 3" xfId="10258" hidden="1"/>
    <cellStyle name="Uwaga 3" xfId="10257" hidden="1"/>
    <cellStyle name="Uwaga 3" xfId="10244" hidden="1"/>
    <cellStyle name="Uwaga 3" xfId="10243" hidden="1"/>
    <cellStyle name="Uwaga 3" xfId="10242" hidden="1"/>
    <cellStyle name="Uwaga 3" xfId="10229" hidden="1"/>
    <cellStyle name="Uwaga 3" xfId="10228" hidden="1"/>
    <cellStyle name="Uwaga 3" xfId="10227" hidden="1"/>
    <cellStyle name="Uwaga 3" xfId="10214" hidden="1"/>
    <cellStyle name="Uwaga 3" xfId="10213" hidden="1"/>
    <cellStyle name="Uwaga 3" xfId="10212" hidden="1"/>
    <cellStyle name="Uwaga 3" xfId="10199" hidden="1"/>
    <cellStyle name="Uwaga 3" xfId="10198" hidden="1"/>
    <cellStyle name="Uwaga 3" xfId="10197" hidden="1"/>
    <cellStyle name="Uwaga 3" xfId="10185" hidden="1"/>
    <cellStyle name="Uwaga 3" xfId="10183" hidden="1"/>
    <cellStyle name="Uwaga 3" xfId="10181" hidden="1"/>
    <cellStyle name="Uwaga 3" xfId="10170" hidden="1"/>
    <cellStyle name="Uwaga 3" xfId="10168" hidden="1"/>
    <cellStyle name="Uwaga 3" xfId="10166" hidden="1"/>
    <cellStyle name="Uwaga 3" xfId="10155" hidden="1"/>
    <cellStyle name="Uwaga 3" xfId="10153" hidden="1"/>
    <cellStyle name="Uwaga 3" xfId="10151" hidden="1"/>
    <cellStyle name="Uwaga 3" xfId="10140" hidden="1"/>
    <cellStyle name="Uwaga 3" xfId="10138" hidden="1"/>
    <cellStyle name="Uwaga 3" xfId="10136" hidden="1"/>
    <cellStyle name="Uwaga 3" xfId="10125" hidden="1"/>
    <cellStyle name="Uwaga 3" xfId="10123" hidden="1"/>
    <cellStyle name="Uwaga 3" xfId="10121" hidden="1"/>
    <cellStyle name="Uwaga 3" xfId="10110" hidden="1"/>
    <cellStyle name="Uwaga 3" xfId="10108" hidden="1"/>
    <cellStyle name="Uwaga 3" xfId="10106" hidden="1"/>
    <cellStyle name="Uwaga 3" xfId="10095" hidden="1"/>
    <cellStyle name="Uwaga 3" xfId="10093" hidden="1"/>
    <cellStyle name="Uwaga 3" xfId="10091" hidden="1"/>
    <cellStyle name="Uwaga 3" xfId="10080" hidden="1"/>
    <cellStyle name="Uwaga 3" xfId="10078" hidden="1"/>
    <cellStyle name="Uwaga 3" xfId="10076" hidden="1"/>
    <cellStyle name="Uwaga 3" xfId="10065" hidden="1"/>
    <cellStyle name="Uwaga 3" xfId="10063" hidden="1"/>
    <cellStyle name="Uwaga 3" xfId="10061" hidden="1"/>
    <cellStyle name="Uwaga 3" xfId="10050" hidden="1"/>
    <cellStyle name="Uwaga 3" xfId="10048" hidden="1"/>
    <cellStyle name="Uwaga 3" xfId="10046" hidden="1"/>
    <cellStyle name="Uwaga 3" xfId="10035" hidden="1"/>
    <cellStyle name="Uwaga 3" xfId="10033" hidden="1"/>
    <cellStyle name="Uwaga 3" xfId="10031" hidden="1"/>
    <cellStyle name="Uwaga 3" xfId="10020" hidden="1"/>
    <cellStyle name="Uwaga 3" xfId="10018" hidden="1"/>
    <cellStyle name="Uwaga 3" xfId="10016" hidden="1"/>
    <cellStyle name="Uwaga 3" xfId="10005" hidden="1"/>
    <cellStyle name="Uwaga 3" xfId="10003" hidden="1"/>
    <cellStyle name="Uwaga 3" xfId="10000" hidden="1"/>
    <cellStyle name="Uwaga 3" xfId="9990" hidden="1"/>
    <cellStyle name="Uwaga 3" xfId="9987" hidden="1"/>
    <cellStyle name="Uwaga 3" xfId="9984" hidden="1"/>
    <cellStyle name="Uwaga 3" xfId="9975" hidden="1"/>
    <cellStyle name="Uwaga 3" xfId="9973" hidden="1"/>
    <cellStyle name="Uwaga 3" xfId="9970" hidden="1"/>
    <cellStyle name="Uwaga 3" xfId="9960" hidden="1"/>
    <cellStyle name="Uwaga 3" xfId="9958" hidden="1"/>
    <cellStyle name="Uwaga 3" xfId="9956" hidden="1"/>
    <cellStyle name="Uwaga 3" xfId="9945" hidden="1"/>
    <cellStyle name="Uwaga 3" xfId="9943" hidden="1"/>
    <cellStyle name="Uwaga 3" xfId="9941" hidden="1"/>
    <cellStyle name="Uwaga 3" xfId="9930" hidden="1"/>
    <cellStyle name="Uwaga 3" xfId="9928" hidden="1"/>
    <cellStyle name="Uwaga 3" xfId="9926" hidden="1"/>
    <cellStyle name="Uwaga 3" xfId="9915" hidden="1"/>
    <cellStyle name="Uwaga 3" xfId="9913" hidden="1"/>
    <cellStyle name="Uwaga 3" xfId="9911" hidden="1"/>
    <cellStyle name="Uwaga 3" xfId="9900" hidden="1"/>
    <cellStyle name="Uwaga 3" xfId="9898" hidden="1"/>
    <cellStyle name="Uwaga 3" xfId="9896" hidden="1"/>
    <cellStyle name="Uwaga 3" xfId="9885" hidden="1"/>
    <cellStyle name="Uwaga 3" xfId="9883" hidden="1"/>
    <cellStyle name="Uwaga 3" xfId="9880" hidden="1"/>
    <cellStyle name="Uwaga 3" xfId="9870" hidden="1"/>
    <cellStyle name="Uwaga 3" xfId="9867" hidden="1"/>
    <cellStyle name="Uwaga 3" xfId="9864" hidden="1"/>
    <cellStyle name="Uwaga 3" xfId="9855" hidden="1"/>
    <cellStyle name="Uwaga 3" xfId="9852" hidden="1"/>
    <cellStyle name="Uwaga 3" xfId="9849" hidden="1"/>
    <cellStyle name="Uwaga 3" xfId="9840" hidden="1"/>
    <cellStyle name="Uwaga 3" xfId="9838" hidden="1"/>
    <cellStyle name="Uwaga 3" xfId="9836" hidden="1"/>
    <cellStyle name="Uwaga 3" xfId="9825" hidden="1"/>
    <cellStyle name="Uwaga 3" xfId="9822" hidden="1"/>
    <cellStyle name="Uwaga 3" xfId="9819" hidden="1"/>
    <cellStyle name="Uwaga 3" xfId="9810" hidden="1"/>
    <cellStyle name="Uwaga 3" xfId="9807" hidden="1"/>
    <cellStyle name="Uwaga 3" xfId="9804" hidden="1"/>
    <cellStyle name="Uwaga 3" xfId="9795" hidden="1"/>
    <cellStyle name="Uwaga 3" xfId="9792" hidden="1"/>
    <cellStyle name="Uwaga 3" xfId="9789" hidden="1"/>
    <cellStyle name="Uwaga 3" xfId="9782" hidden="1"/>
    <cellStyle name="Uwaga 3" xfId="9778" hidden="1"/>
    <cellStyle name="Uwaga 3" xfId="9775" hidden="1"/>
    <cellStyle name="Uwaga 3" xfId="9767" hidden="1"/>
    <cellStyle name="Uwaga 3" xfId="9763" hidden="1"/>
    <cellStyle name="Uwaga 3" xfId="9760" hidden="1"/>
    <cellStyle name="Uwaga 3" xfId="9752" hidden="1"/>
    <cellStyle name="Uwaga 3" xfId="9748" hidden="1"/>
    <cellStyle name="Uwaga 3" xfId="9744" hidden="1"/>
    <cellStyle name="Uwaga 3" xfId="9737" hidden="1"/>
    <cellStyle name="Uwaga 3" xfId="9733" hidden="1"/>
    <cellStyle name="Uwaga 3" xfId="9730" hidden="1"/>
    <cellStyle name="Uwaga 3" xfId="9722" hidden="1"/>
    <cellStyle name="Uwaga 3" xfId="9718" hidden="1"/>
    <cellStyle name="Uwaga 3" xfId="9715" hidden="1"/>
    <cellStyle name="Uwaga 3" xfId="9706" hidden="1"/>
    <cellStyle name="Uwaga 3" xfId="9701" hidden="1"/>
    <cellStyle name="Uwaga 3" xfId="9697" hidden="1"/>
    <cellStyle name="Uwaga 3" xfId="9691" hidden="1"/>
    <cellStyle name="Uwaga 3" xfId="9686" hidden="1"/>
    <cellStyle name="Uwaga 3" xfId="9682" hidden="1"/>
    <cellStyle name="Uwaga 3" xfId="9676" hidden="1"/>
    <cellStyle name="Uwaga 3" xfId="9671" hidden="1"/>
    <cellStyle name="Uwaga 3" xfId="9667" hidden="1"/>
    <cellStyle name="Uwaga 3" xfId="9662" hidden="1"/>
    <cellStyle name="Uwaga 3" xfId="9658" hidden="1"/>
    <cellStyle name="Uwaga 3" xfId="9654" hidden="1"/>
    <cellStyle name="Uwaga 3" xfId="9647" hidden="1"/>
    <cellStyle name="Uwaga 3" xfId="9642" hidden="1"/>
    <cellStyle name="Uwaga 3" xfId="9638" hidden="1"/>
    <cellStyle name="Uwaga 3" xfId="9631" hidden="1"/>
    <cellStyle name="Uwaga 3" xfId="9626" hidden="1"/>
    <cellStyle name="Uwaga 3" xfId="9622" hidden="1"/>
    <cellStyle name="Uwaga 3" xfId="9617" hidden="1"/>
    <cellStyle name="Uwaga 3" xfId="9612" hidden="1"/>
    <cellStyle name="Uwaga 3" xfId="9608" hidden="1"/>
    <cellStyle name="Uwaga 3" xfId="9602" hidden="1"/>
    <cellStyle name="Uwaga 3" xfId="9598" hidden="1"/>
    <cellStyle name="Uwaga 3" xfId="9595" hidden="1"/>
    <cellStyle name="Uwaga 3" xfId="9588" hidden="1"/>
    <cellStyle name="Uwaga 3" xfId="9583" hidden="1"/>
    <cellStyle name="Uwaga 3" xfId="9578" hidden="1"/>
    <cellStyle name="Uwaga 3" xfId="9572" hidden="1"/>
    <cellStyle name="Uwaga 3" xfId="9567" hidden="1"/>
    <cellStyle name="Uwaga 3" xfId="9562" hidden="1"/>
    <cellStyle name="Uwaga 3" xfId="9557" hidden="1"/>
    <cellStyle name="Uwaga 3" xfId="9552" hidden="1"/>
    <cellStyle name="Uwaga 3" xfId="9547" hidden="1"/>
    <cellStyle name="Uwaga 3" xfId="9543" hidden="1"/>
    <cellStyle name="Uwaga 3" xfId="9539" hidden="1"/>
    <cellStyle name="Uwaga 3" xfId="9534" hidden="1"/>
    <cellStyle name="Uwaga 3" xfId="9527" hidden="1"/>
    <cellStyle name="Uwaga 3" xfId="9522" hidden="1"/>
    <cellStyle name="Uwaga 3" xfId="9517" hidden="1"/>
    <cellStyle name="Uwaga 3" xfId="9511" hidden="1"/>
    <cellStyle name="Uwaga 3" xfId="9506" hidden="1"/>
    <cellStyle name="Uwaga 3" xfId="9502" hidden="1"/>
    <cellStyle name="Uwaga 3" xfId="9497" hidden="1"/>
    <cellStyle name="Uwaga 3" xfId="9492" hidden="1"/>
    <cellStyle name="Uwaga 3" xfId="9487" hidden="1"/>
    <cellStyle name="Uwaga 3" xfId="9483" hidden="1"/>
    <cellStyle name="Uwaga 3" xfId="9478" hidden="1"/>
    <cellStyle name="Uwaga 3" xfId="9473" hidden="1"/>
    <cellStyle name="Uwaga 3" xfId="9468" hidden="1"/>
    <cellStyle name="Uwaga 3" xfId="9464" hidden="1"/>
    <cellStyle name="Uwaga 3" xfId="9460" hidden="1"/>
    <cellStyle name="Uwaga 3" xfId="9453" hidden="1"/>
    <cellStyle name="Uwaga 3" xfId="9449" hidden="1"/>
    <cellStyle name="Uwaga 3" xfId="9444" hidden="1"/>
    <cellStyle name="Uwaga 3" xfId="9438" hidden="1"/>
    <cellStyle name="Uwaga 3" xfId="9434" hidden="1"/>
    <cellStyle name="Uwaga 3" xfId="9429" hidden="1"/>
    <cellStyle name="Uwaga 3" xfId="9423" hidden="1"/>
    <cellStyle name="Uwaga 3" xfId="9419" hidden="1"/>
    <cellStyle name="Uwaga 3" xfId="9415" hidden="1"/>
    <cellStyle name="Uwaga 3" xfId="9408" hidden="1"/>
    <cellStyle name="Uwaga 3" xfId="9404" hidden="1"/>
    <cellStyle name="Uwaga 3" xfId="9400" hidden="1"/>
    <cellStyle name="Uwaga 3" xfId="10264" hidden="1"/>
    <cellStyle name="Uwaga 3" xfId="10262" hidden="1"/>
    <cellStyle name="Uwaga 3" xfId="10260" hidden="1"/>
    <cellStyle name="Uwaga 3" xfId="10247" hidden="1"/>
    <cellStyle name="Uwaga 3" xfId="10246" hidden="1"/>
    <cellStyle name="Uwaga 3" xfId="10245" hidden="1"/>
    <cellStyle name="Uwaga 3" xfId="10232" hidden="1"/>
    <cellStyle name="Uwaga 3" xfId="10231" hidden="1"/>
    <cellStyle name="Uwaga 3" xfId="10230" hidden="1"/>
    <cellStyle name="Uwaga 3" xfId="10218" hidden="1"/>
    <cellStyle name="Uwaga 3" xfId="10216" hidden="1"/>
    <cellStyle name="Uwaga 3" xfId="10215" hidden="1"/>
    <cellStyle name="Uwaga 3" xfId="10202" hidden="1"/>
    <cellStyle name="Uwaga 3" xfId="10201" hidden="1"/>
    <cellStyle name="Uwaga 3" xfId="10200" hidden="1"/>
    <cellStyle name="Uwaga 3" xfId="10188" hidden="1"/>
    <cellStyle name="Uwaga 3" xfId="10186" hidden="1"/>
    <cellStyle name="Uwaga 3" xfId="10184" hidden="1"/>
    <cellStyle name="Uwaga 3" xfId="10173" hidden="1"/>
    <cellStyle name="Uwaga 3" xfId="10171" hidden="1"/>
    <cellStyle name="Uwaga 3" xfId="10169" hidden="1"/>
    <cellStyle name="Uwaga 3" xfId="10158" hidden="1"/>
    <cellStyle name="Uwaga 3" xfId="10156" hidden="1"/>
    <cellStyle name="Uwaga 3" xfId="10154" hidden="1"/>
    <cellStyle name="Uwaga 3" xfId="10143" hidden="1"/>
    <cellStyle name="Uwaga 3" xfId="10141" hidden="1"/>
    <cellStyle name="Uwaga 3" xfId="10139" hidden="1"/>
    <cellStyle name="Uwaga 3" xfId="10128" hidden="1"/>
    <cellStyle name="Uwaga 3" xfId="10126" hidden="1"/>
    <cellStyle name="Uwaga 3" xfId="10124" hidden="1"/>
    <cellStyle name="Uwaga 3" xfId="10113" hidden="1"/>
    <cellStyle name="Uwaga 3" xfId="10111" hidden="1"/>
    <cellStyle name="Uwaga 3" xfId="10109" hidden="1"/>
    <cellStyle name="Uwaga 3" xfId="10098" hidden="1"/>
    <cellStyle name="Uwaga 3" xfId="10096" hidden="1"/>
    <cellStyle name="Uwaga 3" xfId="10094" hidden="1"/>
    <cellStyle name="Uwaga 3" xfId="10083" hidden="1"/>
    <cellStyle name="Uwaga 3" xfId="10081" hidden="1"/>
    <cellStyle name="Uwaga 3" xfId="10079" hidden="1"/>
    <cellStyle name="Uwaga 3" xfId="10068" hidden="1"/>
    <cellStyle name="Uwaga 3" xfId="10066" hidden="1"/>
    <cellStyle name="Uwaga 3" xfId="10064" hidden="1"/>
    <cellStyle name="Uwaga 3" xfId="10053" hidden="1"/>
    <cellStyle name="Uwaga 3" xfId="10051" hidden="1"/>
    <cellStyle name="Uwaga 3" xfId="10049" hidden="1"/>
    <cellStyle name="Uwaga 3" xfId="10038" hidden="1"/>
    <cellStyle name="Uwaga 3" xfId="10036" hidden="1"/>
    <cellStyle name="Uwaga 3" xfId="10034" hidden="1"/>
    <cellStyle name="Uwaga 3" xfId="10023" hidden="1"/>
    <cellStyle name="Uwaga 3" xfId="10021" hidden="1"/>
    <cellStyle name="Uwaga 3" xfId="10019" hidden="1"/>
    <cellStyle name="Uwaga 3" xfId="10008" hidden="1"/>
    <cellStyle name="Uwaga 3" xfId="10006" hidden="1"/>
    <cellStyle name="Uwaga 3" xfId="10004" hidden="1"/>
    <cellStyle name="Uwaga 3" xfId="9993" hidden="1"/>
    <cellStyle name="Uwaga 3" xfId="9991" hidden="1"/>
    <cellStyle name="Uwaga 3" xfId="9989" hidden="1"/>
    <cellStyle name="Uwaga 3" xfId="9978" hidden="1"/>
    <cellStyle name="Uwaga 3" xfId="9976" hidden="1"/>
    <cellStyle name="Uwaga 3" xfId="9974" hidden="1"/>
    <cellStyle name="Uwaga 3" xfId="9963" hidden="1"/>
    <cellStyle name="Uwaga 3" xfId="9961" hidden="1"/>
    <cellStyle name="Uwaga 3" xfId="9959" hidden="1"/>
    <cellStyle name="Uwaga 3" xfId="9948" hidden="1"/>
    <cellStyle name="Uwaga 3" xfId="9946" hidden="1"/>
    <cellStyle name="Uwaga 3" xfId="9944" hidden="1"/>
    <cellStyle name="Uwaga 3" xfId="9933" hidden="1"/>
    <cellStyle name="Uwaga 3" xfId="9931" hidden="1"/>
    <cellStyle name="Uwaga 3" xfId="9929" hidden="1"/>
    <cellStyle name="Uwaga 3" xfId="9918" hidden="1"/>
    <cellStyle name="Uwaga 3" xfId="9916" hidden="1"/>
    <cellStyle name="Uwaga 3" xfId="9914" hidden="1"/>
    <cellStyle name="Uwaga 3" xfId="9903" hidden="1"/>
    <cellStyle name="Uwaga 3" xfId="9901" hidden="1"/>
    <cellStyle name="Uwaga 3" xfId="9899" hidden="1"/>
    <cellStyle name="Uwaga 3" xfId="9888" hidden="1"/>
    <cellStyle name="Uwaga 3" xfId="9886" hidden="1"/>
    <cellStyle name="Uwaga 3" xfId="9884" hidden="1"/>
    <cellStyle name="Uwaga 3" xfId="9873" hidden="1"/>
    <cellStyle name="Uwaga 3" xfId="9871" hidden="1"/>
    <cellStyle name="Uwaga 3" xfId="9868" hidden="1"/>
    <cellStyle name="Uwaga 3" xfId="9858" hidden="1"/>
    <cellStyle name="Uwaga 3" xfId="9856" hidden="1"/>
    <cellStyle name="Uwaga 3" xfId="9854" hidden="1"/>
    <cellStyle name="Uwaga 3" xfId="9843" hidden="1"/>
    <cellStyle name="Uwaga 3" xfId="9841" hidden="1"/>
    <cellStyle name="Uwaga 3" xfId="9839" hidden="1"/>
    <cellStyle name="Uwaga 3" xfId="9828" hidden="1"/>
    <cellStyle name="Uwaga 3" xfId="9826" hidden="1"/>
    <cellStyle name="Uwaga 3" xfId="9823" hidden="1"/>
    <cellStyle name="Uwaga 3" xfId="9813" hidden="1"/>
    <cellStyle name="Uwaga 3" xfId="9811" hidden="1"/>
    <cellStyle name="Uwaga 3" xfId="9808" hidden="1"/>
    <cellStyle name="Uwaga 3" xfId="9798" hidden="1"/>
    <cellStyle name="Uwaga 3" xfId="9796" hidden="1"/>
    <cellStyle name="Uwaga 3" xfId="9793" hidden="1"/>
    <cellStyle name="Uwaga 3" xfId="9784" hidden="1"/>
    <cellStyle name="Uwaga 3" xfId="9781" hidden="1"/>
    <cellStyle name="Uwaga 3" xfId="9777" hidden="1"/>
    <cellStyle name="Uwaga 3" xfId="9769" hidden="1"/>
    <cellStyle name="Uwaga 3" xfId="9766" hidden="1"/>
    <cellStyle name="Uwaga 3" xfId="9762" hidden="1"/>
    <cellStyle name="Uwaga 3" xfId="9754" hidden="1"/>
    <cellStyle name="Uwaga 3" xfId="9751" hidden="1"/>
    <cellStyle name="Uwaga 3" xfId="9747" hidden="1"/>
    <cellStyle name="Uwaga 3" xfId="9739" hidden="1"/>
    <cellStyle name="Uwaga 3" xfId="9736" hidden="1"/>
    <cellStyle name="Uwaga 3" xfId="9732" hidden="1"/>
    <cellStyle name="Uwaga 3" xfId="9724" hidden="1"/>
    <cellStyle name="Uwaga 3" xfId="9721" hidden="1"/>
    <cellStyle name="Uwaga 3" xfId="9717" hidden="1"/>
    <cellStyle name="Uwaga 3" xfId="9709" hidden="1"/>
    <cellStyle name="Uwaga 3" xfId="9705" hidden="1"/>
    <cellStyle name="Uwaga 3" xfId="9700" hidden="1"/>
    <cellStyle name="Uwaga 3" xfId="9694" hidden="1"/>
    <cellStyle name="Uwaga 3" xfId="9690" hidden="1"/>
    <cellStyle name="Uwaga 3" xfId="9685" hidden="1"/>
    <cellStyle name="Uwaga 3" xfId="9679" hidden="1"/>
    <cellStyle name="Uwaga 3" xfId="9675" hidden="1"/>
    <cellStyle name="Uwaga 3" xfId="9670" hidden="1"/>
    <cellStyle name="Uwaga 3" xfId="9664" hidden="1"/>
    <cellStyle name="Uwaga 3" xfId="9661" hidden="1"/>
    <cellStyle name="Uwaga 3" xfId="9657" hidden="1"/>
    <cellStyle name="Uwaga 3" xfId="9649" hidden="1"/>
    <cellStyle name="Uwaga 3" xfId="9646" hidden="1"/>
    <cellStyle name="Uwaga 3" xfId="9641" hidden="1"/>
    <cellStyle name="Uwaga 3" xfId="9634" hidden="1"/>
    <cellStyle name="Uwaga 3" xfId="9630" hidden="1"/>
    <cellStyle name="Uwaga 3" xfId="9625" hidden="1"/>
    <cellStyle name="Uwaga 3" xfId="9619" hidden="1"/>
    <cellStyle name="Uwaga 3" xfId="9615" hidden="1"/>
    <cellStyle name="Uwaga 3" xfId="9610" hidden="1"/>
    <cellStyle name="Uwaga 3" xfId="9604" hidden="1"/>
    <cellStyle name="Uwaga 3" xfId="9601" hidden="1"/>
    <cellStyle name="Uwaga 3" xfId="9597" hidden="1"/>
    <cellStyle name="Uwaga 3" xfId="9589" hidden="1"/>
    <cellStyle name="Uwaga 3" xfId="9584" hidden="1"/>
    <cellStyle name="Uwaga 3" xfId="9579" hidden="1"/>
    <cellStyle name="Uwaga 3" xfId="9574" hidden="1"/>
    <cellStyle name="Uwaga 3" xfId="9569" hidden="1"/>
    <cellStyle name="Uwaga 3" xfId="9564" hidden="1"/>
    <cellStyle name="Uwaga 3" xfId="9559" hidden="1"/>
    <cellStyle name="Uwaga 3" xfId="9554" hidden="1"/>
    <cellStyle name="Uwaga 3" xfId="9549" hidden="1"/>
    <cellStyle name="Uwaga 3" xfId="9544" hidden="1"/>
    <cellStyle name="Uwaga 3" xfId="9540" hidden="1"/>
    <cellStyle name="Uwaga 3" xfId="9535" hidden="1"/>
    <cellStyle name="Uwaga 3" xfId="9528" hidden="1"/>
    <cellStyle name="Uwaga 3" xfId="9523" hidden="1"/>
    <cellStyle name="Uwaga 3" xfId="9518" hidden="1"/>
    <cellStyle name="Uwaga 3" xfId="9513" hidden="1"/>
    <cellStyle name="Uwaga 3" xfId="9508" hidden="1"/>
    <cellStyle name="Uwaga 3" xfId="9503" hidden="1"/>
    <cellStyle name="Uwaga 3" xfId="9498" hidden="1"/>
    <cellStyle name="Uwaga 3" xfId="9493" hidden="1"/>
    <cellStyle name="Uwaga 3" xfId="9488" hidden="1"/>
    <cellStyle name="Uwaga 3" xfId="9484" hidden="1"/>
    <cellStyle name="Uwaga 3" xfId="9479" hidden="1"/>
    <cellStyle name="Uwaga 3" xfId="9474" hidden="1"/>
    <cellStyle name="Uwaga 3" xfId="9469" hidden="1"/>
    <cellStyle name="Uwaga 3" xfId="9465" hidden="1"/>
    <cellStyle name="Uwaga 3" xfId="9461" hidden="1"/>
    <cellStyle name="Uwaga 3" xfId="9454" hidden="1"/>
    <cellStyle name="Uwaga 3" xfId="9450" hidden="1"/>
    <cellStyle name="Uwaga 3" xfId="9445" hidden="1"/>
    <cellStyle name="Uwaga 3" xfId="9439" hidden="1"/>
    <cellStyle name="Uwaga 3" xfId="9435" hidden="1"/>
    <cellStyle name="Uwaga 3" xfId="9430" hidden="1"/>
    <cellStyle name="Uwaga 3" xfId="9424" hidden="1"/>
    <cellStyle name="Uwaga 3" xfId="9420" hidden="1"/>
    <cellStyle name="Uwaga 3" xfId="9416" hidden="1"/>
    <cellStyle name="Uwaga 3" xfId="9409" hidden="1"/>
    <cellStyle name="Uwaga 3" xfId="9405" hidden="1"/>
    <cellStyle name="Uwaga 3" xfId="9401" hidden="1"/>
    <cellStyle name="Uwaga 3" xfId="10268" hidden="1"/>
    <cellStyle name="Uwaga 3" xfId="10267" hidden="1"/>
    <cellStyle name="Uwaga 3" xfId="10265" hidden="1"/>
    <cellStyle name="Uwaga 3" xfId="10252" hidden="1"/>
    <cellStyle name="Uwaga 3" xfId="10250" hidden="1"/>
    <cellStyle name="Uwaga 3" xfId="10248" hidden="1"/>
    <cellStyle name="Uwaga 3" xfId="10238" hidden="1"/>
    <cellStyle name="Uwaga 3" xfId="10236" hidden="1"/>
    <cellStyle name="Uwaga 3" xfId="10234" hidden="1"/>
    <cellStyle name="Uwaga 3" xfId="10223" hidden="1"/>
    <cellStyle name="Uwaga 3" xfId="10221" hidden="1"/>
    <cellStyle name="Uwaga 3" xfId="10219" hidden="1"/>
    <cellStyle name="Uwaga 3" xfId="10206" hidden="1"/>
    <cellStyle name="Uwaga 3" xfId="10204" hidden="1"/>
    <cellStyle name="Uwaga 3" xfId="10203" hidden="1"/>
    <cellStyle name="Uwaga 3" xfId="10190" hidden="1"/>
    <cellStyle name="Uwaga 3" xfId="10189" hidden="1"/>
    <cellStyle name="Uwaga 3" xfId="10187" hidden="1"/>
    <cellStyle name="Uwaga 3" xfId="10175" hidden="1"/>
    <cellStyle name="Uwaga 3" xfId="10174" hidden="1"/>
    <cellStyle name="Uwaga 3" xfId="10172" hidden="1"/>
    <cellStyle name="Uwaga 3" xfId="10160" hidden="1"/>
    <cellStyle name="Uwaga 3" xfId="10159" hidden="1"/>
    <cellStyle name="Uwaga 3" xfId="10157" hidden="1"/>
    <cellStyle name="Uwaga 3" xfId="10145" hidden="1"/>
    <cellStyle name="Uwaga 3" xfId="10144" hidden="1"/>
    <cellStyle name="Uwaga 3" xfId="10142" hidden="1"/>
    <cellStyle name="Uwaga 3" xfId="10130" hidden="1"/>
    <cellStyle name="Uwaga 3" xfId="10129" hidden="1"/>
    <cellStyle name="Uwaga 3" xfId="10127" hidden="1"/>
    <cellStyle name="Uwaga 3" xfId="10115" hidden="1"/>
    <cellStyle name="Uwaga 3" xfId="10114" hidden="1"/>
    <cellStyle name="Uwaga 3" xfId="10112" hidden="1"/>
    <cellStyle name="Uwaga 3" xfId="10100" hidden="1"/>
    <cellStyle name="Uwaga 3" xfId="10099" hidden="1"/>
    <cellStyle name="Uwaga 3" xfId="10097" hidden="1"/>
    <cellStyle name="Uwaga 3" xfId="10085" hidden="1"/>
    <cellStyle name="Uwaga 3" xfId="10084" hidden="1"/>
    <cellStyle name="Uwaga 3" xfId="10082" hidden="1"/>
    <cellStyle name="Uwaga 3" xfId="10070" hidden="1"/>
    <cellStyle name="Uwaga 3" xfId="10069" hidden="1"/>
    <cellStyle name="Uwaga 3" xfId="10067" hidden="1"/>
    <cellStyle name="Uwaga 3" xfId="10055" hidden="1"/>
    <cellStyle name="Uwaga 3" xfId="10054" hidden="1"/>
    <cellStyle name="Uwaga 3" xfId="10052" hidden="1"/>
    <cellStyle name="Uwaga 3" xfId="10040" hidden="1"/>
    <cellStyle name="Uwaga 3" xfId="10039" hidden="1"/>
    <cellStyle name="Uwaga 3" xfId="10037" hidden="1"/>
    <cellStyle name="Uwaga 3" xfId="10025" hidden="1"/>
    <cellStyle name="Uwaga 3" xfId="10024" hidden="1"/>
    <cellStyle name="Uwaga 3" xfId="10022" hidden="1"/>
    <cellStyle name="Uwaga 3" xfId="10010" hidden="1"/>
    <cellStyle name="Uwaga 3" xfId="10009" hidden="1"/>
    <cellStyle name="Uwaga 3" xfId="10007" hidden="1"/>
    <cellStyle name="Uwaga 3" xfId="9995" hidden="1"/>
    <cellStyle name="Uwaga 3" xfId="9994" hidden="1"/>
    <cellStyle name="Uwaga 3" xfId="9992" hidden="1"/>
    <cellStyle name="Uwaga 3" xfId="9980" hidden="1"/>
    <cellStyle name="Uwaga 3" xfId="9979" hidden="1"/>
    <cellStyle name="Uwaga 3" xfId="9977" hidden="1"/>
    <cellStyle name="Uwaga 3" xfId="9965" hidden="1"/>
    <cellStyle name="Uwaga 3" xfId="9964" hidden="1"/>
    <cellStyle name="Uwaga 3" xfId="9962" hidden="1"/>
    <cellStyle name="Uwaga 3" xfId="9950" hidden="1"/>
    <cellStyle name="Uwaga 3" xfId="9949" hidden="1"/>
    <cellStyle name="Uwaga 3" xfId="9947" hidden="1"/>
    <cellStyle name="Uwaga 3" xfId="9935" hidden="1"/>
    <cellStyle name="Uwaga 3" xfId="9934" hidden="1"/>
    <cellStyle name="Uwaga 3" xfId="9932" hidden="1"/>
    <cellStyle name="Uwaga 3" xfId="9920" hidden="1"/>
    <cellStyle name="Uwaga 3" xfId="9919" hidden="1"/>
    <cellStyle name="Uwaga 3" xfId="9917" hidden="1"/>
    <cellStyle name="Uwaga 3" xfId="9905" hidden="1"/>
    <cellStyle name="Uwaga 3" xfId="9904" hidden="1"/>
    <cellStyle name="Uwaga 3" xfId="9902" hidden="1"/>
    <cellStyle name="Uwaga 3" xfId="9890" hidden="1"/>
    <cellStyle name="Uwaga 3" xfId="9889" hidden="1"/>
    <cellStyle name="Uwaga 3" xfId="9887" hidden="1"/>
    <cellStyle name="Uwaga 3" xfId="9875" hidden="1"/>
    <cellStyle name="Uwaga 3" xfId="9874" hidden="1"/>
    <cellStyle name="Uwaga 3" xfId="9872" hidden="1"/>
    <cellStyle name="Uwaga 3" xfId="9860" hidden="1"/>
    <cellStyle name="Uwaga 3" xfId="9859" hidden="1"/>
    <cellStyle name="Uwaga 3" xfId="9857" hidden="1"/>
    <cellStyle name="Uwaga 3" xfId="9845" hidden="1"/>
    <cellStyle name="Uwaga 3" xfId="9844" hidden="1"/>
    <cellStyle name="Uwaga 3" xfId="9842" hidden="1"/>
    <cellStyle name="Uwaga 3" xfId="9830" hidden="1"/>
    <cellStyle name="Uwaga 3" xfId="9829" hidden="1"/>
    <cellStyle name="Uwaga 3" xfId="9827" hidden="1"/>
    <cellStyle name="Uwaga 3" xfId="9815" hidden="1"/>
    <cellStyle name="Uwaga 3" xfId="9814" hidden="1"/>
    <cellStyle name="Uwaga 3" xfId="9812" hidden="1"/>
    <cellStyle name="Uwaga 3" xfId="9800" hidden="1"/>
    <cellStyle name="Uwaga 3" xfId="9799" hidden="1"/>
    <cellStyle name="Uwaga 3" xfId="9797" hidden="1"/>
    <cellStyle name="Uwaga 3" xfId="9785" hidden="1"/>
    <cellStyle name="Uwaga 3" xfId="9783" hidden="1"/>
    <cellStyle name="Uwaga 3" xfId="9780" hidden="1"/>
    <cellStyle name="Uwaga 3" xfId="9770" hidden="1"/>
    <cellStyle name="Uwaga 3" xfId="9768" hidden="1"/>
    <cellStyle name="Uwaga 3" xfId="9765" hidden="1"/>
    <cellStyle name="Uwaga 3" xfId="9755" hidden="1"/>
    <cellStyle name="Uwaga 3" xfId="9753" hidden="1"/>
    <cellStyle name="Uwaga 3" xfId="9750" hidden="1"/>
    <cellStyle name="Uwaga 3" xfId="9740" hidden="1"/>
    <cellStyle name="Uwaga 3" xfId="9738" hidden="1"/>
    <cellStyle name="Uwaga 3" xfId="9735" hidden="1"/>
    <cellStyle name="Uwaga 3" xfId="9725" hidden="1"/>
    <cellStyle name="Uwaga 3" xfId="9723" hidden="1"/>
    <cellStyle name="Uwaga 3" xfId="9720" hidden="1"/>
    <cellStyle name="Uwaga 3" xfId="9710" hidden="1"/>
    <cellStyle name="Uwaga 3" xfId="9708" hidden="1"/>
    <cellStyle name="Uwaga 3" xfId="9704" hidden="1"/>
    <cellStyle name="Uwaga 3" xfId="9695" hidden="1"/>
    <cellStyle name="Uwaga 3" xfId="9692" hidden="1"/>
    <cellStyle name="Uwaga 3" xfId="9688" hidden="1"/>
    <cellStyle name="Uwaga 3" xfId="9680" hidden="1"/>
    <cellStyle name="Uwaga 3" xfId="9678" hidden="1"/>
    <cellStyle name="Uwaga 3" xfId="9674" hidden="1"/>
    <cellStyle name="Uwaga 3" xfId="9665" hidden="1"/>
    <cellStyle name="Uwaga 3" xfId="9663" hidden="1"/>
    <cellStyle name="Uwaga 3" xfId="9660" hidden="1"/>
    <cellStyle name="Uwaga 3" xfId="9650" hidden="1"/>
    <cellStyle name="Uwaga 3" xfId="9648" hidden="1"/>
    <cellStyle name="Uwaga 3" xfId="9643" hidden="1"/>
    <cellStyle name="Uwaga 3" xfId="9635" hidden="1"/>
    <cellStyle name="Uwaga 3" xfId="9633" hidden="1"/>
    <cellStyle name="Uwaga 3" xfId="9628" hidden="1"/>
    <cellStyle name="Uwaga 3" xfId="9620" hidden="1"/>
    <cellStyle name="Uwaga 3" xfId="9618" hidden="1"/>
    <cellStyle name="Uwaga 3" xfId="9613" hidden="1"/>
    <cellStyle name="Uwaga 3" xfId="9605" hidden="1"/>
    <cellStyle name="Uwaga 3" xfId="9603" hidden="1"/>
    <cellStyle name="Uwaga 3" xfId="9599" hidden="1"/>
    <cellStyle name="Uwaga 3" xfId="9590" hidden="1"/>
    <cellStyle name="Uwaga 3" xfId="9587" hidden="1"/>
    <cellStyle name="Uwaga 3" xfId="9582" hidden="1"/>
    <cellStyle name="Uwaga 3" xfId="9575" hidden="1"/>
    <cellStyle name="Uwaga 3" xfId="9571" hidden="1"/>
    <cellStyle name="Uwaga 3" xfId="9566" hidden="1"/>
    <cellStyle name="Uwaga 3" xfId="9560" hidden="1"/>
    <cellStyle name="Uwaga 3" xfId="9556" hidden="1"/>
    <cellStyle name="Uwaga 3" xfId="9551" hidden="1"/>
    <cellStyle name="Uwaga 3" xfId="9545" hidden="1"/>
    <cellStyle name="Uwaga 3" xfId="9542" hidden="1"/>
    <cellStyle name="Uwaga 3" xfId="9538" hidden="1"/>
    <cellStyle name="Uwaga 3" xfId="9529" hidden="1"/>
    <cellStyle name="Uwaga 3" xfId="9524" hidden="1"/>
    <cellStyle name="Uwaga 3" xfId="9519" hidden="1"/>
    <cellStyle name="Uwaga 3" xfId="9514" hidden="1"/>
    <cellStyle name="Uwaga 3" xfId="9509" hidden="1"/>
    <cellStyle name="Uwaga 3" xfId="9504" hidden="1"/>
    <cellStyle name="Uwaga 3" xfId="9499" hidden="1"/>
    <cellStyle name="Uwaga 3" xfId="9494" hidden="1"/>
    <cellStyle name="Uwaga 3" xfId="9489" hidden="1"/>
    <cellStyle name="Uwaga 3" xfId="9485" hidden="1"/>
    <cellStyle name="Uwaga 3" xfId="9480" hidden="1"/>
    <cellStyle name="Uwaga 3" xfId="9475" hidden="1"/>
    <cellStyle name="Uwaga 3" xfId="9470" hidden="1"/>
    <cellStyle name="Uwaga 3" xfId="9466" hidden="1"/>
    <cellStyle name="Uwaga 3" xfId="9462" hidden="1"/>
    <cellStyle name="Uwaga 3" xfId="9455" hidden="1"/>
    <cellStyle name="Uwaga 3" xfId="9451" hidden="1"/>
    <cellStyle name="Uwaga 3" xfId="9446" hidden="1"/>
    <cellStyle name="Uwaga 3" xfId="9440" hidden="1"/>
    <cellStyle name="Uwaga 3" xfId="9436" hidden="1"/>
    <cellStyle name="Uwaga 3" xfId="9431" hidden="1"/>
    <cellStyle name="Uwaga 3" xfId="9425" hidden="1"/>
    <cellStyle name="Uwaga 3" xfId="9421" hidden="1"/>
    <cellStyle name="Uwaga 3" xfId="9417" hidden="1"/>
    <cellStyle name="Uwaga 3" xfId="9410" hidden="1"/>
    <cellStyle name="Uwaga 3" xfId="9406" hidden="1"/>
    <cellStyle name="Uwaga 3" xfId="9402" hidden="1"/>
    <cellStyle name="Uwaga 3" xfId="10350" hidden="1"/>
    <cellStyle name="Uwaga 3" xfId="10351" hidden="1"/>
    <cellStyle name="Uwaga 3" xfId="10353" hidden="1"/>
    <cellStyle name="Uwaga 3" xfId="10359" hidden="1"/>
    <cellStyle name="Uwaga 3" xfId="10360" hidden="1"/>
    <cellStyle name="Uwaga 3" xfId="10363" hidden="1"/>
    <cellStyle name="Uwaga 3" xfId="10368" hidden="1"/>
    <cellStyle name="Uwaga 3" xfId="10369" hidden="1"/>
    <cellStyle name="Uwaga 3" xfId="10372" hidden="1"/>
    <cellStyle name="Uwaga 3" xfId="10377" hidden="1"/>
    <cellStyle name="Uwaga 3" xfId="10378" hidden="1"/>
    <cellStyle name="Uwaga 3" xfId="10379" hidden="1"/>
    <cellStyle name="Uwaga 3" xfId="10386" hidden="1"/>
    <cellStyle name="Uwaga 3" xfId="10389" hidden="1"/>
    <cellStyle name="Uwaga 3" xfId="10392" hidden="1"/>
    <cellStyle name="Uwaga 3" xfId="10398" hidden="1"/>
    <cellStyle name="Uwaga 3" xfId="10401" hidden="1"/>
    <cellStyle name="Uwaga 3" xfId="10403" hidden="1"/>
    <cellStyle name="Uwaga 3" xfId="10408" hidden="1"/>
    <cellStyle name="Uwaga 3" xfId="10411" hidden="1"/>
    <cellStyle name="Uwaga 3" xfId="10412" hidden="1"/>
    <cellStyle name="Uwaga 3" xfId="10416" hidden="1"/>
    <cellStyle name="Uwaga 3" xfId="10419" hidden="1"/>
    <cellStyle name="Uwaga 3" xfId="10421" hidden="1"/>
    <cellStyle name="Uwaga 3" xfId="10422" hidden="1"/>
    <cellStyle name="Uwaga 3" xfId="10423" hidden="1"/>
    <cellStyle name="Uwaga 3" xfId="10426" hidden="1"/>
    <cellStyle name="Uwaga 3" xfId="10433" hidden="1"/>
    <cellStyle name="Uwaga 3" xfId="10436" hidden="1"/>
    <cellStyle name="Uwaga 3" xfId="10439" hidden="1"/>
    <cellStyle name="Uwaga 3" xfId="10442" hidden="1"/>
    <cellStyle name="Uwaga 3" xfId="10445" hidden="1"/>
    <cellStyle name="Uwaga 3" xfId="10448" hidden="1"/>
    <cellStyle name="Uwaga 3" xfId="10450" hidden="1"/>
    <cellStyle name="Uwaga 3" xfId="10453" hidden="1"/>
    <cellStyle name="Uwaga 3" xfId="10456" hidden="1"/>
    <cellStyle name="Uwaga 3" xfId="10458" hidden="1"/>
    <cellStyle name="Uwaga 3" xfId="10459" hidden="1"/>
    <cellStyle name="Uwaga 3" xfId="10461" hidden="1"/>
    <cellStyle name="Uwaga 3" xfId="10468" hidden="1"/>
    <cellStyle name="Uwaga 3" xfId="10471" hidden="1"/>
    <cellStyle name="Uwaga 3" xfId="10474" hidden="1"/>
    <cellStyle name="Uwaga 3" xfId="10478" hidden="1"/>
    <cellStyle name="Uwaga 3" xfId="10481" hidden="1"/>
    <cellStyle name="Uwaga 3" xfId="10484" hidden="1"/>
    <cellStyle name="Uwaga 3" xfId="10486" hidden="1"/>
    <cellStyle name="Uwaga 3" xfId="10489" hidden="1"/>
    <cellStyle name="Uwaga 3" xfId="10492" hidden="1"/>
    <cellStyle name="Uwaga 3" xfId="10494" hidden="1"/>
    <cellStyle name="Uwaga 3" xfId="10495" hidden="1"/>
    <cellStyle name="Uwaga 3" xfId="10498" hidden="1"/>
    <cellStyle name="Uwaga 3" xfId="10505" hidden="1"/>
    <cellStyle name="Uwaga 3" xfId="10508" hidden="1"/>
    <cellStyle name="Uwaga 3" xfId="10511" hidden="1"/>
    <cellStyle name="Uwaga 3" xfId="10515" hidden="1"/>
    <cellStyle name="Uwaga 3" xfId="10518" hidden="1"/>
    <cellStyle name="Uwaga 3" xfId="10520" hidden="1"/>
    <cellStyle name="Uwaga 3" xfId="10523" hidden="1"/>
    <cellStyle name="Uwaga 3" xfId="10526" hidden="1"/>
    <cellStyle name="Uwaga 3" xfId="10529" hidden="1"/>
    <cellStyle name="Uwaga 3" xfId="10530" hidden="1"/>
    <cellStyle name="Uwaga 3" xfId="10531" hidden="1"/>
    <cellStyle name="Uwaga 3" xfId="10533" hidden="1"/>
    <cellStyle name="Uwaga 3" xfId="10539" hidden="1"/>
    <cellStyle name="Uwaga 3" xfId="10540" hidden="1"/>
    <cellStyle name="Uwaga 3" xfId="10542" hidden="1"/>
    <cellStyle name="Uwaga 3" xfId="10548" hidden="1"/>
    <cellStyle name="Uwaga 3" xfId="10550" hidden="1"/>
    <cellStyle name="Uwaga 3" xfId="10553" hidden="1"/>
    <cellStyle name="Uwaga 3" xfId="10557" hidden="1"/>
    <cellStyle name="Uwaga 3" xfId="10558" hidden="1"/>
    <cellStyle name="Uwaga 3" xfId="10560" hidden="1"/>
    <cellStyle name="Uwaga 3" xfId="10566" hidden="1"/>
    <cellStyle name="Uwaga 3" xfId="10567" hidden="1"/>
    <cellStyle name="Uwaga 3" xfId="10568" hidden="1"/>
    <cellStyle name="Uwaga 3" xfId="10576" hidden="1"/>
    <cellStyle name="Uwaga 3" xfId="10579" hidden="1"/>
    <cellStyle name="Uwaga 3" xfId="10582" hidden="1"/>
    <cellStyle name="Uwaga 3" xfId="10585" hidden="1"/>
    <cellStyle name="Uwaga 3" xfId="10588" hidden="1"/>
    <cellStyle name="Uwaga 3" xfId="10591" hidden="1"/>
    <cellStyle name="Uwaga 3" xfId="10594" hidden="1"/>
    <cellStyle name="Uwaga 3" xfId="10597" hidden="1"/>
    <cellStyle name="Uwaga 3" xfId="10600" hidden="1"/>
    <cellStyle name="Uwaga 3" xfId="10602" hidden="1"/>
    <cellStyle name="Uwaga 3" xfId="10603" hidden="1"/>
    <cellStyle name="Uwaga 3" xfId="10605" hidden="1"/>
    <cellStyle name="Uwaga 3" xfId="10612" hidden="1"/>
    <cellStyle name="Uwaga 3" xfId="10615" hidden="1"/>
    <cellStyle name="Uwaga 3" xfId="10618" hidden="1"/>
    <cellStyle name="Uwaga 3" xfId="10621" hidden="1"/>
    <cellStyle name="Uwaga 3" xfId="10624" hidden="1"/>
    <cellStyle name="Uwaga 3" xfId="10627" hidden="1"/>
    <cellStyle name="Uwaga 3" xfId="10630" hidden="1"/>
    <cellStyle name="Uwaga 3" xfId="10632" hidden="1"/>
    <cellStyle name="Uwaga 3" xfId="10635" hidden="1"/>
    <cellStyle name="Uwaga 3" xfId="10638" hidden="1"/>
    <cellStyle name="Uwaga 3" xfId="10639" hidden="1"/>
    <cellStyle name="Uwaga 3" xfId="10640" hidden="1"/>
    <cellStyle name="Uwaga 3" xfId="10647" hidden="1"/>
    <cellStyle name="Uwaga 3" xfId="10648" hidden="1"/>
    <cellStyle name="Uwaga 3" xfId="10650" hidden="1"/>
    <cellStyle name="Uwaga 3" xfId="10656" hidden="1"/>
    <cellStyle name="Uwaga 3" xfId="10657" hidden="1"/>
    <cellStyle name="Uwaga 3" xfId="10659" hidden="1"/>
    <cellStyle name="Uwaga 3" xfId="10665" hidden="1"/>
    <cellStyle name="Uwaga 3" xfId="10666" hidden="1"/>
    <cellStyle name="Uwaga 3" xfId="10668" hidden="1"/>
    <cellStyle name="Uwaga 3" xfId="10674" hidden="1"/>
    <cellStyle name="Uwaga 3" xfId="10675" hidden="1"/>
    <cellStyle name="Uwaga 3" xfId="10676" hidden="1"/>
    <cellStyle name="Uwaga 3" xfId="10684" hidden="1"/>
    <cellStyle name="Uwaga 3" xfId="10686" hidden="1"/>
    <cellStyle name="Uwaga 3" xfId="10689" hidden="1"/>
    <cellStyle name="Uwaga 3" xfId="10693" hidden="1"/>
    <cellStyle name="Uwaga 3" xfId="10696" hidden="1"/>
    <cellStyle name="Uwaga 3" xfId="10699" hidden="1"/>
    <cellStyle name="Uwaga 3" xfId="10702" hidden="1"/>
    <cellStyle name="Uwaga 3" xfId="10704" hidden="1"/>
    <cellStyle name="Uwaga 3" xfId="10707" hidden="1"/>
    <cellStyle name="Uwaga 3" xfId="10710" hidden="1"/>
    <cellStyle name="Uwaga 3" xfId="10711" hidden="1"/>
    <cellStyle name="Uwaga 3" xfId="10712" hidden="1"/>
    <cellStyle name="Uwaga 3" xfId="10719" hidden="1"/>
    <cellStyle name="Uwaga 3" xfId="10721" hidden="1"/>
    <cellStyle name="Uwaga 3" xfId="10723" hidden="1"/>
    <cellStyle name="Uwaga 3" xfId="10728" hidden="1"/>
    <cellStyle name="Uwaga 3" xfId="10730" hidden="1"/>
    <cellStyle name="Uwaga 3" xfId="10732" hidden="1"/>
    <cellStyle name="Uwaga 3" xfId="10737" hidden="1"/>
    <cellStyle name="Uwaga 3" xfId="10739" hidden="1"/>
    <cellStyle name="Uwaga 3" xfId="10741" hidden="1"/>
    <cellStyle name="Uwaga 3" xfId="10746" hidden="1"/>
    <cellStyle name="Uwaga 3" xfId="10747" hidden="1"/>
    <cellStyle name="Uwaga 3" xfId="10748" hidden="1"/>
    <cellStyle name="Uwaga 3" xfId="10755" hidden="1"/>
    <cellStyle name="Uwaga 3" xfId="10757" hidden="1"/>
    <cellStyle name="Uwaga 3" xfId="10759" hidden="1"/>
    <cellStyle name="Uwaga 3" xfId="10764" hidden="1"/>
    <cellStyle name="Uwaga 3" xfId="10766" hidden="1"/>
    <cellStyle name="Uwaga 3" xfId="10768" hidden="1"/>
    <cellStyle name="Uwaga 3" xfId="10773" hidden="1"/>
    <cellStyle name="Uwaga 3" xfId="10775" hidden="1"/>
    <cellStyle name="Uwaga 3" xfId="10776" hidden="1"/>
    <cellStyle name="Uwaga 3" xfId="10782" hidden="1"/>
    <cellStyle name="Uwaga 3" xfId="10783" hidden="1"/>
    <cellStyle name="Uwaga 3" xfId="10784" hidden="1"/>
    <cellStyle name="Uwaga 3" xfId="10791" hidden="1"/>
    <cellStyle name="Uwaga 3" xfId="10793" hidden="1"/>
    <cellStyle name="Uwaga 3" xfId="10795" hidden="1"/>
    <cellStyle name="Uwaga 3" xfId="10800" hidden="1"/>
    <cellStyle name="Uwaga 3" xfId="10802" hidden="1"/>
    <cellStyle name="Uwaga 3" xfId="10804" hidden="1"/>
    <cellStyle name="Uwaga 3" xfId="10809" hidden="1"/>
    <cellStyle name="Uwaga 3" xfId="10811" hidden="1"/>
    <cellStyle name="Uwaga 3" xfId="10813" hidden="1"/>
    <cellStyle name="Uwaga 3" xfId="10818" hidden="1"/>
    <cellStyle name="Uwaga 3" xfId="10819" hidden="1"/>
    <cellStyle name="Uwaga 3" xfId="10821" hidden="1"/>
    <cellStyle name="Uwaga 3" xfId="10827" hidden="1"/>
    <cellStyle name="Uwaga 3" xfId="10828" hidden="1"/>
    <cellStyle name="Uwaga 3" xfId="10829" hidden="1"/>
    <cellStyle name="Uwaga 3" xfId="10836" hidden="1"/>
    <cellStyle name="Uwaga 3" xfId="10837" hidden="1"/>
    <cellStyle name="Uwaga 3" xfId="10838" hidden="1"/>
    <cellStyle name="Uwaga 3" xfId="10845" hidden="1"/>
    <cellStyle name="Uwaga 3" xfId="10846" hidden="1"/>
    <cellStyle name="Uwaga 3" xfId="10847" hidden="1"/>
    <cellStyle name="Uwaga 3" xfId="10854" hidden="1"/>
    <cellStyle name="Uwaga 3" xfId="10855" hidden="1"/>
    <cellStyle name="Uwaga 3" xfId="10856" hidden="1"/>
    <cellStyle name="Uwaga 3" xfId="10863" hidden="1"/>
    <cellStyle name="Uwaga 3" xfId="10864" hidden="1"/>
    <cellStyle name="Uwaga 3" xfId="10865" hidden="1"/>
    <cellStyle name="Uwaga 3" xfId="10915" hidden="1"/>
    <cellStyle name="Uwaga 3" xfId="10916" hidden="1"/>
    <cellStyle name="Uwaga 3" xfId="10918" hidden="1"/>
    <cellStyle name="Uwaga 3" xfId="10930" hidden="1"/>
    <cellStyle name="Uwaga 3" xfId="10931" hidden="1"/>
    <cellStyle name="Uwaga 3" xfId="10936" hidden="1"/>
    <cellStyle name="Uwaga 3" xfId="10945" hidden="1"/>
    <cellStyle name="Uwaga 3" xfId="10946" hidden="1"/>
    <cellStyle name="Uwaga 3" xfId="10951" hidden="1"/>
    <cellStyle name="Uwaga 3" xfId="10960" hidden="1"/>
    <cellStyle name="Uwaga 3" xfId="10961" hidden="1"/>
    <cellStyle name="Uwaga 3" xfId="10962" hidden="1"/>
    <cellStyle name="Uwaga 3" xfId="10975" hidden="1"/>
    <cellStyle name="Uwaga 3" xfId="10980" hidden="1"/>
    <cellStyle name="Uwaga 3" xfId="10985" hidden="1"/>
    <cellStyle name="Uwaga 3" xfId="10995" hidden="1"/>
    <cellStyle name="Uwaga 3" xfId="11000" hidden="1"/>
    <cellStyle name="Uwaga 3" xfId="11004" hidden="1"/>
    <cellStyle name="Uwaga 3" xfId="11011" hidden="1"/>
    <cellStyle name="Uwaga 3" xfId="11016" hidden="1"/>
    <cellStyle name="Uwaga 3" xfId="11019" hidden="1"/>
    <cellStyle name="Uwaga 3" xfId="11025" hidden="1"/>
    <cellStyle name="Uwaga 3" xfId="11030" hidden="1"/>
    <cellStyle name="Uwaga 3" xfId="11034" hidden="1"/>
    <cellStyle name="Uwaga 3" xfId="11035" hidden="1"/>
    <cellStyle name="Uwaga 3" xfId="11036" hidden="1"/>
    <cellStyle name="Uwaga 3" xfId="11040" hidden="1"/>
    <cellStyle name="Uwaga 3" xfId="11052" hidden="1"/>
    <cellStyle name="Uwaga 3" xfId="11057" hidden="1"/>
    <cellStyle name="Uwaga 3" xfId="11062" hidden="1"/>
    <cellStyle name="Uwaga 3" xfId="11067" hidden="1"/>
    <cellStyle name="Uwaga 3" xfId="11072" hidden="1"/>
    <cellStyle name="Uwaga 3" xfId="11077" hidden="1"/>
    <cellStyle name="Uwaga 3" xfId="11081" hidden="1"/>
    <cellStyle name="Uwaga 3" xfId="11085" hidden="1"/>
    <cellStyle name="Uwaga 3" xfId="11090" hidden="1"/>
    <cellStyle name="Uwaga 3" xfId="11095" hidden="1"/>
    <cellStyle name="Uwaga 3" xfId="11096" hidden="1"/>
    <cellStyle name="Uwaga 3" xfId="11098" hidden="1"/>
    <cellStyle name="Uwaga 3" xfId="11111" hidden="1"/>
    <cellStyle name="Uwaga 3" xfId="11115" hidden="1"/>
    <cellStyle name="Uwaga 3" xfId="11120" hidden="1"/>
    <cellStyle name="Uwaga 3" xfId="11127" hidden="1"/>
    <cellStyle name="Uwaga 3" xfId="11131" hidden="1"/>
    <cellStyle name="Uwaga 3" xfId="11136" hidden="1"/>
    <cellStyle name="Uwaga 3" xfId="11141" hidden="1"/>
    <cellStyle name="Uwaga 3" xfId="11144" hidden="1"/>
    <cellStyle name="Uwaga 3" xfId="11149" hidden="1"/>
    <cellStyle name="Uwaga 3" xfId="11155" hidden="1"/>
    <cellStyle name="Uwaga 3" xfId="11156" hidden="1"/>
    <cellStyle name="Uwaga 3" xfId="11159" hidden="1"/>
    <cellStyle name="Uwaga 3" xfId="11172" hidden="1"/>
    <cellStyle name="Uwaga 3" xfId="11176" hidden="1"/>
    <cellStyle name="Uwaga 3" xfId="11181" hidden="1"/>
    <cellStyle name="Uwaga 3" xfId="11188" hidden="1"/>
    <cellStyle name="Uwaga 3" xfId="11193" hidden="1"/>
    <cellStyle name="Uwaga 3" xfId="11197" hidden="1"/>
    <cellStyle name="Uwaga 3" xfId="11202" hidden="1"/>
    <cellStyle name="Uwaga 3" xfId="11206" hidden="1"/>
    <cellStyle name="Uwaga 3" xfId="11211" hidden="1"/>
    <cellStyle name="Uwaga 3" xfId="11215" hidden="1"/>
    <cellStyle name="Uwaga 3" xfId="11216" hidden="1"/>
    <cellStyle name="Uwaga 3" xfId="11218" hidden="1"/>
    <cellStyle name="Uwaga 3" xfId="11230" hidden="1"/>
    <cellStyle name="Uwaga 3" xfId="11231" hidden="1"/>
    <cellStyle name="Uwaga 3" xfId="11233" hidden="1"/>
    <cellStyle name="Uwaga 3" xfId="11245" hidden="1"/>
    <cellStyle name="Uwaga 3" xfId="11247" hidden="1"/>
    <cellStyle name="Uwaga 3" xfId="11250" hidden="1"/>
    <cellStyle name="Uwaga 3" xfId="11260" hidden="1"/>
    <cellStyle name="Uwaga 3" xfId="11261" hidden="1"/>
    <cellStyle name="Uwaga 3" xfId="11263" hidden="1"/>
    <cellStyle name="Uwaga 3" xfId="11275" hidden="1"/>
    <cellStyle name="Uwaga 3" xfId="11276" hidden="1"/>
    <cellStyle name="Uwaga 3" xfId="11277" hidden="1"/>
    <cellStyle name="Uwaga 3" xfId="11291" hidden="1"/>
    <cellStyle name="Uwaga 3" xfId="11294" hidden="1"/>
    <cellStyle name="Uwaga 3" xfId="11298" hidden="1"/>
    <cellStyle name="Uwaga 3" xfId="11306" hidden="1"/>
    <cellStyle name="Uwaga 3" xfId="11309" hidden="1"/>
    <cellStyle name="Uwaga 3" xfId="11313" hidden="1"/>
    <cellStyle name="Uwaga 3" xfId="11321" hidden="1"/>
    <cellStyle name="Uwaga 3" xfId="11324" hidden="1"/>
    <cellStyle name="Uwaga 3" xfId="11328" hidden="1"/>
    <cellStyle name="Uwaga 3" xfId="11335" hidden="1"/>
    <cellStyle name="Uwaga 3" xfId="11336" hidden="1"/>
    <cellStyle name="Uwaga 3" xfId="11338" hidden="1"/>
    <cellStyle name="Uwaga 3" xfId="11351" hidden="1"/>
    <cellStyle name="Uwaga 3" xfId="11354" hidden="1"/>
    <cellStyle name="Uwaga 3" xfId="11357" hidden="1"/>
    <cellStyle name="Uwaga 3" xfId="11366" hidden="1"/>
    <cellStyle name="Uwaga 3" xfId="11369" hidden="1"/>
    <cellStyle name="Uwaga 3" xfId="11373" hidden="1"/>
    <cellStyle name="Uwaga 3" xfId="11381" hidden="1"/>
    <cellStyle name="Uwaga 3" xfId="11383" hidden="1"/>
    <cellStyle name="Uwaga 3" xfId="11386" hidden="1"/>
    <cellStyle name="Uwaga 3" xfId="11395" hidden="1"/>
    <cellStyle name="Uwaga 3" xfId="11396" hidden="1"/>
    <cellStyle name="Uwaga 3" xfId="11397" hidden="1"/>
    <cellStyle name="Uwaga 3" xfId="11410" hidden="1"/>
    <cellStyle name="Uwaga 3" xfId="11411" hidden="1"/>
    <cellStyle name="Uwaga 3" xfId="11413" hidden="1"/>
    <cellStyle name="Uwaga 3" xfId="11425" hidden="1"/>
    <cellStyle name="Uwaga 3" xfId="11426" hidden="1"/>
    <cellStyle name="Uwaga 3" xfId="11428" hidden="1"/>
    <cellStyle name="Uwaga 3" xfId="11440" hidden="1"/>
    <cellStyle name="Uwaga 3" xfId="11441" hidden="1"/>
    <cellStyle name="Uwaga 3" xfId="11443" hidden="1"/>
    <cellStyle name="Uwaga 3" xfId="11455" hidden="1"/>
    <cellStyle name="Uwaga 3" xfId="11456" hidden="1"/>
    <cellStyle name="Uwaga 3" xfId="11457" hidden="1"/>
    <cellStyle name="Uwaga 3" xfId="11471" hidden="1"/>
    <cellStyle name="Uwaga 3" xfId="11473" hidden="1"/>
    <cellStyle name="Uwaga 3" xfId="11476" hidden="1"/>
    <cellStyle name="Uwaga 3" xfId="11486" hidden="1"/>
    <cellStyle name="Uwaga 3" xfId="11489" hidden="1"/>
    <cellStyle name="Uwaga 3" xfId="11492" hidden="1"/>
    <cellStyle name="Uwaga 3" xfId="11501" hidden="1"/>
    <cellStyle name="Uwaga 3" xfId="11503" hidden="1"/>
    <cellStyle name="Uwaga 3" xfId="11506" hidden="1"/>
    <cellStyle name="Uwaga 3" xfId="11515" hidden="1"/>
    <cellStyle name="Uwaga 3" xfId="11516" hidden="1"/>
    <cellStyle name="Uwaga 3" xfId="11517" hidden="1"/>
    <cellStyle name="Uwaga 3" xfId="11530" hidden="1"/>
    <cellStyle name="Uwaga 3" xfId="11532" hidden="1"/>
    <cellStyle name="Uwaga 3" xfId="11534" hidden="1"/>
    <cellStyle name="Uwaga 3" xfId="11545" hidden="1"/>
    <cellStyle name="Uwaga 3" xfId="11547" hidden="1"/>
    <cellStyle name="Uwaga 3" xfId="11549" hidden="1"/>
    <cellStyle name="Uwaga 3" xfId="11560" hidden="1"/>
    <cellStyle name="Uwaga 3" xfId="11562" hidden="1"/>
    <cellStyle name="Uwaga 3" xfId="11564" hidden="1"/>
    <cellStyle name="Uwaga 3" xfId="11575" hidden="1"/>
    <cellStyle name="Uwaga 3" xfId="11576" hidden="1"/>
    <cellStyle name="Uwaga 3" xfId="11577" hidden="1"/>
    <cellStyle name="Uwaga 3" xfId="11590" hidden="1"/>
    <cellStyle name="Uwaga 3" xfId="11592" hidden="1"/>
    <cellStyle name="Uwaga 3" xfId="11594" hidden="1"/>
    <cellStyle name="Uwaga 3" xfId="11605" hidden="1"/>
    <cellStyle name="Uwaga 3" xfId="11607" hidden="1"/>
    <cellStyle name="Uwaga 3" xfId="11609" hidden="1"/>
    <cellStyle name="Uwaga 3" xfId="11620" hidden="1"/>
    <cellStyle name="Uwaga 3" xfId="11622" hidden="1"/>
    <cellStyle name="Uwaga 3" xfId="11623" hidden="1"/>
    <cellStyle name="Uwaga 3" xfId="11635" hidden="1"/>
    <cellStyle name="Uwaga 3" xfId="11636" hidden="1"/>
    <cellStyle name="Uwaga 3" xfId="11637" hidden="1"/>
    <cellStyle name="Uwaga 3" xfId="11650" hidden="1"/>
    <cellStyle name="Uwaga 3" xfId="11652" hidden="1"/>
    <cellStyle name="Uwaga 3" xfId="11654" hidden="1"/>
    <cellStyle name="Uwaga 3" xfId="11665" hidden="1"/>
    <cellStyle name="Uwaga 3" xfId="11667" hidden="1"/>
    <cellStyle name="Uwaga 3" xfId="11669" hidden="1"/>
    <cellStyle name="Uwaga 3" xfId="11680" hidden="1"/>
    <cellStyle name="Uwaga 3" xfId="11682" hidden="1"/>
    <cellStyle name="Uwaga 3" xfId="11684" hidden="1"/>
    <cellStyle name="Uwaga 3" xfId="11695" hidden="1"/>
    <cellStyle name="Uwaga 3" xfId="11696" hidden="1"/>
    <cellStyle name="Uwaga 3" xfId="11698" hidden="1"/>
    <cellStyle name="Uwaga 3" xfId="11709" hidden="1"/>
    <cellStyle name="Uwaga 3" xfId="11711" hidden="1"/>
    <cellStyle name="Uwaga 3" xfId="11712" hidden="1"/>
    <cellStyle name="Uwaga 3" xfId="11721" hidden="1"/>
    <cellStyle name="Uwaga 3" xfId="11724" hidden="1"/>
    <cellStyle name="Uwaga 3" xfId="11726" hidden="1"/>
    <cellStyle name="Uwaga 3" xfId="11737" hidden="1"/>
    <cellStyle name="Uwaga 3" xfId="11739" hidden="1"/>
    <cellStyle name="Uwaga 3" xfId="11741" hidden="1"/>
    <cellStyle name="Uwaga 3" xfId="11753" hidden="1"/>
    <cellStyle name="Uwaga 3" xfId="11755" hidden="1"/>
    <cellStyle name="Uwaga 3" xfId="11757" hidden="1"/>
    <cellStyle name="Uwaga 3" xfId="11765" hidden="1"/>
    <cellStyle name="Uwaga 3" xfId="11767" hidden="1"/>
    <cellStyle name="Uwaga 3" xfId="11770" hidden="1"/>
    <cellStyle name="Uwaga 3" xfId="11760" hidden="1"/>
    <cellStyle name="Uwaga 3" xfId="11759" hidden="1"/>
    <cellStyle name="Uwaga 3" xfId="11758" hidden="1"/>
    <cellStyle name="Uwaga 3" xfId="11745" hidden="1"/>
    <cellStyle name="Uwaga 3" xfId="11744" hidden="1"/>
    <cellStyle name="Uwaga 3" xfId="11743" hidden="1"/>
    <cellStyle name="Uwaga 3" xfId="11730" hidden="1"/>
    <cellStyle name="Uwaga 3" xfId="11729" hidden="1"/>
    <cellStyle name="Uwaga 3" xfId="11728" hidden="1"/>
    <cellStyle name="Uwaga 3" xfId="11715" hidden="1"/>
    <cellStyle name="Uwaga 3" xfId="11714" hidden="1"/>
    <cellStyle name="Uwaga 3" xfId="11713" hidden="1"/>
    <cellStyle name="Uwaga 3" xfId="11700" hidden="1"/>
    <cellStyle name="Uwaga 3" xfId="11699" hidden="1"/>
    <cellStyle name="Uwaga 3" xfId="11697" hidden="1"/>
    <cellStyle name="Uwaga 3" xfId="11686" hidden="1"/>
    <cellStyle name="Uwaga 3" xfId="11683" hidden="1"/>
    <cellStyle name="Uwaga 3" xfId="11681" hidden="1"/>
    <cellStyle name="Uwaga 3" xfId="11671" hidden="1"/>
    <cellStyle name="Uwaga 3" xfId="11668" hidden="1"/>
    <cellStyle name="Uwaga 3" xfId="11666" hidden="1"/>
    <cellStyle name="Uwaga 3" xfId="11656" hidden="1"/>
    <cellStyle name="Uwaga 3" xfId="11653" hidden="1"/>
    <cellStyle name="Uwaga 3" xfId="11651" hidden="1"/>
    <cellStyle name="Uwaga 3" xfId="11641" hidden="1"/>
    <cellStyle name="Uwaga 3" xfId="11639" hidden="1"/>
    <cellStyle name="Uwaga 3" xfId="11638" hidden="1"/>
    <cellStyle name="Uwaga 3" xfId="11626" hidden="1"/>
    <cellStyle name="Uwaga 3" xfId="11624" hidden="1"/>
    <cellStyle name="Uwaga 3" xfId="11621" hidden="1"/>
    <cellStyle name="Uwaga 3" xfId="11611" hidden="1"/>
    <cellStyle name="Uwaga 3" xfId="11608" hidden="1"/>
    <cellStyle name="Uwaga 3" xfId="11606" hidden="1"/>
    <cellStyle name="Uwaga 3" xfId="11596" hidden="1"/>
    <cellStyle name="Uwaga 3" xfId="11593" hidden="1"/>
    <cellStyle name="Uwaga 3" xfId="11591" hidden="1"/>
    <cellStyle name="Uwaga 3" xfId="11581" hidden="1"/>
    <cellStyle name="Uwaga 3" xfId="11579" hidden="1"/>
    <cellStyle name="Uwaga 3" xfId="11578" hidden="1"/>
    <cellStyle name="Uwaga 3" xfId="11566" hidden="1"/>
    <cellStyle name="Uwaga 3" xfId="11563" hidden="1"/>
    <cellStyle name="Uwaga 3" xfId="11561" hidden="1"/>
    <cellStyle name="Uwaga 3" xfId="11551" hidden="1"/>
    <cellStyle name="Uwaga 3" xfId="11548" hidden="1"/>
    <cellStyle name="Uwaga 3" xfId="11546" hidden="1"/>
    <cellStyle name="Uwaga 3" xfId="11536" hidden="1"/>
    <cellStyle name="Uwaga 3" xfId="11533" hidden="1"/>
    <cellStyle name="Uwaga 3" xfId="11531" hidden="1"/>
    <cellStyle name="Uwaga 3" xfId="11521" hidden="1"/>
    <cellStyle name="Uwaga 3" xfId="11519" hidden="1"/>
    <cellStyle name="Uwaga 3" xfId="11518" hidden="1"/>
    <cellStyle name="Uwaga 3" xfId="11505" hidden="1"/>
    <cellStyle name="Uwaga 3" xfId="11502" hidden="1"/>
    <cellStyle name="Uwaga 3" xfId="11500" hidden="1"/>
    <cellStyle name="Uwaga 3" xfId="11490" hidden="1"/>
    <cellStyle name="Uwaga 3" xfId="11487" hidden="1"/>
    <cellStyle name="Uwaga 3" xfId="11485" hidden="1"/>
    <cellStyle name="Uwaga 3" xfId="11475" hidden="1"/>
    <cellStyle name="Uwaga 3" xfId="11472" hidden="1"/>
    <cellStyle name="Uwaga 3" xfId="11470" hidden="1"/>
    <cellStyle name="Uwaga 3" xfId="11461" hidden="1"/>
    <cellStyle name="Uwaga 3" xfId="11459" hidden="1"/>
    <cellStyle name="Uwaga 3" xfId="11458" hidden="1"/>
    <cellStyle name="Uwaga 3" xfId="11446" hidden="1"/>
    <cellStyle name="Uwaga 3" xfId="11444" hidden="1"/>
    <cellStyle name="Uwaga 3" xfId="11442" hidden="1"/>
    <cellStyle name="Uwaga 3" xfId="11431" hidden="1"/>
    <cellStyle name="Uwaga 3" xfId="11429" hidden="1"/>
    <cellStyle name="Uwaga 3" xfId="11427" hidden="1"/>
    <cellStyle name="Uwaga 3" xfId="11416" hidden="1"/>
    <cellStyle name="Uwaga 3" xfId="11414" hidden="1"/>
    <cellStyle name="Uwaga 3" xfId="11412" hidden="1"/>
    <cellStyle name="Uwaga 3" xfId="11401" hidden="1"/>
    <cellStyle name="Uwaga 3" xfId="11399" hidden="1"/>
    <cellStyle name="Uwaga 3" xfId="11398" hidden="1"/>
    <cellStyle name="Uwaga 3" xfId="11385" hidden="1"/>
    <cellStyle name="Uwaga 3" xfId="11382" hidden="1"/>
    <cellStyle name="Uwaga 3" xfId="11380" hidden="1"/>
    <cellStyle name="Uwaga 3" xfId="11370" hidden="1"/>
    <cellStyle name="Uwaga 3" xfId="11367" hidden="1"/>
    <cellStyle name="Uwaga 3" xfId="11365" hidden="1"/>
    <cellStyle name="Uwaga 3" xfId="11355" hidden="1"/>
    <cellStyle name="Uwaga 3" xfId="11352" hidden="1"/>
    <cellStyle name="Uwaga 3" xfId="11350" hidden="1"/>
    <cellStyle name="Uwaga 3" xfId="11341" hidden="1"/>
    <cellStyle name="Uwaga 3" xfId="11339" hidden="1"/>
    <cellStyle name="Uwaga 3" xfId="11337" hidden="1"/>
    <cellStyle name="Uwaga 3" xfId="11325" hidden="1"/>
    <cellStyle name="Uwaga 3" xfId="11322" hidden="1"/>
    <cellStyle name="Uwaga 3" xfId="11320" hidden="1"/>
    <cellStyle name="Uwaga 3" xfId="11310" hidden="1"/>
    <cellStyle name="Uwaga 3" xfId="11307" hidden="1"/>
    <cellStyle name="Uwaga 3" xfId="11305" hidden="1"/>
    <cellStyle name="Uwaga 3" xfId="11295" hidden="1"/>
    <cellStyle name="Uwaga 3" xfId="11292" hidden="1"/>
    <cellStyle name="Uwaga 3" xfId="11290" hidden="1"/>
    <cellStyle name="Uwaga 3" xfId="11283" hidden="1"/>
    <cellStyle name="Uwaga 3" xfId="11280" hidden="1"/>
    <cellStyle name="Uwaga 3" xfId="11278" hidden="1"/>
    <cellStyle name="Uwaga 3" xfId="11268" hidden="1"/>
    <cellStyle name="Uwaga 3" xfId="11265" hidden="1"/>
    <cellStyle name="Uwaga 3" xfId="11262" hidden="1"/>
    <cellStyle name="Uwaga 3" xfId="11253" hidden="1"/>
    <cellStyle name="Uwaga 3" xfId="11249" hidden="1"/>
    <cellStyle name="Uwaga 3" xfId="11246" hidden="1"/>
    <cellStyle name="Uwaga 3" xfId="11238" hidden="1"/>
    <cellStyle name="Uwaga 3" xfId="11235" hidden="1"/>
    <cellStyle name="Uwaga 3" xfId="11232" hidden="1"/>
    <cellStyle name="Uwaga 3" xfId="11223" hidden="1"/>
    <cellStyle name="Uwaga 3" xfId="11220" hidden="1"/>
    <cellStyle name="Uwaga 3" xfId="11217" hidden="1"/>
    <cellStyle name="Uwaga 3" xfId="11207" hidden="1"/>
    <cellStyle name="Uwaga 3" xfId="11203" hidden="1"/>
    <cellStyle name="Uwaga 3" xfId="11200" hidden="1"/>
    <cellStyle name="Uwaga 3" xfId="11191" hidden="1"/>
    <cellStyle name="Uwaga 3" xfId="11187" hidden="1"/>
    <cellStyle name="Uwaga 3" xfId="11185" hidden="1"/>
    <cellStyle name="Uwaga 3" xfId="11177" hidden="1"/>
    <cellStyle name="Uwaga 3" xfId="11173" hidden="1"/>
    <cellStyle name="Uwaga 3" xfId="11170" hidden="1"/>
    <cellStyle name="Uwaga 3" xfId="11163" hidden="1"/>
    <cellStyle name="Uwaga 3" xfId="11160" hidden="1"/>
    <cellStyle name="Uwaga 3" xfId="11157" hidden="1"/>
    <cellStyle name="Uwaga 3" xfId="11148" hidden="1"/>
    <cellStyle name="Uwaga 3" xfId="11143" hidden="1"/>
    <cellStyle name="Uwaga 3" xfId="11140" hidden="1"/>
    <cellStyle name="Uwaga 3" xfId="11133" hidden="1"/>
    <cellStyle name="Uwaga 3" xfId="11128" hidden="1"/>
    <cellStyle name="Uwaga 3" xfId="11125" hidden="1"/>
    <cellStyle name="Uwaga 3" xfId="11118" hidden="1"/>
    <cellStyle name="Uwaga 3" xfId="11113" hidden="1"/>
    <cellStyle name="Uwaga 3" xfId="11110" hidden="1"/>
    <cellStyle name="Uwaga 3" xfId="11104" hidden="1"/>
    <cellStyle name="Uwaga 3" xfId="11100" hidden="1"/>
    <cellStyle name="Uwaga 3" xfId="11097" hidden="1"/>
    <cellStyle name="Uwaga 3" xfId="11089" hidden="1"/>
    <cellStyle name="Uwaga 3" xfId="11084" hidden="1"/>
    <cellStyle name="Uwaga 3" xfId="11080" hidden="1"/>
    <cellStyle name="Uwaga 3" xfId="11074" hidden="1"/>
    <cellStyle name="Uwaga 3" xfId="11069" hidden="1"/>
    <cellStyle name="Uwaga 3" xfId="11065" hidden="1"/>
    <cellStyle name="Uwaga 3" xfId="11059" hidden="1"/>
    <cellStyle name="Uwaga 3" xfId="11054" hidden="1"/>
    <cellStyle name="Uwaga 3" xfId="11050" hidden="1"/>
    <cellStyle name="Uwaga 3" xfId="11045" hidden="1"/>
    <cellStyle name="Uwaga 3" xfId="11041" hidden="1"/>
    <cellStyle name="Uwaga 3" xfId="11037" hidden="1"/>
    <cellStyle name="Uwaga 3" xfId="11029" hidden="1"/>
    <cellStyle name="Uwaga 3" xfId="11024" hidden="1"/>
    <cellStyle name="Uwaga 3" xfId="11020" hidden="1"/>
    <cellStyle name="Uwaga 3" xfId="11014" hidden="1"/>
    <cellStyle name="Uwaga 3" xfId="11009" hidden="1"/>
    <cellStyle name="Uwaga 3" xfId="11005" hidden="1"/>
    <cellStyle name="Uwaga 3" xfId="10999" hidden="1"/>
    <cellStyle name="Uwaga 3" xfId="10994" hidden="1"/>
    <cellStyle name="Uwaga 3" xfId="10990" hidden="1"/>
    <cellStyle name="Uwaga 3" xfId="10986" hidden="1"/>
    <cellStyle name="Uwaga 3" xfId="10981" hidden="1"/>
    <cellStyle name="Uwaga 3" xfId="10976" hidden="1"/>
    <cellStyle name="Uwaga 3" xfId="10971" hidden="1"/>
    <cellStyle name="Uwaga 3" xfId="10967" hidden="1"/>
    <cellStyle name="Uwaga 3" xfId="10963" hidden="1"/>
    <cellStyle name="Uwaga 3" xfId="10956" hidden="1"/>
    <cellStyle name="Uwaga 3" xfId="10952" hidden="1"/>
    <cellStyle name="Uwaga 3" xfId="10947" hidden="1"/>
    <cellStyle name="Uwaga 3" xfId="10941" hidden="1"/>
    <cellStyle name="Uwaga 3" xfId="10937" hidden="1"/>
    <cellStyle name="Uwaga 3" xfId="10932" hidden="1"/>
    <cellStyle name="Uwaga 3" xfId="10926" hidden="1"/>
    <cellStyle name="Uwaga 3" xfId="10922" hidden="1"/>
    <cellStyle name="Uwaga 3" xfId="10917" hidden="1"/>
    <cellStyle name="Uwaga 3" xfId="10911" hidden="1"/>
    <cellStyle name="Uwaga 3" xfId="10907" hidden="1"/>
    <cellStyle name="Uwaga 3" xfId="10903" hidden="1"/>
    <cellStyle name="Uwaga 3" xfId="11763" hidden="1"/>
    <cellStyle name="Uwaga 3" xfId="11762" hidden="1"/>
    <cellStyle name="Uwaga 3" xfId="11761" hidden="1"/>
    <cellStyle name="Uwaga 3" xfId="11748" hidden="1"/>
    <cellStyle name="Uwaga 3" xfId="11747" hidden="1"/>
    <cellStyle name="Uwaga 3" xfId="11746" hidden="1"/>
    <cellStyle name="Uwaga 3" xfId="11733" hidden="1"/>
    <cellStyle name="Uwaga 3" xfId="11732" hidden="1"/>
    <cellStyle name="Uwaga 3" xfId="11731" hidden="1"/>
    <cellStyle name="Uwaga 3" xfId="11718" hidden="1"/>
    <cellStyle name="Uwaga 3" xfId="11717" hidden="1"/>
    <cellStyle name="Uwaga 3" xfId="11716" hidden="1"/>
    <cellStyle name="Uwaga 3" xfId="11703" hidden="1"/>
    <cellStyle name="Uwaga 3" xfId="11702" hidden="1"/>
    <cellStyle name="Uwaga 3" xfId="11701" hidden="1"/>
    <cellStyle name="Uwaga 3" xfId="11689" hidden="1"/>
    <cellStyle name="Uwaga 3" xfId="11687" hidden="1"/>
    <cellStyle name="Uwaga 3" xfId="11685" hidden="1"/>
    <cellStyle name="Uwaga 3" xfId="11674" hidden="1"/>
    <cellStyle name="Uwaga 3" xfId="11672" hidden="1"/>
    <cellStyle name="Uwaga 3" xfId="11670" hidden="1"/>
    <cellStyle name="Uwaga 3" xfId="11659" hidden="1"/>
    <cellStyle name="Uwaga 3" xfId="11657" hidden="1"/>
    <cellStyle name="Uwaga 3" xfId="11655" hidden="1"/>
    <cellStyle name="Uwaga 3" xfId="11644" hidden="1"/>
    <cellStyle name="Uwaga 3" xfId="11642" hidden="1"/>
    <cellStyle name="Uwaga 3" xfId="11640" hidden="1"/>
    <cellStyle name="Uwaga 3" xfId="11629" hidden="1"/>
    <cellStyle name="Uwaga 3" xfId="11627" hidden="1"/>
    <cellStyle name="Uwaga 3" xfId="11625" hidden="1"/>
    <cellStyle name="Uwaga 3" xfId="11614" hidden="1"/>
    <cellStyle name="Uwaga 3" xfId="11612" hidden="1"/>
    <cellStyle name="Uwaga 3" xfId="11610" hidden="1"/>
    <cellStyle name="Uwaga 3" xfId="11599" hidden="1"/>
    <cellStyle name="Uwaga 3" xfId="11597" hidden="1"/>
    <cellStyle name="Uwaga 3" xfId="11595" hidden="1"/>
    <cellStyle name="Uwaga 3" xfId="11584" hidden="1"/>
    <cellStyle name="Uwaga 3" xfId="11582" hidden="1"/>
    <cellStyle name="Uwaga 3" xfId="11580" hidden="1"/>
    <cellStyle name="Uwaga 3" xfId="11569" hidden="1"/>
    <cellStyle name="Uwaga 3" xfId="11567" hidden="1"/>
    <cellStyle name="Uwaga 3" xfId="11565" hidden="1"/>
    <cellStyle name="Uwaga 3" xfId="11554" hidden="1"/>
    <cellStyle name="Uwaga 3" xfId="11552" hidden="1"/>
    <cellStyle name="Uwaga 3" xfId="11550" hidden="1"/>
    <cellStyle name="Uwaga 3" xfId="11539" hidden="1"/>
    <cellStyle name="Uwaga 3" xfId="11537" hidden="1"/>
    <cellStyle name="Uwaga 3" xfId="11535" hidden="1"/>
    <cellStyle name="Uwaga 3" xfId="11524" hidden="1"/>
    <cellStyle name="Uwaga 3" xfId="11522" hidden="1"/>
    <cellStyle name="Uwaga 3" xfId="11520" hidden="1"/>
    <cellStyle name="Uwaga 3" xfId="11509" hidden="1"/>
    <cellStyle name="Uwaga 3" xfId="11507" hidden="1"/>
    <cellStyle name="Uwaga 3" xfId="11504" hidden="1"/>
    <cellStyle name="Uwaga 3" xfId="11494" hidden="1"/>
    <cellStyle name="Uwaga 3" xfId="11491" hidden="1"/>
    <cellStyle name="Uwaga 3" xfId="11488" hidden="1"/>
    <cellStyle name="Uwaga 3" xfId="11479" hidden="1"/>
    <cellStyle name="Uwaga 3" xfId="11477" hidden="1"/>
    <cellStyle name="Uwaga 3" xfId="11474" hidden="1"/>
    <cellStyle name="Uwaga 3" xfId="11464" hidden="1"/>
    <cellStyle name="Uwaga 3" xfId="11462" hidden="1"/>
    <cellStyle name="Uwaga 3" xfId="11460" hidden="1"/>
    <cellStyle name="Uwaga 3" xfId="11449" hidden="1"/>
    <cellStyle name="Uwaga 3" xfId="11447" hidden="1"/>
    <cellStyle name="Uwaga 3" xfId="11445" hidden="1"/>
    <cellStyle name="Uwaga 3" xfId="11434" hidden="1"/>
    <cellStyle name="Uwaga 3" xfId="11432" hidden="1"/>
    <cellStyle name="Uwaga 3" xfId="11430" hidden="1"/>
    <cellStyle name="Uwaga 3" xfId="11419" hidden="1"/>
    <cellStyle name="Uwaga 3" xfId="11417" hidden="1"/>
    <cellStyle name="Uwaga 3" xfId="11415" hidden="1"/>
    <cellStyle name="Uwaga 3" xfId="11404" hidden="1"/>
    <cellStyle name="Uwaga 3" xfId="11402" hidden="1"/>
    <cellStyle name="Uwaga 3" xfId="11400" hidden="1"/>
    <cellStyle name="Uwaga 3" xfId="11389" hidden="1"/>
    <cellStyle name="Uwaga 3" xfId="11387" hidden="1"/>
    <cellStyle name="Uwaga 3" xfId="11384" hidden="1"/>
    <cellStyle name="Uwaga 3" xfId="11374" hidden="1"/>
    <cellStyle name="Uwaga 3" xfId="11371" hidden="1"/>
    <cellStyle name="Uwaga 3" xfId="11368" hidden="1"/>
    <cellStyle name="Uwaga 3" xfId="11359" hidden="1"/>
    <cellStyle name="Uwaga 3" xfId="11356" hidden="1"/>
    <cellStyle name="Uwaga 3" xfId="11353" hidden="1"/>
    <cellStyle name="Uwaga 3" xfId="11344" hidden="1"/>
    <cellStyle name="Uwaga 3" xfId="11342" hidden="1"/>
    <cellStyle name="Uwaga 3" xfId="11340" hidden="1"/>
    <cellStyle name="Uwaga 3" xfId="11329" hidden="1"/>
    <cellStyle name="Uwaga 3" xfId="11326" hidden="1"/>
    <cellStyle name="Uwaga 3" xfId="11323" hidden="1"/>
    <cellStyle name="Uwaga 3" xfId="11314" hidden="1"/>
    <cellStyle name="Uwaga 3" xfId="11311" hidden="1"/>
    <cellStyle name="Uwaga 3" xfId="11308" hidden="1"/>
    <cellStyle name="Uwaga 3" xfId="11299" hidden="1"/>
    <cellStyle name="Uwaga 3" xfId="11296" hidden="1"/>
    <cellStyle name="Uwaga 3" xfId="11293" hidden="1"/>
    <cellStyle name="Uwaga 3" xfId="11286" hidden="1"/>
    <cellStyle name="Uwaga 3" xfId="11282" hidden="1"/>
    <cellStyle name="Uwaga 3" xfId="11279" hidden="1"/>
    <cellStyle name="Uwaga 3" xfId="11271" hidden="1"/>
    <cellStyle name="Uwaga 3" xfId="11267" hidden="1"/>
    <cellStyle name="Uwaga 3" xfId="11264" hidden="1"/>
    <cellStyle name="Uwaga 3" xfId="11256" hidden="1"/>
    <cellStyle name="Uwaga 3" xfId="11252" hidden="1"/>
    <cellStyle name="Uwaga 3" xfId="11248" hidden="1"/>
    <cellStyle name="Uwaga 3" xfId="11241" hidden="1"/>
    <cellStyle name="Uwaga 3" xfId="11237" hidden="1"/>
    <cellStyle name="Uwaga 3" xfId="11234" hidden="1"/>
    <cellStyle name="Uwaga 3" xfId="11226" hidden="1"/>
    <cellStyle name="Uwaga 3" xfId="11222" hidden="1"/>
    <cellStyle name="Uwaga 3" xfId="11219" hidden="1"/>
    <cellStyle name="Uwaga 3" xfId="11210" hidden="1"/>
    <cellStyle name="Uwaga 3" xfId="11205" hidden="1"/>
    <cellStyle name="Uwaga 3" xfId="11201" hidden="1"/>
    <cellStyle name="Uwaga 3" xfId="11195" hidden="1"/>
    <cellStyle name="Uwaga 3" xfId="11190" hidden="1"/>
    <cellStyle name="Uwaga 3" xfId="11186" hidden="1"/>
    <cellStyle name="Uwaga 3" xfId="11180" hidden="1"/>
    <cellStyle name="Uwaga 3" xfId="11175" hidden="1"/>
    <cellStyle name="Uwaga 3" xfId="11171" hidden="1"/>
    <cellStyle name="Uwaga 3" xfId="11166" hidden="1"/>
    <cellStyle name="Uwaga 3" xfId="11162" hidden="1"/>
    <cellStyle name="Uwaga 3" xfId="11158" hidden="1"/>
    <cellStyle name="Uwaga 3" xfId="11151" hidden="1"/>
    <cellStyle name="Uwaga 3" xfId="11146" hidden="1"/>
    <cellStyle name="Uwaga 3" xfId="11142" hidden="1"/>
    <cellStyle name="Uwaga 3" xfId="11135" hidden="1"/>
    <cellStyle name="Uwaga 3" xfId="11130" hidden="1"/>
    <cellStyle name="Uwaga 3" xfId="11126" hidden="1"/>
    <cellStyle name="Uwaga 3" xfId="11121" hidden="1"/>
    <cellStyle name="Uwaga 3" xfId="11116" hidden="1"/>
    <cellStyle name="Uwaga 3" xfId="11112" hidden="1"/>
    <cellStyle name="Uwaga 3" xfId="11106" hidden="1"/>
    <cellStyle name="Uwaga 3" xfId="11102" hidden="1"/>
    <cellStyle name="Uwaga 3" xfId="11099" hidden="1"/>
    <cellStyle name="Uwaga 3" xfId="11092" hidden="1"/>
    <cellStyle name="Uwaga 3" xfId="11087" hidden="1"/>
    <cellStyle name="Uwaga 3" xfId="11082" hidden="1"/>
    <cellStyle name="Uwaga 3" xfId="11076" hidden="1"/>
    <cellStyle name="Uwaga 3" xfId="11071" hidden="1"/>
    <cellStyle name="Uwaga 3" xfId="11066" hidden="1"/>
    <cellStyle name="Uwaga 3" xfId="11061" hidden="1"/>
    <cellStyle name="Uwaga 3" xfId="11056" hidden="1"/>
    <cellStyle name="Uwaga 3" xfId="11051" hidden="1"/>
    <cellStyle name="Uwaga 3" xfId="11047" hidden="1"/>
    <cellStyle name="Uwaga 3" xfId="11043" hidden="1"/>
    <cellStyle name="Uwaga 3" xfId="11038" hidden="1"/>
    <cellStyle name="Uwaga 3" xfId="11031" hidden="1"/>
    <cellStyle name="Uwaga 3" xfId="11026" hidden="1"/>
    <cellStyle name="Uwaga 3" xfId="11021" hidden="1"/>
    <cellStyle name="Uwaga 3" xfId="11015" hidden="1"/>
    <cellStyle name="Uwaga 3" xfId="11010" hidden="1"/>
    <cellStyle name="Uwaga 3" xfId="11006" hidden="1"/>
    <cellStyle name="Uwaga 3" xfId="11001" hidden="1"/>
    <cellStyle name="Uwaga 3" xfId="10996" hidden="1"/>
    <cellStyle name="Uwaga 3" xfId="10991" hidden="1"/>
    <cellStyle name="Uwaga 3" xfId="10987" hidden="1"/>
    <cellStyle name="Uwaga 3" xfId="10982" hidden="1"/>
    <cellStyle name="Uwaga 3" xfId="10977" hidden="1"/>
    <cellStyle name="Uwaga 3" xfId="10972" hidden="1"/>
    <cellStyle name="Uwaga 3" xfId="10968" hidden="1"/>
    <cellStyle name="Uwaga 3" xfId="10964" hidden="1"/>
    <cellStyle name="Uwaga 3" xfId="10957" hidden="1"/>
    <cellStyle name="Uwaga 3" xfId="10953" hidden="1"/>
    <cellStyle name="Uwaga 3" xfId="10948" hidden="1"/>
    <cellStyle name="Uwaga 3" xfId="10942" hidden="1"/>
    <cellStyle name="Uwaga 3" xfId="10938" hidden="1"/>
    <cellStyle name="Uwaga 3" xfId="10933" hidden="1"/>
    <cellStyle name="Uwaga 3" xfId="10927" hidden="1"/>
    <cellStyle name="Uwaga 3" xfId="10923" hidden="1"/>
    <cellStyle name="Uwaga 3" xfId="10919" hidden="1"/>
    <cellStyle name="Uwaga 3" xfId="10912" hidden="1"/>
    <cellStyle name="Uwaga 3" xfId="10908" hidden="1"/>
    <cellStyle name="Uwaga 3" xfId="10904" hidden="1"/>
    <cellStyle name="Uwaga 3" xfId="11768" hidden="1"/>
    <cellStyle name="Uwaga 3" xfId="11766" hidden="1"/>
    <cellStyle name="Uwaga 3" xfId="11764" hidden="1"/>
    <cellStyle name="Uwaga 3" xfId="11751" hidden="1"/>
    <cellStyle name="Uwaga 3" xfId="11750" hidden="1"/>
    <cellStyle name="Uwaga 3" xfId="11749" hidden="1"/>
    <cellStyle name="Uwaga 3" xfId="11736" hidden="1"/>
    <cellStyle name="Uwaga 3" xfId="11735" hidden="1"/>
    <cellStyle name="Uwaga 3" xfId="11734" hidden="1"/>
    <cellStyle name="Uwaga 3" xfId="11722" hidden="1"/>
    <cellStyle name="Uwaga 3" xfId="11720" hidden="1"/>
    <cellStyle name="Uwaga 3" xfId="11719" hidden="1"/>
    <cellStyle name="Uwaga 3" xfId="11706" hidden="1"/>
    <cellStyle name="Uwaga 3" xfId="11705" hidden="1"/>
    <cellStyle name="Uwaga 3" xfId="11704" hidden="1"/>
    <cellStyle name="Uwaga 3" xfId="11692" hidden="1"/>
    <cellStyle name="Uwaga 3" xfId="11690" hidden="1"/>
    <cellStyle name="Uwaga 3" xfId="11688" hidden="1"/>
    <cellStyle name="Uwaga 3" xfId="11677" hidden="1"/>
    <cellStyle name="Uwaga 3" xfId="11675" hidden="1"/>
    <cellStyle name="Uwaga 3" xfId="11673" hidden="1"/>
    <cellStyle name="Uwaga 3" xfId="11662" hidden="1"/>
    <cellStyle name="Uwaga 3" xfId="11660" hidden="1"/>
    <cellStyle name="Uwaga 3" xfId="11658" hidden="1"/>
    <cellStyle name="Uwaga 3" xfId="11647" hidden="1"/>
    <cellStyle name="Uwaga 3" xfId="11645" hidden="1"/>
    <cellStyle name="Uwaga 3" xfId="11643" hidden="1"/>
    <cellStyle name="Uwaga 3" xfId="11632" hidden="1"/>
    <cellStyle name="Uwaga 3" xfId="11630" hidden="1"/>
    <cellStyle name="Uwaga 3" xfId="11628" hidden="1"/>
    <cellStyle name="Uwaga 3" xfId="11617" hidden="1"/>
    <cellStyle name="Uwaga 3" xfId="11615" hidden="1"/>
    <cellStyle name="Uwaga 3" xfId="11613" hidden="1"/>
    <cellStyle name="Uwaga 3" xfId="11602" hidden="1"/>
    <cellStyle name="Uwaga 3" xfId="11600" hidden="1"/>
    <cellStyle name="Uwaga 3" xfId="11598" hidden="1"/>
    <cellStyle name="Uwaga 3" xfId="11587" hidden="1"/>
    <cellStyle name="Uwaga 3" xfId="11585" hidden="1"/>
    <cellStyle name="Uwaga 3" xfId="11583" hidden="1"/>
    <cellStyle name="Uwaga 3" xfId="11572" hidden="1"/>
    <cellStyle name="Uwaga 3" xfId="11570" hidden="1"/>
    <cellStyle name="Uwaga 3" xfId="11568" hidden="1"/>
    <cellStyle name="Uwaga 3" xfId="11557" hidden="1"/>
    <cellStyle name="Uwaga 3" xfId="11555" hidden="1"/>
    <cellStyle name="Uwaga 3" xfId="11553" hidden="1"/>
    <cellStyle name="Uwaga 3" xfId="11542" hidden="1"/>
    <cellStyle name="Uwaga 3" xfId="11540" hidden="1"/>
    <cellStyle name="Uwaga 3" xfId="11538" hidden="1"/>
    <cellStyle name="Uwaga 3" xfId="11527" hidden="1"/>
    <cellStyle name="Uwaga 3" xfId="11525" hidden="1"/>
    <cellStyle name="Uwaga 3" xfId="11523" hidden="1"/>
    <cellStyle name="Uwaga 3" xfId="11512" hidden="1"/>
    <cellStyle name="Uwaga 3" xfId="11510" hidden="1"/>
    <cellStyle name="Uwaga 3" xfId="11508" hidden="1"/>
    <cellStyle name="Uwaga 3" xfId="11497" hidden="1"/>
    <cellStyle name="Uwaga 3" xfId="11495" hidden="1"/>
    <cellStyle name="Uwaga 3" xfId="11493" hidden="1"/>
    <cellStyle name="Uwaga 3" xfId="11482" hidden="1"/>
    <cellStyle name="Uwaga 3" xfId="11480" hidden="1"/>
    <cellStyle name="Uwaga 3" xfId="11478" hidden="1"/>
    <cellStyle name="Uwaga 3" xfId="11467" hidden="1"/>
    <cellStyle name="Uwaga 3" xfId="11465" hidden="1"/>
    <cellStyle name="Uwaga 3" xfId="11463" hidden="1"/>
    <cellStyle name="Uwaga 3" xfId="11452" hidden="1"/>
    <cellStyle name="Uwaga 3" xfId="11450" hidden="1"/>
    <cellStyle name="Uwaga 3" xfId="11448" hidden="1"/>
    <cellStyle name="Uwaga 3" xfId="11437" hidden="1"/>
    <cellStyle name="Uwaga 3" xfId="11435" hidden="1"/>
    <cellStyle name="Uwaga 3" xfId="11433" hidden="1"/>
    <cellStyle name="Uwaga 3" xfId="11422" hidden="1"/>
    <cellStyle name="Uwaga 3" xfId="11420" hidden="1"/>
    <cellStyle name="Uwaga 3" xfId="11418" hidden="1"/>
    <cellStyle name="Uwaga 3" xfId="11407" hidden="1"/>
    <cellStyle name="Uwaga 3" xfId="11405" hidden="1"/>
    <cellStyle name="Uwaga 3" xfId="11403" hidden="1"/>
    <cellStyle name="Uwaga 3" xfId="11392" hidden="1"/>
    <cellStyle name="Uwaga 3" xfId="11390" hidden="1"/>
    <cellStyle name="Uwaga 3" xfId="11388" hidden="1"/>
    <cellStyle name="Uwaga 3" xfId="11377" hidden="1"/>
    <cellStyle name="Uwaga 3" xfId="11375" hidden="1"/>
    <cellStyle name="Uwaga 3" xfId="11372" hidden="1"/>
    <cellStyle name="Uwaga 3" xfId="11362" hidden="1"/>
    <cellStyle name="Uwaga 3" xfId="11360" hidden="1"/>
    <cellStyle name="Uwaga 3" xfId="11358" hidden="1"/>
    <cellStyle name="Uwaga 3" xfId="11347" hidden="1"/>
    <cellStyle name="Uwaga 3" xfId="11345" hidden="1"/>
    <cellStyle name="Uwaga 3" xfId="11343" hidden="1"/>
    <cellStyle name="Uwaga 3" xfId="11332" hidden="1"/>
    <cellStyle name="Uwaga 3" xfId="11330" hidden="1"/>
    <cellStyle name="Uwaga 3" xfId="11327" hidden="1"/>
    <cellStyle name="Uwaga 3" xfId="11317" hidden="1"/>
    <cellStyle name="Uwaga 3" xfId="11315" hidden="1"/>
    <cellStyle name="Uwaga 3" xfId="11312" hidden="1"/>
    <cellStyle name="Uwaga 3" xfId="11302" hidden="1"/>
    <cellStyle name="Uwaga 3" xfId="11300" hidden="1"/>
    <cellStyle name="Uwaga 3" xfId="11297" hidden="1"/>
    <cellStyle name="Uwaga 3" xfId="11288" hidden="1"/>
    <cellStyle name="Uwaga 3" xfId="11285" hidden="1"/>
    <cellStyle name="Uwaga 3" xfId="11281" hidden="1"/>
    <cellStyle name="Uwaga 3" xfId="11273" hidden="1"/>
    <cellStyle name="Uwaga 3" xfId="11270" hidden="1"/>
    <cellStyle name="Uwaga 3" xfId="11266" hidden="1"/>
    <cellStyle name="Uwaga 3" xfId="11258" hidden="1"/>
    <cellStyle name="Uwaga 3" xfId="11255" hidden="1"/>
    <cellStyle name="Uwaga 3" xfId="11251" hidden="1"/>
    <cellStyle name="Uwaga 3" xfId="11243" hidden="1"/>
    <cellStyle name="Uwaga 3" xfId="11240" hidden="1"/>
    <cellStyle name="Uwaga 3" xfId="11236" hidden="1"/>
    <cellStyle name="Uwaga 3" xfId="11228" hidden="1"/>
    <cellStyle name="Uwaga 3" xfId="11225" hidden="1"/>
    <cellStyle name="Uwaga 3" xfId="11221" hidden="1"/>
    <cellStyle name="Uwaga 3" xfId="11213" hidden="1"/>
    <cellStyle name="Uwaga 3" xfId="11209" hidden="1"/>
    <cellStyle name="Uwaga 3" xfId="11204" hidden="1"/>
    <cellStyle name="Uwaga 3" xfId="11198" hidden="1"/>
    <cellStyle name="Uwaga 3" xfId="11194" hidden="1"/>
    <cellStyle name="Uwaga 3" xfId="11189" hidden="1"/>
    <cellStyle name="Uwaga 3" xfId="11183" hidden="1"/>
    <cellStyle name="Uwaga 3" xfId="11179" hidden="1"/>
    <cellStyle name="Uwaga 3" xfId="11174" hidden="1"/>
    <cellStyle name="Uwaga 3" xfId="11168" hidden="1"/>
    <cellStyle name="Uwaga 3" xfId="11165" hidden="1"/>
    <cellStyle name="Uwaga 3" xfId="11161" hidden="1"/>
    <cellStyle name="Uwaga 3" xfId="11153" hidden="1"/>
    <cellStyle name="Uwaga 3" xfId="11150" hidden="1"/>
    <cellStyle name="Uwaga 3" xfId="11145" hidden="1"/>
    <cellStyle name="Uwaga 3" xfId="11138" hidden="1"/>
    <cellStyle name="Uwaga 3" xfId="11134" hidden="1"/>
    <cellStyle name="Uwaga 3" xfId="11129" hidden="1"/>
    <cellStyle name="Uwaga 3" xfId="11123" hidden="1"/>
    <cellStyle name="Uwaga 3" xfId="11119" hidden="1"/>
    <cellStyle name="Uwaga 3" xfId="11114" hidden="1"/>
    <cellStyle name="Uwaga 3" xfId="11108" hidden="1"/>
    <cellStyle name="Uwaga 3" xfId="11105" hidden="1"/>
    <cellStyle name="Uwaga 3" xfId="11101" hidden="1"/>
    <cellStyle name="Uwaga 3" xfId="11093" hidden="1"/>
    <cellStyle name="Uwaga 3" xfId="11088" hidden="1"/>
    <cellStyle name="Uwaga 3" xfId="11083" hidden="1"/>
    <cellStyle name="Uwaga 3" xfId="11078" hidden="1"/>
    <cellStyle name="Uwaga 3" xfId="11073" hidden="1"/>
    <cellStyle name="Uwaga 3" xfId="11068" hidden="1"/>
    <cellStyle name="Uwaga 3" xfId="11063" hidden="1"/>
    <cellStyle name="Uwaga 3" xfId="11058" hidden="1"/>
    <cellStyle name="Uwaga 3" xfId="11053" hidden="1"/>
    <cellStyle name="Uwaga 3" xfId="11048" hidden="1"/>
    <cellStyle name="Uwaga 3" xfId="11044" hidden="1"/>
    <cellStyle name="Uwaga 3" xfId="11039" hidden="1"/>
    <cellStyle name="Uwaga 3" xfId="11032" hidden="1"/>
    <cellStyle name="Uwaga 3" xfId="11027" hidden="1"/>
    <cellStyle name="Uwaga 3" xfId="11022" hidden="1"/>
    <cellStyle name="Uwaga 3" xfId="11017" hidden="1"/>
    <cellStyle name="Uwaga 3" xfId="11012" hidden="1"/>
    <cellStyle name="Uwaga 3" xfId="11007" hidden="1"/>
    <cellStyle name="Uwaga 3" xfId="11002" hidden="1"/>
    <cellStyle name="Uwaga 3" xfId="10997" hidden="1"/>
    <cellStyle name="Uwaga 3" xfId="10992" hidden="1"/>
    <cellStyle name="Uwaga 3" xfId="10988" hidden="1"/>
    <cellStyle name="Uwaga 3" xfId="10983" hidden="1"/>
    <cellStyle name="Uwaga 3" xfId="10978" hidden="1"/>
    <cellStyle name="Uwaga 3" xfId="10973" hidden="1"/>
    <cellStyle name="Uwaga 3" xfId="10969" hidden="1"/>
    <cellStyle name="Uwaga 3" xfId="10965" hidden="1"/>
    <cellStyle name="Uwaga 3" xfId="10958" hidden="1"/>
    <cellStyle name="Uwaga 3" xfId="10954" hidden="1"/>
    <cellStyle name="Uwaga 3" xfId="10949" hidden="1"/>
    <cellStyle name="Uwaga 3" xfId="10943" hidden="1"/>
    <cellStyle name="Uwaga 3" xfId="10939" hidden="1"/>
    <cellStyle name="Uwaga 3" xfId="10934" hidden="1"/>
    <cellStyle name="Uwaga 3" xfId="10928" hidden="1"/>
    <cellStyle name="Uwaga 3" xfId="10924" hidden="1"/>
    <cellStyle name="Uwaga 3" xfId="10920" hidden="1"/>
    <cellStyle name="Uwaga 3" xfId="10913" hidden="1"/>
    <cellStyle name="Uwaga 3" xfId="10909" hidden="1"/>
    <cellStyle name="Uwaga 3" xfId="10905" hidden="1"/>
    <cellStyle name="Uwaga 3" xfId="11772" hidden="1"/>
    <cellStyle name="Uwaga 3" xfId="11771" hidden="1"/>
    <cellStyle name="Uwaga 3" xfId="11769" hidden="1"/>
    <cellStyle name="Uwaga 3" xfId="11756" hidden="1"/>
    <cellStyle name="Uwaga 3" xfId="11754" hidden="1"/>
    <cellStyle name="Uwaga 3" xfId="11752" hidden="1"/>
    <cellStyle name="Uwaga 3" xfId="11742" hidden="1"/>
    <cellStyle name="Uwaga 3" xfId="11740" hidden="1"/>
    <cellStyle name="Uwaga 3" xfId="11738" hidden="1"/>
    <cellStyle name="Uwaga 3" xfId="11727" hidden="1"/>
    <cellStyle name="Uwaga 3" xfId="11725" hidden="1"/>
    <cellStyle name="Uwaga 3" xfId="11723" hidden="1"/>
    <cellStyle name="Uwaga 3" xfId="11710" hidden="1"/>
    <cellStyle name="Uwaga 3" xfId="11708" hidden="1"/>
    <cellStyle name="Uwaga 3" xfId="11707" hidden="1"/>
    <cellStyle name="Uwaga 3" xfId="11694" hidden="1"/>
    <cellStyle name="Uwaga 3" xfId="11693" hidden="1"/>
    <cellStyle name="Uwaga 3" xfId="11691" hidden="1"/>
    <cellStyle name="Uwaga 3" xfId="11679" hidden="1"/>
    <cellStyle name="Uwaga 3" xfId="11678" hidden="1"/>
    <cellStyle name="Uwaga 3" xfId="11676" hidden="1"/>
    <cellStyle name="Uwaga 3" xfId="11664" hidden="1"/>
    <cellStyle name="Uwaga 3" xfId="11663" hidden="1"/>
    <cellStyle name="Uwaga 3" xfId="11661" hidden="1"/>
    <cellStyle name="Uwaga 3" xfId="11649" hidden="1"/>
    <cellStyle name="Uwaga 3" xfId="11648" hidden="1"/>
    <cellStyle name="Uwaga 3" xfId="11646" hidden="1"/>
    <cellStyle name="Uwaga 3" xfId="11634" hidden="1"/>
    <cellStyle name="Uwaga 3" xfId="11633" hidden="1"/>
    <cellStyle name="Uwaga 3" xfId="11631" hidden="1"/>
    <cellStyle name="Uwaga 3" xfId="11619" hidden="1"/>
    <cellStyle name="Uwaga 3" xfId="11618" hidden="1"/>
    <cellStyle name="Uwaga 3" xfId="11616" hidden="1"/>
    <cellStyle name="Uwaga 3" xfId="11604" hidden="1"/>
    <cellStyle name="Uwaga 3" xfId="11603" hidden="1"/>
    <cellStyle name="Uwaga 3" xfId="11601" hidden="1"/>
    <cellStyle name="Uwaga 3" xfId="11589" hidden="1"/>
    <cellStyle name="Uwaga 3" xfId="11588" hidden="1"/>
    <cellStyle name="Uwaga 3" xfId="11586" hidden="1"/>
    <cellStyle name="Uwaga 3" xfId="11574" hidden="1"/>
    <cellStyle name="Uwaga 3" xfId="11573" hidden="1"/>
    <cellStyle name="Uwaga 3" xfId="11571" hidden="1"/>
    <cellStyle name="Uwaga 3" xfId="11559" hidden="1"/>
    <cellStyle name="Uwaga 3" xfId="11558" hidden="1"/>
    <cellStyle name="Uwaga 3" xfId="11556" hidden="1"/>
    <cellStyle name="Uwaga 3" xfId="11544" hidden="1"/>
    <cellStyle name="Uwaga 3" xfId="11543" hidden="1"/>
    <cellStyle name="Uwaga 3" xfId="11541" hidden="1"/>
    <cellStyle name="Uwaga 3" xfId="11529" hidden="1"/>
    <cellStyle name="Uwaga 3" xfId="11528" hidden="1"/>
    <cellStyle name="Uwaga 3" xfId="11526" hidden="1"/>
    <cellStyle name="Uwaga 3" xfId="11514" hidden="1"/>
    <cellStyle name="Uwaga 3" xfId="11513" hidden="1"/>
    <cellStyle name="Uwaga 3" xfId="11511" hidden="1"/>
    <cellStyle name="Uwaga 3" xfId="11499" hidden="1"/>
    <cellStyle name="Uwaga 3" xfId="11498" hidden="1"/>
    <cellStyle name="Uwaga 3" xfId="11496" hidden="1"/>
    <cellStyle name="Uwaga 3" xfId="11484" hidden="1"/>
    <cellStyle name="Uwaga 3" xfId="11483" hidden="1"/>
    <cellStyle name="Uwaga 3" xfId="11481" hidden="1"/>
    <cellStyle name="Uwaga 3" xfId="11469" hidden="1"/>
    <cellStyle name="Uwaga 3" xfId="11468" hidden="1"/>
    <cellStyle name="Uwaga 3" xfId="11466" hidden="1"/>
    <cellStyle name="Uwaga 3" xfId="11454" hidden="1"/>
    <cellStyle name="Uwaga 3" xfId="11453" hidden="1"/>
    <cellStyle name="Uwaga 3" xfId="11451" hidden="1"/>
    <cellStyle name="Uwaga 3" xfId="11439" hidden="1"/>
    <cellStyle name="Uwaga 3" xfId="11438" hidden="1"/>
    <cellStyle name="Uwaga 3" xfId="11436" hidden="1"/>
    <cellStyle name="Uwaga 3" xfId="11424" hidden="1"/>
    <cellStyle name="Uwaga 3" xfId="11423" hidden="1"/>
    <cellStyle name="Uwaga 3" xfId="11421" hidden="1"/>
    <cellStyle name="Uwaga 3" xfId="11409" hidden="1"/>
    <cellStyle name="Uwaga 3" xfId="11408" hidden="1"/>
    <cellStyle name="Uwaga 3" xfId="11406" hidden="1"/>
    <cellStyle name="Uwaga 3" xfId="11394" hidden="1"/>
    <cellStyle name="Uwaga 3" xfId="11393" hidden="1"/>
    <cellStyle name="Uwaga 3" xfId="11391" hidden="1"/>
    <cellStyle name="Uwaga 3" xfId="11379" hidden="1"/>
    <cellStyle name="Uwaga 3" xfId="11378" hidden="1"/>
    <cellStyle name="Uwaga 3" xfId="11376" hidden="1"/>
    <cellStyle name="Uwaga 3" xfId="11364" hidden="1"/>
    <cellStyle name="Uwaga 3" xfId="11363" hidden="1"/>
    <cellStyle name="Uwaga 3" xfId="11361" hidden="1"/>
    <cellStyle name="Uwaga 3" xfId="11349" hidden="1"/>
    <cellStyle name="Uwaga 3" xfId="11348" hidden="1"/>
    <cellStyle name="Uwaga 3" xfId="11346" hidden="1"/>
    <cellStyle name="Uwaga 3" xfId="11334" hidden="1"/>
    <cellStyle name="Uwaga 3" xfId="11333" hidden="1"/>
    <cellStyle name="Uwaga 3" xfId="11331" hidden="1"/>
    <cellStyle name="Uwaga 3" xfId="11319" hidden="1"/>
    <cellStyle name="Uwaga 3" xfId="11318" hidden="1"/>
    <cellStyle name="Uwaga 3" xfId="11316" hidden="1"/>
    <cellStyle name="Uwaga 3" xfId="11304" hidden="1"/>
    <cellStyle name="Uwaga 3" xfId="11303" hidden="1"/>
    <cellStyle name="Uwaga 3" xfId="11301" hidden="1"/>
    <cellStyle name="Uwaga 3" xfId="11289" hidden="1"/>
    <cellStyle name="Uwaga 3" xfId="11287" hidden="1"/>
    <cellStyle name="Uwaga 3" xfId="11284" hidden="1"/>
    <cellStyle name="Uwaga 3" xfId="11274" hidden="1"/>
    <cellStyle name="Uwaga 3" xfId="11272" hidden="1"/>
    <cellStyle name="Uwaga 3" xfId="11269" hidden="1"/>
    <cellStyle name="Uwaga 3" xfId="11259" hidden="1"/>
    <cellStyle name="Uwaga 3" xfId="11257" hidden="1"/>
    <cellStyle name="Uwaga 3" xfId="11254" hidden="1"/>
    <cellStyle name="Uwaga 3" xfId="11244" hidden="1"/>
    <cellStyle name="Uwaga 3" xfId="11242" hidden="1"/>
    <cellStyle name="Uwaga 3" xfId="11239" hidden="1"/>
    <cellStyle name="Uwaga 3" xfId="11229" hidden="1"/>
    <cellStyle name="Uwaga 3" xfId="11227" hidden="1"/>
    <cellStyle name="Uwaga 3" xfId="11224" hidden="1"/>
    <cellStyle name="Uwaga 3" xfId="11214" hidden="1"/>
    <cellStyle name="Uwaga 3" xfId="11212" hidden="1"/>
    <cellStyle name="Uwaga 3" xfId="11208" hidden="1"/>
    <cellStyle name="Uwaga 3" xfId="11199" hidden="1"/>
    <cellStyle name="Uwaga 3" xfId="11196" hidden="1"/>
    <cellStyle name="Uwaga 3" xfId="11192" hidden="1"/>
    <cellStyle name="Uwaga 3" xfId="11184" hidden="1"/>
    <cellStyle name="Uwaga 3" xfId="11182" hidden="1"/>
    <cellStyle name="Uwaga 3" xfId="11178" hidden="1"/>
    <cellStyle name="Uwaga 3" xfId="11169" hidden="1"/>
    <cellStyle name="Uwaga 3" xfId="11167" hidden="1"/>
    <cellStyle name="Uwaga 3" xfId="11164" hidden="1"/>
    <cellStyle name="Uwaga 3" xfId="11154" hidden="1"/>
    <cellStyle name="Uwaga 3" xfId="11152" hidden="1"/>
    <cellStyle name="Uwaga 3" xfId="11147" hidden="1"/>
    <cellStyle name="Uwaga 3" xfId="11139" hidden="1"/>
    <cellStyle name="Uwaga 3" xfId="11137" hidden="1"/>
    <cellStyle name="Uwaga 3" xfId="11132" hidden="1"/>
    <cellStyle name="Uwaga 3" xfId="11124" hidden="1"/>
    <cellStyle name="Uwaga 3" xfId="11122" hidden="1"/>
    <cellStyle name="Uwaga 3" xfId="11117" hidden="1"/>
    <cellStyle name="Uwaga 3" xfId="11109" hidden="1"/>
    <cellStyle name="Uwaga 3" xfId="11107" hidden="1"/>
    <cellStyle name="Uwaga 3" xfId="11103" hidden="1"/>
    <cellStyle name="Uwaga 3" xfId="11094" hidden="1"/>
    <cellStyle name="Uwaga 3" xfId="11091" hidden="1"/>
    <cellStyle name="Uwaga 3" xfId="11086" hidden="1"/>
    <cellStyle name="Uwaga 3" xfId="11079" hidden="1"/>
    <cellStyle name="Uwaga 3" xfId="11075" hidden="1"/>
    <cellStyle name="Uwaga 3" xfId="11070" hidden="1"/>
    <cellStyle name="Uwaga 3" xfId="11064" hidden="1"/>
    <cellStyle name="Uwaga 3" xfId="11060" hidden="1"/>
    <cellStyle name="Uwaga 3" xfId="11055" hidden="1"/>
    <cellStyle name="Uwaga 3" xfId="11049" hidden="1"/>
    <cellStyle name="Uwaga 3" xfId="11046" hidden="1"/>
    <cellStyle name="Uwaga 3" xfId="11042" hidden="1"/>
    <cellStyle name="Uwaga 3" xfId="11033" hidden="1"/>
    <cellStyle name="Uwaga 3" xfId="11028" hidden="1"/>
    <cellStyle name="Uwaga 3" xfId="11023" hidden="1"/>
    <cellStyle name="Uwaga 3" xfId="11018" hidden="1"/>
    <cellStyle name="Uwaga 3" xfId="11013" hidden="1"/>
    <cellStyle name="Uwaga 3" xfId="11008" hidden="1"/>
    <cellStyle name="Uwaga 3" xfId="11003" hidden="1"/>
    <cellStyle name="Uwaga 3" xfId="10998" hidden="1"/>
    <cellStyle name="Uwaga 3" xfId="10993" hidden="1"/>
    <cellStyle name="Uwaga 3" xfId="10989" hidden="1"/>
    <cellStyle name="Uwaga 3" xfId="10984" hidden="1"/>
    <cellStyle name="Uwaga 3" xfId="10979" hidden="1"/>
    <cellStyle name="Uwaga 3" xfId="10974" hidden="1"/>
    <cellStyle name="Uwaga 3" xfId="10970" hidden="1"/>
    <cellStyle name="Uwaga 3" xfId="10966" hidden="1"/>
    <cellStyle name="Uwaga 3" xfId="10959" hidden="1"/>
    <cellStyle name="Uwaga 3" xfId="10955" hidden="1"/>
    <cellStyle name="Uwaga 3" xfId="10950" hidden="1"/>
    <cellStyle name="Uwaga 3" xfId="10944" hidden="1"/>
    <cellStyle name="Uwaga 3" xfId="10940" hidden="1"/>
    <cellStyle name="Uwaga 3" xfId="10935" hidden="1"/>
    <cellStyle name="Uwaga 3" xfId="10929" hidden="1"/>
    <cellStyle name="Uwaga 3" xfId="10925" hidden="1"/>
    <cellStyle name="Uwaga 3" xfId="10921" hidden="1"/>
    <cellStyle name="Uwaga 3" xfId="10914" hidden="1"/>
    <cellStyle name="Uwaga 3" xfId="10910" hidden="1"/>
    <cellStyle name="Uwaga 3" xfId="10906" hidden="1"/>
    <cellStyle name="Uwaga 3" xfId="10859" hidden="1"/>
    <cellStyle name="Uwaga 3" xfId="10858" hidden="1"/>
    <cellStyle name="Uwaga 3" xfId="10857" hidden="1"/>
    <cellStyle name="Uwaga 3" xfId="10850" hidden="1"/>
    <cellStyle name="Uwaga 3" xfId="10849" hidden="1"/>
    <cellStyle name="Uwaga 3" xfId="10848" hidden="1"/>
    <cellStyle name="Uwaga 3" xfId="10841" hidden="1"/>
    <cellStyle name="Uwaga 3" xfId="10840" hidden="1"/>
    <cellStyle name="Uwaga 3" xfId="10839" hidden="1"/>
    <cellStyle name="Uwaga 3" xfId="10832" hidden="1"/>
    <cellStyle name="Uwaga 3" xfId="10831" hidden="1"/>
    <cellStyle name="Uwaga 3" xfId="10830" hidden="1"/>
    <cellStyle name="Uwaga 3" xfId="10823" hidden="1"/>
    <cellStyle name="Uwaga 3" xfId="10822" hidden="1"/>
    <cellStyle name="Uwaga 3" xfId="10820" hidden="1"/>
    <cellStyle name="Uwaga 3" xfId="10815" hidden="1"/>
    <cellStyle name="Uwaga 3" xfId="10812" hidden="1"/>
    <cellStyle name="Uwaga 3" xfId="10810" hidden="1"/>
    <cellStyle name="Uwaga 3" xfId="10806" hidden="1"/>
    <cellStyle name="Uwaga 3" xfId="10803" hidden="1"/>
    <cellStyle name="Uwaga 3" xfId="10801" hidden="1"/>
    <cellStyle name="Uwaga 3" xfId="10797" hidden="1"/>
    <cellStyle name="Uwaga 3" xfId="10794" hidden="1"/>
    <cellStyle name="Uwaga 3" xfId="10792" hidden="1"/>
    <cellStyle name="Uwaga 3" xfId="10788" hidden="1"/>
    <cellStyle name="Uwaga 3" xfId="10786" hidden="1"/>
    <cellStyle name="Uwaga 3" xfId="10785" hidden="1"/>
    <cellStyle name="Uwaga 3" xfId="10779" hidden="1"/>
    <cellStyle name="Uwaga 3" xfId="10777" hidden="1"/>
    <cellStyle name="Uwaga 3" xfId="10774" hidden="1"/>
    <cellStyle name="Uwaga 3" xfId="10770" hidden="1"/>
    <cellStyle name="Uwaga 3" xfId="10767" hidden="1"/>
    <cellStyle name="Uwaga 3" xfId="10765" hidden="1"/>
    <cellStyle name="Uwaga 3" xfId="10761" hidden="1"/>
    <cellStyle name="Uwaga 3" xfId="10758" hidden="1"/>
    <cellStyle name="Uwaga 3" xfId="10756" hidden="1"/>
    <cellStyle name="Uwaga 3" xfId="10752" hidden="1"/>
    <cellStyle name="Uwaga 3" xfId="10750" hidden="1"/>
    <cellStyle name="Uwaga 3" xfId="10749" hidden="1"/>
    <cellStyle name="Uwaga 3" xfId="10743" hidden="1"/>
    <cellStyle name="Uwaga 3" xfId="10740" hidden="1"/>
    <cellStyle name="Uwaga 3" xfId="10738" hidden="1"/>
    <cellStyle name="Uwaga 3" xfId="10734" hidden="1"/>
    <cellStyle name="Uwaga 3" xfId="10731" hidden="1"/>
    <cellStyle name="Uwaga 3" xfId="10729" hidden="1"/>
    <cellStyle name="Uwaga 3" xfId="10725" hidden="1"/>
    <cellStyle name="Uwaga 3" xfId="10722" hidden="1"/>
    <cellStyle name="Uwaga 3" xfId="10720" hidden="1"/>
    <cellStyle name="Uwaga 3" xfId="10716" hidden="1"/>
    <cellStyle name="Uwaga 3" xfId="10714" hidden="1"/>
    <cellStyle name="Uwaga 3" xfId="10713" hidden="1"/>
    <cellStyle name="Uwaga 3" xfId="10706" hidden="1"/>
    <cellStyle name="Uwaga 3" xfId="10703" hidden="1"/>
    <cellStyle name="Uwaga 3" xfId="10701" hidden="1"/>
    <cellStyle name="Uwaga 3" xfId="10697" hidden="1"/>
    <cellStyle name="Uwaga 3" xfId="10694" hidden="1"/>
    <cellStyle name="Uwaga 3" xfId="10692" hidden="1"/>
    <cellStyle name="Uwaga 3" xfId="10688" hidden="1"/>
    <cellStyle name="Uwaga 3" xfId="10685" hidden="1"/>
    <cellStyle name="Uwaga 3" xfId="10683" hidden="1"/>
    <cellStyle name="Uwaga 3" xfId="10680" hidden="1"/>
    <cellStyle name="Uwaga 3" xfId="10678" hidden="1"/>
    <cellStyle name="Uwaga 3" xfId="10677" hidden="1"/>
    <cellStyle name="Uwaga 3" xfId="10671" hidden="1"/>
    <cellStyle name="Uwaga 3" xfId="10669" hidden="1"/>
    <cellStyle name="Uwaga 3" xfId="10667" hidden="1"/>
    <cellStyle name="Uwaga 3" xfId="10662" hidden="1"/>
    <cellStyle name="Uwaga 3" xfId="10660" hidden="1"/>
    <cellStyle name="Uwaga 3" xfId="10658" hidden="1"/>
    <cellStyle name="Uwaga 3" xfId="10653" hidden="1"/>
    <cellStyle name="Uwaga 3" xfId="10651" hidden="1"/>
    <cellStyle name="Uwaga 3" xfId="10649" hidden="1"/>
    <cellStyle name="Uwaga 3" xfId="10644" hidden="1"/>
    <cellStyle name="Uwaga 3" xfId="10642" hidden="1"/>
    <cellStyle name="Uwaga 3" xfId="10641" hidden="1"/>
    <cellStyle name="Uwaga 3" xfId="10634" hidden="1"/>
    <cellStyle name="Uwaga 3" xfId="10631" hidden="1"/>
    <cellStyle name="Uwaga 3" xfId="10629" hidden="1"/>
    <cellStyle name="Uwaga 3" xfId="10625" hidden="1"/>
    <cellStyle name="Uwaga 3" xfId="10622" hidden="1"/>
    <cellStyle name="Uwaga 3" xfId="10620" hidden="1"/>
    <cellStyle name="Uwaga 3" xfId="10616" hidden="1"/>
    <cellStyle name="Uwaga 3" xfId="10613" hidden="1"/>
    <cellStyle name="Uwaga 3" xfId="10611" hidden="1"/>
    <cellStyle name="Uwaga 3" xfId="10608" hidden="1"/>
    <cellStyle name="Uwaga 3" xfId="10606" hidden="1"/>
    <cellStyle name="Uwaga 3" xfId="10604" hidden="1"/>
    <cellStyle name="Uwaga 3" xfId="10598" hidden="1"/>
    <cellStyle name="Uwaga 3" xfId="10595" hidden="1"/>
    <cellStyle name="Uwaga 3" xfId="10593" hidden="1"/>
    <cellStyle name="Uwaga 3" xfId="10589" hidden="1"/>
    <cellStyle name="Uwaga 3" xfId="10586" hidden="1"/>
    <cellStyle name="Uwaga 3" xfId="10584" hidden="1"/>
    <cellStyle name="Uwaga 3" xfId="10580" hidden="1"/>
    <cellStyle name="Uwaga 3" xfId="10577" hidden="1"/>
    <cellStyle name="Uwaga 3" xfId="10575" hidden="1"/>
    <cellStyle name="Uwaga 3" xfId="10573" hidden="1"/>
    <cellStyle name="Uwaga 3" xfId="10571" hidden="1"/>
    <cellStyle name="Uwaga 3" xfId="10569" hidden="1"/>
    <cellStyle name="Uwaga 3" xfId="10564" hidden="1"/>
    <cellStyle name="Uwaga 3" xfId="10562" hidden="1"/>
    <cellStyle name="Uwaga 3" xfId="10559" hidden="1"/>
    <cellStyle name="Uwaga 3" xfId="10555" hidden="1"/>
    <cellStyle name="Uwaga 3" xfId="10552" hidden="1"/>
    <cellStyle name="Uwaga 3" xfId="10549" hidden="1"/>
    <cellStyle name="Uwaga 3" xfId="10546" hidden="1"/>
    <cellStyle name="Uwaga 3" xfId="10544" hidden="1"/>
    <cellStyle name="Uwaga 3" xfId="10541" hidden="1"/>
    <cellStyle name="Uwaga 3" xfId="10537" hidden="1"/>
    <cellStyle name="Uwaga 3" xfId="10535" hidden="1"/>
    <cellStyle name="Uwaga 3" xfId="10532" hidden="1"/>
    <cellStyle name="Uwaga 3" xfId="10527" hidden="1"/>
    <cellStyle name="Uwaga 3" xfId="10524" hidden="1"/>
    <cellStyle name="Uwaga 3" xfId="10521" hidden="1"/>
    <cellStyle name="Uwaga 3" xfId="10517" hidden="1"/>
    <cellStyle name="Uwaga 3" xfId="10514" hidden="1"/>
    <cellStyle name="Uwaga 3" xfId="10512" hidden="1"/>
    <cellStyle name="Uwaga 3" xfId="10509" hidden="1"/>
    <cellStyle name="Uwaga 3" xfId="10506" hidden="1"/>
    <cellStyle name="Uwaga 3" xfId="10503" hidden="1"/>
    <cellStyle name="Uwaga 3" xfId="10501" hidden="1"/>
    <cellStyle name="Uwaga 3" xfId="10499" hidden="1"/>
    <cellStyle name="Uwaga 3" xfId="10496" hidden="1"/>
    <cellStyle name="Uwaga 3" xfId="10491" hidden="1"/>
    <cellStyle name="Uwaga 3" xfId="10488" hidden="1"/>
    <cellStyle name="Uwaga 3" xfId="10485" hidden="1"/>
    <cellStyle name="Uwaga 3" xfId="10482" hidden="1"/>
    <cellStyle name="Uwaga 3" xfId="10479" hidden="1"/>
    <cellStyle name="Uwaga 3" xfId="10476" hidden="1"/>
    <cellStyle name="Uwaga 3" xfId="10473" hidden="1"/>
    <cellStyle name="Uwaga 3" xfId="10470" hidden="1"/>
    <cellStyle name="Uwaga 3" xfId="10467" hidden="1"/>
    <cellStyle name="Uwaga 3" xfId="10465" hidden="1"/>
    <cellStyle name="Uwaga 3" xfId="10463" hidden="1"/>
    <cellStyle name="Uwaga 3" xfId="10460" hidden="1"/>
    <cellStyle name="Uwaga 3" xfId="10455" hidden="1"/>
    <cellStyle name="Uwaga 3" xfId="10452" hidden="1"/>
    <cellStyle name="Uwaga 3" xfId="10449" hidden="1"/>
    <cellStyle name="Uwaga 3" xfId="10446" hidden="1"/>
    <cellStyle name="Uwaga 3" xfId="10443" hidden="1"/>
    <cellStyle name="Uwaga 3" xfId="10440" hidden="1"/>
    <cellStyle name="Uwaga 3" xfId="10437" hidden="1"/>
    <cellStyle name="Uwaga 3" xfId="10434" hidden="1"/>
    <cellStyle name="Uwaga 3" xfId="10431" hidden="1"/>
    <cellStyle name="Uwaga 3" xfId="10429" hidden="1"/>
    <cellStyle name="Uwaga 3" xfId="10427" hidden="1"/>
    <cellStyle name="Uwaga 3" xfId="10424" hidden="1"/>
    <cellStyle name="Uwaga 3" xfId="10418" hidden="1"/>
    <cellStyle name="Uwaga 3" xfId="10415" hidden="1"/>
    <cellStyle name="Uwaga 3" xfId="10413" hidden="1"/>
    <cellStyle name="Uwaga 3" xfId="10409" hidden="1"/>
    <cellStyle name="Uwaga 3" xfId="10406" hidden="1"/>
    <cellStyle name="Uwaga 3" xfId="10404" hidden="1"/>
    <cellStyle name="Uwaga 3" xfId="10400" hidden="1"/>
    <cellStyle name="Uwaga 3" xfId="10397" hidden="1"/>
    <cellStyle name="Uwaga 3" xfId="10395" hidden="1"/>
    <cellStyle name="Uwaga 3" xfId="10393" hidden="1"/>
    <cellStyle name="Uwaga 3" xfId="10390" hidden="1"/>
    <cellStyle name="Uwaga 3" xfId="10387" hidden="1"/>
    <cellStyle name="Uwaga 3" xfId="10384" hidden="1"/>
    <cellStyle name="Uwaga 3" xfId="10382" hidden="1"/>
    <cellStyle name="Uwaga 3" xfId="10380" hidden="1"/>
    <cellStyle name="Uwaga 3" xfId="10375" hidden="1"/>
    <cellStyle name="Uwaga 3" xfId="10373" hidden="1"/>
    <cellStyle name="Uwaga 3" xfId="10370" hidden="1"/>
    <cellStyle name="Uwaga 3" xfId="10366" hidden="1"/>
    <cellStyle name="Uwaga 3" xfId="10364" hidden="1"/>
    <cellStyle name="Uwaga 3" xfId="10361" hidden="1"/>
    <cellStyle name="Uwaga 3" xfId="10357" hidden="1"/>
    <cellStyle name="Uwaga 3" xfId="10355" hidden="1"/>
    <cellStyle name="Uwaga 3" xfId="10352" hidden="1"/>
    <cellStyle name="Uwaga 3" xfId="10348" hidden="1"/>
    <cellStyle name="Uwaga 3" xfId="10346" hidden="1"/>
    <cellStyle name="Uwaga 3" xfId="10344" hidden="1"/>
    <cellStyle name="Uwaga 3" xfId="11896" hidden="1"/>
    <cellStyle name="Uwaga 3" xfId="11897" hidden="1"/>
    <cellStyle name="Uwaga 3" xfId="11899" hidden="1"/>
    <cellStyle name="Uwaga 3" xfId="11911" hidden="1"/>
    <cellStyle name="Uwaga 3" xfId="11912" hidden="1"/>
    <cellStyle name="Uwaga 3" xfId="11917" hidden="1"/>
    <cellStyle name="Uwaga 3" xfId="11926" hidden="1"/>
    <cellStyle name="Uwaga 3" xfId="11927" hidden="1"/>
    <cellStyle name="Uwaga 3" xfId="11932" hidden="1"/>
    <cellStyle name="Uwaga 3" xfId="11941" hidden="1"/>
    <cellStyle name="Uwaga 3" xfId="11942" hidden="1"/>
    <cellStyle name="Uwaga 3" xfId="11943" hidden="1"/>
    <cellStyle name="Uwaga 3" xfId="11956" hidden="1"/>
    <cellStyle name="Uwaga 3" xfId="11961" hidden="1"/>
    <cellStyle name="Uwaga 3" xfId="11966" hidden="1"/>
    <cellStyle name="Uwaga 3" xfId="11976" hidden="1"/>
    <cellStyle name="Uwaga 3" xfId="11981" hidden="1"/>
    <cellStyle name="Uwaga 3" xfId="11985" hidden="1"/>
    <cellStyle name="Uwaga 3" xfId="11992" hidden="1"/>
    <cellStyle name="Uwaga 3" xfId="11997" hidden="1"/>
    <cellStyle name="Uwaga 3" xfId="12000" hidden="1"/>
    <cellStyle name="Uwaga 3" xfId="12006" hidden="1"/>
    <cellStyle name="Uwaga 3" xfId="12011" hidden="1"/>
    <cellStyle name="Uwaga 3" xfId="12015" hidden="1"/>
    <cellStyle name="Uwaga 3" xfId="12016" hidden="1"/>
    <cellStyle name="Uwaga 3" xfId="12017" hidden="1"/>
    <cellStyle name="Uwaga 3" xfId="12021" hidden="1"/>
    <cellStyle name="Uwaga 3" xfId="12033" hidden="1"/>
    <cellStyle name="Uwaga 3" xfId="12038" hidden="1"/>
    <cellStyle name="Uwaga 3" xfId="12043" hidden="1"/>
    <cellStyle name="Uwaga 3" xfId="12048" hidden="1"/>
    <cellStyle name="Uwaga 3" xfId="12053" hidden="1"/>
    <cellStyle name="Uwaga 3" xfId="12058" hidden="1"/>
    <cellStyle name="Uwaga 3" xfId="12062" hidden="1"/>
    <cellStyle name="Uwaga 3" xfId="12066" hidden="1"/>
    <cellStyle name="Uwaga 3" xfId="12071" hidden="1"/>
    <cellStyle name="Uwaga 3" xfId="12076" hidden="1"/>
    <cellStyle name="Uwaga 3" xfId="12077" hidden="1"/>
    <cellStyle name="Uwaga 3" xfId="12079" hidden="1"/>
    <cellStyle name="Uwaga 3" xfId="12092" hidden="1"/>
    <cellStyle name="Uwaga 3" xfId="12096" hidden="1"/>
    <cellStyle name="Uwaga 3" xfId="12101" hidden="1"/>
    <cellStyle name="Uwaga 3" xfId="12108" hidden="1"/>
    <cellStyle name="Uwaga 3" xfId="12112" hidden="1"/>
    <cellStyle name="Uwaga 3" xfId="12117" hidden="1"/>
    <cellStyle name="Uwaga 3" xfId="12122" hidden="1"/>
    <cellStyle name="Uwaga 3" xfId="12125" hidden="1"/>
    <cellStyle name="Uwaga 3" xfId="12130" hidden="1"/>
    <cellStyle name="Uwaga 3" xfId="12136" hidden="1"/>
    <cellStyle name="Uwaga 3" xfId="12137" hidden="1"/>
    <cellStyle name="Uwaga 3" xfId="12140" hidden="1"/>
    <cellStyle name="Uwaga 3" xfId="12153" hidden="1"/>
    <cellStyle name="Uwaga 3" xfId="12157" hidden="1"/>
    <cellStyle name="Uwaga 3" xfId="12162" hidden="1"/>
    <cellStyle name="Uwaga 3" xfId="12169" hidden="1"/>
    <cellStyle name="Uwaga 3" xfId="12174" hidden="1"/>
    <cellStyle name="Uwaga 3" xfId="12178" hidden="1"/>
    <cellStyle name="Uwaga 3" xfId="12183" hidden="1"/>
    <cellStyle name="Uwaga 3" xfId="12187" hidden="1"/>
    <cellStyle name="Uwaga 3" xfId="12192" hidden="1"/>
    <cellStyle name="Uwaga 3" xfId="12196" hidden="1"/>
    <cellStyle name="Uwaga 3" xfId="12197" hidden="1"/>
    <cellStyle name="Uwaga 3" xfId="12199" hidden="1"/>
    <cellStyle name="Uwaga 3" xfId="12211" hidden="1"/>
    <cellStyle name="Uwaga 3" xfId="12212" hidden="1"/>
    <cellStyle name="Uwaga 3" xfId="12214" hidden="1"/>
    <cellStyle name="Uwaga 3" xfId="12226" hidden="1"/>
    <cellStyle name="Uwaga 3" xfId="12228" hidden="1"/>
    <cellStyle name="Uwaga 3" xfId="12231" hidden="1"/>
    <cellStyle name="Uwaga 3" xfId="12241" hidden="1"/>
    <cellStyle name="Uwaga 3" xfId="12242" hidden="1"/>
    <cellStyle name="Uwaga 3" xfId="12244" hidden="1"/>
    <cellStyle name="Uwaga 3" xfId="12256" hidden="1"/>
    <cellStyle name="Uwaga 3" xfId="12257" hidden="1"/>
    <cellStyle name="Uwaga 3" xfId="12258" hidden="1"/>
    <cellStyle name="Uwaga 3" xfId="12272" hidden="1"/>
    <cellStyle name="Uwaga 3" xfId="12275" hidden="1"/>
    <cellStyle name="Uwaga 3" xfId="12279" hidden="1"/>
    <cellStyle name="Uwaga 3" xfId="12287" hidden="1"/>
    <cellStyle name="Uwaga 3" xfId="12290" hidden="1"/>
    <cellStyle name="Uwaga 3" xfId="12294" hidden="1"/>
    <cellStyle name="Uwaga 3" xfId="12302" hidden="1"/>
    <cellStyle name="Uwaga 3" xfId="12305" hidden="1"/>
    <cellStyle name="Uwaga 3" xfId="12309" hidden="1"/>
    <cellStyle name="Uwaga 3" xfId="12316" hidden="1"/>
    <cellStyle name="Uwaga 3" xfId="12317" hidden="1"/>
    <cellStyle name="Uwaga 3" xfId="12319" hidden="1"/>
    <cellStyle name="Uwaga 3" xfId="12332" hidden="1"/>
    <cellStyle name="Uwaga 3" xfId="12335" hidden="1"/>
    <cellStyle name="Uwaga 3" xfId="12338" hidden="1"/>
    <cellStyle name="Uwaga 3" xfId="12347" hidden="1"/>
    <cellStyle name="Uwaga 3" xfId="12350" hidden="1"/>
    <cellStyle name="Uwaga 3" xfId="12354" hidden="1"/>
    <cellStyle name="Uwaga 3" xfId="12362" hidden="1"/>
    <cellStyle name="Uwaga 3" xfId="12364" hidden="1"/>
    <cellStyle name="Uwaga 3" xfId="12367" hidden="1"/>
    <cellStyle name="Uwaga 3" xfId="12376" hidden="1"/>
    <cellStyle name="Uwaga 3" xfId="12377" hidden="1"/>
    <cellStyle name="Uwaga 3" xfId="12378" hidden="1"/>
    <cellStyle name="Uwaga 3" xfId="12391" hidden="1"/>
    <cellStyle name="Uwaga 3" xfId="12392" hidden="1"/>
    <cellStyle name="Uwaga 3" xfId="12394" hidden="1"/>
    <cellStyle name="Uwaga 3" xfId="12406" hidden="1"/>
    <cellStyle name="Uwaga 3" xfId="12407" hidden="1"/>
    <cellStyle name="Uwaga 3" xfId="12409" hidden="1"/>
    <cellStyle name="Uwaga 3" xfId="12421" hidden="1"/>
    <cellStyle name="Uwaga 3" xfId="12422" hidden="1"/>
    <cellStyle name="Uwaga 3" xfId="12424" hidden="1"/>
    <cellStyle name="Uwaga 3" xfId="12436" hidden="1"/>
    <cellStyle name="Uwaga 3" xfId="12437" hidden="1"/>
    <cellStyle name="Uwaga 3" xfId="12438" hidden="1"/>
    <cellStyle name="Uwaga 3" xfId="12452" hidden="1"/>
    <cellStyle name="Uwaga 3" xfId="12454" hidden="1"/>
    <cellStyle name="Uwaga 3" xfId="12457" hidden="1"/>
    <cellStyle name="Uwaga 3" xfId="12467" hidden="1"/>
    <cellStyle name="Uwaga 3" xfId="12470" hidden="1"/>
    <cellStyle name="Uwaga 3" xfId="12473" hidden="1"/>
    <cellStyle name="Uwaga 3" xfId="12482" hidden="1"/>
    <cellStyle name="Uwaga 3" xfId="12484" hidden="1"/>
    <cellStyle name="Uwaga 3" xfId="12487" hidden="1"/>
    <cellStyle name="Uwaga 3" xfId="12496" hidden="1"/>
    <cellStyle name="Uwaga 3" xfId="12497" hidden="1"/>
    <cellStyle name="Uwaga 3" xfId="12498" hidden="1"/>
    <cellStyle name="Uwaga 3" xfId="12511" hidden="1"/>
    <cellStyle name="Uwaga 3" xfId="12513" hidden="1"/>
    <cellStyle name="Uwaga 3" xfId="12515" hidden="1"/>
    <cellStyle name="Uwaga 3" xfId="12526" hidden="1"/>
    <cellStyle name="Uwaga 3" xfId="12528" hidden="1"/>
    <cellStyle name="Uwaga 3" xfId="12530" hidden="1"/>
    <cellStyle name="Uwaga 3" xfId="12541" hidden="1"/>
    <cellStyle name="Uwaga 3" xfId="12543" hidden="1"/>
    <cellStyle name="Uwaga 3" xfId="12545" hidden="1"/>
    <cellStyle name="Uwaga 3" xfId="12556" hidden="1"/>
    <cellStyle name="Uwaga 3" xfId="12557" hidden="1"/>
    <cellStyle name="Uwaga 3" xfId="12558" hidden="1"/>
    <cellStyle name="Uwaga 3" xfId="12571" hidden="1"/>
    <cellStyle name="Uwaga 3" xfId="12573" hidden="1"/>
    <cellStyle name="Uwaga 3" xfId="12575" hidden="1"/>
    <cellStyle name="Uwaga 3" xfId="12586" hidden="1"/>
    <cellStyle name="Uwaga 3" xfId="12588" hidden="1"/>
    <cellStyle name="Uwaga 3" xfId="12590" hidden="1"/>
    <cellStyle name="Uwaga 3" xfId="12601" hidden="1"/>
    <cellStyle name="Uwaga 3" xfId="12603" hidden="1"/>
    <cellStyle name="Uwaga 3" xfId="12604" hidden="1"/>
    <cellStyle name="Uwaga 3" xfId="12616" hidden="1"/>
    <cellStyle name="Uwaga 3" xfId="12617" hidden="1"/>
    <cellStyle name="Uwaga 3" xfId="12618" hidden="1"/>
    <cellStyle name="Uwaga 3" xfId="12631" hidden="1"/>
    <cellStyle name="Uwaga 3" xfId="12633" hidden="1"/>
    <cellStyle name="Uwaga 3" xfId="12635" hidden="1"/>
    <cellStyle name="Uwaga 3" xfId="12646" hidden="1"/>
    <cellStyle name="Uwaga 3" xfId="12648" hidden="1"/>
    <cellStyle name="Uwaga 3" xfId="12650" hidden="1"/>
    <cellStyle name="Uwaga 3" xfId="12661" hidden="1"/>
    <cellStyle name="Uwaga 3" xfId="12663" hidden="1"/>
    <cellStyle name="Uwaga 3" xfId="12665" hidden="1"/>
    <cellStyle name="Uwaga 3" xfId="12676" hidden="1"/>
    <cellStyle name="Uwaga 3" xfId="12677" hidden="1"/>
    <cellStyle name="Uwaga 3" xfId="12679" hidden="1"/>
    <cellStyle name="Uwaga 3" xfId="12690" hidden="1"/>
    <cellStyle name="Uwaga 3" xfId="12692" hidden="1"/>
    <cellStyle name="Uwaga 3" xfId="12693" hidden="1"/>
    <cellStyle name="Uwaga 3" xfId="12702" hidden="1"/>
    <cellStyle name="Uwaga 3" xfId="12705" hidden="1"/>
    <cellStyle name="Uwaga 3" xfId="12707" hidden="1"/>
    <cellStyle name="Uwaga 3" xfId="12718" hidden="1"/>
    <cellStyle name="Uwaga 3" xfId="12720" hidden="1"/>
    <cellStyle name="Uwaga 3" xfId="12722" hidden="1"/>
    <cellStyle name="Uwaga 3" xfId="12734" hidden="1"/>
    <cellStyle name="Uwaga 3" xfId="12736" hidden="1"/>
    <cellStyle name="Uwaga 3" xfId="12738" hidden="1"/>
    <cellStyle name="Uwaga 3" xfId="12746" hidden="1"/>
    <cellStyle name="Uwaga 3" xfId="12748" hidden="1"/>
    <cellStyle name="Uwaga 3" xfId="12751" hidden="1"/>
    <cellStyle name="Uwaga 3" xfId="12741" hidden="1"/>
    <cellStyle name="Uwaga 3" xfId="12740" hidden="1"/>
    <cellStyle name="Uwaga 3" xfId="12739" hidden="1"/>
    <cellStyle name="Uwaga 3" xfId="12726" hidden="1"/>
    <cellStyle name="Uwaga 3" xfId="12725" hidden="1"/>
    <cellStyle name="Uwaga 3" xfId="12724" hidden="1"/>
    <cellStyle name="Uwaga 3" xfId="12711" hidden="1"/>
    <cellStyle name="Uwaga 3" xfId="12710" hidden="1"/>
    <cellStyle name="Uwaga 3" xfId="12709" hidden="1"/>
    <cellStyle name="Uwaga 3" xfId="12696" hidden="1"/>
    <cellStyle name="Uwaga 3" xfId="12695" hidden="1"/>
    <cellStyle name="Uwaga 3" xfId="12694" hidden="1"/>
    <cellStyle name="Uwaga 3" xfId="12681" hidden="1"/>
    <cellStyle name="Uwaga 3" xfId="12680" hidden="1"/>
    <cellStyle name="Uwaga 3" xfId="12678" hidden="1"/>
    <cellStyle name="Uwaga 3" xfId="12667" hidden="1"/>
    <cellStyle name="Uwaga 3" xfId="12664" hidden="1"/>
    <cellStyle name="Uwaga 3" xfId="12662" hidden="1"/>
    <cellStyle name="Uwaga 3" xfId="12652" hidden="1"/>
    <cellStyle name="Uwaga 3" xfId="12649" hidden="1"/>
    <cellStyle name="Uwaga 3" xfId="12647" hidden="1"/>
    <cellStyle name="Uwaga 3" xfId="12637" hidden="1"/>
    <cellStyle name="Uwaga 3" xfId="12634" hidden="1"/>
    <cellStyle name="Uwaga 3" xfId="12632" hidden="1"/>
    <cellStyle name="Uwaga 3" xfId="12622" hidden="1"/>
    <cellStyle name="Uwaga 3" xfId="12620" hidden="1"/>
    <cellStyle name="Uwaga 3" xfId="12619" hidden="1"/>
    <cellStyle name="Uwaga 3" xfId="12607" hidden="1"/>
    <cellStyle name="Uwaga 3" xfId="12605" hidden="1"/>
    <cellStyle name="Uwaga 3" xfId="12602" hidden="1"/>
    <cellStyle name="Uwaga 3" xfId="12592" hidden="1"/>
    <cellStyle name="Uwaga 3" xfId="12589" hidden="1"/>
    <cellStyle name="Uwaga 3" xfId="12587" hidden="1"/>
    <cellStyle name="Uwaga 3" xfId="12577" hidden="1"/>
    <cellStyle name="Uwaga 3" xfId="12574" hidden="1"/>
    <cellStyle name="Uwaga 3" xfId="12572" hidden="1"/>
    <cellStyle name="Uwaga 3" xfId="12562" hidden="1"/>
    <cellStyle name="Uwaga 3" xfId="12560" hidden="1"/>
    <cellStyle name="Uwaga 3" xfId="12559" hidden="1"/>
    <cellStyle name="Uwaga 3" xfId="12547" hidden="1"/>
    <cellStyle name="Uwaga 3" xfId="12544" hidden="1"/>
    <cellStyle name="Uwaga 3" xfId="12542" hidden="1"/>
    <cellStyle name="Uwaga 3" xfId="12532" hidden="1"/>
    <cellStyle name="Uwaga 3" xfId="12529" hidden="1"/>
    <cellStyle name="Uwaga 3" xfId="12527" hidden="1"/>
    <cellStyle name="Uwaga 3" xfId="12517" hidden="1"/>
    <cellStyle name="Uwaga 3" xfId="12514" hidden="1"/>
    <cellStyle name="Uwaga 3" xfId="12512" hidden="1"/>
    <cellStyle name="Uwaga 3" xfId="12502" hidden="1"/>
    <cellStyle name="Uwaga 3" xfId="12500" hidden="1"/>
    <cellStyle name="Uwaga 3" xfId="12499" hidden="1"/>
    <cellStyle name="Uwaga 3" xfId="12486" hidden="1"/>
    <cellStyle name="Uwaga 3" xfId="12483" hidden="1"/>
    <cellStyle name="Uwaga 3" xfId="12481" hidden="1"/>
    <cellStyle name="Uwaga 3" xfId="12471" hidden="1"/>
    <cellStyle name="Uwaga 3" xfId="12468" hidden="1"/>
    <cellStyle name="Uwaga 3" xfId="12466" hidden="1"/>
    <cellStyle name="Uwaga 3" xfId="12456" hidden="1"/>
    <cellStyle name="Uwaga 3" xfId="12453" hidden="1"/>
    <cellStyle name="Uwaga 3" xfId="12451" hidden="1"/>
    <cellStyle name="Uwaga 3" xfId="12442" hidden="1"/>
    <cellStyle name="Uwaga 3" xfId="12440" hidden="1"/>
    <cellStyle name="Uwaga 3" xfId="12439" hidden="1"/>
    <cellStyle name="Uwaga 3" xfId="12427" hidden="1"/>
    <cellStyle name="Uwaga 3" xfId="12425" hidden="1"/>
    <cellStyle name="Uwaga 3" xfId="12423" hidden="1"/>
    <cellStyle name="Uwaga 3" xfId="12412" hidden="1"/>
    <cellStyle name="Uwaga 3" xfId="12410" hidden="1"/>
    <cellStyle name="Uwaga 3" xfId="12408" hidden="1"/>
    <cellStyle name="Uwaga 3" xfId="12397" hidden="1"/>
    <cellStyle name="Uwaga 3" xfId="12395" hidden="1"/>
    <cellStyle name="Uwaga 3" xfId="12393" hidden="1"/>
    <cellStyle name="Uwaga 3" xfId="12382" hidden="1"/>
    <cellStyle name="Uwaga 3" xfId="12380" hidden="1"/>
    <cellStyle name="Uwaga 3" xfId="12379" hidden="1"/>
    <cellStyle name="Uwaga 3" xfId="12366" hidden="1"/>
    <cellStyle name="Uwaga 3" xfId="12363" hidden="1"/>
    <cellStyle name="Uwaga 3" xfId="12361" hidden="1"/>
    <cellStyle name="Uwaga 3" xfId="12351" hidden="1"/>
    <cellStyle name="Uwaga 3" xfId="12348" hidden="1"/>
    <cellStyle name="Uwaga 3" xfId="12346" hidden="1"/>
    <cellStyle name="Uwaga 3" xfId="12336" hidden="1"/>
    <cellStyle name="Uwaga 3" xfId="12333" hidden="1"/>
    <cellStyle name="Uwaga 3" xfId="12331" hidden="1"/>
    <cellStyle name="Uwaga 3" xfId="12322" hidden="1"/>
    <cellStyle name="Uwaga 3" xfId="12320" hidden="1"/>
    <cellStyle name="Uwaga 3" xfId="12318" hidden="1"/>
    <cellStyle name="Uwaga 3" xfId="12306" hidden="1"/>
    <cellStyle name="Uwaga 3" xfId="12303" hidden="1"/>
    <cellStyle name="Uwaga 3" xfId="12301" hidden="1"/>
    <cellStyle name="Uwaga 3" xfId="12291" hidden="1"/>
    <cellStyle name="Uwaga 3" xfId="12288" hidden="1"/>
    <cellStyle name="Uwaga 3" xfId="12286" hidden="1"/>
    <cellStyle name="Uwaga 3" xfId="12276" hidden="1"/>
    <cellStyle name="Uwaga 3" xfId="12273" hidden="1"/>
    <cellStyle name="Uwaga 3" xfId="12271" hidden="1"/>
    <cellStyle name="Uwaga 3" xfId="12264" hidden="1"/>
    <cellStyle name="Uwaga 3" xfId="12261" hidden="1"/>
    <cellStyle name="Uwaga 3" xfId="12259" hidden="1"/>
    <cellStyle name="Uwaga 3" xfId="12249" hidden="1"/>
    <cellStyle name="Uwaga 3" xfId="12246" hidden="1"/>
    <cellStyle name="Uwaga 3" xfId="12243" hidden="1"/>
    <cellStyle name="Uwaga 3" xfId="12234" hidden="1"/>
    <cellStyle name="Uwaga 3" xfId="12230" hidden="1"/>
    <cellStyle name="Uwaga 3" xfId="12227" hidden="1"/>
    <cellStyle name="Uwaga 3" xfId="12219" hidden="1"/>
    <cellStyle name="Uwaga 3" xfId="12216" hidden="1"/>
    <cellStyle name="Uwaga 3" xfId="12213" hidden="1"/>
    <cellStyle name="Uwaga 3" xfId="12204" hidden="1"/>
    <cellStyle name="Uwaga 3" xfId="12201" hidden="1"/>
    <cellStyle name="Uwaga 3" xfId="12198" hidden="1"/>
    <cellStyle name="Uwaga 3" xfId="12188" hidden="1"/>
    <cellStyle name="Uwaga 3" xfId="12184" hidden="1"/>
    <cellStyle name="Uwaga 3" xfId="12181" hidden="1"/>
    <cellStyle name="Uwaga 3" xfId="12172" hidden="1"/>
    <cellStyle name="Uwaga 3" xfId="12168" hidden="1"/>
    <cellStyle name="Uwaga 3" xfId="12166" hidden="1"/>
    <cellStyle name="Uwaga 3" xfId="12158" hidden="1"/>
    <cellStyle name="Uwaga 3" xfId="12154" hidden="1"/>
    <cellStyle name="Uwaga 3" xfId="12151" hidden="1"/>
    <cellStyle name="Uwaga 3" xfId="12144" hidden="1"/>
    <cellStyle name="Uwaga 3" xfId="12141" hidden="1"/>
    <cellStyle name="Uwaga 3" xfId="12138" hidden="1"/>
    <cellStyle name="Uwaga 3" xfId="12129" hidden="1"/>
    <cellStyle name="Uwaga 3" xfId="12124" hidden="1"/>
    <cellStyle name="Uwaga 3" xfId="12121" hidden="1"/>
    <cellStyle name="Uwaga 3" xfId="12114" hidden="1"/>
    <cellStyle name="Uwaga 3" xfId="12109" hidden="1"/>
    <cellStyle name="Uwaga 3" xfId="12106" hidden="1"/>
    <cellStyle name="Uwaga 3" xfId="12099" hidden="1"/>
    <cellStyle name="Uwaga 3" xfId="12094" hidden="1"/>
    <cellStyle name="Uwaga 3" xfId="12091" hidden="1"/>
    <cellStyle name="Uwaga 3" xfId="12085" hidden="1"/>
    <cellStyle name="Uwaga 3" xfId="12081" hidden="1"/>
    <cellStyle name="Uwaga 3" xfId="12078" hidden="1"/>
    <cellStyle name="Uwaga 3" xfId="12070" hidden="1"/>
    <cellStyle name="Uwaga 3" xfId="12065" hidden="1"/>
    <cellStyle name="Uwaga 3" xfId="12061" hidden="1"/>
    <cellStyle name="Uwaga 3" xfId="12055" hidden="1"/>
    <cellStyle name="Uwaga 3" xfId="12050" hidden="1"/>
    <cellStyle name="Uwaga 3" xfId="12046" hidden="1"/>
    <cellStyle name="Uwaga 3" xfId="12040" hidden="1"/>
    <cellStyle name="Uwaga 3" xfId="12035" hidden="1"/>
    <cellStyle name="Uwaga 3" xfId="12031" hidden="1"/>
    <cellStyle name="Uwaga 3" xfId="12026" hidden="1"/>
    <cellStyle name="Uwaga 3" xfId="12022" hidden="1"/>
    <cellStyle name="Uwaga 3" xfId="12018" hidden="1"/>
    <cellStyle name="Uwaga 3" xfId="12010" hidden="1"/>
    <cellStyle name="Uwaga 3" xfId="12005" hidden="1"/>
    <cellStyle name="Uwaga 3" xfId="12001" hidden="1"/>
    <cellStyle name="Uwaga 3" xfId="11995" hidden="1"/>
    <cellStyle name="Uwaga 3" xfId="11990" hidden="1"/>
    <cellStyle name="Uwaga 3" xfId="11986" hidden="1"/>
    <cellStyle name="Uwaga 3" xfId="11980" hidden="1"/>
    <cellStyle name="Uwaga 3" xfId="11975" hidden="1"/>
    <cellStyle name="Uwaga 3" xfId="11971" hidden="1"/>
    <cellStyle name="Uwaga 3" xfId="11967" hidden="1"/>
    <cellStyle name="Uwaga 3" xfId="11962" hidden="1"/>
    <cellStyle name="Uwaga 3" xfId="11957" hidden="1"/>
    <cellStyle name="Uwaga 3" xfId="11952" hidden="1"/>
    <cellStyle name="Uwaga 3" xfId="11948" hidden="1"/>
    <cellStyle name="Uwaga 3" xfId="11944" hidden="1"/>
    <cellStyle name="Uwaga 3" xfId="11937" hidden="1"/>
    <cellStyle name="Uwaga 3" xfId="11933" hidden="1"/>
    <cellStyle name="Uwaga 3" xfId="11928" hidden="1"/>
    <cellStyle name="Uwaga 3" xfId="11922" hidden="1"/>
    <cellStyle name="Uwaga 3" xfId="11918" hidden="1"/>
    <cellStyle name="Uwaga 3" xfId="11913" hidden="1"/>
    <cellStyle name="Uwaga 3" xfId="11907" hidden="1"/>
    <cellStyle name="Uwaga 3" xfId="11903" hidden="1"/>
    <cellStyle name="Uwaga 3" xfId="11898" hidden="1"/>
    <cellStyle name="Uwaga 3" xfId="11892" hidden="1"/>
    <cellStyle name="Uwaga 3" xfId="11888" hidden="1"/>
    <cellStyle name="Uwaga 3" xfId="11884" hidden="1"/>
    <cellStyle name="Uwaga 3" xfId="12744" hidden="1"/>
    <cellStyle name="Uwaga 3" xfId="12743" hidden="1"/>
    <cellStyle name="Uwaga 3" xfId="12742" hidden="1"/>
    <cellStyle name="Uwaga 3" xfId="12729" hidden="1"/>
    <cellStyle name="Uwaga 3" xfId="12728" hidden="1"/>
    <cellStyle name="Uwaga 3" xfId="12727" hidden="1"/>
    <cellStyle name="Uwaga 3" xfId="12714" hidden="1"/>
    <cellStyle name="Uwaga 3" xfId="12713" hidden="1"/>
    <cellStyle name="Uwaga 3" xfId="12712" hidden="1"/>
    <cellStyle name="Uwaga 3" xfId="12699" hidden="1"/>
    <cellStyle name="Uwaga 3" xfId="12698" hidden="1"/>
    <cellStyle name="Uwaga 3" xfId="12697" hidden="1"/>
    <cellStyle name="Uwaga 3" xfId="12684" hidden="1"/>
    <cellStyle name="Uwaga 3" xfId="12683" hidden="1"/>
    <cellStyle name="Uwaga 3" xfId="12682" hidden="1"/>
    <cellStyle name="Uwaga 3" xfId="12670" hidden="1"/>
    <cellStyle name="Uwaga 3" xfId="12668" hidden="1"/>
    <cellStyle name="Uwaga 3" xfId="12666" hidden="1"/>
    <cellStyle name="Uwaga 3" xfId="12655" hidden="1"/>
    <cellStyle name="Uwaga 3" xfId="12653" hidden="1"/>
    <cellStyle name="Uwaga 3" xfId="12651" hidden="1"/>
    <cellStyle name="Uwaga 3" xfId="12640" hidden="1"/>
    <cellStyle name="Uwaga 3" xfId="12638" hidden="1"/>
    <cellStyle name="Uwaga 3" xfId="12636" hidden="1"/>
    <cellStyle name="Uwaga 3" xfId="12625" hidden="1"/>
    <cellStyle name="Uwaga 3" xfId="12623" hidden="1"/>
    <cellStyle name="Uwaga 3" xfId="12621" hidden="1"/>
    <cellStyle name="Uwaga 3" xfId="12610" hidden="1"/>
    <cellStyle name="Uwaga 3" xfId="12608" hidden="1"/>
    <cellStyle name="Uwaga 3" xfId="12606" hidden="1"/>
    <cellStyle name="Uwaga 3" xfId="12595" hidden="1"/>
    <cellStyle name="Uwaga 3" xfId="12593" hidden="1"/>
    <cellStyle name="Uwaga 3" xfId="12591" hidden="1"/>
    <cellStyle name="Uwaga 3" xfId="12580" hidden="1"/>
    <cellStyle name="Uwaga 3" xfId="12578" hidden="1"/>
    <cellStyle name="Uwaga 3" xfId="12576" hidden="1"/>
    <cellStyle name="Uwaga 3" xfId="12565" hidden="1"/>
    <cellStyle name="Uwaga 3" xfId="12563" hidden="1"/>
    <cellStyle name="Uwaga 3" xfId="12561" hidden="1"/>
    <cellStyle name="Uwaga 3" xfId="12550" hidden="1"/>
    <cellStyle name="Uwaga 3" xfId="12548" hidden="1"/>
    <cellStyle name="Uwaga 3" xfId="12546" hidden="1"/>
    <cellStyle name="Uwaga 3" xfId="12535" hidden="1"/>
    <cellStyle name="Uwaga 3" xfId="12533" hidden="1"/>
    <cellStyle name="Uwaga 3" xfId="12531" hidden="1"/>
    <cellStyle name="Uwaga 3" xfId="12520" hidden="1"/>
    <cellStyle name="Uwaga 3" xfId="12518" hidden="1"/>
    <cellStyle name="Uwaga 3" xfId="12516" hidden="1"/>
    <cellStyle name="Uwaga 3" xfId="12505" hidden="1"/>
    <cellStyle name="Uwaga 3" xfId="12503" hidden="1"/>
    <cellStyle name="Uwaga 3" xfId="12501" hidden="1"/>
    <cellStyle name="Uwaga 3" xfId="12490" hidden="1"/>
    <cellStyle name="Uwaga 3" xfId="12488" hidden="1"/>
    <cellStyle name="Uwaga 3" xfId="12485" hidden="1"/>
    <cellStyle name="Uwaga 3" xfId="12475" hidden="1"/>
    <cellStyle name="Uwaga 3" xfId="12472" hidden="1"/>
    <cellStyle name="Uwaga 3" xfId="12469" hidden="1"/>
    <cellStyle name="Uwaga 3" xfId="12460" hidden="1"/>
    <cellStyle name="Uwaga 3" xfId="12458" hidden="1"/>
    <cellStyle name="Uwaga 3" xfId="12455" hidden="1"/>
    <cellStyle name="Uwaga 3" xfId="12445" hidden="1"/>
    <cellStyle name="Uwaga 3" xfId="12443" hidden="1"/>
    <cellStyle name="Uwaga 3" xfId="12441" hidden="1"/>
    <cellStyle name="Uwaga 3" xfId="12430" hidden="1"/>
    <cellStyle name="Uwaga 3" xfId="12428" hidden="1"/>
    <cellStyle name="Uwaga 3" xfId="12426" hidden="1"/>
    <cellStyle name="Uwaga 3" xfId="12415" hidden="1"/>
    <cellStyle name="Uwaga 3" xfId="12413" hidden="1"/>
    <cellStyle name="Uwaga 3" xfId="12411" hidden="1"/>
    <cellStyle name="Uwaga 3" xfId="12400" hidden="1"/>
    <cellStyle name="Uwaga 3" xfId="12398" hidden="1"/>
    <cellStyle name="Uwaga 3" xfId="12396" hidden="1"/>
    <cellStyle name="Uwaga 3" xfId="12385" hidden="1"/>
    <cellStyle name="Uwaga 3" xfId="12383" hidden="1"/>
    <cellStyle name="Uwaga 3" xfId="12381" hidden="1"/>
    <cellStyle name="Uwaga 3" xfId="12370" hidden="1"/>
    <cellStyle name="Uwaga 3" xfId="12368" hidden="1"/>
    <cellStyle name="Uwaga 3" xfId="12365" hidden="1"/>
    <cellStyle name="Uwaga 3" xfId="12355" hidden="1"/>
    <cellStyle name="Uwaga 3" xfId="12352" hidden="1"/>
    <cellStyle name="Uwaga 3" xfId="12349" hidden="1"/>
    <cellStyle name="Uwaga 3" xfId="12340" hidden="1"/>
    <cellStyle name="Uwaga 3" xfId="12337" hidden="1"/>
    <cellStyle name="Uwaga 3" xfId="12334" hidden="1"/>
    <cellStyle name="Uwaga 3" xfId="12325" hidden="1"/>
    <cellStyle name="Uwaga 3" xfId="12323" hidden="1"/>
    <cellStyle name="Uwaga 3" xfId="12321" hidden="1"/>
    <cellStyle name="Uwaga 3" xfId="12310" hidden="1"/>
    <cellStyle name="Uwaga 3" xfId="12307" hidden="1"/>
    <cellStyle name="Uwaga 3" xfId="12304" hidden="1"/>
    <cellStyle name="Uwaga 3" xfId="12295" hidden="1"/>
    <cellStyle name="Uwaga 3" xfId="12292" hidden="1"/>
    <cellStyle name="Uwaga 3" xfId="12289" hidden="1"/>
    <cellStyle name="Uwaga 3" xfId="12280" hidden="1"/>
    <cellStyle name="Uwaga 3" xfId="12277" hidden="1"/>
    <cellStyle name="Uwaga 3" xfId="12274" hidden="1"/>
    <cellStyle name="Uwaga 3" xfId="12267" hidden="1"/>
    <cellStyle name="Uwaga 3" xfId="12263" hidden="1"/>
    <cellStyle name="Uwaga 3" xfId="12260" hidden="1"/>
    <cellStyle name="Uwaga 3" xfId="12252" hidden="1"/>
    <cellStyle name="Uwaga 3" xfId="12248" hidden="1"/>
    <cellStyle name="Uwaga 3" xfId="12245" hidden="1"/>
    <cellStyle name="Uwaga 3" xfId="12237" hidden="1"/>
    <cellStyle name="Uwaga 3" xfId="12233" hidden="1"/>
    <cellStyle name="Uwaga 3" xfId="12229" hidden="1"/>
    <cellStyle name="Uwaga 3" xfId="12222" hidden="1"/>
    <cellStyle name="Uwaga 3" xfId="12218" hidden="1"/>
    <cellStyle name="Uwaga 3" xfId="12215" hidden="1"/>
    <cellStyle name="Uwaga 3" xfId="12207" hidden="1"/>
    <cellStyle name="Uwaga 3" xfId="12203" hidden="1"/>
    <cellStyle name="Uwaga 3" xfId="12200" hidden="1"/>
    <cellStyle name="Uwaga 3" xfId="12191" hidden="1"/>
    <cellStyle name="Uwaga 3" xfId="12186" hidden="1"/>
    <cellStyle name="Uwaga 3" xfId="12182" hidden="1"/>
    <cellStyle name="Uwaga 3" xfId="12176" hidden="1"/>
    <cellStyle name="Uwaga 3" xfId="12171" hidden="1"/>
    <cellStyle name="Uwaga 3" xfId="12167" hidden="1"/>
    <cellStyle name="Uwaga 3" xfId="12161" hidden="1"/>
    <cellStyle name="Uwaga 3" xfId="12156" hidden="1"/>
    <cellStyle name="Uwaga 3" xfId="12152" hidden="1"/>
    <cellStyle name="Uwaga 3" xfId="12147" hidden="1"/>
    <cellStyle name="Uwaga 3" xfId="12143" hidden="1"/>
    <cellStyle name="Uwaga 3" xfId="12139" hidden="1"/>
    <cellStyle name="Uwaga 3" xfId="12132" hidden="1"/>
    <cellStyle name="Uwaga 3" xfId="12127" hidden="1"/>
    <cellStyle name="Uwaga 3" xfId="12123" hidden="1"/>
    <cellStyle name="Uwaga 3" xfId="12116" hidden="1"/>
    <cellStyle name="Uwaga 3" xfId="12111" hidden="1"/>
    <cellStyle name="Uwaga 3" xfId="12107" hidden="1"/>
    <cellStyle name="Uwaga 3" xfId="12102" hidden="1"/>
    <cellStyle name="Uwaga 3" xfId="12097" hidden="1"/>
    <cellStyle name="Uwaga 3" xfId="12093" hidden="1"/>
    <cellStyle name="Uwaga 3" xfId="12087" hidden="1"/>
    <cellStyle name="Uwaga 3" xfId="12083" hidden="1"/>
    <cellStyle name="Uwaga 3" xfId="12080" hidden="1"/>
    <cellStyle name="Uwaga 3" xfId="12073" hidden="1"/>
    <cellStyle name="Uwaga 3" xfId="12068" hidden="1"/>
    <cellStyle name="Uwaga 3" xfId="12063" hidden="1"/>
    <cellStyle name="Uwaga 3" xfId="12057" hidden="1"/>
    <cellStyle name="Uwaga 3" xfId="12052" hidden="1"/>
    <cellStyle name="Uwaga 3" xfId="12047" hidden="1"/>
    <cellStyle name="Uwaga 3" xfId="12042" hidden="1"/>
    <cellStyle name="Uwaga 3" xfId="12037" hidden="1"/>
    <cellStyle name="Uwaga 3" xfId="12032" hidden="1"/>
    <cellStyle name="Uwaga 3" xfId="12028" hidden="1"/>
    <cellStyle name="Uwaga 3" xfId="12024" hidden="1"/>
    <cellStyle name="Uwaga 3" xfId="12019" hidden="1"/>
    <cellStyle name="Uwaga 3" xfId="12012" hidden="1"/>
    <cellStyle name="Uwaga 3" xfId="12007" hidden="1"/>
    <cellStyle name="Uwaga 3" xfId="12002" hidden="1"/>
    <cellStyle name="Uwaga 3" xfId="11996" hidden="1"/>
    <cellStyle name="Uwaga 3" xfId="11991" hidden="1"/>
    <cellStyle name="Uwaga 3" xfId="11987" hidden="1"/>
    <cellStyle name="Uwaga 3" xfId="11982" hidden="1"/>
    <cellStyle name="Uwaga 3" xfId="11977" hidden="1"/>
    <cellStyle name="Uwaga 3" xfId="11972" hidden="1"/>
    <cellStyle name="Uwaga 3" xfId="11968" hidden="1"/>
    <cellStyle name="Uwaga 3" xfId="11963" hidden="1"/>
    <cellStyle name="Uwaga 3" xfId="11958" hidden="1"/>
    <cellStyle name="Uwaga 3" xfId="11953" hidden="1"/>
    <cellStyle name="Uwaga 3" xfId="11949" hidden="1"/>
    <cellStyle name="Uwaga 3" xfId="11945" hidden="1"/>
    <cellStyle name="Uwaga 3" xfId="11938" hidden="1"/>
    <cellStyle name="Uwaga 3" xfId="11934" hidden="1"/>
    <cellStyle name="Uwaga 3" xfId="11929" hidden="1"/>
    <cellStyle name="Uwaga 3" xfId="11923" hidden="1"/>
    <cellStyle name="Uwaga 3" xfId="11919" hidden="1"/>
    <cellStyle name="Uwaga 3" xfId="11914" hidden="1"/>
    <cellStyle name="Uwaga 3" xfId="11908" hidden="1"/>
    <cellStyle name="Uwaga 3" xfId="11904" hidden="1"/>
    <cellStyle name="Uwaga 3" xfId="11900" hidden="1"/>
    <cellStyle name="Uwaga 3" xfId="11893" hidden="1"/>
    <cellStyle name="Uwaga 3" xfId="11889" hidden="1"/>
    <cellStyle name="Uwaga 3" xfId="11885" hidden="1"/>
    <cellStyle name="Uwaga 3" xfId="12749" hidden="1"/>
    <cellStyle name="Uwaga 3" xfId="12747" hidden="1"/>
    <cellStyle name="Uwaga 3" xfId="12745" hidden="1"/>
    <cellStyle name="Uwaga 3" xfId="12732" hidden="1"/>
    <cellStyle name="Uwaga 3" xfId="12731" hidden="1"/>
    <cellStyle name="Uwaga 3" xfId="12730" hidden="1"/>
    <cellStyle name="Uwaga 3" xfId="12717" hidden="1"/>
    <cellStyle name="Uwaga 3" xfId="12716" hidden="1"/>
    <cellStyle name="Uwaga 3" xfId="12715" hidden="1"/>
    <cellStyle name="Uwaga 3" xfId="12703" hidden="1"/>
    <cellStyle name="Uwaga 3" xfId="12701" hidden="1"/>
    <cellStyle name="Uwaga 3" xfId="12700" hidden="1"/>
    <cellStyle name="Uwaga 3" xfId="12687" hidden="1"/>
    <cellStyle name="Uwaga 3" xfId="12686" hidden="1"/>
    <cellStyle name="Uwaga 3" xfId="12685" hidden="1"/>
    <cellStyle name="Uwaga 3" xfId="12673" hidden="1"/>
    <cellStyle name="Uwaga 3" xfId="12671" hidden="1"/>
    <cellStyle name="Uwaga 3" xfId="12669" hidden="1"/>
    <cellStyle name="Uwaga 3" xfId="12658" hidden="1"/>
    <cellStyle name="Uwaga 3" xfId="12656" hidden="1"/>
    <cellStyle name="Uwaga 3" xfId="12654" hidden="1"/>
    <cellStyle name="Uwaga 3" xfId="12643" hidden="1"/>
    <cellStyle name="Uwaga 3" xfId="12641" hidden="1"/>
    <cellStyle name="Uwaga 3" xfId="12639" hidden="1"/>
    <cellStyle name="Uwaga 3" xfId="12628" hidden="1"/>
    <cellStyle name="Uwaga 3" xfId="12626" hidden="1"/>
    <cellStyle name="Uwaga 3" xfId="12624" hidden="1"/>
    <cellStyle name="Uwaga 3" xfId="12613" hidden="1"/>
    <cellStyle name="Uwaga 3" xfId="12611" hidden="1"/>
    <cellStyle name="Uwaga 3" xfId="12609" hidden="1"/>
    <cellStyle name="Uwaga 3" xfId="12598" hidden="1"/>
    <cellStyle name="Uwaga 3" xfId="12596" hidden="1"/>
    <cellStyle name="Uwaga 3" xfId="12594" hidden="1"/>
    <cellStyle name="Uwaga 3" xfId="12583" hidden="1"/>
    <cellStyle name="Uwaga 3" xfId="12581" hidden="1"/>
    <cellStyle name="Uwaga 3" xfId="12579" hidden="1"/>
    <cellStyle name="Uwaga 3" xfId="12568" hidden="1"/>
    <cellStyle name="Uwaga 3" xfId="12566" hidden="1"/>
    <cellStyle name="Uwaga 3" xfId="12564" hidden="1"/>
    <cellStyle name="Uwaga 3" xfId="12553" hidden="1"/>
    <cellStyle name="Uwaga 3" xfId="12551" hidden="1"/>
    <cellStyle name="Uwaga 3" xfId="12549" hidden="1"/>
    <cellStyle name="Uwaga 3" xfId="12538" hidden="1"/>
    <cellStyle name="Uwaga 3" xfId="12536" hidden="1"/>
    <cellStyle name="Uwaga 3" xfId="12534" hidden="1"/>
    <cellStyle name="Uwaga 3" xfId="12523" hidden="1"/>
    <cellStyle name="Uwaga 3" xfId="12521" hidden="1"/>
    <cellStyle name="Uwaga 3" xfId="12519" hidden="1"/>
    <cellStyle name="Uwaga 3" xfId="12508" hidden="1"/>
    <cellStyle name="Uwaga 3" xfId="12506" hidden="1"/>
    <cellStyle name="Uwaga 3" xfId="12504" hidden="1"/>
    <cellStyle name="Uwaga 3" xfId="12493" hidden="1"/>
    <cellStyle name="Uwaga 3" xfId="12491" hidden="1"/>
    <cellStyle name="Uwaga 3" xfId="12489" hidden="1"/>
    <cellStyle name="Uwaga 3" xfId="12478" hidden="1"/>
    <cellStyle name="Uwaga 3" xfId="12476" hidden="1"/>
    <cellStyle name="Uwaga 3" xfId="12474" hidden="1"/>
    <cellStyle name="Uwaga 3" xfId="12463" hidden="1"/>
    <cellStyle name="Uwaga 3" xfId="12461" hidden="1"/>
    <cellStyle name="Uwaga 3" xfId="12459" hidden="1"/>
    <cellStyle name="Uwaga 3" xfId="12448" hidden="1"/>
    <cellStyle name="Uwaga 3" xfId="12446" hidden="1"/>
    <cellStyle name="Uwaga 3" xfId="12444" hidden="1"/>
    <cellStyle name="Uwaga 3" xfId="12433" hidden="1"/>
    <cellStyle name="Uwaga 3" xfId="12431" hidden="1"/>
    <cellStyle name="Uwaga 3" xfId="12429" hidden="1"/>
    <cellStyle name="Uwaga 3" xfId="12418" hidden="1"/>
    <cellStyle name="Uwaga 3" xfId="12416" hidden="1"/>
    <cellStyle name="Uwaga 3" xfId="12414" hidden="1"/>
    <cellStyle name="Uwaga 3" xfId="12403" hidden="1"/>
    <cellStyle name="Uwaga 3" xfId="12401" hidden="1"/>
    <cellStyle name="Uwaga 3" xfId="12399" hidden="1"/>
    <cellStyle name="Uwaga 3" xfId="12388" hidden="1"/>
    <cellStyle name="Uwaga 3" xfId="12386" hidden="1"/>
    <cellStyle name="Uwaga 3" xfId="12384" hidden="1"/>
    <cellStyle name="Uwaga 3" xfId="12373" hidden="1"/>
    <cellStyle name="Uwaga 3" xfId="12371" hidden="1"/>
    <cellStyle name="Uwaga 3" xfId="12369" hidden="1"/>
    <cellStyle name="Uwaga 3" xfId="12358" hidden="1"/>
    <cellStyle name="Uwaga 3" xfId="12356" hidden="1"/>
    <cellStyle name="Uwaga 3" xfId="12353" hidden="1"/>
    <cellStyle name="Uwaga 3" xfId="12343" hidden="1"/>
    <cellStyle name="Uwaga 3" xfId="12341" hidden="1"/>
    <cellStyle name="Uwaga 3" xfId="12339" hidden="1"/>
    <cellStyle name="Uwaga 3" xfId="12328" hidden="1"/>
    <cellStyle name="Uwaga 3" xfId="12326" hidden="1"/>
    <cellStyle name="Uwaga 3" xfId="12324" hidden="1"/>
    <cellStyle name="Uwaga 3" xfId="12313" hidden="1"/>
    <cellStyle name="Uwaga 3" xfId="12311" hidden="1"/>
    <cellStyle name="Uwaga 3" xfId="12308" hidden="1"/>
    <cellStyle name="Uwaga 3" xfId="12298" hidden="1"/>
    <cellStyle name="Uwaga 3" xfId="12296" hidden="1"/>
    <cellStyle name="Uwaga 3" xfId="12293" hidden="1"/>
    <cellStyle name="Uwaga 3" xfId="12283" hidden="1"/>
    <cellStyle name="Uwaga 3" xfId="12281" hidden="1"/>
    <cellStyle name="Uwaga 3" xfId="12278" hidden="1"/>
    <cellStyle name="Uwaga 3" xfId="12269" hidden="1"/>
    <cellStyle name="Uwaga 3" xfId="12266" hidden="1"/>
    <cellStyle name="Uwaga 3" xfId="12262" hidden="1"/>
    <cellStyle name="Uwaga 3" xfId="12254" hidden="1"/>
    <cellStyle name="Uwaga 3" xfId="12251" hidden="1"/>
    <cellStyle name="Uwaga 3" xfId="12247" hidden="1"/>
    <cellStyle name="Uwaga 3" xfId="12239" hidden="1"/>
    <cellStyle name="Uwaga 3" xfId="12236" hidden="1"/>
    <cellStyle name="Uwaga 3" xfId="12232" hidden="1"/>
    <cellStyle name="Uwaga 3" xfId="12224" hidden="1"/>
    <cellStyle name="Uwaga 3" xfId="12221" hidden="1"/>
    <cellStyle name="Uwaga 3" xfId="12217" hidden="1"/>
    <cellStyle name="Uwaga 3" xfId="12209" hidden="1"/>
    <cellStyle name="Uwaga 3" xfId="12206" hidden="1"/>
    <cellStyle name="Uwaga 3" xfId="12202" hidden="1"/>
    <cellStyle name="Uwaga 3" xfId="12194" hidden="1"/>
    <cellStyle name="Uwaga 3" xfId="12190" hidden="1"/>
    <cellStyle name="Uwaga 3" xfId="12185" hidden="1"/>
    <cellStyle name="Uwaga 3" xfId="12179" hidden="1"/>
    <cellStyle name="Uwaga 3" xfId="12175" hidden="1"/>
    <cellStyle name="Uwaga 3" xfId="12170" hidden="1"/>
    <cellStyle name="Uwaga 3" xfId="12164" hidden="1"/>
    <cellStyle name="Uwaga 3" xfId="12160" hidden="1"/>
    <cellStyle name="Uwaga 3" xfId="12155" hidden="1"/>
    <cellStyle name="Uwaga 3" xfId="12149" hidden="1"/>
    <cellStyle name="Uwaga 3" xfId="12146" hidden="1"/>
    <cellStyle name="Uwaga 3" xfId="12142" hidden="1"/>
    <cellStyle name="Uwaga 3" xfId="12134" hidden="1"/>
    <cellStyle name="Uwaga 3" xfId="12131" hidden="1"/>
    <cellStyle name="Uwaga 3" xfId="12126" hidden="1"/>
    <cellStyle name="Uwaga 3" xfId="12119" hidden="1"/>
    <cellStyle name="Uwaga 3" xfId="12115" hidden="1"/>
    <cellStyle name="Uwaga 3" xfId="12110" hidden="1"/>
    <cellStyle name="Uwaga 3" xfId="12104" hidden="1"/>
    <cellStyle name="Uwaga 3" xfId="12100" hidden="1"/>
    <cellStyle name="Uwaga 3" xfId="12095" hidden="1"/>
    <cellStyle name="Uwaga 3" xfId="12089" hidden="1"/>
    <cellStyle name="Uwaga 3" xfId="12086" hidden="1"/>
    <cellStyle name="Uwaga 3" xfId="12082" hidden="1"/>
    <cellStyle name="Uwaga 3" xfId="12074" hidden="1"/>
    <cellStyle name="Uwaga 3" xfId="12069" hidden="1"/>
    <cellStyle name="Uwaga 3" xfId="12064" hidden="1"/>
    <cellStyle name="Uwaga 3" xfId="12059" hidden="1"/>
    <cellStyle name="Uwaga 3" xfId="12054" hidden="1"/>
    <cellStyle name="Uwaga 3" xfId="12049" hidden="1"/>
    <cellStyle name="Uwaga 3" xfId="12044" hidden="1"/>
    <cellStyle name="Uwaga 3" xfId="12039" hidden="1"/>
    <cellStyle name="Uwaga 3" xfId="12034" hidden="1"/>
    <cellStyle name="Uwaga 3" xfId="12029" hidden="1"/>
    <cellStyle name="Uwaga 3" xfId="12025" hidden="1"/>
    <cellStyle name="Uwaga 3" xfId="12020" hidden="1"/>
    <cellStyle name="Uwaga 3" xfId="12013" hidden="1"/>
    <cellStyle name="Uwaga 3" xfId="12008" hidden="1"/>
    <cellStyle name="Uwaga 3" xfId="12003" hidden="1"/>
    <cellStyle name="Uwaga 3" xfId="11998" hidden="1"/>
    <cellStyle name="Uwaga 3" xfId="11993" hidden="1"/>
    <cellStyle name="Uwaga 3" xfId="11988" hidden="1"/>
    <cellStyle name="Uwaga 3" xfId="11983" hidden="1"/>
    <cellStyle name="Uwaga 3" xfId="11978" hidden="1"/>
    <cellStyle name="Uwaga 3" xfId="11973" hidden="1"/>
    <cellStyle name="Uwaga 3" xfId="11969" hidden="1"/>
    <cellStyle name="Uwaga 3" xfId="11964" hidden="1"/>
    <cellStyle name="Uwaga 3" xfId="11959" hidden="1"/>
    <cellStyle name="Uwaga 3" xfId="11954" hidden="1"/>
    <cellStyle name="Uwaga 3" xfId="11950" hidden="1"/>
    <cellStyle name="Uwaga 3" xfId="11946" hidden="1"/>
    <cellStyle name="Uwaga 3" xfId="11939" hidden="1"/>
    <cellStyle name="Uwaga 3" xfId="11935" hidden="1"/>
    <cellStyle name="Uwaga 3" xfId="11930" hidden="1"/>
    <cellStyle name="Uwaga 3" xfId="11924" hidden="1"/>
    <cellStyle name="Uwaga 3" xfId="11920" hidden="1"/>
    <cellStyle name="Uwaga 3" xfId="11915" hidden="1"/>
    <cellStyle name="Uwaga 3" xfId="11909" hidden="1"/>
    <cellStyle name="Uwaga 3" xfId="11905" hidden="1"/>
    <cellStyle name="Uwaga 3" xfId="11901" hidden="1"/>
    <cellStyle name="Uwaga 3" xfId="11894" hidden="1"/>
    <cellStyle name="Uwaga 3" xfId="11890" hidden="1"/>
    <cellStyle name="Uwaga 3" xfId="11886" hidden="1"/>
    <cellStyle name="Uwaga 3" xfId="12753" hidden="1"/>
    <cellStyle name="Uwaga 3" xfId="12752" hidden="1"/>
    <cellStyle name="Uwaga 3" xfId="12750" hidden="1"/>
    <cellStyle name="Uwaga 3" xfId="12737" hidden="1"/>
    <cellStyle name="Uwaga 3" xfId="12735" hidden="1"/>
    <cellStyle name="Uwaga 3" xfId="12733" hidden="1"/>
    <cellStyle name="Uwaga 3" xfId="12723" hidden="1"/>
    <cellStyle name="Uwaga 3" xfId="12721" hidden="1"/>
    <cellStyle name="Uwaga 3" xfId="12719" hidden="1"/>
    <cellStyle name="Uwaga 3" xfId="12708" hidden="1"/>
    <cellStyle name="Uwaga 3" xfId="12706" hidden="1"/>
    <cellStyle name="Uwaga 3" xfId="12704" hidden="1"/>
    <cellStyle name="Uwaga 3" xfId="12691" hidden="1"/>
    <cellStyle name="Uwaga 3" xfId="12689" hidden="1"/>
    <cellStyle name="Uwaga 3" xfId="12688" hidden="1"/>
    <cellStyle name="Uwaga 3" xfId="12675" hidden="1"/>
    <cellStyle name="Uwaga 3" xfId="12674" hidden="1"/>
    <cellStyle name="Uwaga 3" xfId="12672" hidden="1"/>
    <cellStyle name="Uwaga 3" xfId="12660" hidden="1"/>
    <cellStyle name="Uwaga 3" xfId="12659" hidden="1"/>
    <cellStyle name="Uwaga 3" xfId="12657" hidden="1"/>
    <cellStyle name="Uwaga 3" xfId="12645" hidden="1"/>
    <cellStyle name="Uwaga 3" xfId="12644" hidden="1"/>
    <cellStyle name="Uwaga 3" xfId="12642" hidden="1"/>
    <cellStyle name="Uwaga 3" xfId="12630" hidden="1"/>
    <cellStyle name="Uwaga 3" xfId="12629" hidden="1"/>
    <cellStyle name="Uwaga 3" xfId="12627" hidden="1"/>
    <cellStyle name="Uwaga 3" xfId="12615" hidden="1"/>
    <cellStyle name="Uwaga 3" xfId="12614" hidden="1"/>
    <cellStyle name="Uwaga 3" xfId="12612" hidden="1"/>
    <cellStyle name="Uwaga 3" xfId="12600" hidden="1"/>
    <cellStyle name="Uwaga 3" xfId="12599" hidden="1"/>
    <cellStyle name="Uwaga 3" xfId="12597" hidden="1"/>
    <cellStyle name="Uwaga 3" xfId="12585" hidden="1"/>
    <cellStyle name="Uwaga 3" xfId="12584" hidden="1"/>
    <cellStyle name="Uwaga 3" xfId="12582" hidden="1"/>
    <cellStyle name="Uwaga 3" xfId="12570" hidden="1"/>
    <cellStyle name="Uwaga 3" xfId="12569" hidden="1"/>
    <cellStyle name="Uwaga 3" xfId="12567" hidden="1"/>
    <cellStyle name="Uwaga 3" xfId="12555" hidden="1"/>
    <cellStyle name="Uwaga 3" xfId="12554" hidden="1"/>
    <cellStyle name="Uwaga 3" xfId="12552" hidden="1"/>
    <cellStyle name="Uwaga 3" xfId="12540" hidden="1"/>
    <cellStyle name="Uwaga 3" xfId="12539" hidden="1"/>
    <cellStyle name="Uwaga 3" xfId="12537" hidden="1"/>
    <cellStyle name="Uwaga 3" xfId="12525" hidden="1"/>
    <cellStyle name="Uwaga 3" xfId="12524" hidden="1"/>
    <cellStyle name="Uwaga 3" xfId="12522" hidden="1"/>
    <cellStyle name="Uwaga 3" xfId="12510" hidden="1"/>
    <cellStyle name="Uwaga 3" xfId="12509" hidden="1"/>
    <cellStyle name="Uwaga 3" xfId="12507" hidden="1"/>
    <cellStyle name="Uwaga 3" xfId="12495" hidden="1"/>
    <cellStyle name="Uwaga 3" xfId="12494" hidden="1"/>
    <cellStyle name="Uwaga 3" xfId="12492" hidden="1"/>
    <cellStyle name="Uwaga 3" xfId="12480" hidden="1"/>
    <cellStyle name="Uwaga 3" xfId="12479" hidden="1"/>
    <cellStyle name="Uwaga 3" xfId="12477" hidden="1"/>
    <cellStyle name="Uwaga 3" xfId="12465" hidden="1"/>
    <cellStyle name="Uwaga 3" xfId="12464" hidden="1"/>
    <cellStyle name="Uwaga 3" xfId="12462" hidden="1"/>
    <cellStyle name="Uwaga 3" xfId="12450" hidden="1"/>
    <cellStyle name="Uwaga 3" xfId="12449" hidden="1"/>
    <cellStyle name="Uwaga 3" xfId="12447" hidden="1"/>
    <cellStyle name="Uwaga 3" xfId="12435" hidden="1"/>
    <cellStyle name="Uwaga 3" xfId="12434" hidden="1"/>
    <cellStyle name="Uwaga 3" xfId="12432" hidden="1"/>
    <cellStyle name="Uwaga 3" xfId="12420" hidden="1"/>
    <cellStyle name="Uwaga 3" xfId="12419" hidden="1"/>
    <cellStyle name="Uwaga 3" xfId="12417" hidden="1"/>
    <cellStyle name="Uwaga 3" xfId="12405" hidden="1"/>
    <cellStyle name="Uwaga 3" xfId="12404" hidden="1"/>
    <cellStyle name="Uwaga 3" xfId="12402" hidden="1"/>
    <cellStyle name="Uwaga 3" xfId="12390" hidden="1"/>
    <cellStyle name="Uwaga 3" xfId="12389" hidden="1"/>
    <cellStyle name="Uwaga 3" xfId="12387" hidden="1"/>
    <cellStyle name="Uwaga 3" xfId="12375" hidden="1"/>
    <cellStyle name="Uwaga 3" xfId="12374" hidden="1"/>
    <cellStyle name="Uwaga 3" xfId="12372" hidden="1"/>
    <cellStyle name="Uwaga 3" xfId="12360" hidden="1"/>
    <cellStyle name="Uwaga 3" xfId="12359" hidden="1"/>
    <cellStyle name="Uwaga 3" xfId="12357" hidden="1"/>
    <cellStyle name="Uwaga 3" xfId="12345" hidden="1"/>
    <cellStyle name="Uwaga 3" xfId="12344" hidden="1"/>
    <cellStyle name="Uwaga 3" xfId="12342" hidden="1"/>
    <cellStyle name="Uwaga 3" xfId="12330" hidden="1"/>
    <cellStyle name="Uwaga 3" xfId="12329" hidden="1"/>
    <cellStyle name="Uwaga 3" xfId="12327" hidden="1"/>
    <cellStyle name="Uwaga 3" xfId="12315" hidden="1"/>
    <cellStyle name="Uwaga 3" xfId="12314" hidden="1"/>
    <cellStyle name="Uwaga 3" xfId="12312" hidden="1"/>
    <cellStyle name="Uwaga 3" xfId="12300" hidden="1"/>
    <cellStyle name="Uwaga 3" xfId="12299" hidden="1"/>
    <cellStyle name="Uwaga 3" xfId="12297" hidden="1"/>
    <cellStyle name="Uwaga 3" xfId="12285" hidden="1"/>
    <cellStyle name="Uwaga 3" xfId="12284" hidden="1"/>
    <cellStyle name="Uwaga 3" xfId="12282" hidden="1"/>
    <cellStyle name="Uwaga 3" xfId="12270" hidden="1"/>
    <cellStyle name="Uwaga 3" xfId="12268" hidden="1"/>
    <cellStyle name="Uwaga 3" xfId="12265" hidden="1"/>
    <cellStyle name="Uwaga 3" xfId="12255" hidden="1"/>
    <cellStyle name="Uwaga 3" xfId="12253" hidden="1"/>
    <cellStyle name="Uwaga 3" xfId="12250" hidden="1"/>
    <cellStyle name="Uwaga 3" xfId="12240" hidden="1"/>
    <cellStyle name="Uwaga 3" xfId="12238" hidden="1"/>
    <cellStyle name="Uwaga 3" xfId="12235" hidden="1"/>
    <cellStyle name="Uwaga 3" xfId="12225" hidden="1"/>
    <cellStyle name="Uwaga 3" xfId="12223" hidden="1"/>
    <cellStyle name="Uwaga 3" xfId="12220" hidden="1"/>
    <cellStyle name="Uwaga 3" xfId="12210" hidden="1"/>
    <cellStyle name="Uwaga 3" xfId="12208" hidden="1"/>
    <cellStyle name="Uwaga 3" xfId="12205" hidden="1"/>
    <cellStyle name="Uwaga 3" xfId="12195" hidden="1"/>
    <cellStyle name="Uwaga 3" xfId="12193" hidden="1"/>
    <cellStyle name="Uwaga 3" xfId="12189" hidden="1"/>
    <cellStyle name="Uwaga 3" xfId="12180" hidden="1"/>
    <cellStyle name="Uwaga 3" xfId="12177" hidden="1"/>
    <cellStyle name="Uwaga 3" xfId="12173" hidden="1"/>
    <cellStyle name="Uwaga 3" xfId="12165" hidden="1"/>
    <cellStyle name="Uwaga 3" xfId="12163" hidden="1"/>
    <cellStyle name="Uwaga 3" xfId="12159" hidden="1"/>
    <cellStyle name="Uwaga 3" xfId="12150" hidden="1"/>
    <cellStyle name="Uwaga 3" xfId="12148" hidden="1"/>
    <cellStyle name="Uwaga 3" xfId="12145" hidden="1"/>
    <cellStyle name="Uwaga 3" xfId="12135" hidden="1"/>
    <cellStyle name="Uwaga 3" xfId="12133" hidden="1"/>
    <cellStyle name="Uwaga 3" xfId="12128" hidden="1"/>
    <cellStyle name="Uwaga 3" xfId="12120" hidden="1"/>
    <cellStyle name="Uwaga 3" xfId="12118" hidden="1"/>
    <cellStyle name="Uwaga 3" xfId="12113" hidden="1"/>
    <cellStyle name="Uwaga 3" xfId="12105" hidden="1"/>
    <cellStyle name="Uwaga 3" xfId="12103" hidden="1"/>
    <cellStyle name="Uwaga 3" xfId="12098" hidden="1"/>
    <cellStyle name="Uwaga 3" xfId="12090" hidden="1"/>
    <cellStyle name="Uwaga 3" xfId="12088" hidden="1"/>
    <cellStyle name="Uwaga 3" xfId="12084" hidden="1"/>
    <cellStyle name="Uwaga 3" xfId="12075" hidden="1"/>
    <cellStyle name="Uwaga 3" xfId="12072" hidden="1"/>
    <cellStyle name="Uwaga 3" xfId="12067" hidden="1"/>
    <cellStyle name="Uwaga 3" xfId="12060" hidden="1"/>
    <cellStyle name="Uwaga 3" xfId="12056" hidden="1"/>
    <cellStyle name="Uwaga 3" xfId="12051" hidden="1"/>
    <cellStyle name="Uwaga 3" xfId="12045" hidden="1"/>
    <cellStyle name="Uwaga 3" xfId="12041" hidden="1"/>
    <cellStyle name="Uwaga 3" xfId="12036" hidden="1"/>
    <cellStyle name="Uwaga 3" xfId="12030" hidden="1"/>
    <cellStyle name="Uwaga 3" xfId="12027" hidden="1"/>
    <cellStyle name="Uwaga 3" xfId="12023" hidden="1"/>
    <cellStyle name="Uwaga 3" xfId="12014" hidden="1"/>
    <cellStyle name="Uwaga 3" xfId="12009" hidden="1"/>
    <cellStyle name="Uwaga 3" xfId="12004" hidden="1"/>
    <cellStyle name="Uwaga 3" xfId="11999" hidden="1"/>
    <cellStyle name="Uwaga 3" xfId="11994" hidden="1"/>
    <cellStyle name="Uwaga 3" xfId="11989" hidden="1"/>
    <cellStyle name="Uwaga 3" xfId="11984" hidden="1"/>
    <cellStyle name="Uwaga 3" xfId="11979" hidden="1"/>
    <cellStyle name="Uwaga 3" xfId="11974" hidden="1"/>
    <cellStyle name="Uwaga 3" xfId="11970" hidden="1"/>
    <cellStyle name="Uwaga 3" xfId="11965" hidden="1"/>
    <cellStyle name="Uwaga 3" xfId="11960" hidden="1"/>
    <cellStyle name="Uwaga 3" xfId="11955" hidden="1"/>
    <cellStyle name="Uwaga 3" xfId="11951" hidden="1"/>
    <cellStyle name="Uwaga 3" xfId="11947" hidden="1"/>
    <cellStyle name="Uwaga 3" xfId="11940" hidden="1"/>
    <cellStyle name="Uwaga 3" xfId="11936" hidden="1"/>
    <cellStyle name="Uwaga 3" xfId="11931" hidden="1"/>
    <cellStyle name="Uwaga 3" xfId="11925" hidden="1"/>
    <cellStyle name="Uwaga 3" xfId="11921" hidden="1"/>
    <cellStyle name="Uwaga 3" xfId="11916" hidden="1"/>
    <cellStyle name="Uwaga 3" xfId="11910" hidden="1"/>
    <cellStyle name="Uwaga 3" xfId="11906" hidden="1"/>
    <cellStyle name="Uwaga 3" xfId="11902" hidden="1"/>
    <cellStyle name="Uwaga 3" xfId="11895" hidden="1"/>
    <cellStyle name="Uwaga 3" xfId="11891" hidden="1"/>
    <cellStyle name="Uwaga 3" xfId="11887" hidden="1"/>
    <cellStyle name="Uwaga 3" xfId="10862" hidden="1"/>
    <cellStyle name="Uwaga 3" xfId="10861" hidden="1"/>
    <cellStyle name="Uwaga 3" xfId="10860" hidden="1"/>
    <cellStyle name="Uwaga 3" xfId="10853" hidden="1"/>
    <cellStyle name="Uwaga 3" xfId="10852" hidden="1"/>
    <cellStyle name="Uwaga 3" xfId="10851" hidden="1"/>
    <cellStyle name="Uwaga 3" xfId="10844" hidden="1"/>
    <cellStyle name="Uwaga 3" xfId="10843" hidden="1"/>
    <cellStyle name="Uwaga 3" xfId="10842" hidden="1"/>
    <cellStyle name="Uwaga 3" xfId="10835" hidden="1"/>
    <cellStyle name="Uwaga 3" xfId="10834" hidden="1"/>
    <cellStyle name="Uwaga 3" xfId="10833" hidden="1"/>
    <cellStyle name="Uwaga 3" xfId="10826" hidden="1"/>
    <cellStyle name="Uwaga 3" xfId="10825" hidden="1"/>
    <cellStyle name="Uwaga 3" xfId="10824" hidden="1"/>
    <cellStyle name="Uwaga 3" xfId="10817" hidden="1"/>
    <cellStyle name="Uwaga 3" xfId="10816" hidden="1"/>
    <cellStyle name="Uwaga 3" xfId="10814" hidden="1"/>
    <cellStyle name="Uwaga 3" xfId="10808" hidden="1"/>
    <cellStyle name="Uwaga 3" xfId="10807" hidden="1"/>
    <cellStyle name="Uwaga 3" xfId="10805" hidden="1"/>
    <cellStyle name="Uwaga 3" xfId="10799" hidden="1"/>
    <cellStyle name="Uwaga 3" xfId="10798" hidden="1"/>
    <cellStyle name="Uwaga 3" xfId="10796" hidden="1"/>
    <cellStyle name="Uwaga 3" xfId="10790" hidden="1"/>
    <cellStyle name="Uwaga 3" xfId="10789" hidden="1"/>
    <cellStyle name="Uwaga 3" xfId="10787" hidden="1"/>
    <cellStyle name="Uwaga 3" xfId="10781" hidden="1"/>
    <cellStyle name="Uwaga 3" xfId="10780" hidden="1"/>
    <cellStyle name="Uwaga 3" xfId="10778" hidden="1"/>
    <cellStyle name="Uwaga 3" xfId="10772" hidden="1"/>
    <cellStyle name="Uwaga 3" xfId="10771" hidden="1"/>
    <cellStyle name="Uwaga 3" xfId="10769" hidden="1"/>
    <cellStyle name="Uwaga 3" xfId="10763" hidden="1"/>
    <cellStyle name="Uwaga 3" xfId="10762" hidden="1"/>
    <cellStyle name="Uwaga 3" xfId="10760" hidden="1"/>
    <cellStyle name="Uwaga 3" xfId="10754" hidden="1"/>
    <cellStyle name="Uwaga 3" xfId="10753" hidden="1"/>
    <cellStyle name="Uwaga 3" xfId="10751" hidden="1"/>
    <cellStyle name="Uwaga 3" xfId="10745" hidden="1"/>
    <cellStyle name="Uwaga 3" xfId="10744" hidden="1"/>
    <cellStyle name="Uwaga 3" xfId="10742" hidden="1"/>
    <cellStyle name="Uwaga 3" xfId="10736" hidden="1"/>
    <cellStyle name="Uwaga 3" xfId="10735" hidden="1"/>
    <cellStyle name="Uwaga 3" xfId="10733" hidden="1"/>
    <cellStyle name="Uwaga 3" xfId="10727" hidden="1"/>
    <cellStyle name="Uwaga 3" xfId="10726" hidden="1"/>
    <cellStyle name="Uwaga 3" xfId="10724" hidden="1"/>
    <cellStyle name="Uwaga 3" xfId="10718" hidden="1"/>
    <cellStyle name="Uwaga 3" xfId="10717" hidden="1"/>
    <cellStyle name="Uwaga 3" xfId="10715" hidden="1"/>
    <cellStyle name="Uwaga 3" xfId="10709" hidden="1"/>
    <cellStyle name="Uwaga 3" xfId="10708" hidden="1"/>
    <cellStyle name="Uwaga 3" xfId="10705" hidden="1"/>
    <cellStyle name="Uwaga 3" xfId="10700" hidden="1"/>
    <cellStyle name="Uwaga 3" xfId="10698" hidden="1"/>
    <cellStyle name="Uwaga 3" xfId="10695" hidden="1"/>
    <cellStyle name="Uwaga 3" xfId="10691" hidden="1"/>
    <cellStyle name="Uwaga 3" xfId="10690" hidden="1"/>
    <cellStyle name="Uwaga 3" xfId="10687" hidden="1"/>
    <cellStyle name="Uwaga 3" xfId="10682" hidden="1"/>
    <cellStyle name="Uwaga 3" xfId="10681" hidden="1"/>
    <cellStyle name="Uwaga 3" xfId="10679" hidden="1"/>
    <cellStyle name="Uwaga 3" xfId="10673" hidden="1"/>
    <cellStyle name="Uwaga 3" xfId="10672" hidden="1"/>
    <cellStyle name="Uwaga 3" xfId="10670" hidden="1"/>
    <cellStyle name="Uwaga 3" xfId="10664" hidden="1"/>
    <cellStyle name="Uwaga 3" xfId="10663" hidden="1"/>
    <cellStyle name="Uwaga 3" xfId="10661" hidden="1"/>
    <cellStyle name="Uwaga 3" xfId="10655" hidden="1"/>
    <cellStyle name="Uwaga 3" xfId="10654" hidden="1"/>
    <cellStyle name="Uwaga 3" xfId="10652" hidden="1"/>
    <cellStyle name="Uwaga 3" xfId="10646" hidden="1"/>
    <cellStyle name="Uwaga 3" xfId="10645" hidden="1"/>
    <cellStyle name="Uwaga 3" xfId="10643" hidden="1"/>
    <cellStyle name="Uwaga 3" xfId="10637" hidden="1"/>
    <cellStyle name="Uwaga 3" xfId="10636" hidden="1"/>
    <cellStyle name="Uwaga 3" xfId="10633" hidden="1"/>
    <cellStyle name="Uwaga 3" xfId="10628" hidden="1"/>
    <cellStyle name="Uwaga 3" xfId="10626" hidden="1"/>
    <cellStyle name="Uwaga 3" xfId="10623" hidden="1"/>
    <cellStyle name="Uwaga 3" xfId="10619" hidden="1"/>
    <cellStyle name="Uwaga 3" xfId="10617" hidden="1"/>
    <cellStyle name="Uwaga 3" xfId="10614" hidden="1"/>
    <cellStyle name="Uwaga 3" xfId="10610" hidden="1"/>
    <cellStyle name="Uwaga 3" xfId="10609" hidden="1"/>
    <cellStyle name="Uwaga 3" xfId="10607" hidden="1"/>
    <cellStyle name="Uwaga 3" xfId="10601" hidden="1"/>
    <cellStyle name="Uwaga 3" xfId="10599" hidden="1"/>
    <cellStyle name="Uwaga 3" xfId="10596" hidden="1"/>
    <cellStyle name="Uwaga 3" xfId="10592" hidden="1"/>
    <cellStyle name="Uwaga 3" xfId="10590" hidden="1"/>
    <cellStyle name="Uwaga 3" xfId="10587" hidden="1"/>
    <cellStyle name="Uwaga 3" xfId="10583" hidden="1"/>
    <cellStyle name="Uwaga 3" xfId="10581" hidden="1"/>
    <cellStyle name="Uwaga 3" xfId="10578" hidden="1"/>
    <cellStyle name="Uwaga 3" xfId="10574" hidden="1"/>
    <cellStyle name="Uwaga 3" xfId="10572" hidden="1"/>
    <cellStyle name="Uwaga 3" xfId="10570" hidden="1"/>
    <cellStyle name="Uwaga 3" xfId="10565" hidden="1"/>
    <cellStyle name="Uwaga 3" xfId="10563" hidden="1"/>
    <cellStyle name="Uwaga 3" xfId="10561" hidden="1"/>
    <cellStyle name="Uwaga 3" xfId="10556" hidden="1"/>
    <cellStyle name="Uwaga 3" xfId="10554" hidden="1"/>
    <cellStyle name="Uwaga 3" xfId="10551" hidden="1"/>
    <cellStyle name="Uwaga 3" xfId="10547" hidden="1"/>
    <cellStyle name="Uwaga 3" xfId="10545" hidden="1"/>
    <cellStyle name="Uwaga 3" xfId="10543" hidden="1"/>
    <cellStyle name="Uwaga 3" xfId="10538" hidden="1"/>
    <cellStyle name="Uwaga 3" xfId="10536" hidden="1"/>
    <cellStyle name="Uwaga 3" xfId="10534" hidden="1"/>
    <cellStyle name="Uwaga 3" xfId="10528" hidden="1"/>
    <cellStyle name="Uwaga 3" xfId="10525" hidden="1"/>
    <cellStyle name="Uwaga 3" xfId="10522" hidden="1"/>
    <cellStyle name="Uwaga 3" xfId="10519" hidden="1"/>
    <cellStyle name="Uwaga 3" xfId="10516" hidden="1"/>
    <cellStyle name="Uwaga 3" xfId="10513" hidden="1"/>
    <cellStyle name="Uwaga 3" xfId="10510" hidden="1"/>
    <cellStyle name="Uwaga 3" xfId="10507" hidden="1"/>
    <cellStyle name="Uwaga 3" xfId="10504" hidden="1"/>
    <cellStyle name="Uwaga 3" xfId="10502" hidden="1"/>
    <cellStyle name="Uwaga 3" xfId="10500" hidden="1"/>
    <cellStyle name="Uwaga 3" xfId="10497" hidden="1"/>
    <cellStyle name="Uwaga 3" xfId="10493" hidden="1"/>
    <cellStyle name="Uwaga 3" xfId="10490" hidden="1"/>
    <cellStyle name="Uwaga 3" xfId="10487" hidden="1"/>
    <cellStyle name="Uwaga 3" xfId="10483" hidden="1"/>
    <cellStyle name="Uwaga 3" xfId="10480" hidden="1"/>
    <cellStyle name="Uwaga 3" xfId="10477" hidden="1"/>
    <cellStyle name="Uwaga 3" xfId="10475" hidden="1"/>
    <cellStyle name="Uwaga 3" xfId="10472" hidden="1"/>
    <cellStyle name="Uwaga 3" xfId="10469" hidden="1"/>
    <cellStyle name="Uwaga 3" xfId="10466" hidden="1"/>
    <cellStyle name="Uwaga 3" xfId="10464" hidden="1"/>
    <cellStyle name="Uwaga 3" xfId="10462" hidden="1"/>
    <cellStyle name="Uwaga 3" xfId="10457" hidden="1"/>
    <cellStyle name="Uwaga 3" xfId="10454" hidden="1"/>
    <cellStyle name="Uwaga 3" xfId="10451" hidden="1"/>
    <cellStyle name="Uwaga 3" xfId="10447" hidden="1"/>
    <cellStyle name="Uwaga 3" xfId="10444" hidden="1"/>
    <cellStyle name="Uwaga 3" xfId="10441" hidden="1"/>
    <cellStyle name="Uwaga 3" xfId="10438" hidden="1"/>
    <cellStyle name="Uwaga 3" xfId="10435" hidden="1"/>
    <cellStyle name="Uwaga 3" xfId="10432" hidden="1"/>
    <cellStyle name="Uwaga 3" xfId="10430" hidden="1"/>
    <cellStyle name="Uwaga 3" xfId="10428" hidden="1"/>
    <cellStyle name="Uwaga 3" xfId="10425" hidden="1"/>
    <cellStyle name="Uwaga 3" xfId="10420" hidden="1"/>
    <cellStyle name="Uwaga 3" xfId="10417" hidden="1"/>
    <cellStyle name="Uwaga 3" xfId="10414" hidden="1"/>
    <cellStyle name="Uwaga 3" xfId="10410" hidden="1"/>
    <cellStyle name="Uwaga 3" xfId="10407" hidden="1"/>
    <cellStyle name="Uwaga 3" xfId="10405" hidden="1"/>
    <cellStyle name="Uwaga 3" xfId="10402" hidden="1"/>
    <cellStyle name="Uwaga 3" xfId="10399" hidden="1"/>
    <cellStyle name="Uwaga 3" xfId="10396" hidden="1"/>
    <cellStyle name="Uwaga 3" xfId="10394" hidden="1"/>
    <cellStyle name="Uwaga 3" xfId="10391" hidden="1"/>
    <cellStyle name="Uwaga 3" xfId="10388" hidden="1"/>
    <cellStyle name="Uwaga 3" xfId="10385" hidden="1"/>
    <cellStyle name="Uwaga 3" xfId="10383" hidden="1"/>
    <cellStyle name="Uwaga 3" xfId="10381" hidden="1"/>
    <cellStyle name="Uwaga 3" xfId="10376" hidden="1"/>
    <cellStyle name="Uwaga 3" xfId="10374" hidden="1"/>
    <cellStyle name="Uwaga 3" xfId="10371" hidden="1"/>
    <cellStyle name="Uwaga 3" xfId="10367" hidden="1"/>
    <cellStyle name="Uwaga 3" xfId="10365" hidden="1"/>
    <cellStyle name="Uwaga 3" xfId="10362" hidden="1"/>
    <cellStyle name="Uwaga 3" xfId="10358" hidden="1"/>
    <cellStyle name="Uwaga 3" xfId="10356" hidden="1"/>
    <cellStyle name="Uwaga 3" xfId="10354" hidden="1"/>
    <cellStyle name="Uwaga 3" xfId="10349" hidden="1"/>
    <cellStyle name="Uwaga 3" xfId="10347" hidden="1"/>
    <cellStyle name="Uwaga 3" xfId="10345" hidden="1"/>
    <cellStyle name="Uwaga 3" xfId="12841" hidden="1"/>
    <cellStyle name="Uwaga 3" xfId="12842" hidden="1"/>
    <cellStyle name="Uwaga 3" xfId="12844" hidden="1"/>
    <cellStyle name="Uwaga 3" xfId="12856" hidden="1"/>
    <cellStyle name="Uwaga 3" xfId="12857" hidden="1"/>
    <cellStyle name="Uwaga 3" xfId="12862" hidden="1"/>
    <cellStyle name="Uwaga 3" xfId="12871" hidden="1"/>
    <cellStyle name="Uwaga 3" xfId="12872" hidden="1"/>
    <cellStyle name="Uwaga 3" xfId="12877" hidden="1"/>
    <cellStyle name="Uwaga 3" xfId="12886" hidden="1"/>
    <cellStyle name="Uwaga 3" xfId="12887" hidden="1"/>
    <cellStyle name="Uwaga 3" xfId="12888" hidden="1"/>
    <cellStyle name="Uwaga 3" xfId="12901" hidden="1"/>
    <cellStyle name="Uwaga 3" xfId="12906" hidden="1"/>
    <cellStyle name="Uwaga 3" xfId="12911" hidden="1"/>
    <cellStyle name="Uwaga 3" xfId="12921" hidden="1"/>
    <cellStyle name="Uwaga 3" xfId="12926" hidden="1"/>
    <cellStyle name="Uwaga 3" xfId="12930" hidden="1"/>
    <cellStyle name="Uwaga 3" xfId="12937" hidden="1"/>
    <cellStyle name="Uwaga 3" xfId="12942" hidden="1"/>
    <cellStyle name="Uwaga 3" xfId="12945" hidden="1"/>
    <cellStyle name="Uwaga 3" xfId="12951" hidden="1"/>
    <cellStyle name="Uwaga 3" xfId="12956" hidden="1"/>
    <cellStyle name="Uwaga 3" xfId="12960" hidden="1"/>
    <cellStyle name="Uwaga 3" xfId="12961" hidden="1"/>
    <cellStyle name="Uwaga 3" xfId="12962" hidden="1"/>
    <cellStyle name="Uwaga 3" xfId="12966" hidden="1"/>
    <cellStyle name="Uwaga 3" xfId="12978" hidden="1"/>
    <cellStyle name="Uwaga 3" xfId="12983" hidden="1"/>
    <cellStyle name="Uwaga 3" xfId="12988" hidden="1"/>
    <cellStyle name="Uwaga 3" xfId="12993" hidden="1"/>
    <cellStyle name="Uwaga 3" xfId="12998" hidden="1"/>
    <cellStyle name="Uwaga 3" xfId="13003" hidden="1"/>
    <cellStyle name="Uwaga 3" xfId="13007" hidden="1"/>
    <cellStyle name="Uwaga 3" xfId="13011" hidden="1"/>
    <cellStyle name="Uwaga 3" xfId="13016" hidden="1"/>
    <cellStyle name="Uwaga 3" xfId="13021" hidden="1"/>
    <cellStyle name="Uwaga 3" xfId="13022" hidden="1"/>
    <cellStyle name="Uwaga 3" xfId="13024" hidden="1"/>
    <cellStyle name="Uwaga 3" xfId="13037" hidden="1"/>
    <cellStyle name="Uwaga 3" xfId="13041" hidden="1"/>
    <cellStyle name="Uwaga 3" xfId="13046" hidden="1"/>
    <cellStyle name="Uwaga 3" xfId="13053" hidden="1"/>
    <cellStyle name="Uwaga 3" xfId="13057" hidden="1"/>
    <cellStyle name="Uwaga 3" xfId="13062" hidden="1"/>
    <cellStyle name="Uwaga 3" xfId="13067" hidden="1"/>
    <cellStyle name="Uwaga 3" xfId="13070" hidden="1"/>
    <cellStyle name="Uwaga 3" xfId="13075" hidden="1"/>
    <cellStyle name="Uwaga 3" xfId="13081" hidden="1"/>
    <cellStyle name="Uwaga 3" xfId="13082" hidden="1"/>
    <cellStyle name="Uwaga 3" xfId="13085" hidden="1"/>
    <cellStyle name="Uwaga 3" xfId="13098" hidden="1"/>
    <cellStyle name="Uwaga 3" xfId="13102" hidden="1"/>
    <cellStyle name="Uwaga 3" xfId="13107" hidden="1"/>
    <cellStyle name="Uwaga 3" xfId="13114" hidden="1"/>
    <cellStyle name="Uwaga 3" xfId="13119" hidden="1"/>
    <cellStyle name="Uwaga 3" xfId="13123" hidden="1"/>
    <cellStyle name="Uwaga 3" xfId="13128" hidden="1"/>
    <cellStyle name="Uwaga 3" xfId="13132" hidden="1"/>
    <cellStyle name="Uwaga 3" xfId="13137" hidden="1"/>
    <cellStyle name="Uwaga 3" xfId="13141" hidden="1"/>
    <cellStyle name="Uwaga 3" xfId="13142" hidden="1"/>
    <cellStyle name="Uwaga 3" xfId="13144" hidden="1"/>
    <cellStyle name="Uwaga 3" xfId="13156" hidden="1"/>
    <cellStyle name="Uwaga 3" xfId="13157" hidden="1"/>
    <cellStyle name="Uwaga 3" xfId="13159" hidden="1"/>
    <cellStyle name="Uwaga 3" xfId="13171" hidden="1"/>
    <cellStyle name="Uwaga 3" xfId="13173" hidden="1"/>
    <cellStyle name="Uwaga 3" xfId="13176" hidden="1"/>
    <cellStyle name="Uwaga 3" xfId="13186" hidden="1"/>
    <cellStyle name="Uwaga 3" xfId="13187" hidden="1"/>
    <cellStyle name="Uwaga 3" xfId="13189" hidden="1"/>
    <cellStyle name="Uwaga 3" xfId="13201" hidden="1"/>
    <cellStyle name="Uwaga 3" xfId="13202" hidden="1"/>
    <cellStyle name="Uwaga 3" xfId="13203" hidden="1"/>
    <cellStyle name="Uwaga 3" xfId="13217" hidden="1"/>
    <cellStyle name="Uwaga 3" xfId="13220" hidden="1"/>
    <cellStyle name="Uwaga 3" xfId="13224" hidden="1"/>
    <cellStyle name="Uwaga 3" xfId="13232" hidden="1"/>
    <cellStyle name="Uwaga 3" xfId="13235" hidden="1"/>
    <cellStyle name="Uwaga 3" xfId="13239" hidden="1"/>
    <cellStyle name="Uwaga 3" xfId="13247" hidden="1"/>
    <cellStyle name="Uwaga 3" xfId="13250" hidden="1"/>
    <cellStyle name="Uwaga 3" xfId="13254" hidden="1"/>
    <cellStyle name="Uwaga 3" xfId="13261" hidden="1"/>
    <cellStyle name="Uwaga 3" xfId="13262" hidden="1"/>
    <cellStyle name="Uwaga 3" xfId="13264" hidden="1"/>
    <cellStyle name="Uwaga 3" xfId="13277" hidden="1"/>
    <cellStyle name="Uwaga 3" xfId="13280" hidden="1"/>
    <cellStyle name="Uwaga 3" xfId="13283" hidden="1"/>
    <cellStyle name="Uwaga 3" xfId="13292" hidden="1"/>
    <cellStyle name="Uwaga 3" xfId="13295" hidden="1"/>
    <cellStyle name="Uwaga 3" xfId="13299" hidden="1"/>
    <cellStyle name="Uwaga 3" xfId="13307" hidden="1"/>
    <cellStyle name="Uwaga 3" xfId="13309" hidden="1"/>
    <cellStyle name="Uwaga 3" xfId="13312" hidden="1"/>
    <cellStyle name="Uwaga 3" xfId="13321" hidden="1"/>
    <cellStyle name="Uwaga 3" xfId="13322" hidden="1"/>
    <cellStyle name="Uwaga 3" xfId="13323" hidden="1"/>
    <cellStyle name="Uwaga 3" xfId="13336" hidden="1"/>
    <cellStyle name="Uwaga 3" xfId="13337" hidden="1"/>
    <cellStyle name="Uwaga 3" xfId="13339" hidden="1"/>
    <cellStyle name="Uwaga 3" xfId="13351" hidden="1"/>
    <cellStyle name="Uwaga 3" xfId="13352" hidden="1"/>
    <cellStyle name="Uwaga 3" xfId="13354" hidden="1"/>
    <cellStyle name="Uwaga 3" xfId="13366" hidden="1"/>
    <cellStyle name="Uwaga 3" xfId="13367" hidden="1"/>
    <cellStyle name="Uwaga 3" xfId="13369" hidden="1"/>
    <cellStyle name="Uwaga 3" xfId="13381" hidden="1"/>
    <cellStyle name="Uwaga 3" xfId="13382" hidden="1"/>
    <cellStyle name="Uwaga 3" xfId="13383" hidden="1"/>
    <cellStyle name="Uwaga 3" xfId="13397" hidden="1"/>
    <cellStyle name="Uwaga 3" xfId="13399" hidden="1"/>
    <cellStyle name="Uwaga 3" xfId="13402" hidden="1"/>
    <cellStyle name="Uwaga 3" xfId="13412" hidden="1"/>
    <cellStyle name="Uwaga 3" xfId="13415" hidden="1"/>
    <cellStyle name="Uwaga 3" xfId="13418" hidden="1"/>
    <cellStyle name="Uwaga 3" xfId="13427" hidden="1"/>
    <cellStyle name="Uwaga 3" xfId="13429" hidden="1"/>
    <cellStyle name="Uwaga 3" xfId="13432" hidden="1"/>
    <cellStyle name="Uwaga 3" xfId="13441" hidden="1"/>
    <cellStyle name="Uwaga 3" xfId="13442" hidden="1"/>
    <cellStyle name="Uwaga 3" xfId="13443" hidden="1"/>
    <cellStyle name="Uwaga 3" xfId="13456" hidden="1"/>
    <cellStyle name="Uwaga 3" xfId="13458" hidden="1"/>
    <cellStyle name="Uwaga 3" xfId="13460" hidden="1"/>
    <cellStyle name="Uwaga 3" xfId="13471" hidden="1"/>
    <cellStyle name="Uwaga 3" xfId="13473" hidden="1"/>
    <cellStyle name="Uwaga 3" xfId="13475" hidden="1"/>
    <cellStyle name="Uwaga 3" xfId="13486" hidden="1"/>
    <cellStyle name="Uwaga 3" xfId="13488" hidden="1"/>
    <cellStyle name="Uwaga 3" xfId="13490" hidden="1"/>
    <cellStyle name="Uwaga 3" xfId="13501" hidden="1"/>
    <cellStyle name="Uwaga 3" xfId="13502" hidden="1"/>
    <cellStyle name="Uwaga 3" xfId="13503" hidden="1"/>
    <cellStyle name="Uwaga 3" xfId="13516" hidden="1"/>
    <cellStyle name="Uwaga 3" xfId="13518" hidden="1"/>
    <cellStyle name="Uwaga 3" xfId="13520" hidden="1"/>
    <cellStyle name="Uwaga 3" xfId="13531" hidden="1"/>
    <cellStyle name="Uwaga 3" xfId="13533" hidden="1"/>
    <cellStyle name="Uwaga 3" xfId="13535" hidden="1"/>
    <cellStyle name="Uwaga 3" xfId="13546" hidden="1"/>
    <cellStyle name="Uwaga 3" xfId="13548" hidden="1"/>
    <cellStyle name="Uwaga 3" xfId="13549" hidden="1"/>
    <cellStyle name="Uwaga 3" xfId="13561" hidden="1"/>
    <cellStyle name="Uwaga 3" xfId="13562" hidden="1"/>
    <cellStyle name="Uwaga 3" xfId="13563" hidden="1"/>
    <cellStyle name="Uwaga 3" xfId="13576" hidden="1"/>
    <cellStyle name="Uwaga 3" xfId="13578" hidden="1"/>
    <cellStyle name="Uwaga 3" xfId="13580" hidden="1"/>
    <cellStyle name="Uwaga 3" xfId="13591" hidden="1"/>
    <cellStyle name="Uwaga 3" xfId="13593" hidden="1"/>
    <cellStyle name="Uwaga 3" xfId="13595" hidden="1"/>
    <cellStyle name="Uwaga 3" xfId="13606" hidden="1"/>
    <cellStyle name="Uwaga 3" xfId="13608" hidden="1"/>
    <cellStyle name="Uwaga 3" xfId="13610" hidden="1"/>
    <cellStyle name="Uwaga 3" xfId="13621" hidden="1"/>
    <cellStyle name="Uwaga 3" xfId="13622" hidden="1"/>
    <cellStyle name="Uwaga 3" xfId="13624" hidden="1"/>
    <cellStyle name="Uwaga 3" xfId="13635" hidden="1"/>
    <cellStyle name="Uwaga 3" xfId="13637" hidden="1"/>
    <cellStyle name="Uwaga 3" xfId="13638" hidden="1"/>
    <cellStyle name="Uwaga 3" xfId="13647" hidden="1"/>
    <cellStyle name="Uwaga 3" xfId="13650" hidden="1"/>
    <cellStyle name="Uwaga 3" xfId="13652" hidden="1"/>
    <cellStyle name="Uwaga 3" xfId="13663" hidden="1"/>
    <cellStyle name="Uwaga 3" xfId="13665" hidden="1"/>
    <cellStyle name="Uwaga 3" xfId="13667" hidden="1"/>
    <cellStyle name="Uwaga 3" xfId="13679" hidden="1"/>
    <cellStyle name="Uwaga 3" xfId="13681" hidden="1"/>
    <cellStyle name="Uwaga 3" xfId="13683" hidden="1"/>
    <cellStyle name="Uwaga 3" xfId="13691" hidden="1"/>
    <cellStyle name="Uwaga 3" xfId="13693" hidden="1"/>
    <cellStyle name="Uwaga 3" xfId="13696" hidden="1"/>
    <cellStyle name="Uwaga 3" xfId="13686" hidden="1"/>
    <cellStyle name="Uwaga 3" xfId="13685" hidden="1"/>
    <cellStyle name="Uwaga 3" xfId="13684" hidden="1"/>
    <cellStyle name="Uwaga 3" xfId="13671" hidden="1"/>
    <cellStyle name="Uwaga 3" xfId="13670" hidden="1"/>
    <cellStyle name="Uwaga 3" xfId="13669" hidden="1"/>
    <cellStyle name="Uwaga 3" xfId="13656" hidden="1"/>
    <cellStyle name="Uwaga 3" xfId="13655" hidden="1"/>
    <cellStyle name="Uwaga 3" xfId="13654" hidden="1"/>
    <cellStyle name="Uwaga 3" xfId="13641" hidden="1"/>
    <cellStyle name="Uwaga 3" xfId="13640" hidden="1"/>
    <cellStyle name="Uwaga 3" xfId="13639" hidden="1"/>
    <cellStyle name="Uwaga 3" xfId="13626" hidden="1"/>
    <cellStyle name="Uwaga 3" xfId="13625" hidden="1"/>
    <cellStyle name="Uwaga 3" xfId="13623" hidden="1"/>
    <cellStyle name="Uwaga 3" xfId="13612" hidden="1"/>
    <cellStyle name="Uwaga 3" xfId="13609" hidden="1"/>
    <cellStyle name="Uwaga 3" xfId="13607" hidden="1"/>
    <cellStyle name="Uwaga 3" xfId="13597" hidden="1"/>
    <cellStyle name="Uwaga 3" xfId="13594" hidden="1"/>
    <cellStyle name="Uwaga 3" xfId="13592" hidden="1"/>
    <cellStyle name="Uwaga 3" xfId="13582" hidden="1"/>
    <cellStyle name="Uwaga 3" xfId="13579" hidden="1"/>
    <cellStyle name="Uwaga 3" xfId="13577" hidden="1"/>
    <cellStyle name="Uwaga 3" xfId="13567" hidden="1"/>
    <cellStyle name="Uwaga 3" xfId="13565" hidden="1"/>
    <cellStyle name="Uwaga 3" xfId="13564" hidden="1"/>
    <cellStyle name="Uwaga 3" xfId="13552" hidden="1"/>
    <cellStyle name="Uwaga 3" xfId="13550" hidden="1"/>
    <cellStyle name="Uwaga 3" xfId="13547" hidden="1"/>
    <cellStyle name="Uwaga 3" xfId="13537" hidden="1"/>
    <cellStyle name="Uwaga 3" xfId="13534" hidden="1"/>
    <cellStyle name="Uwaga 3" xfId="13532" hidden="1"/>
    <cellStyle name="Uwaga 3" xfId="13522" hidden="1"/>
    <cellStyle name="Uwaga 3" xfId="13519" hidden="1"/>
    <cellStyle name="Uwaga 3" xfId="13517" hidden="1"/>
    <cellStyle name="Uwaga 3" xfId="13507" hidden="1"/>
    <cellStyle name="Uwaga 3" xfId="13505" hidden="1"/>
    <cellStyle name="Uwaga 3" xfId="13504" hidden="1"/>
    <cellStyle name="Uwaga 3" xfId="13492" hidden="1"/>
    <cellStyle name="Uwaga 3" xfId="13489" hidden="1"/>
    <cellStyle name="Uwaga 3" xfId="13487" hidden="1"/>
    <cellStyle name="Uwaga 3" xfId="13477" hidden="1"/>
    <cellStyle name="Uwaga 3" xfId="13474" hidden="1"/>
    <cellStyle name="Uwaga 3" xfId="13472" hidden="1"/>
    <cellStyle name="Uwaga 3" xfId="13462" hidden="1"/>
    <cellStyle name="Uwaga 3" xfId="13459" hidden="1"/>
    <cellStyle name="Uwaga 3" xfId="13457" hidden="1"/>
    <cellStyle name="Uwaga 3" xfId="13447" hidden="1"/>
    <cellStyle name="Uwaga 3" xfId="13445" hidden="1"/>
    <cellStyle name="Uwaga 3" xfId="13444" hidden="1"/>
    <cellStyle name="Uwaga 3" xfId="13431" hidden="1"/>
    <cellStyle name="Uwaga 3" xfId="13428" hidden="1"/>
    <cellStyle name="Uwaga 3" xfId="13426" hidden="1"/>
    <cellStyle name="Uwaga 3" xfId="13416" hidden="1"/>
    <cellStyle name="Uwaga 3" xfId="13413" hidden="1"/>
    <cellStyle name="Uwaga 3" xfId="13411" hidden="1"/>
    <cellStyle name="Uwaga 3" xfId="13401" hidden="1"/>
    <cellStyle name="Uwaga 3" xfId="13398" hidden="1"/>
    <cellStyle name="Uwaga 3" xfId="13396" hidden="1"/>
    <cellStyle name="Uwaga 3" xfId="13387" hidden="1"/>
    <cellStyle name="Uwaga 3" xfId="13385" hidden="1"/>
    <cellStyle name="Uwaga 3" xfId="13384" hidden="1"/>
    <cellStyle name="Uwaga 3" xfId="13372" hidden="1"/>
    <cellStyle name="Uwaga 3" xfId="13370" hidden="1"/>
    <cellStyle name="Uwaga 3" xfId="13368" hidden="1"/>
    <cellStyle name="Uwaga 3" xfId="13357" hidden="1"/>
    <cellStyle name="Uwaga 3" xfId="13355" hidden="1"/>
    <cellStyle name="Uwaga 3" xfId="13353" hidden="1"/>
    <cellStyle name="Uwaga 3" xfId="13342" hidden="1"/>
    <cellStyle name="Uwaga 3" xfId="13340" hidden="1"/>
    <cellStyle name="Uwaga 3" xfId="13338" hidden="1"/>
    <cellStyle name="Uwaga 3" xfId="13327" hidden="1"/>
    <cellStyle name="Uwaga 3" xfId="13325" hidden="1"/>
    <cellStyle name="Uwaga 3" xfId="13324" hidden="1"/>
    <cellStyle name="Uwaga 3" xfId="13311" hidden="1"/>
    <cellStyle name="Uwaga 3" xfId="13308" hidden="1"/>
    <cellStyle name="Uwaga 3" xfId="13306" hidden="1"/>
    <cellStyle name="Uwaga 3" xfId="13296" hidden="1"/>
    <cellStyle name="Uwaga 3" xfId="13293" hidden="1"/>
    <cellStyle name="Uwaga 3" xfId="13291" hidden="1"/>
    <cellStyle name="Uwaga 3" xfId="13281" hidden="1"/>
    <cellStyle name="Uwaga 3" xfId="13278" hidden="1"/>
    <cellStyle name="Uwaga 3" xfId="13276" hidden="1"/>
    <cellStyle name="Uwaga 3" xfId="13267" hidden="1"/>
    <cellStyle name="Uwaga 3" xfId="13265" hidden="1"/>
    <cellStyle name="Uwaga 3" xfId="13263" hidden="1"/>
    <cellStyle name="Uwaga 3" xfId="13251" hidden="1"/>
    <cellStyle name="Uwaga 3" xfId="13248" hidden="1"/>
    <cellStyle name="Uwaga 3" xfId="13246" hidden="1"/>
    <cellStyle name="Uwaga 3" xfId="13236" hidden="1"/>
    <cellStyle name="Uwaga 3" xfId="13233" hidden="1"/>
    <cellStyle name="Uwaga 3" xfId="13231" hidden="1"/>
    <cellStyle name="Uwaga 3" xfId="13221" hidden="1"/>
    <cellStyle name="Uwaga 3" xfId="13218" hidden="1"/>
    <cellStyle name="Uwaga 3" xfId="13216" hidden="1"/>
    <cellStyle name="Uwaga 3" xfId="13209" hidden="1"/>
    <cellStyle name="Uwaga 3" xfId="13206" hidden="1"/>
    <cellStyle name="Uwaga 3" xfId="13204" hidden="1"/>
    <cellStyle name="Uwaga 3" xfId="13194" hidden="1"/>
    <cellStyle name="Uwaga 3" xfId="13191" hidden="1"/>
    <cellStyle name="Uwaga 3" xfId="13188" hidden="1"/>
    <cellStyle name="Uwaga 3" xfId="13179" hidden="1"/>
    <cellStyle name="Uwaga 3" xfId="13175" hidden="1"/>
    <cellStyle name="Uwaga 3" xfId="13172" hidden="1"/>
    <cellStyle name="Uwaga 3" xfId="13164" hidden="1"/>
    <cellStyle name="Uwaga 3" xfId="13161" hidden="1"/>
    <cellStyle name="Uwaga 3" xfId="13158" hidden="1"/>
    <cellStyle name="Uwaga 3" xfId="13149" hidden="1"/>
    <cellStyle name="Uwaga 3" xfId="13146" hidden="1"/>
    <cellStyle name="Uwaga 3" xfId="13143" hidden="1"/>
    <cellStyle name="Uwaga 3" xfId="13133" hidden="1"/>
    <cellStyle name="Uwaga 3" xfId="13129" hidden="1"/>
    <cellStyle name="Uwaga 3" xfId="13126" hidden="1"/>
    <cellStyle name="Uwaga 3" xfId="13117" hidden="1"/>
    <cellStyle name="Uwaga 3" xfId="13113" hidden="1"/>
    <cellStyle name="Uwaga 3" xfId="13111" hidden="1"/>
    <cellStyle name="Uwaga 3" xfId="13103" hidden="1"/>
    <cellStyle name="Uwaga 3" xfId="13099" hidden="1"/>
    <cellStyle name="Uwaga 3" xfId="13096" hidden="1"/>
    <cellStyle name="Uwaga 3" xfId="13089" hidden="1"/>
    <cellStyle name="Uwaga 3" xfId="13086" hidden="1"/>
    <cellStyle name="Uwaga 3" xfId="13083" hidden="1"/>
    <cellStyle name="Uwaga 3" xfId="13074" hidden="1"/>
    <cellStyle name="Uwaga 3" xfId="13069" hidden="1"/>
    <cellStyle name="Uwaga 3" xfId="13066" hidden="1"/>
    <cellStyle name="Uwaga 3" xfId="13059" hidden="1"/>
    <cellStyle name="Uwaga 3" xfId="13054" hidden="1"/>
    <cellStyle name="Uwaga 3" xfId="13051" hidden="1"/>
    <cellStyle name="Uwaga 3" xfId="13044" hidden="1"/>
    <cellStyle name="Uwaga 3" xfId="13039" hidden="1"/>
    <cellStyle name="Uwaga 3" xfId="13036" hidden="1"/>
    <cellStyle name="Uwaga 3" xfId="13030" hidden="1"/>
    <cellStyle name="Uwaga 3" xfId="13026" hidden="1"/>
    <cellStyle name="Uwaga 3" xfId="13023" hidden="1"/>
    <cellStyle name="Uwaga 3" xfId="13015" hidden="1"/>
    <cellStyle name="Uwaga 3" xfId="13010" hidden="1"/>
    <cellStyle name="Uwaga 3" xfId="13006" hidden="1"/>
    <cellStyle name="Uwaga 3" xfId="13000" hidden="1"/>
    <cellStyle name="Uwaga 3" xfId="12995" hidden="1"/>
    <cellStyle name="Uwaga 3" xfId="12991" hidden="1"/>
    <cellStyle name="Uwaga 3" xfId="12985" hidden="1"/>
    <cellStyle name="Uwaga 3" xfId="12980" hidden="1"/>
    <cellStyle name="Uwaga 3" xfId="12976" hidden="1"/>
    <cellStyle name="Uwaga 3" xfId="12971" hidden="1"/>
    <cellStyle name="Uwaga 3" xfId="12967" hidden="1"/>
    <cellStyle name="Uwaga 3" xfId="12963" hidden="1"/>
    <cellStyle name="Uwaga 3" xfId="12955" hidden="1"/>
    <cellStyle name="Uwaga 3" xfId="12950" hidden="1"/>
    <cellStyle name="Uwaga 3" xfId="12946" hidden="1"/>
    <cellStyle name="Uwaga 3" xfId="12940" hidden="1"/>
    <cellStyle name="Uwaga 3" xfId="12935" hidden="1"/>
    <cellStyle name="Uwaga 3" xfId="12931" hidden="1"/>
    <cellStyle name="Uwaga 3" xfId="12925" hidden="1"/>
    <cellStyle name="Uwaga 3" xfId="12920" hidden="1"/>
    <cellStyle name="Uwaga 3" xfId="12916" hidden="1"/>
    <cellStyle name="Uwaga 3" xfId="12912" hidden="1"/>
    <cellStyle name="Uwaga 3" xfId="12907" hidden="1"/>
    <cellStyle name="Uwaga 3" xfId="12902" hidden="1"/>
    <cellStyle name="Uwaga 3" xfId="12897" hidden="1"/>
    <cellStyle name="Uwaga 3" xfId="12893" hidden="1"/>
    <cellStyle name="Uwaga 3" xfId="12889" hidden="1"/>
    <cellStyle name="Uwaga 3" xfId="12882" hidden="1"/>
    <cellStyle name="Uwaga 3" xfId="12878" hidden="1"/>
    <cellStyle name="Uwaga 3" xfId="12873" hidden="1"/>
    <cellStyle name="Uwaga 3" xfId="12867" hidden="1"/>
    <cellStyle name="Uwaga 3" xfId="12863" hidden="1"/>
    <cellStyle name="Uwaga 3" xfId="12858" hidden="1"/>
    <cellStyle name="Uwaga 3" xfId="12852" hidden="1"/>
    <cellStyle name="Uwaga 3" xfId="12848" hidden="1"/>
    <cellStyle name="Uwaga 3" xfId="12843" hidden="1"/>
    <cellStyle name="Uwaga 3" xfId="12837" hidden="1"/>
    <cellStyle name="Uwaga 3" xfId="12833" hidden="1"/>
    <cellStyle name="Uwaga 3" xfId="12829" hidden="1"/>
    <cellStyle name="Uwaga 3" xfId="13689" hidden="1"/>
    <cellStyle name="Uwaga 3" xfId="13688" hidden="1"/>
    <cellStyle name="Uwaga 3" xfId="13687" hidden="1"/>
    <cellStyle name="Uwaga 3" xfId="13674" hidden="1"/>
    <cellStyle name="Uwaga 3" xfId="13673" hidden="1"/>
    <cellStyle name="Uwaga 3" xfId="13672" hidden="1"/>
    <cellStyle name="Uwaga 3" xfId="13659" hidden="1"/>
    <cellStyle name="Uwaga 3" xfId="13658" hidden="1"/>
    <cellStyle name="Uwaga 3" xfId="13657" hidden="1"/>
    <cellStyle name="Uwaga 3" xfId="13644" hidden="1"/>
    <cellStyle name="Uwaga 3" xfId="13643" hidden="1"/>
    <cellStyle name="Uwaga 3" xfId="13642" hidden="1"/>
    <cellStyle name="Uwaga 3" xfId="13629" hidden="1"/>
    <cellStyle name="Uwaga 3" xfId="13628" hidden="1"/>
    <cellStyle name="Uwaga 3" xfId="13627" hidden="1"/>
    <cellStyle name="Uwaga 3" xfId="13615" hidden="1"/>
    <cellStyle name="Uwaga 3" xfId="13613" hidden="1"/>
    <cellStyle name="Uwaga 3" xfId="13611" hidden="1"/>
    <cellStyle name="Uwaga 3" xfId="13600" hidden="1"/>
    <cellStyle name="Uwaga 3" xfId="13598" hidden="1"/>
    <cellStyle name="Uwaga 3" xfId="13596" hidden="1"/>
    <cellStyle name="Uwaga 3" xfId="13585" hidden="1"/>
    <cellStyle name="Uwaga 3" xfId="13583" hidden="1"/>
    <cellStyle name="Uwaga 3" xfId="13581" hidden="1"/>
    <cellStyle name="Uwaga 3" xfId="13570" hidden="1"/>
    <cellStyle name="Uwaga 3" xfId="13568" hidden="1"/>
    <cellStyle name="Uwaga 3" xfId="13566" hidden="1"/>
    <cellStyle name="Uwaga 3" xfId="13555" hidden="1"/>
    <cellStyle name="Uwaga 3" xfId="13553" hidden="1"/>
    <cellStyle name="Uwaga 3" xfId="13551" hidden="1"/>
    <cellStyle name="Uwaga 3" xfId="13540" hidden="1"/>
    <cellStyle name="Uwaga 3" xfId="13538" hidden="1"/>
    <cellStyle name="Uwaga 3" xfId="13536" hidden="1"/>
    <cellStyle name="Uwaga 3" xfId="13525" hidden="1"/>
    <cellStyle name="Uwaga 3" xfId="13523" hidden="1"/>
    <cellStyle name="Uwaga 3" xfId="13521" hidden="1"/>
    <cellStyle name="Uwaga 3" xfId="13510" hidden="1"/>
    <cellStyle name="Uwaga 3" xfId="13508" hidden="1"/>
    <cellStyle name="Uwaga 3" xfId="13506" hidden="1"/>
    <cellStyle name="Uwaga 3" xfId="13495" hidden="1"/>
    <cellStyle name="Uwaga 3" xfId="13493" hidden="1"/>
    <cellStyle name="Uwaga 3" xfId="13491" hidden="1"/>
    <cellStyle name="Uwaga 3" xfId="13480" hidden="1"/>
    <cellStyle name="Uwaga 3" xfId="13478" hidden="1"/>
    <cellStyle name="Uwaga 3" xfId="13476" hidden="1"/>
    <cellStyle name="Uwaga 3" xfId="13465" hidden="1"/>
    <cellStyle name="Uwaga 3" xfId="13463" hidden="1"/>
    <cellStyle name="Uwaga 3" xfId="13461" hidden="1"/>
    <cellStyle name="Uwaga 3" xfId="13450" hidden="1"/>
    <cellStyle name="Uwaga 3" xfId="13448" hidden="1"/>
    <cellStyle name="Uwaga 3" xfId="13446" hidden="1"/>
    <cellStyle name="Uwaga 3" xfId="13435" hidden="1"/>
    <cellStyle name="Uwaga 3" xfId="13433" hidden="1"/>
    <cellStyle name="Uwaga 3" xfId="13430" hidden="1"/>
    <cellStyle name="Uwaga 3" xfId="13420" hidden="1"/>
    <cellStyle name="Uwaga 3" xfId="13417" hidden="1"/>
    <cellStyle name="Uwaga 3" xfId="13414" hidden="1"/>
    <cellStyle name="Uwaga 3" xfId="13405" hidden="1"/>
    <cellStyle name="Uwaga 3" xfId="13403" hidden="1"/>
    <cellStyle name="Uwaga 3" xfId="13400" hidden="1"/>
    <cellStyle name="Uwaga 3" xfId="13390" hidden="1"/>
    <cellStyle name="Uwaga 3" xfId="13388" hidden="1"/>
    <cellStyle name="Uwaga 3" xfId="13386" hidden="1"/>
    <cellStyle name="Uwaga 3" xfId="13375" hidden="1"/>
    <cellStyle name="Uwaga 3" xfId="13373" hidden="1"/>
    <cellStyle name="Uwaga 3" xfId="13371" hidden="1"/>
    <cellStyle name="Uwaga 3" xfId="13360" hidden="1"/>
    <cellStyle name="Uwaga 3" xfId="13358" hidden="1"/>
    <cellStyle name="Uwaga 3" xfId="13356" hidden="1"/>
    <cellStyle name="Uwaga 3" xfId="13345" hidden="1"/>
    <cellStyle name="Uwaga 3" xfId="13343" hidden="1"/>
    <cellStyle name="Uwaga 3" xfId="13341" hidden="1"/>
    <cellStyle name="Uwaga 3" xfId="13330" hidden="1"/>
    <cellStyle name="Uwaga 3" xfId="13328" hidden="1"/>
    <cellStyle name="Uwaga 3" xfId="13326" hidden="1"/>
    <cellStyle name="Uwaga 3" xfId="13315" hidden="1"/>
    <cellStyle name="Uwaga 3" xfId="13313" hidden="1"/>
    <cellStyle name="Uwaga 3" xfId="13310" hidden="1"/>
    <cellStyle name="Uwaga 3" xfId="13300" hidden="1"/>
    <cellStyle name="Uwaga 3" xfId="13297" hidden="1"/>
    <cellStyle name="Uwaga 3" xfId="13294" hidden="1"/>
    <cellStyle name="Uwaga 3" xfId="13285" hidden="1"/>
    <cellStyle name="Uwaga 3" xfId="13282" hidden="1"/>
    <cellStyle name="Uwaga 3" xfId="13279" hidden="1"/>
    <cellStyle name="Uwaga 3" xfId="13270" hidden="1"/>
    <cellStyle name="Uwaga 3" xfId="13268" hidden="1"/>
    <cellStyle name="Uwaga 3" xfId="13266" hidden="1"/>
    <cellStyle name="Uwaga 3" xfId="13255" hidden="1"/>
    <cellStyle name="Uwaga 3" xfId="13252" hidden="1"/>
    <cellStyle name="Uwaga 3" xfId="13249" hidden="1"/>
    <cellStyle name="Uwaga 3" xfId="13240" hidden="1"/>
    <cellStyle name="Uwaga 3" xfId="13237" hidden="1"/>
    <cellStyle name="Uwaga 3" xfId="13234" hidden="1"/>
    <cellStyle name="Uwaga 3" xfId="13225" hidden="1"/>
    <cellStyle name="Uwaga 3" xfId="13222" hidden="1"/>
    <cellStyle name="Uwaga 3" xfId="13219" hidden="1"/>
    <cellStyle name="Uwaga 3" xfId="13212" hidden="1"/>
    <cellStyle name="Uwaga 3" xfId="13208" hidden="1"/>
    <cellStyle name="Uwaga 3" xfId="13205" hidden="1"/>
    <cellStyle name="Uwaga 3" xfId="13197" hidden="1"/>
    <cellStyle name="Uwaga 3" xfId="13193" hidden="1"/>
    <cellStyle name="Uwaga 3" xfId="13190" hidden="1"/>
    <cellStyle name="Uwaga 3" xfId="13182" hidden="1"/>
    <cellStyle name="Uwaga 3" xfId="13178" hidden="1"/>
    <cellStyle name="Uwaga 3" xfId="13174" hidden="1"/>
    <cellStyle name="Uwaga 3" xfId="13167" hidden="1"/>
    <cellStyle name="Uwaga 3" xfId="13163" hidden="1"/>
    <cellStyle name="Uwaga 3" xfId="13160" hidden="1"/>
    <cellStyle name="Uwaga 3" xfId="13152" hidden="1"/>
    <cellStyle name="Uwaga 3" xfId="13148" hidden="1"/>
    <cellStyle name="Uwaga 3" xfId="13145" hidden="1"/>
    <cellStyle name="Uwaga 3" xfId="13136" hidden="1"/>
    <cellStyle name="Uwaga 3" xfId="13131" hidden="1"/>
    <cellStyle name="Uwaga 3" xfId="13127" hidden="1"/>
    <cellStyle name="Uwaga 3" xfId="13121" hidden="1"/>
    <cellStyle name="Uwaga 3" xfId="13116" hidden="1"/>
    <cellStyle name="Uwaga 3" xfId="13112" hidden="1"/>
    <cellStyle name="Uwaga 3" xfId="13106" hidden="1"/>
    <cellStyle name="Uwaga 3" xfId="13101" hidden="1"/>
    <cellStyle name="Uwaga 3" xfId="13097" hidden="1"/>
    <cellStyle name="Uwaga 3" xfId="13092" hidden="1"/>
    <cellStyle name="Uwaga 3" xfId="13088" hidden="1"/>
    <cellStyle name="Uwaga 3" xfId="13084" hidden="1"/>
    <cellStyle name="Uwaga 3" xfId="13077" hidden="1"/>
    <cellStyle name="Uwaga 3" xfId="13072" hidden="1"/>
    <cellStyle name="Uwaga 3" xfId="13068" hidden="1"/>
    <cellStyle name="Uwaga 3" xfId="13061" hidden="1"/>
    <cellStyle name="Uwaga 3" xfId="13056" hidden="1"/>
    <cellStyle name="Uwaga 3" xfId="13052" hidden="1"/>
    <cellStyle name="Uwaga 3" xfId="13047" hidden="1"/>
    <cellStyle name="Uwaga 3" xfId="13042" hidden="1"/>
    <cellStyle name="Uwaga 3" xfId="13038" hidden="1"/>
    <cellStyle name="Uwaga 3" xfId="13032" hidden="1"/>
    <cellStyle name="Uwaga 3" xfId="13028" hidden="1"/>
    <cellStyle name="Uwaga 3" xfId="13025" hidden="1"/>
    <cellStyle name="Uwaga 3" xfId="13018" hidden="1"/>
    <cellStyle name="Uwaga 3" xfId="13013" hidden="1"/>
    <cellStyle name="Uwaga 3" xfId="13008" hidden="1"/>
    <cellStyle name="Uwaga 3" xfId="13002" hidden="1"/>
    <cellStyle name="Uwaga 3" xfId="12997" hidden="1"/>
    <cellStyle name="Uwaga 3" xfId="12992" hidden="1"/>
    <cellStyle name="Uwaga 3" xfId="12987" hidden="1"/>
    <cellStyle name="Uwaga 3" xfId="12982" hidden="1"/>
    <cellStyle name="Uwaga 3" xfId="12977" hidden="1"/>
    <cellStyle name="Uwaga 3" xfId="12973" hidden="1"/>
    <cellStyle name="Uwaga 3" xfId="12969" hidden="1"/>
    <cellStyle name="Uwaga 3" xfId="12964" hidden="1"/>
    <cellStyle name="Uwaga 3" xfId="12957" hidden="1"/>
    <cellStyle name="Uwaga 3" xfId="12952" hidden="1"/>
    <cellStyle name="Uwaga 3" xfId="12947" hidden="1"/>
    <cellStyle name="Uwaga 3" xfId="12941" hidden="1"/>
    <cellStyle name="Uwaga 3" xfId="12936" hidden="1"/>
    <cellStyle name="Uwaga 3" xfId="12932" hidden="1"/>
    <cellStyle name="Uwaga 3" xfId="12927" hidden="1"/>
    <cellStyle name="Uwaga 3" xfId="12922" hidden="1"/>
    <cellStyle name="Uwaga 3" xfId="12917" hidden="1"/>
    <cellStyle name="Uwaga 3" xfId="12913" hidden="1"/>
    <cellStyle name="Uwaga 3" xfId="12908" hidden="1"/>
    <cellStyle name="Uwaga 3" xfId="12903" hidden="1"/>
    <cellStyle name="Uwaga 3" xfId="12898" hidden="1"/>
    <cellStyle name="Uwaga 3" xfId="12894" hidden="1"/>
    <cellStyle name="Uwaga 3" xfId="12890" hidden="1"/>
    <cellStyle name="Uwaga 3" xfId="12883" hidden="1"/>
    <cellStyle name="Uwaga 3" xfId="12879" hidden="1"/>
    <cellStyle name="Uwaga 3" xfId="12874" hidden="1"/>
    <cellStyle name="Uwaga 3" xfId="12868" hidden="1"/>
    <cellStyle name="Uwaga 3" xfId="12864" hidden="1"/>
    <cellStyle name="Uwaga 3" xfId="12859" hidden="1"/>
    <cellStyle name="Uwaga 3" xfId="12853" hidden="1"/>
    <cellStyle name="Uwaga 3" xfId="12849" hidden="1"/>
    <cellStyle name="Uwaga 3" xfId="12845" hidden="1"/>
    <cellStyle name="Uwaga 3" xfId="12838" hidden="1"/>
    <cellStyle name="Uwaga 3" xfId="12834" hidden="1"/>
    <cellStyle name="Uwaga 3" xfId="12830" hidden="1"/>
    <cellStyle name="Uwaga 3" xfId="13694" hidden="1"/>
    <cellStyle name="Uwaga 3" xfId="13692" hidden="1"/>
    <cellStyle name="Uwaga 3" xfId="13690" hidden="1"/>
    <cellStyle name="Uwaga 3" xfId="13677" hidden="1"/>
    <cellStyle name="Uwaga 3" xfId="13676" hidden="1"/>
    <cellStyle name="Uwaga 3" xfId="13675" hidden="1"/>
    <cellStyle name="Uwaga 3" xfId="13662" hidden="1"/>
    <cellStyle name="Uwaga 3" xfId="13661" hidden="1"/>
    <cellStyle name="Uwaga 3" xfId="13660" hidden="1"/>
    <cellStyle name="Uwaga 3" xfId="13648" hidden="1"/>
    <cellStyle name="Uwaga 3" xfId="13646" hidden="1"/>
    <cellStyle name="Uwaga 3" xfId="13645" hidden="1"/>
    <cellStyle name="Uwaga 3" xfId="13632" hidden="1"/>
    <cellStyle name="Uwaga 3" xfId="13631" hidden="1"/>
    <cellStyle name="Uwaga 3" xfId="13630" hidden="1"/>
    <cellStyle name="Uwaga 3" xfId="13618" hidden="1"/>
    <cellStyle name="Uwaga 3" xfId="13616" hidden="1"/>
    <cellStyle name="Uwaga 3" xfId="13614" hidden="1"/>
    <cellStyle name="Uwaga 3" xfId="13603" hidden="1"/>
    <cellStyle name="Uwaga 3" xfId="13601" hidden="1"/>
    <cellStyle name="Uwaga 3" xfId="13599" hidden="1"/>
    <cellStyle name="Uwaga 3" xfId="13588" hidden="1"/>
    <cellStyle name="Uwaga 3" xfId="13586" hidden="1"/>
    <cellStyle name="Uwaga 3" xfId="13584" hidden="1"/>
    <cellStyle name="Uwaga 3" xfId="13573" hidden="1"/>
    <cellStyle name="Uwaga 3" xfId="13571" hidden="1"/>
    <cellStyle name="Uwaga 3" xfId="13569" hidden="1"/>
    <cellStyle name="Uwaga 3" xfId="13558" hidden="1"/>
    <cellStyle name="Uwaga 3" xfId="13556" hidden="1"/>
    <cellStyle name="Uwaga 3" xfId="13554" hidden="1"/>
    <cellStyle name="Uwaga 3" xfId="13543" hidden="1"/>
    <cellStyle name="Uwaga 3" xfId="13541" hidden="1"/>
    <cellStyle name="Uwaga 3" xfId="13539" hidden="1"/>
    <cellStyle name="Uwaga 3" xfId="13528" hidden="1"/>
    <cellStyle name="Uwaga 3" xfId="13526" hidden="1"/>
    <cellStyle name="Uwaga 3" xfId="13524" hidden="1"/>
    <cellStyle name="Uwaga 3" xfId="13513" hidden="1"/>
    <cellStyle name="Uwaga 3" xfId="13511" hidden="1"/>
    <cellStyle name="Uwaga 3" xfId="13509" hidden="1"/>
    <cellStyle name="Uwaga 3" xfId="13498" hidden="1"/>
    <cellStyle name="Uwaga 3" xfId="13496" hidden="1"/>
    <cellStyle name="Uwaga 3" xfId="13494" hidden="1"/>
    <cellStyle name="Uwaga 3" xfId="13483" hidden="1"/>
    <cellStyle name="Uwaga 3" xfId="13481" hidden="1"/>
    <cellStyle name="Uwaga 3" xfId="13479" hidden="1"/>
    <cellStyle name="Uwaga 3" xfId="13468" hidden="1"/>
    <cellStyle name="Uwaga 3" xfId="13466" hidden="1"/>
    <cellStyle name="Uwaga 3" xfId="13464" hidden="1"/>
    <cellStyle name="Uwaga 3" xfId="13453" hidden="1"/>
    <cellStyle name="Uwaga 3" xfId="13451" hidden="1"/>
    <cellStyle name="Uwaga 3" xfId="13449" hidden="1"/>
    <cellStyle name="Uwaga 3" xfId="13438" hidden="1"/>
    <cellStyle name="Uwaga 3" xfId="13436" hidden="1"/>
    <cellStyle name="Uwaga 3" xfId="13434" hidden="1"/>
    <cellStyle name="Uwaga 3" xfId="13423" hidden="1"/>
    <cellStyle name="Uwaga 3" xfId="13421" hidden="1"/>
    <cellStyle name="Uwaga 3" xfId="13419" hidden="1"/>
    <cellStyle name="Uwaga 3" xfId="13408" hidden="1"/>
    <cellStyle name="Uwaga 3" xfId="13406" hidden="1"/>
    <cellStyle name="Uwaga 3" xfId="13404" hidden="1"/>
    <cellStyle name="Uwaga 3" xfId="13393" hidden="1"/>
    <cellStyle name="Uwaga 3" xfId="13391" hidden="1"/>
    <cellStyle name="Uwaga 3" xfId="13389" hidden="1"/>
    <cellStyle name="Uwaga 3" xfId="13378" hidden="1"/>
    <cellStyle name="Uwaga 3" xfId="13376" hidden="1"/>
    <cellStyle name="Uwaga 3" xfId="13374" hidden="1"/>
    <cellStyle name="Uwaga 3" xfId="13363" hidden="1"/>
    <cellStyle name="Uwaga 3" xfId="13361" hidden="1"/>
    <cellStyle name="Uwaga 3" xfId="13359" hidden="1"/>
    <cellStyle name="Uwaga 3" xfId="13348" hidden="1"/>
    <cellStyle name="Uwaga 3" xfId="13346" hidden="1"/>
    <cellStyle name="Uwaga 3" xfId="13344" hidden="1"/>
    <cellStyle name="Uwaga 3" xfId="13333" hidden="1"/>
    <cellStyle name="Uwaga 3" xfId="13331" hidden="1"/>
    <cellStyle name="Uwaga 3" xfId="13329" hidden="1"/>
    <cellStyle name="Uwaga 3" xfId="13318" hidden="1"/>
    <cellStyle name="Uwaga 3" xfId="13316" hidden="1"/>
    <cellStyle name="Uwaga 3" xfId="13314" hidden="1"/>
    <cellStyle name="Uwaga 3" xfId="13303" hidden="1"/>
    <cellStyle name="Uwaga 3" xfId="13301" hidden="1"/>
    <cellStyle name="Uwaga 3" xfId="13298" hidden="1"/>
    <cellStyle name="Uwaga 3" xfId="13288" hidden="1"/>
    <cellStyle name="Uwaga 3" xfId="13286" hidden="1"/>
    <cellStyle name="Uwaga 3" xfId="13284" hidden="1"/>
    <cellStyle name="Uwaga 3" xfId="13273" hidden="1"/>
    <cellStyle name="Uwaga 3" xfId="13271" hidden="1"/>
    <cellStyle name="Uwaga 3" xfId="13269" hidden="1"/>
    <cellStyle name="Uwaga 3" xfId="13258" hidden="1"/>
    <cellStyle name="Uwaga 3" xfId="13256" hidden="1"/>
    <cellStyle name="Uwaga 3" xfId="13253" hidden="1"/>
    <cellStyle name="Uwaga 3" xfId="13243" hidden="1"/>
    <cellStyle name="Uwaga 3" xfId="13241" hidden="1"/>
    <cellStyle name="Uwaga 3" xfId="13238" hidden="1"/>
    <cellStyle name="Uwaga 3" xfId="13228" hidden="1"/>
    <cellStyle name="Uwaga 3" xfId="13226" hidden="1"/>
    <cellStyle name="Uwaga 3" xfId="13223" hidden="1"/>
    <cellStyle name="Uwaga 3" xfId="13214" hidden="1"/>
    <cellStyle name="Uwaga 3" xfId="13211" hidden="1"/>
    <cellStyle name="Uwaga 3" xfId="13207" hidden="1"/>
    <cellStyle name="Uwaga 3" xfId="13199" hidden="1"/>
    <cellStyle name="Uwaga 3" xfId="13196" hidden="1"/>
    <cellStyle name="Uwaga 3" xfId="13192" hidden="1"/>
    <cellStyle name="Uwaga 3" xfId="13184" hidden="1"/>
    <cellStyle name="Uwaga 3" xfId="13181" hidden="1"/>
    <cellStyle name="Uwaga 3" xfId="13177" hidden="1"/>
    <cellStyle name="Uwaga 3" xfId="13169" hidden="1"/>
    <cellStyle name="Uwaga 3" xfId="13166" hidden="1"/>
    <cellStyle name="Uwaga 3" xfId="13162" hidden="1"/>
    <cellStyle name="Uwaga 3" xfId="13154" hidden="1"/>
    <cellStyle name="Uwaga 3" xfId="13151" hidden="1"/>
    <cellStyle name="Uwaga 3" xfId="13147" hidden="1"/>
    <cellStyle name="Uwaga 3" xfId="13139" hidden="1"/>
    <cellStyle name="Uwaga 3" xfId="13135" hidden="1"/>
    <cellStyle name="Uwaga 3" xfId="13130" hidden="1"/>
    <cellStyle name="Uwaga 3" xfId="13124" hidden="1"/>
    <cellStyle name="Uwaga 3" xfId="13120" hidden="1"/>
    <cellStyle name="Uwaga 3" xfId="13115" hidden="1"/>
    <cellStyle name="Uwaga 3" xfId="13109" hidden="1"/>
    <cellStyle name="Uwaga 3" xfId="13105" hidden="1"/>
    <cellStyle name="Uwaga 3" xfId="13100" hidden="1"/>
    <cellStyle name="Uwaga 3" xfId="13094" hidden="1"/>
    <cellStyle name="Uwaga 3" xfId="13091" hidden="1"/>
    <cellStyle name="Uwaga 3" xfId="13087" hidden="1"/>
    <cellStyle name="Uwaga 3" xfId="13079" hidden="1"/>
    <cellStyle name="Uwaga 3" xfId="13076" hidden="1"/>
    <cellStyle name="Uwaga 3" xfId="13071" hidden="1"/>
    <cellStyle name="Uwaga 3" xfId="13064" hidden="1"/>
    <cellStyle name="Uwaga 3" xfId="13060" hidden="1"/>
    <cellStyle name="Uwaga 3" xfId="13055" hidden="1"/>
    <cellStyle name="Uwaga 3" xfId="13049" hidden="1"/>
    <cellStyle name="Uwaga 3" xfId="13045" hidden="1"/>
    <cellStyle name="Uwaga 3" xfId="13040" hidden="1"/>
    <cellStyle name="Uwaga 3" xfId="13034" hidden="1"/>
    <cellStyle name="Uwaga 3" xfId="13031" hidden="1"/>
    <cellStyle name="Uwaga 3" xfId="13027" hidden="1"/>
    <cellStyle name="Uwaga 3" xfId="13019" hidden="1"/>
    <cellStyle name="Uwaga 3" xfId="13014" hidden="1"/>
    <cellStyle name="Uwaga 3" xfId="13009" hidden="1"/>
    <cellStyle name="Uwaga 3" xfId="13004" hidden="1"/>
    <cellStyle name="Uwaga 3" xfId="12999" hidden="1"/>
    <cellStyle name="Uwaga 3" xfId="12994" hidden="1"/>
    <cellStyle name="Uwaga 3" xfId="12989" hidden="1"/>
    <cellStyle name="Uwaga 3" xfId="12984" hidden="1"/>
    <cellStyle name="Uwaga 3" xfId="12979" hidden="1"/>
    <cellStyle name="Uwaga 3" xfId="12974" hidden="1"/>
    <cellStyle name="Uwaga 3" xfId="12970" hidden="1"/>
    <cellStyle name="Uwaga 3" xfId="12965" hidden="1"/>
    <cellStyle name="Uwaga 3" xfId="12958" hidden="1"/>
    <cellStyle name="Uwaga 3" xfId="12953" hidden="1"/>
    <cellStyle name="Uwaga 3" xfId="12948" hidden="1"/>
    <cellStyle name="Uwaga 3" xfId="12943" hidden="1"/>
    <cellStyle name="Uwaga 3" xfId="12938" hidden="1"/>
    <cellStyle name="Uwaga 3" xfId="12933" hidden="1"/>
    <cellStyle name="Uwaga 3" xfId="12928" hidden="1"/>
    <cellStyle name="Uwaga 3" xfId="12923" hidden="1"/>
    <cellStyle name="Uwaga 3" xfId="12918" hidden="1"/>
    <cellStyle name="Uwaga 3" xfId="12914" hidden="1"/>
    <cellStyle name="Uwaga 3" xfId="12909" hidden="1"/>
    <cellStyle name="Uwaga 3" xfId="12904" hidden="1"/>
    <cellStyle name="Uwaga 3" xfId="12899" hidden="1"/>
    <cellStyle name="Uwaga 3" xfId="12895" hidden="1"/>
    <cellStyle name="Uwaga 3" xfId="12891" hidden="1"/>
    <cellStyle name="Uwaga 3" xfId="12884" hidden="1"/>
    <cellStyle name="Uwaga 3" xfId="12880" hidden="1"/>
    <cellStyle name="Uwaga 3" xfId="12875" hidden="1"/>
    <cellStyle name="Uwaga 3" xfId="12869" hidden="1"/>
    <cellStyle name="Uwaga 3" xfId="12865" hidden="1"/>
    <cellStyle name="Uwaga 3" xfId="12860" hidden="1"/>
    <cellStyle name="Uwaga 3" xfId="12854" hidden="1"/>
    <cellStyle name="Uwaga 3" xfId="12850" hidden="1"/>
    <cellStyle name="Uwaga 3" xfId="12846" hidden="1"/>
    <cellStyle name="Uwaga 3" xfId="12839" hidden="1"/>
    <cellStyle name="Uwaga 3" xfId="12835" hidden="1"/>
    <cellStyle name="Uwaga 3" xfId="12831" hidden="1"/>
    <cellStyle name="Uwaga 3" xfId="13698" hidden="1"/>
    <cellStyle name="Uwaga 3" xfId="13697" hidden="1"/>
    <cellStyle name="Uwaga 3" xfId="13695" hidden="1"/>
    <cellStyle name="Uwaga 3" xfId="13682" hidden="1"/>
    <cellStyle name="Uwaga 3" xfId="13680" hidden="1"/>
    <cellStyle name="Uwaga 3" xfId="13678" hidden="1"/>
    <cellStyle name="Uwaga 3" xfId="13668" hidden="1"/>
    <cellStyle name="Uwaga 3" xfId="13666" hidden="1"/>
    <cellStyle name="Uwaga 3" xfId="13664" hidden="1"/>
    <cellStyle name="Uwaga 3" xfId="13653" hidden="1"/>
    <cellStyle name="Uwaga 3" xfId="13651" hidden="1"/>
    <cellStyle name="Uwaga 3" xfId="13649" hidden="1"/>
    <cellStyle name="Uwaga 3" xfId="13636" hidden="1"/>
    <cellStyle name="Uwaga 3" xfId="13634" hidden="1"/>
    <cellStyle name="Uwaga 3" xfId="13633" hidden="1"/>
    <cellStyle name="Uwaga 3" xfId="13620" hidden="1"/>
    <cellStyle name="Uwaga 3" xfId="13619" hidden="1"/>
    <cellStyle name="Uwaga 3" xfId="13617" hidden="1"/>
    <cellStyle name="Uwaga 3" xfId="13605" hidden="1"/>
    <cellStyle name="Uwaga 3" xfId="13604" hidden="1"/>
    <cellStyle name="Uwaga 3" xfId="13602" hidden="1"/>
    <cellStyle name="Uwaga 3" xfId="13590" hidden="1"/>
    <cellStyle name="Uwaga 3" xfId="13589" hidden="1"/>
    <cellStyle name="Uwaga 3" xfId="13587" hidden="1"/>
    <cellStyle name="Uwaga 3" xfId="13575" hidden="1"/>
    <cellStyle name="Uwaga 3" xfId="13574" hidden="1"/>
    <cellStyle name="Uwaga 3" xfId="13572" hidden="1"/>
    <cellStyle name="Uwaga 3" xfId="13560" hidden="1"/>
    <cellStyle name="Uwaga 3" xfId="13559" hidden="1"/>
    <cellStyle name="Uwaga 3" xfId="13557" hidden="1"/>
    <cellStyle name="Uwaga 3" xfId="13545" hidden="1"/>
    <cellStyle name="Uwaga 3" xfId="13544" hidden="1"/>
    <cellStyle name="Uwaga 3" xfId="13542" hidden="1"/>
    <cellStyle name="Uwaga 3" xfId="13530" hidden="1"/>
    <cellStyle name="Uwaga 3" xfId="13529" hidden="1"/>
    <cellStyle name="Uwaga 3" xfId="13527" hidden="1"/>
    <cellStyle name="Uwaga 3" xfId="13515" hidden="1"/>
    <cellStyle name="Uwaga 3" xfId="13514" hidden="1"/>
    <cellStyle name="Uwaga 3" xfId="13512" hidden="1"/>
    <cellStyle name="Uwaga 3" xfId="13500" hidden="1"/>
    <cellStyle name="Uwaga 3" xfId="13499" hidden="1"/>
    <cellStyle name="Uwaga 3" xfId="13497" hidden="1"/>
    <cellStyle name="Uwaga 3" xfId="13485" hidden="1"/>
    <cellStyle name="Uwaga 3" xfId="13484" hidden="1"/>
    <cellStyle name="Uwaga 3" xfId="13482" hidden="1"/>
    <cellStyle name="Uwaga 3" xfId="13470" hidden="1"/>
    <cellStyle name="Uwaga 3" xfId="13469" hidden="1"/>
    <cellStyle name="Uwaga 3" xfId="13467" hidden="1"/>
    <cellStyle name="Uwaga 3" xfId="13455" hidden="1"/>
    <cellStyle name="Uwaga 3" xfId="13454" hidden="1"/>
    <cellStyle name="Uwaga 3" xfId="13452" hidden="1"/>
    <cellStyle name="Uwaga 3" xfId="13440" hidden="1"/>
    <cellStyle name="Uwaga 3" xfId="13439" hidden="1"/>
    <cellStyle name="Uwaga 3" xfId="13437" hidden="1"/>
    <cellStyle name="Uwaga 3" xfId="13425" hidden="1"/>
    <cellStyle name="Uwaga 3" xfId="13424" hidden="1"/>
    <cellStyle name="Uwaga 3" xfId="13422" hidden="1"/>
    <cellStyle name="Uwaga 3" xfId="13410" hidden="1"/>
    <cellStyle name="Uwaga 3" xfId="13409" hidden="1"/>
    <cellStyle name="Uwaga 3" xfId="13407" hidden="1"/>
    <cellStyle name="Uwaga 3" xfId="13395" hidden="1"/>
    <cellStyle name="Uwaga 3" xfId="13394" hidden="1"/>
    <cellStyle name="Uwaga 3" xfId="13392" hidden="1"/>
    <cellStyle name="Uwaga 3" xfId="13380" hidden="1"/>
    <cellStyle name="Uwaga 3" xfId="13379" hidden="1"/>
    <cellStyle name="Uwaga 3" xfId="13377" hidden="1"/>
    <cellStyle name="Uwaga 3" xfId="13365" hidden="1"/>
    <cellStyle name="Uwaga 3" xfId="13364" hidden="1"/>
    <cellStyle name="Uwaga 3" xfId="13362" hidden="1"/>
    <cellStyle name="Uwaga 3" xfId="13350" hidden="1"/>
    <cellStyle name="Uwaga 3" xfId="13349" hidden="1"/>
    <cellStyle name="Uwaga 3" xfId="13347" hidden="1"/>
    <cellStyle name="Uwaga 3" xfId="13335" hidden="1"/>
    <cellStyle name="Uwaga 3" xfId="13334" hidden="1"/>
    <cellStyle name="Uwaga 3" xfId="13332" hidden="1"/>
    <cellStyle name="Uwaga 3" xfId="13320" hidden="1"/>
    <cellStyle name="Uwaga 3" xfId="13319" hidden="1"/>
    <cellStyle name="Uwaga 3" xfId="13317" hidden="1"/>
    <cellStyle name="Uwaga 3" xfId="13305" hidden="1"/>
    <cellStyle name="Uwaga 3" xfId="13304" hidden="1"/>
    <cellStyle name="Uwaga 3" xfId="13302" hidden="1"/>
    <cellStyle name="Uwaga 3" xfId="13290" hidden="1"/>
    <cellStyle name="Uwaga 3" xfId="13289" hidden="1"/>
    <cellStyle name="Uwaga 3" xfId="13287" hidden="1"/>
    <cellStyle name="Uwaga 3" xfId="13275" hidden="1"/>
    <cellStyle name="Uwaga 3" xfId="13274" hidden="1"/>
    <cellStyle name="Uwaga 3" xfId="13272" hidden="1"/>
    <cellStyle name="Uwaga 3" xfId="13260" hidden="1"/>
    <cellStyle name="Uwaga 3" xfId="13259" hidden="1"/>
    <cellStyle name="Uwaga 3" xfId="13257" hidden="1"/>
    <cellStyle name="Uwaga 3" xfId="13245" hidden="1"/>
    <cellStyle name="Uwaga 3" xfId="13244" hidden="1"/>
    <cellStyle name="Uwaga 3" xfId="13242" hidden="1"/>
    <cellStyle name="Uwaga 3" xfId="13230" hidden="1"/>
    <cellStyle name="Uwaga 3" xfId="13229" hidden="1"/>
    <cellStyle name="Uwaga 3" xfId="13227" hidden="1"/>
    <cellStyle name="Uwaga 3" xfId="13215" hidden="1"/>
    <cellStyle name="Uwaga 3" xfId="13213" hidden="1"/>
    <cellStyle name="Uwaga 3" xfId="13210" hidden="1"/>
    <cellStyle name="Uwaga 3" xfId="13200" hidden="1"/>
    <cellStyle name="Uwaga 3" xfId="13198" hidden="1"/>
    <cellStyle name="Uwaga 3" xfId="13195" hidden="1"/>
    <cellStyle name="Uwaga 3" xfId="13185" hidden="1"/>
    <cellStyle name="Uwaga 3" xfId="13183" hidden="1"/>
    <cellStyle name="Uwaga 3" xfId="13180" hidden="1"/>
    <cellStyle name="Uwaga 3" xfId="13170" hidden="1"/>
    <cellStyle name="Uwaga 3" xfId="13168" hidden="1"/>
    <cellStyle name="Uwaga 3" xfId="13165" hidden="1"/>
    <cellStyle name="Uwaga 3" xfId="13155" hidden="1"/>
    <cellStyle name="Uwaga 3" xfId="13153" hidden="1"/>
    <cellStyle name="Uwaga 3" xfId="13150" hidden="1"/>
    <cellStyle name="Uwaga 3" xfId="13140" hidden="1"/>
    <cellStyle name="Uwaga 3" xfId="13138" hidden="1"/>
    <cellStyle name="Uwaga 3" xfId="13134" hidden="1"/>
    <cellStyle name="Uwaga 3" xfId="13125" hidden="1"/>
    <cellStyle name="Uwaga 3" xfId="13122" hidden="1"/>
    <cellStyle name="Uwaga 3" xfId="13118" hidden="1"/>
    <cellStyle name="Uwaga 3" xfId="13110" hidden="1"/>
    <cellStyle name="Uwaga 3" xfId="13108" hidden="1"/>
    <cellStyle name="Uwaga 3" xfId="13104" hidden="1"/>
    <cellStyle name="Uwaga 3" xfId="13095" hidden="1"/>
    <cellStyle name="Uwaga 3" xfId="13093" hidden="1"/>
    <cellStyle name="Uwaga 3" xfId="13090" hidden="1"/>
    <cellStyle name="Uwaga 3" xfId="13080" hidden="1"/>
    <cellStyle name="Uwaga 3" xfId="13078" hidden="1"/>
    <cellStyle name="Uwaga 3" xfId="13073" hidden="1"/>
    <cellStyle name="Uwaga 3" xfId="13065" hidden="1"/>
    <cellStyle name="Uwaga 3" xfId="13063" hidden="1"/>
    <cellStyle name="Uwaga 3" xfId="13058" hidden="1"/>
    <cellStyle name="Uwaga 3" xfId="13050" hidden="1"/>
    <cellStyle name="Uwaga 3" xfId="13048" hidden="1"/>
    <cellStyle name="Uwaga 3" xfId="13043" hidden="1"/>
    <cellStyle name="Uwaga 3" xfId="13035" hidden="1"/>
    <cellStyle name="Uwaga 3" xfId="13033" hidden="1"/>
    <cellStyle name="Uwaga 3" xfId="13029" hidden="1"/>
    <cellStyle name="Uwaga 3" xfId="13020" hidden="1"/>
    <cellStyle name="Uwaga 3" xfId="13017" hidden="1"/>
    <cellStyle name="Uwaga 3" xfId="13012" hidden="1"/>
    <cellStyle name="Uwaga 3" xfId="13005" hidden="1"/>
    <cellStyle name="Uwaga 3" xfId="13001" hidden="1"/>
    <cellStyle name="Uwaga 3" xfId="12996" hidden="1"/>
    <cellStyle name="Uwaga 3" xfId="12990" hidden="1"/>
    <cellStyle name="Uwaga 3" xfId="12986" hidden="1"/>
    <cellStyle name="Uwaga 3" xfId="12981" hidden="1"/>
    <cellStyle name="Uwaga 3" xfId="12975" hidden="1"/>
    <cellStyle name="Uwaga 3" xfId="12972" hidden="1"/>
    <cellStyle name="Uwaga 3" xfId="12968" hidden="1"/>
    <cellStyle name="Uwaga 3" xfId="12959" hidden="1"/>
    <cellStyle name="Uwaga 3" xfId="12954" hidden="1"/>
    <cellStyle name="Uwaga 3" xfId="12949" hidden="1"/>
    <cellStyle name="Uwaga 3" xfId="12944" hidden="1"/>
    <cellStyle name="Uwaga 3" xfId="12939" hidden="1"/>
    <cellStyle name="Uwaga 3" xfId="12934" hidden="1"/>
    <cellStyle name="Uwaga 3" xfId="12929" hidden="1"/>
    <cellStyle name="Uwaga 3" xfId="12924" hidden="1"/>
    <cellStyle name="Uwaga 3" xfId="12919" hidden="1"/>
    <cellStyle name="Uwaga 3" xfId="12915" hidden="1"/>
    <cellStyle name="Uwaga 3" xfId="12910" hidden="1"/>
    <cellStyle name="Uwaga 3" xfId="12905" hidden="1"/>
    <cellStyle name="Uwaga 3" xfId="12900" hidden="1"/>
    <cellStyle name="Uwaga 3" xfId="12896" hidden="1"/>
    <cellStyle name="Uwaga 3" xfId="12892" hidden="1"/>
    <cellStyle name="Uwaga 3" xfId="12885" hidden="1"/>
    <cellStyle name="Uwaga 3" xfId="12881" hidden="1"/>
    <cellStyle name="Uwaga 3" xfId="12876" hidden="1"/>
    <cellStyle name="Uwaga 3" xfId="12870" hidden="1"/>
    <cellStyle name="Uwaga 3" xfId="12866" hidden="1"/>
    <cellStyle name="Uwaga 3" xfId="12861" hidden="1"/>
    <cellStyle name="Uwaga 3" xfId="12855" hidden="1"/>
    <cellStyle name="Uwaga 3" xfId="12851" hidden="1"/>
    <cellStyle name="Uwaga 3" xfId="12847" hidden="1"/>
    <cellStyle name="Uwaga 3" xfId="12840" hidden="1"/>
    <cellStyle name="Uwaga 3" xfId="12836" hidden="1"/>
    <cellStyle name="Uwaga 3" xfId="12832" hidden="1"/>
    <cellStyle name="Uwaga 3" xfId="13780" hidden="1"/>
    <cellStyle name="Uwaga 3" xfId="13781" hidden="1"/>
    <cellStyle name="Uwaga 3" xfId="13783" hidden="1"/>
    <cellStyle name="Uwaga 3" xfId="13789" hidden="1"/>
    <cellStyle name="Uwaga 3" xfId="13790" hidden="1"/>
    <cellStyle name="Uwaga 3" xfId="13793" hidden="1"/>
    <cellStyle name="Uwaga 3" xfId="13798" hidden="1"/>
    <cellStyle name="Uwaga 3" xfId="13799" hidden="1"/>
    <cellStyle name="Uwaga 3" xfId="13802" hidden="1"/>
    <cellStyle name="Uwaga 3" xfId="13807" hidden="1"/>
    <cellStyle name="Uwaga 3" xfId="13808" hidden="1"/>
    <cellStyle name="Uwaga 3" xfId="13809" hidden="1"/>
    <cellStyle name="Uwaga 3" xfId="13816" hidden="1"/>
    <cellStyle name="Uwaga 3" xfId="13819" hidden="1"/>
    <cellStyle name="Uwaga 3" xfId="13822" hidden="1"/>
    <cellStyle name="Uwaga 3" xfId="13828" hidden="1"/>
    <cellStyle name="Uwaga 3" xfId="13831" hidden="1"/>
    <cellStyle name="Uwaga 3" xfId="13833" hidden="1"/>
    <cellStyle name="Uwaga 3" xfId="13838" hidden="1"/>
    <cellStyle name="Uwaga 3" xfId="13841" hidden="1"/>
    <cellStyle name="Uwaga 3" xfId="13842" hidden="1"/>
    <cellStyle name="Uwaga 3" xfId="13846" hidden="1"/>
    <cellStyle name="Uwaga 3" xfId="13849" hidden="1"/>
    <cellStyle name="Uwaga 3" xfId="13851" hidden="1"/>
    <cellStyle name="Uwaga 3" xfId="13852" hidden="1"/>
    <cellStyle name="Uwaga 3" xfId="13853" hidden="1"/>
    <cellStyle name="Uwaga 3" xfId="13856" hidden="1"/>
    <cellStyle name="Uwaga 3" xfId="13863" hidden="1"/>
    <cellStyle name="Uwaga 3" xfId="13866" hidden="1"/>
    <cellStyle name="Uwaga 3" xfId="13869" hidden="1"/>
    <cellStyle name="Uwaga 3" xfId="13872" hidden="1"/>
    <cellStyle name="Uwaga 3" xfId="13875" hidden="1"/>
    <cellStyle name="Uwaga 3" xfId="13878" hidden="1"/>
    <cellStyle name="Uwaga 3" xfId="13880" hidden="1"/>
    <cellStyle name="Uwaga 3" xfId="13883" hidden="1"/>
    <cellStyle name="Uwaga 3" xfId="13886" hidden="1"/>
    <cellStyle name="Uwaga 3" xfId="13888" hidden="1"/>
    <cellStyle name="Uwaga 3" xfId="13889" hidden="1"/>
    <cellStyle name="Uwaga 3" xfId="13891" hidden="1"/>
    <cellStyle name="Uwaga 3" xfId="13898" hidden="1"/>
    <cellStyle name="Uwaga 3" xfId="13901" hidden="1"/>
    <cellStyle name="Uwaga 3" xfId="13904" hidden="1"/>
    <cellStyle name="Uwaga 3" xfId="13908" hidden="1"/>
    <cellStyle name="Uwaga 3" xfId="13911" hidden="1"/>
    <cellStyle name="Uwaga 3" xfId="13914" hidden="1"/>
    <cellStyle name="Uwaga 3" xfId="13916" hidden="1"/>
    <cellStyle name="Uwaga 3" xfId="13919" hidden="1"/>
    <cellStyle name="Uwaga 3" xfId="13922" hidden="1"/>
    <cellStyle name="Uwaga 3" xfId="13924" hidden="1"/>
    <cellStyle name="Uwaga 3" xfId="13925" hidden="1"/>
    <cellStyle name="Uwaga 3" xfId="13928" hidden="1"/>
    <cellStyle name="Uwaga 3" xfId="13935" hidden="1"/>
    <cellStyle name="Uwaga 3" xfId="13938" hidden="1"/>
    <cellStyle name="Uwaga 3" xfId="13941" hidden="1"/>
    <cellStyle name="Uwaga 3" xfId="13945" hidden="1"/>
    <cellStyle name="Uwaga 3" xfId="13948" hidden="1"/>
    <cellStyle name="Uwaga 3" xfId="13950" hidden="1"/>
    <cellStyle name="Uwaga 3" xfId="13953" hidden="1"/>
    <cellStyle name="Uwaga 3" xfId="13956" hidden="1"/>
    <cellStyle name="Uwaga 3" xfId="13959" hidden="1"/>
    <cellStyle name="Uwaga 3" xfId="13960" hidden="1"/>
    <cellStyle name="Uwaga 3" xfId="13961" hidden="1"/>
    <cellStyle name="Uwaga 3" xfId="13963" hidden="1"/>
    <cellStyle name="Uwaga 3" xfId="13969" hidden="1"/>
    <cellStyle name="Uwaga 3" xfId="13970" hidden="1"/>
    <cellStyle name="Uwaga 3" xfId="13972" hidden="1"/>
    <cellStyle name="Uwaga 3" xfId="13978" hidden="1"/>
    <cellStyle name="Uwaga 3" xfId="13980" hidden="1"/>
    <cellStyle name="Uwaga 3" xfId="13983" hidden="1"/>
    <cellStyle name="Uwaga 3" xfId="13987" hidden="1"/>
    <cellStyle name="Uwaga 3" xfId="13988" hidden="1"/>
    <cellStyle name="Uwaga 3" xfId="13990" hidden="1"/>
    <cellStyle name="Uwaga 3" xfId="13996" hidden="1"/>
    <cellStyle name="Uwaga 3" xfId="13997" hidden="1"/>
    <cellStyle name="Uwaga 3" xfId="13998" hidden="1"/>
    <cellStyle name="Uwaga 3" xfId="14006" hidden="1"/>
    <cellStyle name="Uwaga 3" xfId="14009" hidden="1"/>
    <cellStyle name="Uwaga 3" xfId="14012" hidden="1"/>
    <cellStyle name="Uwaga 3" xfId="14015" hidden="1"/>
    <cellStyle name="Uwaga 3" xfId="14018" hidden="1"/>
    <cellStyle name="Uwaga 3" xfId="14021" hidden="1"/>
    <cellStyle name="Uwaga 3" xfId="14024" hidden="1"/>
    <cellStyle name="Uwaga 3" xfId="14027" hidden="1"/>
    <cellStyle name="Uwaga 3" xfId="14030" hidden="1"/>
    <cellStyle name="Uwaga 3" xfId="14032" hidden="1"/>
    <cellStyle name="Uwaga 3" xfId="14033" hidden="1"/>
    <cellStyle name="Uwaga 3" xfId="14035" hidden="1"/>
    <cellStyle name="Uwaga 3" xfId="14042" hidden="1"/>
    <cellStyle name="Uwaga 3" xfId="14045" hidden="1"/>
    <cellStyle name="Uwaga 3" xfId="14048" hidden="1"/>
    <cellStyle name="Uwaga 3" xfId="14051" hidden="1"/>
    <cellStyle name="Uwaga 3" xfId="14054" hidden="1"/>
    <cellStyle name="Uwaga 3" xfId="14057" hidden="1"/>
    <cellStyle name="Uwaga 3" xfId="14060" hidden="1"/>
    <cellStyle name="Uwaga 3" xfId="14062" hidden="1"/>
    <cellStyle name="Uwaga 3" xfId="14065" hidden="1"/>
    <cellStyle name="Uwaga 3" xfId="14068" hidden="1"/>
    <cellStyle name="Uwaga 3" xfId="14069" hidden="1"/>
    <cellStyle name="Uwaga 3" xfId="14070" hidden="1"/>
    <cellStyle name="Uwaga 3" xfId="14077" hidden="1"/>
    <cellStyle name="Uwaga 3" xfId="14078" hidden="1"/>
    <cellStyle name="Uwaga 3" xfId="14080" hidden="1"/>
    <cellStyle name="Uwaga 3" xfId="14086" hidden="1"/>
    <cellStyle name="Uwaga 3" xfId="14087" hidden="1"/>
    <cellStyle name="Uwaga 3" xfId="14089" hidden="1"/>
    <cellStyle name="Uwaga 3" xfId="14095" hidden="1"/>
    <cellStyle name="Uwaga 3" xfId="14096" hidden="1"/>
    <cellStyle name="Uwaga 3" xfId="14098" hidden="1"/>
    <cellStyle name="Uwaga 3" xfId="14104" hidden="1"/>
    <cellStyle name="Uwaga 3" xfId="14105" hidden="1"/>
    <cellStyle name="Uwaga 3" xfId="14106" hidden="1"/>
    <cellStyle name="Uwaga 3" xfId="14114" hidden="1"/>
    <cellStyle name="Uwaga 3" xfId="14116" hidden="1"/>
    <cellStyle name="Uwaga 3" xfId="14119" hidden="1"/>
    <cellStyle name="Uwaga 3" xfId="14123" hidden="1"/>
    <cellStyle name="Uwaga 3" xfId="14126" hidden="1"/>
    <cellStyle name="Uwaga 3" xfId="14129" hidden="1"/>
    <cellStyle name="Uwaga 3" xfId="14132" hidden="1"/>
    <cellStyle name="Uwaga 3" xfId="14134" hidden="1"/>
    <cellStyle name="Uwaga 3" xfId="14137" hidden="1"/>
    <cellStyle name="Uwaga 3" xfId="14140" hidden="1"/>
    <cellStyle name="Uwaga 3" xfId="14141" hidden="1"/>
    <cellStyle name="Uwaga 3" xfId="14142" hidden="1"/>
    <cellStyle name="Uwaga 3" xfId="14149" hidden="1"/>
    <cellStyle name="Uwaga 3" xfId="14151" hidden="1"/>
    <cellStyle name="Uwaga 3" xfId="14153" hidden="1"/>
    <cellStyle name="Uwaga 3" xfId="14158" hidden="1"/>
    <cellStyle name="Uwaga 3" xfId="14160" hidden="1"/>
    <cellStyle name="Uwaga 3" xfId="14162" hidden="1"/>
    <cellStyle name="Uwaga 3" xfId="14167" hidden="1"/>
    <cellStyle name="Uwaga 3" xfId="14169" hidden="1"/>
    <cellStyle name="Uwaga 3" xfId="14171" hidden="1"/>
    <cellStyle name="Uwaga 3" xfId="14176" hidden="1"/>
    <cellStyle name="Uwaga 3" xfId="14177" hidden="1"/>
    <cellStyle name="Uwaga 3" xfId="14178" hidden="1"/>
    <cellStyle name="Uwaga 3" xfId="14185" hidden="1"/>
    <cellStyle name="Uwaga 3" xfId="14187" hidden="1"/>
    <cellStyle name="Uwaga 3" xfId="14189" hidden="1"/>
    <cellStyle name="Uwaga 3" xfId="14194" hidden="1"/>
    <cellStyle name="Uwaga 3" xfId="14196" hidden="1"/>
    <cellStyle name="Uwaga 3" xfId="14198" hidden="1"/>
    <cellStyle name="Uwaga 3" xfId="14203" hidden="1"/>
    <cellStyle name="Uwaga 3" xfId="14205" hidden="1"/>
    <cellStyle name="Uwaga 3" xfId="14206" hidden="1"/>
    <cellStyle name="Uwaga 3" xfId="14212" hidden="1"/>
    <cellStyle name="Uwaga 3" xfId="14213" hidden="1"/>
    <cellStyle name="Uwaga 3" xfId="14214" hidden="1"/>
    <cellStyle name="Uwaga 3" xfId="14221" hidden="1"/>
    <cellStyle name="Uwaga 3" xfId="14223" hidden="1"/>
    <cellStyle name="Uwaga 3" xfId="14225" hidden="1"/>
    <cellStyle name="Uwaga 3" xfId="14230" hidden="1"/>
    <cellStyle name="Uwaga 3" xfId="14232" hidden="1"/>
    <cellStyle name="Uwaga 3" xfId="14234" hidden="1"/>
    <cellStyle name="Uwaga 3" xfId="14239" hidden="1"/>
    <cellStyle name="Uwaga 3" xfId="14241" hidden="1"/>
    <cellStyle name="Uwaga 3" xfId="14243" hidden="1"/>
    <cellStyle name="Uwaga 3" xfId="14248" hidden="1"/>
    <cellStyle name="Uwaga 3" xfId="14249" hidden="1"/>
    <cellStyle name="Uwaga 3" xfId="14251" hidden="1"/>
    <cellStyle name="Uwaga 3" xfId="14257" hidden="1"/>
    <cellStyle name="Uwaga 3" xfId="14258" hidden="1"/>
    <cellStyle name="Uwaga 3" xfId="14259" hidden="1"/>
    <cellStyle name="Uwaga 3" xfId="14266" hidden="1"/>
    <cellStyle name="Uwaga 3" xfId="14267" hidden="1"/>
    <cellStyle name="Uwaga 3" xfId="14268" hidden="1"/>
    <cellStyle name="Uwaga 3" xfId="14275" hidden="1"/>
    <cellStyle name="Uwaga 3" xfId="14276" hidden="1"/>
    <cellStyle name="Uwaga 3" xfId="14277" hidden="1"/>
    <cellStyle name="Uwaga 3" xfId="14284" hidden="1"/>
    <cellStyle name="Uwaga 3" xfId="14285" hidden="1"/>
    <cellStyle name="Uwaga 3" xfId="14286" hidden="1"/>
    <cellStyle name="Uwaga 3" xfId="14293" hidden="1"/>
    <cellStyle name="Uwaga 3" xfId="14294" hidden="1"/>
    <cellStyle name="Uwaga 3" xfId="14295" hidden="1"/>
    <cellStyle name="Uwaga 3" xfId="14345" hidden="1"/>
    <cellStyle name="Uwaga 3" xfId="14346" hidden="1"/>
    <cellStyle name="Uwaga 3" xfId="14348" hidden="1"/>
    <cellStyle name="Uwaga 3" xfId="14360" hidden="1"/>
    <cellStyle name="Uwaga 3" xfId="14361" hidden="1"/>
    <cellStyle name="Uwaga 3" xfId="14366" hidden="1"/>
    <cellStyle name="Uwaga 3" xfId="14375" hidden="1"/>
    <cellStyle name="Uwaga 3" xfId="14376" hidden="1"/>
    <cellStyle name="Uwaga 3" xfId="14381" hidden="1"/>
    <cellStyle name="Uwaga 3" xfId="14390" hidden="1"/>
    <cellStyle name="Uwaga 3" xfId="14391" hidden="1"/>
    <cellStyle name="Uwaga 3" xfId="14392" hidden="1"/>
    <cellStyle name="Uwaga 3" xfId="14405" hidden="1"/>
    <cellStyle name="Uwaga 3" xfId="14410" hidden="1"/>
    <cellStyle name="Uwaga 3" xfId="14415" hidden="1"/>
    <cellStyle name="Uwaga 3" xfId="14425" hidden="1"/>
    <cellStyle name="Uwaga 3" xfId="14430" hidden="1"/>
    <cellStyle name="Uwaga 3" xfId="14434" hidden="1"/>
    <cellStyle name="Uwaga 3" xfId="14441" hidden="1"/>
    <cellStyle name="Uwaga 3" xfId="14446" hidden="1"/>
    <cellStyle name="Uwaga 3" xfId="14449" hidden="1"/>
    <cellStyle name="Uwaga 3" xfId="14455" hidden="1"/>
    <cellStyle name="Uwaga 3" xfId="14460" hidden="1"/>
    <cellStyle name="Uwaga 3" xfId="14464" hidden="1"/>
    <cellStyle name="Uwaga 3" xfId="14465" hidden="1"/>
    <cellStyle name="Uwaga 3" xfId="14466" hidden="1"/>
    <cellStyle name="Uwaga 3" xfId="14470" hidden="1"/>
    <cellStyle name="Uwaga 3" xfId="14482" hidden="1"/>
    <cellStyle name="Uwaga 3" xfId="14487" hidden="1"/>
    <cellStyle name="Uwaga 3" xfId="14492" hidden="1"/>
    <cellStyle name="Uwaga 3" xfId="14497" hidden="1"/>
    <cellStyle name="Uwaga 3" xfId="14502" hidden="1"/>
    <cellStyle name="Uwaga 3" xfId="14507" hidden="1"/>
    <cellStyle name="Uwaga 3" xfId="14511" hidden="1"/>
    <cellStyle name="Uwaga 3" xfId="14515" hidden="1"/>
    <cellStyle name="Uwaga 3" xfId="14520" hidden="1"/>
    <cellStyle name="Uwaga 3" xfId="14525" hidden="1"/>
    <cellStyle name="Uwaga 3" xfId="14526" hidden="1"/>
    <cellStyle name="Uwaga 3" xfId="14528" hidden="1"/>
    <cellStyle name="Uwaga 3" xfId="14541" hidden="1"/>
    <cellStyle name="Uwaga 3" xfId="14545" hidden="1"/>
    <cellStyle name="Uwaga 3" xfId="14550" hidden="1"/>
    <cellStyle name="Uwaga 3" xfId="14557" hidden="1"/>
    <cellStyle name="Uwaga 3" xfId="14561" hidden="1"/>
    <cellStyle name="Uwaga 3" xfId="14566" hidden="1"/>
    <cellStyle name="Uwaga 3" xfId="14571" hidden="1"/>
    <cellStyle name="Uwaga 3" xfId="14574" hidden="1"/>
    <cellStyle name="Uwaga 3" xfId="14579" hidden="1"/>
    <cellStyle name="Uwaga 3" xfId="14585" hidden="1"/>
    <cellStyle name="Uwaga 3" xfId="14586" hidden="1"/>
    <cellStyle name="Uwaga 3" xfId="14589" hidden="1"/>
    <cellStyle name="Uwaga 3" xfId="14602" hidden="1"/>
    <cellStyle name="Uwaga 3" xfId="14606" hidden="1"/>
    <cellStyle name="Uwaga 3" xfId="14611" hidden="1"/>
    <cellStyle name="Uwaga 3" xfId="14618" hidden="1"/>
    <cellStyle name="Uwaga 3" xfId="14623" hidden="1"/>
    <cellStyle name="Uwaga 3" xfId="14627" hidden="1"/>
    <cellStyle name="Uwaga 3" xfId="14632" hidden="1"/>
    <cellStyle name="Uwaga 3" xfId="14636" hidden="1"/>
    <cellStyle name="Uwaga 3" xfId="14641" hidden="1"/>
    <cellStyle name="Uwaga 3" xfId="14645" hidden="1"/>
    <cellStyle name="Uwaga 3" xfId="14646" hidden="1"/>
    <cellStyle name="Uwaga 3" xfId="14648" hidden="1"/>
    <cellStyle name="Uwaga 3" xfId="14660" hidden="1"/>
    <cellStyle name="Uwaga 3" xfId="14661" hidden="1"/>
    <cellStyle name="Uwaga 3" xfId="14663" hidden="1"/>
    <cellStyle name="Uwaga 3" xfId="14675" hidden="1"/>
    <cellStyle name="Uwaga 3" xfId="14677" hidden="1"/>
    <cellStyle name="Uwaga 3" xfId="14680" hidden="1"/>
    <cellStyle name="Uwaga 3" xfId="14690" hidden="1"/>
    <cellStyle name="Uwaga 3" xfId="14691" hidden="1"/>
    <cellStyle name="Uwaga 3" xfId="14693" hidden="1"/>
    <cellStyle name="Uwaga 3" xfId="14705" hidden="1"/>
    <cellStyle name="Uwaga 3" xfId="14706" hidden="1"/>
    <cellStyle name="Uwaga 3" xfId="14707" hidden="1"/>
    <cellStyle name="Uwaga 3" xfId="14721" hidden="1"/>
    <cellStyle name="Uwaga 3" xfId="14724" hidden="1"/>
    <cellStyle name="Uwaga 3" xfId="14728" hidden="1"/>
    <cellStyle name="Uwaga 3" xfId="14736" hidden="1"/>
    <cellStyle name="Uwaga 3" xfId="14739" hidden="1"/>
    <cellStyle name="Uwaga 3" xfId="14743" hidden="1"/>
    <cellStyle name="Uwaga 3" xfId="14751" hidden="1"/>
    <cellStyle name="Uwaga 3" xfId="14754" hidden="1"/>
    <cellStyle name="Uwaga 3" xfId="14758" hidden="1"/>
    <cellStyle name="Uwaga 3" xfId="14765" hidden="1"/>
    <cellStyle name="Uwaga 3" xfId="14766" hidden="1"/>
    <cellStyle name="Uwaga 3" xfId="14768" hidden="1"/>
    <cellStyle name="Uwaga 3" xfId="14781" hidden="1"/>
    <cellStyle name="Uwaga 3" xfId="14784" hidden="1"/>
    <cellStyle name="Uwaga 3" xfId="14787" hidden="1"/>
    <cellStyle name="Uwaga 3" xfId="14796" hidden="1"/>
    <cellStyle name="Uwaga 3" xfId="14799" hidden="1"/>
    <cellStyle name="Uwaga 3" xfId="14803" hidden="1"/>
    <cellStyle name="Uwaga 3" xfId="14811" hidden="1"/>
    <cellStyle name="Uwaga 3" xfId="14813" hidden="1"/>
    <cellStyle name="Uwaga 3" xfId="14816" hidden="1"/>
    <cellStyle name="Uwaga 3" xfId="14825" hidden="1"/>
    <cellStyle name="Uwaga 3" xfId="14826" hidden="1"/>
    <cellStyle name="Uwaga 3" xfId="14827" hidden="1"/>
    <cellStyle name="Uwaga 3" xfId="14840" hidden="1"/>
    <cellStyle name="Uwaga 3" xfId="14841" hidden="1"/>
    <cellStyle name="Uwaga 3" xfId="14843" hidden="1"/>
    <cellStyle name="Uwaga 3" xfId="14855" hidden="1"/>
    <cellStyle name="Uwaga 3" xfId="14856" hidden="1"/>
    <cellStyle name="Uwaga 3" xfId="14858" hidden="1"/>
    <cellStyle name="Uwaga 3" xfId="14870" hidden="1"/>
    <cellStyle name="Uwaga 3" xfId="14871" hidden="1"/>
    <cellStyle name="Uwaga 3" xfId="14873" hidden="1"/>
    <cellStyle name="Uwaga 3" xfId="14885" hidden="1"/>
    <cellStyle name="Uwaga 3" xfId="14886" hidden="1"/>
    <cellStyle name="Uwaga 3" xfId="14887" hidden="1"/>
    <cellStyle name="Uwaga 3" xfId="14901" hidden="1"/>
    <cellStyle name="Uwaga 3" xfId="14903" hidden="1"/>
    <cellStyle name="Uwaga 3" xfId="14906" hidden="1"/>
    <cellStyle name="Uwaga 3" xfId="14916" hidden="1"/>
    <cellStyle name="Uwaga 3" xfId="14919" hidden="1"/>
    <cellStyle name="Uwaga 3" xfId="14922" hidden="1"/>
    <cellStyle name="Uwaga 3" xfId="14931" hidden="1"/>
    <cellStyle name="Uwaga 3" xfId="14933" hidden="1"/>
    <cellStyle name="Uwaga 3" xfId="14936" hidden="1"/>
    <cellStyle name="Uwaga 3" xfId="14945" hidden="1"/>
    <cellStyle name="Uwaga 3" xfId="14946" hidden="1"/>
    <cellStyle name="Uwaga 3" xfId="14947" hidden="1"/>
    <cellStyle name="Uwaga 3" xfId="14960" hidden="1"/>
    <cellStyle name="Uwaga 3" xfId="14962" hidden="1"/>
    <cellStyle name="Uwaga 3" xfId="14964" hidden="1"/>
    <cellStyle name="Uwaga 3" xfId="14975" hidden="1"/>
    <cellStyle name="Uwaga 3" xfId="14977" hidden="1"/>
    <cellStyle name="Uwaga 3" xfId="14979" hidden="1"/>
    <cellStyle name="Uwaga 3" xfId="14990" hidden="1"/>
    <cellStyle name="Uwaga 3" xfId="14992" hidden="1"/>
    <cellStyle name="Uwaga 3" xfId="14994" hidden="1"/>
    <cellStyle name="Uwaga 3" xfId="15005" hidden="1"/>
    <cellStyle name="Uwaga 3" xfId="15006" hidden="1"/>
    <cellStyle name="Uwaga 3" xfId="15007" hidden="1"/>
    <cellStyle name="Uwaga 3" xfId="15020" hidden="1"/>
    <cellStyle name="Uwaga 3" xfId="15022" hidden="1"/>
    <cellStyle name="Uwaga 3" xfId="15024" hidden="1"/>
    <cellStyle name="Uwaga 3" xfId="15035" hidden="1"/>
    <cellStyle name="Uwaga 3" xfId="15037" hidden="1"/>
    <cellStyle name="Uwaga 3" xfId="15039" hidden="1"/>
    <cellStyle name="Uwaga 3" xfId="15050" hidden="1"/>
    <cellStyle name="Uwaga 3" xfId="15052" hidden="1"/>
    <cellStyle name="Uwaga 3" xfId="15053" hidden="1"/>
    <cellStyle name="Uwaga 3" xfId="15065" hidden="1"/>
    <cellStyle name="Uwaga 3" xfId="15066" hidden="1"/>
    <cellStyle name="Uwaga 3" xfId="15067" hidden="1"/>
    <cellStyle name="Uwaga 3" xfId="15080" hidden="1"/>
    <cellStyle name="Uwaga 3" xfId="15082" hidden="1"/>
    <cellStyle name="Uwaga 3" xfId="15084" hidden="1"/>
    <cellStyle name="Uwaga 3" xfId="15095" hidden="1"/>
    <cellStyle name="Uwaga 3" xfId="15097" hidden="1"/>
    <cellStyle name="Uwaga 3" xfId="15099" hidden="1"/>
    <cellStyle name="Uwaga 3" xfId="15110" hidden="1"/>
    <cellStyle name="Uwaga 3" xfId="15112" hidden="1"/>
    <cellStyle name="Uwaga 3" xfId="15114" hidden="1"/>
    <cellStyle name="Uwaga 3" xfId="15125" hidden="1"/>
    <cellStyle name="Uwaga 3" xfId="15126" hidden="1"/>
    <cellStyle name="Uwaga 3" xfId="15128" hidden="1"/>
    <cellStyle name="Uwaga 3" xfId="15139" hidden="1"/>
    <cellStyle name="Uwaga 3" xfId="15141" hidden="1"/>
    <cellStyle name="Uwaga 3" xfId="15142" hidden="1"/>
    <cellStyle name="Uwaga 3" xfId="15151" hidden="1"/>
    <cellStyle name="Uwaga 3" xfId="15154" hidden="1"/>
    <cellStyle name="Uwaga 3" xfId="15156" hidden="1"/>
    <cellStyle name="Uwaga 3" xfId="15167" hidden="1"/>
    <cellStyle name="Uwaga 3" xfId="15169" hidden="1"/>
    <cellStyle name="Uwaga 3" xfId="15171" hidden="1"/>
    <cellStyle name="Uwaga 3" xfId="15183" hidden="1"/>
    <cellStyle name="Uwaga 3" xfId="15185" hidden="1"/>
    <cellStyle name="Uwaga 3" xfId="15187" hidden="1"/>
    <cellStyle name="Uwaga 3" xfId="15195" hidden="1"/>
    <cellStyle name="Uwaga 3" xfId="15197" hidden="1"/>
    <cellStyle name="Uwaga 3" xfId="15200" hidden="1"/>
    <cellStyle name="Uwaga 3" xfId="15190" hidden="1"/>
    <cellStyle name="Uwaga 3" xfId="15189" hidden="1"/>
    <cellStyle name="Uwaga 3" xfId="15188" hidden="1"/>
    <cellStyle name="Uwaga 3" xfId="15175" hidden="1"/>
    <cellStyle name="Uwaga 3" xfId="15174" hidden="1"/>
    <cellStyle name="Uwaga 3" xfId="15173" hidden="1"/>
    <cellStyle name="Uwaga 3" xfId="15160" hidden="1"/>
    <cellStyle name="Uwaga 3" xfId="15159" hidden="1"/>
    <cellStyle name="Uwaga 3" xfId="15158" hidden="1"/>
    <cellStyle name="Uwaga 3" xfId="15145" hidden="1"/>
    <cellStyle name="Uwaga 3" xfId="15144" hidden="1"/>
    <cellStyle name="Uwaga 3" xfId="15143" hidden="1"/>
    <cellStyle name="Uwaga 3" xfId="15130" hidden="1"/>
    <cellStyle name="Uwaga 3" xfId="15129" hidden="1"/>
    <cellStyle name="Uwaga 3" xfId="15127" hidden="1"/>
    <cellStyle name="Uwaga 3" xfId="15116" hidden="1"/>
    <cellStyle name="Uwaga 3" xfId="15113" hidden="1"/>
    <cellStyle name="Uwaga 3" xfId="15111" hidden="1"/>
    <cellStyle name="Uwaga 3" xfId="15101" hidden="1"/>
    <cellStyle name="Uwaga 3" xfId="15098" hidden="1"/>
    <cellStyle name="Uwaga 3" xfId="15096" hidden="1"/>
    <cellStyle name="Uwaga 3" xfId="15086" hidden="1"/>
    <cellStyle name="Uwaga 3" xfId="15083" hidden="1"/>
    <cellStyle name="Uwaga 3" xfId="15081" hidden="1"/>
    <cellStyle name="Uwaga 3" xfId="15071" hidden="1"/>
    <cellStyle name="Uwaga 3" xfId="15069" hidden="1"/>
    <cellStyle name="Uwaga 3" xfId="15068" hidden="1"/>
    <cellStyle name="Uwaga 3" xfId="15056" hidden="1"/>
    <cellStyle name="Uwaga 3" xfId="15054" hidden="1"/>
    <cellStyle name="Uwaga 3" xfId="15051" hidden="1"/>
    <cellStyle name="Uwaga 3" xfId="15041" hidden="1"/>
    <cellStyle name="Uwaga 3" xfId="15038" hidden="1"/>
    <cellStyle name="Uwaga 3" xfId="15036" hidden="1"/>
    <cellStyle name="Uwaga 3" xfId="15026" hidden="1"/>
    <cellStyle name="Uwaga 3" xfId="15023" hidden="1"/>
    <cellStyle name="Uwaga 3" xfId="15021" hidden="1"/>
    <cellStyle name="Uwaga 3" xfId="15011" hidden="1"/>
    <cellStyle name="Uwaga 3" xfId="15009" hidden="1"/>
    <cellStyle name="Uwaga 3" xfId="15008" hidden="1"/>
    <cellStyle name="Uwaga 3" xfId="14996" hidden="1"/>
    <cellStyle name="Uwaga 3" xfId="14993" hidden="1"/>
    <cellStyle name="Uwaga 3" xfId="14991" hidden="1"/>
    <cellStyle name="Uwaga 3" xfId="14981" hidden="1"/>
    <cellStyle name="Uwaga 3" xfId="14978" hidden="1"/>
    <cellStyle name="Uwaga 3" xfId="14976" hidden="1"/>
    <cellStyle name="Uwaga 3" xfId="14966" hidden="1"/>
    <cellStyle name="Uwaga 3" xfId="14963" hidden="1"/>
    <cellStyle name="Uwaga 3" xfId="14961" hidden="1"/>
    <cellStyle name="Uwaga 3" xfId="14951" hidden="1"/>
    <cellStyle name="Uwaga 3" xfId="14949" hidden="1"/>
    <cellStyle name="Uwaga 3" xfId="14948" hidden="1"/>
    <cellStyle name="Uwaga 3" xfId="14935" hidden="1"/>
    <cellStyle name="Uwaga 3" xfId="14932" hidden="1"/>
    <cellStyle name="Uwaga 3" xfId="14930" hidden="1"/>
    <cellStyle name="Uwaga 3" xfId="14920" hidden="1"/>
    <cellStyle name="Uwaga 3" xfId="14917" hidden="1"/>
    <cellStyle name="Uwaga 3" xfId="14915" hidden="1"/>
    <cellStyle name="Uwaga 3" xfId="14905" hidden="1"/>
    <cellStyle name="Uwaga 3" xfId="14902" hidden="1"/>
    <cellStyle name="Uwaga 3" xfId="14900" hidden="1"/>
    <cellStyle name="Uwaga 3" xfId="14891" hidden="1"/>
    <cellStyle name="Uwaga 3" xfId="14889" hidden="1"/>
    <cellStyle name="Uwaga 3" xfId="14888" hidden="1"/>
    <cellStyle name="Uwaga 3" xfId="14876" hidden="1"/>
    <cellStyle name="Uwaga 3" xfId="14874" hidden="1"/>
    <cellStyle name="Uwaga 3" xfId="14872" hidden="1"/>
    <cellStyle name="Uwaga 3" xfId="14861" hidden="1"/>
    <cellStyle name="Uwaga 3" xfId="14859" hidden="1"/>
    <cellStyle name="Uwaga 3" xfId="14857" hidden="1"/>
    <cellStyle name="Uwaga 3" xfId="14846" hidden="1"/>
    <cellStyle name="Uwaga 3" xfId="14844" hidden="1"/>
    <cellStyle name="Uwaga 3" xfId="14842" hidden="1"/>
    <cellStyle name="Uwaga 3" xfId="14831" hidden="1"/>
    <cellStyle name="Uwaga 3" xfId="14829" hidden="1"/>
    <cellStyle name="Uwaga 3" xfId="14828" hidden="1"/>
    <cellStyle name="Uwaga 3" xfId="14815" hidden="1"/>
    <cellStyle name="Uwaga 3" xfId="14812" hidden="1"/>
    <cellStyle name="Uwaga 3" xfId="14810" hidden="1"/>
    <cellStyle name="Uwaga 3" xfId="14800" hidden="1"/>
    <cellStyle name="Uwaga 3" xfId="14797" hidden="1"/>
    <cellStyle name="Uwaga 3" xfId="14795" hidden="1"/>
    <cellStyle name="Uwaga 3" xfId="14785" hidden="1"/>
    <cellStyle name="Uwaga 3" xfId="14782" hidden="1"/>
    <cellStyle name="Uwaga 3" xfId="14780" hidden="1"/>
    <cellStyle name="Uwaga 3" xfId="14771" hidden="1"/>
    <cellStyle name="Uwaga 3" xfId="14769" hidden="1"/>
    <cellStyle name="Uwaga 3" xfId="14767" hidden="1"/>
    <cellStyle name="Uwaga 3" xfId="14755" hidden="1"/>
    <cellStyle name="Uwaga 3" xfId="14752" hidden="1"/>
    <cellStyle name="Uwaga 3" xfId="14750" hidden="1"/>
    <cellStyle name="Uwaga 3" xfId="14740" hidden="1"/>
    <cellStyle name="Uwaga 3" xfId="14737" hidden="1"/>
    <cellStyle name="Uwaga 3" xfId="14735" hidden="1"/>
    <cellStyle name="Uwaga 3" xfId="14725" hidden="1"/>
    <cellStyle name="Uwaga 3" xfId="14722" hidden="1"/>
    <cellStyle name="Uwaga 3" xfId="14720" hidden="1"/>
    <cellStyle name="Uwaga 3" xfId="14713" hidden="1"/>
    <cellStyle name="Uwaga 3" xfId="14710" hidden="1"/>
    <cellStyle name="Uwaga 3" xfId="14708" hidden="1"/>
    <cellStyle name="Uwaga 3" xfId="14698" hidden="1"/>
    <cellStyle name="Uwaga 3" xfId="14695" hidden="1"/>
    <cellStyle name="Uwaga 3" xfId="14692" hidden="1"/>
    <cellStyle name="Uwaga 3" xfId="14683" hidden="1"/>
    <cellStyle name="Uwaga 3" xfId="14679" hidden="1"/>
    <cellStyle name="Uwaga 3" xfId="14676" hidden="1"/>
    <cellStyle name="Uwaga 3" xfId="14668" hidden="1"/>
    <cellStyle name="Uwaga 3" xfId="14665" hidden="1"/>
    <cellStyle name="Uwaga 3" xfId="14662" hidden="1"/>
    <cellStyle name="Uwaga 3" xfId="14653" hidden="1"/>
    <cellStyle name="Uwaga 3" xfId="14650" hidden="1"/>
    <cellStyle name="Uwaga 3" xfId="14647" hidden="1"/>
    <cellStyle name="Uwaga 3" xfId="14637" hidden="1"/>
    <cellStyle name="Uwaga 3" xfId="14633" hidden="1"/>
    <cellStyle name="Uwaga 3" xfId="14630" hidden="1"/>
    <cellStyle name="Uwaga 3" xfId="14621" hidden="1"/>
    <cellStyle name="Uwaga 3" xfId="14617" hidden="1"/>
    <cellStyle name="Uwaga 3" xfId="14615" hidden="1"/>
    <cellStyle name="Uwaga 3" xfId="14607" hidden="1"/>
    <cellStyle name="Uwaga 3" xfId="14603" hidden="1"/>
    <cellStyle name="Uwaga 3" xfId="14600" hidden="1"/>
    <cellStyle name="Uwaga 3" xfId="14593" hidden="1"/>
    <cellStyle name="Uwaga 3" xfId="14590" hidden="1"/>
    <cellStyle name="Uwaga 3" xfId="14587" hidden="1"/>
    <cellStyle name="Uwaga 3" xfId="14578" hidden="1"/>
    <cellStyle name="Uwaga 3" xfId="14573" hidden="1"/>
    <cellStyle name="Uwaga 3" xfId="14570" hidden="1"/>
    <cellStyle name="Uwaga 3" xfId="14563" hidden="1"/>
    <cellStyle name="Uwaga 3" xfId="14558" hidden="1"/>
    <cellStyle name="Uwaga 3" xfId="14555" hidden="1"/>
    <cellStyle name="Uwaga 3" xfId="14548" hidden="1"/>
    <cellStyle name="Uwaga 3" xfId="14543" hidden="1"/>
    <cellStyle name="Uwaga 3" xfId="14540" hidden="1"/>
    <cellStyle name="Uwaga 3" xfId="14534" hidden="1"/>
    <cellStyle name="Uwaga 3" xfId="14530" hidden="1"/>
    <cellStyle name="Uwaga 3" xfId="14527" hidden="1"/>
    <cellStyle name="Uwaga 3" xfId="14519" hidden="1"/>
    <cellStyle name="Uwaga 3" xfId="14514" hidden="1"/>
    <cellStyle name="Uwaga 3" xfId="14510" hidden="1"/>
    <cellStyle name="Uwaga 3" xfId="14504" hidden="1"/>
    <cellStyle name="Uwaga 3" xfId="14499" hidden="1"/>
    <cellStyle name="Uwaga 3" xfId="14495" hidden="1"/>
    <cellStyle name="Uwaga 3" xfId="14489" hidden="1"/>
    <cellStyle name="Uwaga 3" xfId="14484" hidden="1"/>
    <cellStyle name="Uwaga 3" xfId="14480" hidden="1"/>
    <cellStyle name="Uwaga 3" xfId="14475" hidden="1"/>
    <cellStyle name="Uwaga 3" xfId="14471" hidden="1"/>
    <cellStyle name="Uwaga 3" xfId="14467" hidden="1"/>
    <cellStyle name="Uwaga 3" xfId="14459" hidden="1"/>
    <cellStyle name="Uwaga 3" xfId="14454" hidden="1"/>
    <cellStyle name="Uwaga 3" xfId="14450" hidden="1"/>
    <cellStyle name="Uwaga 3" xfId="14444" hidden="1"/>
    <cellStyle name="Uwaga 3" xfId="14439" hidden="1"/>
    <cellStyle name="Uwaga 3" xfId="14435" hidden="1"/>
    <cellStyle name="Uwaga 3" xfId="14429" hidden="1"/>
    <cellStyle name="Uwaga 3" xfId="14424" hidden="1"/>
    <cellStyle name="Uwaga 3" xfId="14420" hidden="1"/>
    <cellStyle name="Uwaga 3" xfId="14416" hidden="1"/>
    <cellStyle name="Uwaga 3" xfId="14411" hidden="1"/>
    <cellStyle name="Uwaga 3" xfId="14406" hidden="1"/>
    <cellStyle name="Uwaga 3" xfId="14401" hidden="1"/>
    <cellStyle name="Uwaga 3" xfId="14397" hidden="1"/>
    <cellStyle name="Uwaga 3" xfId="14393" hidden="1"/>
    <cellStyle name="Uwaga 3" xfId="14386" hidden="1"/>
    <cellStyle name="Uwaga 3" xfId="14382" hidden="1"/>
    <cellStyle name="Uwaga 3" xfId="14377" hidden="1"/>
    <cellStyle name="Uwaga 3" xfId="14371" hidden="1"/>
    <cellStyle name="Uwaga 3" xfId="14367" hidden="1"/>
    <cellStyle name="Uwaga 3" xfId="14362" hidden="1"/>
    <cellStyle name="Uwaga 3" xfId="14356" hidden="1"/>
    <cellStyle name="Uwaga 3" xfId="14352" hidden="1"/>
    <cellStyle name="Uwaga 3" xfId="14347" hidden="1"/>
    <cellStyle name="Uwaga 3" xfId="14341" hidden="1"/>
    <cellStyle name="Uwaga 3" xfId="14337" hidden="1"/>
    <cellStyle name="Uwaga 3" xfId="14333" hidden="1"/>
    <cellStyle name="Uwaga 3" xfId="15193" hidden="1"/>
    <cellStyle name="Uwaga 3" xfId="15192" hidden="1"/>
    <cellStyle name="Uwaga 3" xfId="15191" hidden="1"/>
    <cellStyle name="Uwaga 3" xfId="15178" hidden="1"/>
    <cellStyle name="Uwaga 3" xfId="15177" hidden="1"/>
    <cellStyle name="Uwaga 3" xfId="15176" hidden="1"/>
    <cellStyle name="Uwaga 3" xfId="15163" hidden="1"/>
    <cellStyle name="Uwaga 3" xfId="15162" hidden="1"/>
    <cellStyle name="Uwaga 3" xfId="15161" hidden="1"/>
    <cellStyle name="Uwaga 3" xfId="15148" hidden="1"/>
    <cellStyle name="Uwaga 3" xfId="15147" hidden="1"/>
    <cellStyle name="Uwaga 3" xfId="15146" hidden="1"/>
    <cellStyle name="Uwaga 3" xfId="15133" hidden="1"/>
    <cellStyle name="Uwaga 3" xfId="15132" hidden="1"/>
    <cellStyle name="Uwaga 3" xfId="15131" hidden="1"/>
    <cellStyle name="Uwaga 3" xfId="15119" hidden="1"/>
    <cellStyle name="Uwaga 3" xfId="15117" hidden="1"/>
    <cellStyle name="Uwaga 3" xfId="15115" hidden="1"/>
    <cellStyle name="Uwaga 3" xfId="15104" hidden="1"/>
    <cellStyle name="Uwaga 3" xfId="15102" hidden="1"/>
    <cellStyle name="Uwaga 3" xfId="15100" hidden="1"/>
    <cellStyle name="Uwaga 3" xfId="15089" hidden="1"/>
    <cellStyle name="Uwaga 3" xfId="15087" hidden="1"/>
    <cellStyle name="Uwaga 3" xfId="15085" hidden="1"/>
    <cellStyle name="Uwaga 3" xfId="15074" hidden="1"/>
    <cellStyle name="Uwaga 3" xfId="15072" hidden="1"/>
    <cellStyle name="Uwaga 3" xfId="15070" hidden="1"/>
    <cellStyle name="Uwaga 3" xfId="15059" hidden="1"/>
    <cellStyle name="Uwaga 3" xfId="15057" hidden="1"/>
    <cellStyle name="Uwaga 3" xfId="15055" hidden="1"/>
    <cellStyle name="Uwaga 3" xfId="15044" hidden="1"/>
    <cellStyle name="Uwaga 3" xfId="15042" hidden="1"/>
    <cellStyle name="Uwaga 3" xfId="15040" hidden="1"/>
    <cellStyle name="Uwaga 3" xfId="15029" hidden="1"/>
    <cellStyle name="Uwaga 3" xfId="15027" hidden="1"/>
    <cellStyle name="Uwaga 3" xfId="15025" hidden="1"/>
    <cellStyle name="Uwaga 3" xfId="15014" hidden="1"/>
    <cellStyle name="Uwaga 3" xfId="15012" hidden="1"/>
    <cellStyle name="Uwaga 3" xfId="15010" hidden="1"/>
    <cellStyle name="Uwaga 3" xfId="14999" hidden="1"/>
    <cellStyle name="Uwaga 3" xfId="14997" hidden="1"/>
    <cellStyle name="Uwaga 3" xfId="14995" hidden="1"/>
    <cellStyle name="Uwaga 3" xfId="14984" hidden="1"/>
    <cellStyle name="Uwaga 3" xfId="14982" hidden="1"/>
    <cellStyle name="Uwaga 3" xfId="14980" hidden="1"/>
    <cellStyle name="Uwaga 3" xfId="14969" hidden="1"/>
    <cellStyle name="Uwaga 3" xfId="14967" hidden="1"/>
    <cellStyle name="Uwaga 3" xfId="14965" hidden="1"/>
    <cellStyle name="Uwaga 3" xfId="14954" hidden="1"/>
    <cellStyle name="Uwaga 3" xfId="14952" hidden="1"/>
    <cellStyle name="Uwaga 3" xfId="14950" hidden="1"/>
    <cellStyle name="Uwaga 3" xfId="14939" hidden="1"/>
    <cellStyle name="Uwaga 3" xfId="14937" hidden="1"/>
    <cellStyle name="Uwaga 3" xfId="14934" hidden="1"/>
    <cellStyle name="Uwaga 3" xfId="14924" hidden="1"/>
    <cellStyle name="Uwaga 3" xfId="14921" hidden="1"/>
    <cellStyle name="Uwaga 3" xfId="14918" hidden="1"/>
    <cellStyle name="Uwaga 3" xfId="14909" hidden="1"/>
    <cellStyle name="Uwaga 3" xfId="14907" hidden="1"/>
    <cellStyle name="Uwaga 3" xfId="14904" hidden="1"/>
    <cellStyle name="Uwaga 3" xfId="14894" hidden="1"/>
    <cellStyle name="Uwaga 3" xfId="14892" hidden="1"/>
    <cellStyle name="Uwaga 3" xfId="14890" hidden="1"/>
    <cellStyle name="Uwaga 3" xfId="14879" hidden="1"/>
    <cellStyle name="Uwaga 3" xfId="14877" hidden="1"/>
    <cellStyle name="Uwaga 3" xfId="14875" hidden="1"/>
    <cellStyle name="Uwaga 3" xfId="14864" hidden="1"/>
    <cellStyle name="Uwaga 3" xfId="14862" hidden="1"/>
    <cellStyle name="Uwaga 3" xfId="14860" hidden="1"/>
    <cellStyle name="Uwaga 3" xfId="14849" hidden="1"/>
    <cellStyle name="Uwaga 3" xfId="14847" hidden="1"/>
    <cellStyle name="Uwaga 3" xfId="14845" hidden="1"/>
    <cellStyle name="Uwaga 3" xfId="14834" hidden="1"/>
    <cellStyle name="Uwaga 3" xfId="14832" hidden="1"/>
    <cellStyle name="Uwaga 3" xfId="14830" hidden="1"/>
    <cellStyle name="Uwaga 3" xfId="14819" hidden="1"/>
    <cellStyle name="Uwaga 3" xfId="14817" hidden="1"/>
    <cellStyle name="Uwaga 3" xfId="14814" hidden="1"/>
    <cellStyle name="Uwaga 3" xfId="14804" hidden="1"/>
    <cellStyle name="Uwaga 3" xfId="14801" hidden="1"/>
    <cellStyle name="Uwaga 3" xfId="14798" hidden="1"/>
    <cellStyle name="Uwaga 3" xfId="14789" hidden="1"/>
    <cellStyle name="Uwaga 3" xfId="14786" hidden="1"/>
    <cellStyle name="Uwaga 3" xfId="14783" hidden="1"/>
    <cellStyle name="Uwaga 3" xfId="14774" hidden="1"/>
    <cellStyle name="Uwaga 3" xfId="14772" hidden="1"/>
    <cellStyle name="Uwaga 3" xfId="14770" hidden="1"/>
    <cellStyle name="Uwaga 3" xfId="14759" hidden="1"/>
    <cellStyle name="Uwaga 3" xfId="14756" hidden="1"/>
    <cellStyle name="Uwaga 3" xfId="14753" hidden="1"/>
    <cellStyle name="Uwaga 3" xfId="14744" hidden="1"/>
    <cellStyle name="Uwaga 3" xfId="14741" hidden="1"/>
    <cellStyle name="Uwaga 3" xfId="14738" hidden="1"/>
    <cellStyle name="Uwaga 3" xfId="14729" hidden="1"/>
    <cellStyle name="Uwaga 3" xfId="14726" hidden="1"/>
    <cellStyle name="Uwaga 3" xfId="14723" hidden="1"/>
    <cellStyle name="Uwaga 3" xfId="14716" hidden="1"/>
    <cellStyle name="Uwaga 3" xfId="14712" hidden="1"/>
    <cellStyle name="Uwaga 3" xfId="14709" hidden="1"/>
    <cellStyle name="Uwaga 3" xfId="14701" hidden="1"/>
    <cellStyle name="Uwaga 3" xfId="14697" hidden="1"/>
    <cellStyle name="Uwaga 3" xfId="14694" hidden="1"/>
    <cellStyle name="Uwaga 3" xfId="14686" hidden="1"/>
    <cellStyle name="Uwaga 3" xfId="14682" hidden="1"/>
    <cellStyle name="Uwaga 3" xfId="14678" hidden="1"/>
    <cellStyle name="Uwaga 3" xfId="14671" hidden="1"/>
    <cellStyle name="Uwaga 3" xfId="14667" hidden="1"/>
    <cellStyle name="Uwaga 3" xfId="14664" hidden="1"/>
    <cellStyle name="Uwaga 3" xfId="14656" hidden="1"/>
    <cellStyle name="Uwaga 3" xfId="14652" hidden="1"/>
    <cellStyle name="Uwaga 3" xfId="14649" hidden="1"/>
    <cellStyle name="Uwaga 3" xfId="14640" hidden="1"/>
    <cellStyle name="Uwaga 3" xfId="14635" hidden="1"/>
    <cellStyle name="Uwaga 3" xfId="14631" hidden="1"/>
    <cellStyle name="Uwaga 3" xfId="14625" hidden="1"/>
    <cellStyle name="Uwaga 3" xfId="14620" hidden="1"/>
    <cellStyle name="Uwaga 3" xfId="14616" hidden="1"/>
    <cellStyle name="Uwaga 3" xfId="14610" hidden="1"/>
    <cellStyle name="Uwaga 3" xfId="14605" hidden="1"/>
    <cellStyle name="Uwaga 3" xfId="14601" hidden="1"/>
    <cellStyle name="Uwaga 3" xfId="14596" hidden="1"/>
    <cellStyle name="Uwaga 3" xfId="14592" hidden="1"/>
    <cellStyle name="Uwaga 3" xfId="14588" hidden="1"/>
    <cellStyle name="Uwaga 3" xfId="14581" hidden="1"/>
    <cellStyle name="Uwaga 3" xfId="14576" hidden="1"/>
    <cellStyle name="Uwaga 3" xfId="14572" hidden="1"/>
    <cellStyle name="Uwaga 3" xfId="14565" hidden="1"/>
    <cellStyle name="Uwaga 3" xfId="14560" hidden="1"/>
    <cellStyle name="Uwaga 3" xfId="14556" hidden="1"/>
    <cellStyle name="Uwaga 3" xfId="14551" hidden="1"/>
    <cellStyle name="Uwaga 3" xfId="14546" hidden="1"/>
    <cellStyle name="Uwaga 3" xfId="14542" hidden="1"/>
    <cellStyle name="Uwaga 3" xfId="14536" hidden="1"/>
    <cellStyle name="Uwaga 3" xfId="14532" hidden="1"/>
    <cellStyle name="Uwaga 3" xfId="14529" hidden="1"/>
    <cellStyle name="Uwaga 3" xfId="14522" hidden="1"/>
    <cellStyle name="Uwaga 3" xfId="14517" hidden="1"/>
    <cellStyle name="Uwaga 3" xfId="14512" hidden="1"/>
    <cellStyle name="Uwaga 3" xfId="14506" hidden="1"/>
    <cellStyle name="Uwaga 3" xfId="14501" hidden="1"/>
    <cellStyle name="Uwaga 3" xfId="14496" hidden="1"/>
    <cellStyle name="Uwaga 3" xfId="14491" hidden="1"/>
    <cellStyle name="Uwaga 3" xfId="14486" hidden="1"/>
    <cellStyle name="Uwaga 3" xfId="14481" hidden="1"/>
    <cellStyle name="Uwaga 3" xfId="14477" hidden="1"/>
    <cellStyle name="Uwaga 3" xfId="14473" hidden="1"/>
    <cellStyle name="Uwaga 3" xfId="14468" hidden="1"/>
    <cellStyle name="Uwaga 3" xfId="14461" hidden="1"/>
    <cellStyle name="Uwaga 3" xfId="14456" hidden="1"/>
    <cellStyle name="Uwaga 3" xfId="14451" hidden="1"/>
    <cellStyle name="Uwaga 3" xfId="14445" hidden="1"/>
    <cellStyle name="Uwaga 3" xfId="14440" hidden="1"/>
    <cellStyle name="Uwaga 3" xfId="14436" hidden="1"/>
    <cellStyle name="Uwaga 3" xfId="14431" hidden="1"/>
    <cellStyle name="Uwaga 3" xfId="14426" hidden="1"/>
    <cellStyle name="Uwaga 3" xfId="14421" hidden="1"/>
    <cellStyle name="Uwaga 3" xfId="14417" hidden="1"/>
    <cellStyle name="Uwaga 3" xfId="14412" hidden="1"/>
    <cellStyle name="Uwaga 3" xfId="14407" hidden="1"/>
    <cellStyle name="Uwaga 3" xfId="14402" hidden="1"/>
    <cellStyle name="Uwaga 3" xfId="14398" hidden="1"/>
    <cellStyle name="Uwaga 3" xfId="14394" hidden="1"/>
    <cellStyle name="Uwaga 3" xfId="14387" hidden="1"/>
    <cellStyle name="Uwaga 3" xfId="14383" hidden="1"/>
    <cellStyle name="Uwaga 3" xfId="14378" hidden="1"/>
    <cellStyle name="Uwaga 3" xfId="14372" hidden="1"/>
    <cellStyle name="Uwaga 3" xfId="14368" hidden="1"/>
    <cellStyle name="Uwaga 3" xfId="14363" hidden="1"/>
    <cellStyle name="Uwaga 3" xfId="14357" hidden="1"/>
    <cellStyle name="Uwaga 3" xfId="14353" hidden="1"/>
    <cellStyle name="Uwaga 3" xfId="14349" hidden="1"/>
    <cellStyle name="Uwaga 3" xfId="14342" hidden="1"/>
    <cellStyle name="Uwaga 3" xfId="14338" hidden="1"/>
    <cellStyle name="Uwaga 3" xfId="14334" hidden="1"/>
    <cellStyle name="Uwaga 3" xfId="15198" hidden="1"/>
    <cellStyle name="Uwaga 3" xfId="15196" hidden="1"/>
    <cellStyle name="Uwaga 3" xfId="15194" hidden="1"/>
    <cellStyle name="Uwaga 3" xfId="15181" hidden="1"/>
    <cellStyle name="Uwaga 3" xfId="15180" hidden="1"/>
    <cellStyle name="Uwaga 3" xfId="15179" hidden="1"/>
    <cellStyle name="Uwaga 3" xfId="15166" hidden="1"/>
    <cellStyle name="Uwaga 3" xfId="15165" hidden="1"/>
    <cellStyle name="Uwaga 3" xfId="15164" hidden="1"/>
    <cellStyle name="Uwaga 3" xfId="15152" hidden="1"/>
    <cellStyle name="Uwaga 3" xfId="15150" hidden="1"/>
    <cellStyle name="Uwaga 3" xfId="15149" hidden="1"/>
    <cellStyle name="Uwaga 3" xfId="15136" hidden="1"/>
    <cellStyle name="Uwaga 3" xfId="15135" hidden="1"/>
    <cellStyle name="Uwaga 3" xfId="15134" hidden="1"/>
    <cellStyle name="Uwaga 3" xfId="15122" hidden="1"/>
    <cellStyle name="Uwaga 3" xfId="15120" hidden="1"/>
    <cellStyle name="Uwaga 3" xfId="15118" hidden="1"/>
    <cellStyle name="Uwaga 3" xfId="15107" hidden="1"/>
    <cellStyle name="Uwaga 3" xfId="15105" hidden="1"/>
    <cellStyle name="Uwaga 3" xfId="15103" hidden="1"/>
    <cellStyle name="Uwaga 3" xfId="15092" hidden="1"/>
    <cellStyle name="Uwaga 3" xfId="15090" hidden="1"/>
    <cellStyle name="Uwaga 3" xfId="15088" hidden="1"/>
    <cellStyle name="Uwaga 3" xfId="15077" hidden="1"/>
    <cellStyle name="Uwaga 3" xfId="15075" hidden="1"/>
    <cellStyle name="Uwaga 3" xfId="15073" hidden="1"/>
    <cellStyle name="Uwaga 3" xfId="15062" hidden="1"/>
    <cellStyle name="Uwaga 3" xfId="15060" hidden="1"/>
    <cellStyle name="Uwaga 3" xfId="15058" hidden="1"/>
    <cellStyle name="Uwaga 3" xfId="15047" hidden="1"/>
    <cellStyle name="Uwaga 3" xfId="15045" hidden="1"/>
    <cellStyle name="Uwaga 3" xfId="15043" hidden="1"/>
    <cellStyle name="Uwaga 3" xfId="15032" hidden="1"/>
    <cellStyle name="Uwaga 3" xfId="15030" hidden="1"/>
    <cellStyle name="Uwaga 3" xfId="15028" hidden="1"/>
    <cellStyle name="Uwaga 3" xfId="15017" hidden="1"/>
    <cellStyle name="Uwaga 3" xfId="15015" hidden="1"/>
    <cellStyle name="Uwaga 3" xfId="15013" hidden="1"/>
    <cellStyle name="Uwaga 3" xfId="15002" hidden="1"/>
    <cellStyle name="Uwaga 3" xfId="15000" hidden="1"/>
    <cellStyle name="Uwaga 3" xfId="14998" hidden="1"/>
    <cellStyle name="Uwaga 3" xfId="14987" hidden="1"/>
    <cellStyle name="Uwaga 3" xfId="14985" hidden="1"/>
    <cellStyle name="Uwaga 3" xfId="14983" hidden="1"/>
    <cellStyle name="Uwaga 3" xfId="14972" hidden="1"/>
    <cellStyle name="Uwaga 3" xfId="14970" hidden="1"/>
    <cellStyle name="Uwaga 3" xfId="14968" hidden="1"/>
    <cellStyle name="Uwaga 3" xfId="14957" hidden="1"/>
    <cellStyle name="Uwaga 3" xfId="14955" hidden="1"/>
    <cellStyle name="Uwaga 3" xfId="14953" hidden="1"/>
    <cellStyle name="Uwaga 3" xfId="14942" hidden="1"/>
    <cellStyle name="Uwaga 3" xfId="14940" hidden="1"/>
    <cellStyle name="Uwaga 3" xfId="14938" hidden="1"/>
    <cellStyle name="Uwaga 3" xfId="14927" hidden="1"/>
    <cellStyle name="Uwaga 3" xfId="14925" hidden="1"/>
    <cellStyle name="Uwaga 3" xfId="14923" hidden="1"/>
    <cellStyle name="Uwaga 3" xfId="14912" hidden="1"/>
    <cellStyle name="Uwaga 3" xfId="14910" hidden="1"/>
    <cellStyle name="Uwaga 3" xfId="14908" hidden="1"/>
    <cellStyle name="Uwaga 3" xfId="14897" hidden="1"/>
    <cellStyle name="Uwaga 3" xfId="14895" hidden="1"/>
    <cellStyle name="Uwaga 3" xfId="14893" hidden="1"/>
    <cellStyle name="Uwaga 3" xfId="14882" hidden="1"/>
    <cellStyle name="Uwaga 3" xfId="14880" hidden="1"/>
    <cellStyle name="Uwaga 3" xfId="14878" hidden="1"/>
    <cellStyle name="Uwaga 3" xfId="14867" hidden="1"/>
    <cellStyle name="Uwaga 3" xfId="14865" hidden="1"/>
    <cellStyle name="Uwaga 3" xfId="14863" hidden="1"/>
    <cellStyle name="Uwaga 3" xfId="14852" hidden="1"/>
    <cellStyle name="Uwaga 3" xfId="14850" hidden="1"/>
    <cellStyle name="Uwaga 3" xfId="14848" hidden="1"/>
    <cellStyle name="Uwaga 3" xfId="14837" hidden="1"/>
    <cellStyle name="Uwaga 3" xfId="14835" hidden="1"/>
    <cellStyle name="Uwaga 3" xfId="14833" hidden="1"/>
    <cellStyle name="Uwaga 3" xfId="14822" hidden="1"/>
    <cellStyle name="Uwaga 3" xfId="14820" hidden="1"/>
    <cellStyle name="Uwaga 3" xfId="14818" hidden="1"/>
    <cellStyle name="Uwaga 3" xfId="14807" hidden="1"/>
    <cellStyle name="Uwaga 3" xfId="14805" hidden="1"/>
    <cellStyle name="Uwaga 3" xfId="14802" hidden="1"/>
    <cellStyle name="Uwaga 3" xfId="14792" hidden="1"/>
    <cellStyle name="Uwaga 3" xfId="14790" hidden="1"/>
    <cellStyle name="Uwaga 3" xfId="14788" hidden="1"/>
    <cellStyle name="Uwaga 3" xfId="14777" hidden="1"/>
    <cellStyle name="Uwaga 3" xfId="14775" hidden="1"/>
    <cellStyle name="Uwaga 3" xfId="14773" hidden="1"/>
    <cellStyle name="Uwaga 3" xfId="14762" hidden="1"/>
    <cellStyle name="Uwaga 3" xfId="14760" hidden="1"/>
    <cellStyle name="Uwaga 3" xfId="14757" hidden="1"/>
    <cellStyle name="Uwaga 3" xfId="14747" hidden="1"/>
    <cellStyle name="Uwaga 3" xfId="14745" hidden="1"/>
    <cellStyle name="Uwaga 3" xfId="14742" hidden="1"/>
    <cellStyle name="Uwaga 3" xfId="14732" hidden="1"/>
    <cellStyle name="Uwaga 3" xfId="14730" hidden="1"/>
    <cellStyle name="Uwaga 3" xfId="14727" hidden="1"/>
    <cellStyle name="Uwaga 3" xfId="14718" hidden="1"/>
    <cellStyle name="Uwaga 3" xfId="14715" hidden="1"/>
    <cellStyle name="Uwaga 3" xfId="14711" hidden="1"/>
    <cellStyle name="Uwaga 3" xfId="14703" hidden="1"/>
    <cellStyle name="Uwaga 3" xfId="14700" hidden="1"/>
    <cellStyle name="Uwaga 3" xfId="14696" hidden="1"/>
    <cellStyle name="Uwaga 3" xfId="14688" hidden="1"/>
    <cellStyle name="Uwaga 3" xfId="14685" hidden="1"/>
    <cellStyle name="Uwaga 3" xfId="14681" hidden="1"/>
    <cellStyle name="Uwaga 3" xfId="14673" hidden="1"/>
    <cellStyle name="Uwaga 3" xfId="14670" hidden="1"/>
    <cellStyle name="Uwaga 3" xfId="14666" hidden="1"/>
    <cellStyle name="Uwaga 3" xfId="14658" hidden="1"/>
    <cellStyle name="Uwaga 3" xfId="14655" hidden="1"/>
    <cellStyle name="Uwaga 3" xfId="14651" hidden="1"/>
    <cellStyle name="Uwaga 3" xfId="14643" hidden="1"/>
    <cellStyle name="Uwaga 3" xfId="14639" hidden="1"/>
    <cellStyle name="Uwaga 3" xfId="14634" hidden="1"/>
    <cellStyle name="Uwaga 3" xfId="14628" hidden="1"/>
    <cellStyle name="Uwaga 3" xfId="14624" hidden="1"/>
    <cellStyle name="Uwaga 3" xfId="14619" hidden="1"/>
    <cellStyle name="Uwaga 3" xfId="14613" hidden="1"/>
    <cellStyle name="Uwaga 3" xfId="14609" hidden="1"/>
    <cellStyle name="Uwaga 3" xfId="14604" hidden="1"/>
    <cellStyle name="Uwaga 3" xfId="14598" hidden="1"/>
    <cellStyle name="Uwaga 3" xfId="14595" hidden="1"/>
    <cellStyle name="Uwaga 3" xfId="14591" hidden="1"/>
    <cellStyle name="Uwaga 3" xfId="14583" hidden="1"/>
    <cellStyle name="Uwaga 3" xfId="14580" hidden="1"/>
    <cellStyle name="Uwaga 3" xfId="14575" hidden="1"/>
    <cellStyle name="Uwaga 3" xfId="14568" hidden="1"/>
    <cellStyle name="Uwaga 3" xfId="14564" hidden="1"/>
    <cellStyle name="Uwaga 3" xfId="14559" hidden="1"/>
    <cellStyle name="Uwaga 3" xfId="14553" hidden="1"/>
    <cellStyle name="Uwaga 3" xfId="14549" hidden="1"/>
    <cellStyle name="Uwaga 3" xfId="14544" hidden="1"/>
    <cellStyle name="Uwaga 3" xfId="14538" hidden="1"/>
    <cellStyle name="Uwaga 3" xfId="14535" hidden="1"/>
    <cellStyle name="Uwaga 3" xfId="14531" hidden="1"/>
    <cellStyle name="Uwaga 3" xfId="14523" hidden="1"/>
    <cellStyle name="Uwaga 3" xfId="14518" hidden="1"/>
    <cellStyle name="Uwaga 3" xfId="14513" hidden="1"/>
    <cellStyle name="Uwaga 3" xfId="14508" hidden="1"/>
    <cellStyle name="Uwaga 3" xfId="14503" hidden="1"/>
    <cellStyle name="Uwaga 3" xfId="14498" hidden="1"/>
    <cellStyle name="Uwaga 3" xfId="14493" hidden="1"/>
    <cellStyle name="Uwaga 3" xfId="14488" hidden="1"/>
    <cellStyle name="Uwaga 3" xfId="14483" hidden="1"/>
    <cellStyle name="Uwaga 3" xfId="14478" hidden="1"/>
    <cellStyle name="Uwaga 3" xfId="14474" hidden="1"/>
    <cellStyle name="Uwaga 3" xfId="14469" hidden="1"/>
    <cellStyle name="Uwaga 3" xfId="14462" hidden="1"/>
    <cellStyle name="Uwaga 3" xfId="14457" hidden="1"/>
    <cellStyle name="Uwaga 3" xfId="14452" hidden="1"/>
    <cellStyle name="Uwaga 3" xfId="14447" hidden="1"/>
    <cellStyle name="Uwaga 3" xfId="14442" hidden="1"/>
    <cellStyle name="Uwaga 3" xfId="14437" hidden="1"/>
    <cellStyle name="Uwaga 3" xfId="14432" hidden="1"/>
    <cellStyle name="Uwaga 3" xfId="14427" hidden="1"/>
    <cellStyle name="Uwaga 3" xfId="14422" hidden="1"/>
    <cellStyle name="Uwaga 3" xfId="14418" hidden="1"/>
    <cellStyle name="Uwaga 3" xfId="14413" hidden="1"/>
    <cellStyle name="Uwaga 3" xfId="14408" hidden="1"/>
    <cellStyle name="Uwaga 3" xfId="14403" hidden="1"/>
    <cellStyle name="Uwaga 3" xfId="14399" hidden="1"/>
    <cellStyle name="Uwaga 3" xfId="14395" hidden="1"/>
    <cellStyle name="Uwaga 3" xfId="14388" hidden="1"/>
    <cellStyle name="Uwaga 3" xfId="14384" hidden="1"/>
    <cellStyle name="Uwaga 3" xfId="14379" hidden="1"/>
    <cellStyle name="Uwaga 3" xfId="14373" hidden="1"/>
    <cellStyle name="Uwaga 3" xfId="14369" hidden="1"/>
    <cellStyle name="Uwaga 3" xfId="14364" hidden="1"/>
    <cellStyle name="Uwaga 3" xfId="14358" hidden="1"/>
    <cellStyle name="Uwaga 3" xfId="14354" hidden="1"/>
    <cellStyle name="Uwaga 3" xfId="14350" hidden="1"/>
    <cellStyle name="Uwaga 3" xfId="14343" hidden="1"/>
    <cellStyle name="Uwaga 3" xfId="14339" hidden="1"/>
    <cellStyle name="Uwaga 3" xfId="14335" hidden="1"/>
    <cellStyle name="Uwaga 3" xfId="15202" hidden="1"/>
    <cellStyle name="Uwaga 3" xfId="15201" hidden="1"/>
    <cellStyle name="Uwaga 3" xfId="15199" hidden="1"/>
    <cellStyle name="Uwaga 3" xfId="15186" hidden="1"/>
    <cellStyle name="Uwaga 3" xfId="15184" hidden="1"/>
    <cellStyle name="Uwaga 3" xfId="15182" hidden="1"/>
    <cellStyle name="Uwaga 3" xfId="15172" hidden="1"/>
    <cellStyle name="Uwaga 3" xfId="15170" hidden="1"/>
    <cellStyle name="Uwaga 3" xfId="15168" hidden="1"/>
    <cellStyle name="Uwaga 3" xfId="15157" hidden="1"/>
    <cellStyle name="Uwaga 3" xfId="15155" hidden="1"/>
    <cellStyle name="Uwaga 3" xfId="15153" hidden="1"/>
    <cellStyle name="Uwaga 3" xfId="15140" hidden="1"/>
    <cellStyle name="Uwaga 3" xfId="15138" hidden="1"/>
    <cellStyle name="Uwaga 3" xfId="15137" hidden="1"/>
    <cellStyle name="Uwaga 3" xfId="15124" hidden="1"/>
    <cellStyle name="Uwaga 3" xfId="15123" hidden="1"/>
    <cellStyle name="Uwaga 3" xfId="15121" hidden="1"/>
    <cellStyle name="Uwaga 3" xfId="15109" hidden="1"/>
    <cellStyle name="Uwaga 3" xfId="15108" hidden="1"/>
    <cellStyle name="Uwaga 3" xfId="15106" hidden="1"/>
    <cellStyle name="Uwaga 3" xfId="15094" hidden="1"/>
    <cellStyle name="Uwaga 3" xfId="15093" hidden="1"/>
    <cellStyle name="Uwaga 3" xfId="15091" hidden="1"/>
    <cellStyle name="Uwaga 3" xfId="15079" hidden="1"/>
    <cellStyle name="Uwaga 3" xfId="15078" hidden="1"/>
    <cellStyle name="Uwaga 3" xfId="15076" hidden="1"/>
    <cellStyle name="Uwaga 3" xfId="15064" hidden="1"/>
    <cellStyle name="Uwaga 3" xfId="15063" hidden="1"/>
    <cellStyle name="Uwaga 3" xfId="15061" hidden="1"/>
    <cellStyle name="Uwaga 3" xfId="15049" hidden="1"/>
    <cellStyle name="Uwaga 3" xfId="15048" hidden="1"/>
    <cellStyle name="Uwaga 3" xfId="15046" hidden="1"/>
    <cellStyle name="Uwaga 3" xfId="15034" hidden="1"/>
    <cellStyle name="Uwaga 3" xfId="15033" hidden="1"/>
    <cellStyle name="Uwaga 3" xfId="15031" hidden="1"/>
    <cellStyle name="Uwaga 3" xfId="15019" hidden="1"/>
    <cellStyle name="Uwaga 3" xfId="15018" hidden="1"/>
    <cellStyle name="Uwaga 3" xfId="15016" hidden="1"/>
    <cellStyle name="Uwaga 3" xfId="15004" hidden="1"/>
    <cellStyle name="Uwaga 3" xfId="15003" hidden="1"/>
    <cellStyle name="Uwaga 3" xfId="15001" hidden="1"/>
    <cellStyle name="Uwaga 3" xfId="14989" hidden="1"/>
    <cellStyle name="Uwaga 3" xfId="14988" hidden="1"/>
    <cellStyle name="Uwaga 3" xfId="14986" hidden="1"/>
    <cellStyle name="Uwaga 3" xfId="14974" hidden="1"/>
    <cellStyle name="Uwaga 3" xfId="14973" hidden="1"/>
    <cellStyle name="Uwaga 3" xfId="14971" hidden="1"/>
    <cellStyle name="Uwaga 3" xfId="14959" hidden="1"/>
    <cellStyle name="Uwaga 3" xfId="14958" hidden="1"/>
    <cellStyle name="Uwaga 3" xfId="14956" hidden="1"/>
    <cellStyle name="Uwaga 3" xfId="14944" hidden="1"/>
    <cellStyle name="Uwaga 3" xfId="14943" hidden="1"/>
    <cellStyle name="Uwaga 3" xfId="14941" hidden="1"/>
    <cellStyle name="Uwaga 3" xfId="14929" hidden="1"/>
    <cellStyle name="Uwaga 3" xfId="14928" hidden="1"/>
    <cellStyle name="Uwaga 3" xfId="14926" hidden="1"/>
    <cellStyle name="Uwaga 3" xfId="14914" hidden="1"/>
    <cellStyle name="Uwaga 3" xfId="14913" hidden="1"/>
    <cellStyle name="Uwaga 3" xfId="14911" hidden="1"/>
    <cellStyle name="Uwaga 3" xfId="14899" hidden="1"/>
    <cellStyle name="Uwaga 3" xfId="14898" hidden="1"/>
    <cellStyle name="Uwaga 3" xfId="14896" hidden="1"/>
    <cellStyle name="Uwaga 3" xfId="14884" hidden="1"/>
    <cellStyle name="Uwaga 3" xfId="14883" hidden="1"/>
    <cellStyle name="Uwaga 3" xfId="14881" hidden="1"/>
    <cellStyle name="Uwaga 3" xfId="14869" hidden="1"/>
    <cellStyle name="Uwaga 3" xfId="14868" hidden="1"/>
    <cellStyle name="Uwaga 3" xfId="14866" hidden="1"/>
    <cellStyle name="Uwaga 3" xfId="14854" hidden="1"/>
    <cellStyle name="Uwaga 3" xfId="14853" hidden="1"/>
    <cellStyle name="Uwaga 3" xfId="14851" hidden="1"/>
    <cellStyle name="Uwaga 3" xfId="14839" hidden="1"/>
    <cellStyle name="Uwaga 3" xfId="14838" hidden="1"/>
    <cellStyle name="Uwaga 3" xfId="14836" hidden="1"/>
    <cellStyle name="Uwaga 3" xfId="14824" hidden="1"/>
    <cellStyle name="Uwaga 3" xfId="14823" hidden="1"/>
    <cellStyle name="Uwaga 3" xfId="14821" hidden="1"/>
    <cellStyle name="Uwaga 3" xfId="14809" hidden="1"/>
    <cellStyle name="Uwaga 3" xfId="14808" hidden="1"/>
    <cellStyle name="Uwaga 3" xfId="14806" hidden="1"/>
    <cellStyle name="Uwaga 3" xfId="14794" hidden="1"/>
    <cellStyle name="Uwaga 3" xfId="14793" hidden="1"/>
    <cellStyle name="Uwaga 3" xfId="14791" hidden="1"/>
    <cellStyle name="Uwaga 3" xfId="14779" hidden="1"/>
    <cellStyle name="Uwaga 3" xfId="14778" hidden="1"/>
    <cellStyle name="Uwaga 3" xfId="14776" hidden="1"/>
    <cellStyle name="Uwaga 3" xfId="14764" hidden="1"/>
    <cellStyle name="Uwaga 3" xfId="14763" hidden="1"/>
    <cellStyle name="Uwaga 3" xfId="14761" hidden="1"/>
    <cellStyle name="Uwaga 3" xfId="14749" hidden="1"/>
    <cellStyle name="Uwaga 3" xfId="14748" hidden="1"/>
    <cellStyle name="Uwaga 3" xfId="14746" hidden="1"/>
    <cellStyle name="Uwaga 3" xfId="14734" hidden="1"/>
    <cellStyle name="Uwaga 3" xfId="14733" hidden="1"/>
    <cellStyle name="Uwaga 3" xfId="14731" hidden="1"/>
    <cellStyle name="Uwaga 3" xfId="14719" hidden="1"/>
    <cellStyle name="Uwaga 3" xfId="14717" hidden="1"/>
    <cellStyle name="Uwaga 3" xfId="14714" hidden="1"/>
    <cellStyle name="Uwaga 3" xfId="14704" hidden="1"/>
    <cellStyle name="Uwaga 3" xfId="14702" hidden="1"/>
    <cellStyle name="Uwaga 3" xfId="14699" hidden="1"/>
    <cellStyle name="Uwaga 3" xfId="14689" hidden="1"/>
    <cellStyle name="Uwaga 3" xfId="14687" hidden="1"/>
    <cellStyle name="Uwaga 3" xfId="14684" hidden="1"/>
    <cellStyle name="Uwaga 3" xfId="14674" hidden="1"/>
    <cellStyle name="Uwaga 3" xfId="14672" hidden="1"/>
    <cellStyle name="Uwaga 3" xfId="14669" hidden="1"/>
    <cellStyle name="Uwaga 3" xfId="14659" hidden="1"/>
    <cellStyle name="Uwaga 3" xfId="14657" hidden="1"/>
    <cellStyle name="Uwaga 3" xfId="14654" hidden="1"/>
    <cellStyle name="Uwaga 3" xfId="14644" hidden="1"/>
    <cellStyle name="Uwaga 3" xfId="14642" hidden="1"/>
    <cellStyle name="Uwaga 3" xfId="14638" hidden="1"/>
    <cellStyle name="Uwaga 3" xfId="14629" hidden="1"/>
    <cellStyle name="Uwaga 3" xfId="14626" hidden="1"/>
    <cellStyle name="Uwaga 3" xfId="14622" hidden="1"/>
    <cellStyle name="Uwaga 3" xfId="14614" hidden="1"/>
    <cellStyle name="Uwaga 3" xfId="14612" hidden="1"/>
    <cellStyle name="Uwaga 3" xfId="14608" hidden="1"/>
    <cellStyle name="Uwaga 3" xfId="14599" hidden="1"/>
    <cellStyle name="Uwaga 3" xfId="14597" hidden="1"/>
    <cellStyle name="Uwaga 3" xfId="14594" hidden="1"/>
    <cellStyle name="Uwaga 3" xfId="14584" hidden="1"/>
    <cellStyle name="Uwaga 3" xfId="14582" hidden="1"/>
    <cellStyle name="Uwaga 3" xfId="14577" hidden="1"/>
    <cellStyle name="Uwaga 3" xfId="14569" hidden="1"/>
    <cellStyle name="Uwaga 3" xfId="14567" hidden="1"/>
    <cellStyle name="Uwaga 3" xfId="14562" hidden="1"/>
    <cellStyle name="Uwaga 3" xfId="14554" hidden="1"/>
    <cellStyle name="Uwaga 3" xfId="14552" hidden="1"/>
    <cellStyle name="Uwaga 3" xfId="14547" hidden="1"/>
    <cellStyle name="Uwaga 3" xfId="14539" hidden="1"/>
    <cellStyle name="Uwaga 3" xfId="14537" hidden="1"/>
    <cellStyle name="Uwaga 3" xfId="14533" hidden="1"/>
    <cellStyle name="Uwaga 3" xfId="14524" hidden="1"/>
    <cellStyle name="Uwaga 3" xfId="14521" hidden="1"/>
    <cellStyle name="Uwaga 3" xfId="14516" hidden="1"/>
    <cellStyle name="Uwaga 3" xfId="14509" hidden="1"/>
    <cellStyle name="Uwaga 3" xfId="14505" hidden="1"/>
    <cellStyle name="Uwaga 3" xfId="14500" hidden="1"/>
    <cellStyle name="Uwaga 3" xfId="14494" hidden="1"/>
    <cellStyle name="Uwaga 3" xfId="14490" hidden="1"/>
    <cellStyle name="Uwaga 3" xfId="14485" hidden="1"/>
    <cellStyle name="Uwaga 3" xfId="14479" hidden="1"/>
    <cellStyle name="Uwaga 3" xfId="14476" hidden="1"/>
    <cellStyle name="Uwaga 3" xfId="14472" hidden="1"/>
    <cellStyle name="Uwaga 3" xfId="14463" hidden="1"/>
    <cellStyle name="Uwaga 3" xfId="14458" hidden="1"/>
    <cellStyle name="Uwaga 3" xfId="14453" hidden="1"/>
    <cellStyle name="Uwaga 3" xfId="14448" hidden="1"/>
    <cellStyle name="Uwaga 3" xfId="14443" hidden="1"/>
    <cellStyle name="Uwaga 3" xfId="14438" hidden="1"/>
    <cellStyle name="Uwaga 3" xfId="14433" hidden="1"/>
    <cellStyle name="Uwaga 3" xfId="14428" hidden="1"/>
    <cellStyle name="Uwaga 3" xfId="14423" hidden="1"/>
    <cellStyle name="Uwaga 3" xfId="14419" hidden="1"/>
    <cellStyle name="Uwaga 3" xfId="14414" hidden="1"/>
    <cellStyle name="Uwaga 3" xfId="14409" hidden="1"/>
    <cellStyle name="Uwaga 3" xfId="14404" hidden="1"/>
    <cellStyle name="Uwaga 3" xfId="14400" hidden="1"/>
    <cellStyle name="Uwaga 3" xfId="14396" hidden="1"/>
    <cellStyle name="Uwaga 3" xfId="14389" hidden="1"/>
    <cellStyle name="Uwaga 3" xfId="14385" hidden="1"/>
    <cellStyle name="Uwaga 3" xfId="14380" hidden="1"/>
    <cellStyle name="Uwaga 3" xfId="14374" hidden="1"/>
    <cellStyle name="Uwaga 3" xfId="14370" hidden="1"/>
    <cellStyle name="Uwaga 3" xfId="14365" hidden="1"/>
    <cellStyle name="Uwaga 3" xfId="14359" hidden="1"/>
    <cellStyle name="Uwaga 3" xfId="14355" hidden="1"/>
    <cellStyle name="Uwaga 3" xfId="14351" hidden="1"/>
    <cellStyle name="Uwaga 3" xfId="14344" hidden="1"/>
    <cellStyle name="Uwaga 3" xfId="14340" hidden="1"/>
    <cellStyle name="Uwaga 3" xfId="14336" hidden="1"/>
    <cellStyle name="Uwaga 3" xfId="14289" hidden="1"/>
    <cellStyle name="Uwaga 3" xfId="14288" hidden="1"/>
    <cellStyle name="Uwaga 3" xfId="14287" hidden="1"/>
    <cellStyle name="Uwaga 3" xfId="14280" hidden="1"/>
    <cellStyle name="Uwaga 3" xfId="14279" hidden="1"/>
    <cellStyle name="Uwaga 3" xfId="14278" hidden="1"/>
    <cellStyle name="Uwaga 3" xfId="14271" hidden="1"/>
    <cellStyle name="Uwaga 3" xfId="14270" hidden="1"/>
    <cellStyle name="Uwaga 3" xfId="14269" hidden="1"/>
    <cellStyle name="Uwaga 3" xfId="14262" hidden="1"/>
    <cellStyle name="Uwaga 3" xfId="14261" hidden="1"/>
    <cellStyle name="Uwaga 3" xfId="14260" hidden="1"/>
    <cellStyle name="Uwaga 3" xfId="14253" hidden="1"/>
    <cellStyle name="Uwaga 3" xfId="14252" hidden="1"/>
    <cellStyle name="Uwaga 3" xfId="14250" hidden="1"/>
    <cellStyle name="Uwaga 3" xfId="14245" hidden="1"/>
    <cellStyle name="Uwaga 3" xfId="14242" hidden="1"/>
    <cellStyle name="Uwaga 3" xfId="14240" hidden="1"/>
    <cellStyle name="Uwaga 3" xfId="14236" hidden="1"/>
    <cellStyle name="Uwaga 3" xfId="14233" hidden="1"/>
    <cellStyle name="Uwaga 3" xfId="14231" hidden="1"/>
    <cellStyle name="Uwaga 3" xfId="14227" hidden="1"/>
    <cellStyle name="Uwaga 3" xfId="14224" hidden="1"/>
    <cellStyle name="Uwaga 3" xfId="14222" hidden="1"/>
    <cellStyle name="Uwaga 3" xfId="14218" hidden="1"/>
    <cellStyle name="Uwaga 3" xfId="14216" hidden="1"/>
    <cellStyle name="Uwaga 3" xfId="14215" hidden="1"/>
    <cellStyle name="Uwaga 3" xfId="14209" hidden="1"/>
    <cellStyle name="Uwaga 3" xfId="14207" hidden="1"/>
    <cellStyle name="Uwaga 3" xfId="14204" hidden="1"/>
    <cellStyle name="Uwaga 3" xfId="14200" hidden="1"/>
    <cellStyle name="Uwaga 3" xfId="14197" hidden="1"/>
    <cellStyle name="Uwaga 3" xfId="14195" hidden="1"/>
    <cellStyle name="Uwaga 3" xfId="14191" hidden="1"/>
    <cellStyle name="Uwaga 3" xfId="14188" hidden="1"/>
    <cellStyle name="Uwaga 3" xfId="14186" hidden="1"/>
    <cellStyle name="Uwaga 3" xfId="14182" hidden="1"/>
    <cellStyle name="Uwaga 3" xfId="14180" hidden="1"/>
    <cellStyle name="Uwaga 3" xfId="14179" hidden="1"/>
    <cellStyle name="Uwaga 3" xfId="14173" hidden="1"/>
    <cellStyle name="Uwaga 3" xfId="14170" hidden="1"/>
    <cellStyle name="Uwaga 3" xfId="14168" hidden="1"/>
    <cellStyle name="Uwaga 3" xfId="14164" hidden="1"/>
    <cellStyle name="Uwaga 3" xfId="14161" hidden="1"/>
    <cellStyle name="Uwaga 3" xfId="14159" hidden="1"/>
    <cellStyle name="Uwaga 3" xfId="14155" hidden="1"/>
    <cellStyle name="Uwaga 3" xfId="14152" hidden="1"/>
    <cellStyle name="Uwaga 3" xfId="14150" hidden="1"/>
    <cellStyle name="Uwaga 3" xfId="14146" hidden="1"/>
    <cellStyle name="Uwaga 3" xfId="14144" hidden="1"/>
    <cellStyle name="Uwaga 3" xfId="14143" hidden="1"/>
    <cellStyle name="Uwaga 3" xfId="14136" hidden="1"/>
    <cellStyle name="Uwaga 3" xfId="14133" hidden="1"/>
    <cellStyle name="Uwaga 3" xfId="14131" hidden="1"/>
    <cellStyle name="Uwaga 3" xfId="14127" hidden="1"/>
    <cellStyle name="Uwaga 3" xfId="14124" hidden="1"/>
    <cellStyle name="Uwaga 3" xfId="14122" hidden="1"/>
    <cellStyle name="Uwaga 3" xfId="14118" hidden="1"/>
    <cellStyle name="Uwaga 3" xfId="14115" hidden="1"/>
    <cellStyle name="Uwaga 3" xfId="14113" hidden="1"/>
    <cellStyle name="Uwaga 3" xfId="14110" hidden="1"/>
    <cellStyle name="Uwaga 3" xfId="14108" hidden="1"/>
    <cellStyle name="Uwaga 3" xfId="14107" hidden="1"/>
    <cellStyle name="Uwaga 3" xfId="14101" hidden="1"/>
    <cellStyle name="Uwaga 3" xfId="14099" hidden="1"/>
    <cellStyle name="Uwaga 3" xfId="14097" hidden="1"/>
    <cellStyle name="Uwaga 3" xfId="14092" hidden="1"/>
    <cellStyle name="Uwaga 3" xfId="14090" hidden="1"/>
    <cellStyle name="Uwaga 3" xfId="14088" hidden="1"/>
    <cellStyle name="Uwaga 3" xfId="14083" hidden="1"/>
    <cellStyle name="Uwaga 3" xfId="14081" hidden="1"/>
    <cellStyle name="Uwaga 3" xfId="14079" hidden="1"/>
    <cellStyle name="Uwaga 3" xfId="14074" hidden="1"/>
    <cellStyle name="Uwaga 3" xfId="14072" hidden="1"/>
    <cellStyle name="Uwaga 3" xfId="14071" hidden="1"/>
    <cellStyle name="Uwaga 3" xfId="14064" hidden="1"/>
    <cellStyle name="Uwaga 3" xfId="14061" hidden="1"/>
    <cellStyle name="Uwaga 3" xfId="14059" hidden="1"/>
    <cellStyle name="Uwaga 3" xfId="14055" hidden="1"/>
    <cellStyle name="Uwaga 3" xfId="14052" hidden="1"/>
    <cellStyle name="Uwaga 3" xfId="14050" hidden="1"/>
    <cellStyle name="Uwaga 3" xfId="14046" hidden="1"/>
    <cellStyle name="Uwaga 3" xfId="14043" hidden="1"/>
    <cellStyle name="Uwaga 3" xfId="14041" hidden="1"/>
    <cellStyle name="Uwaga 3" xfId="14038" hidden="1"/>
    <cellStyle name="Uwaga 3" xfId="14036" hidden="1"/>
    <cellStyle name="Uwaga 3" xfId="14034" hidden="1"/>
    <cellStyle name="Uwaga 3" xfId="14028" hidden="1"/>
    <cellStyle name="Uwaga 3" xfId="14025" hidden="1"/>
    <cellStyle name="Uwaga 3" xfId="14023" hidden="1"/>
    <cellStyle name="Uwaga 3" xfId="14019" hidden="1"/>
    <cellStyle name="Uwaga 3" xfId="14016" hidden="1"/>
    <cellStyle name="Uwaga 3" xfId="14014" hidden="1"/>
    <cellStyle name="Uwaga 3" xfId="14010" hidden="1"/>
    <cellStyle name="Uwaga 3" xfId="14007" hidden="1"/>
    <cellStyle name="Uwaga 3" xfId="14005" hidden="1"/>
    <cellStyle name="Uwaga 3" xfId="14003" hidden="1"/>
    <cellStyle name="Uwaga 3" xfId="14001" hidden="1"/>
    <cellStyle name="Uwaga 3" xfId="13999" hidden="1"/>
    <cellStyle name="Uwaga 3" xfId="13994" hidden="1"/>
    <cellStyle name="Uwaga 3" xfId="13992" hidden="1"/>
    <cellStyle name="Uwaga 3" xfId="13989" hidden="1"/>
    <cellStyle name="Uwaga 3" xfId="13985" hidden="1"/>
    <cellStyle name="Uwaga 3" xfId="13982" hidden="1"/>
    <cellStyle name="Uwaga 3" xfId="13979" hidden="1"/>
    <cellStyle name="Uwaga 3" xfId="13976" hidden="1"/>
    <cellStyle name="Uwaga 3" xfId="13974" hidden="1"/>
    <cellStyle name="Uwaga 3" xfId="13971" hidden="1"/>
    <cellStyle name="Uwaga 3" xfId="13967" hidden="1"/>
    <cellStyle name="Uwaga 3" xfId="13965" hidden="1"/>
    <cellStyle name="Uwaga 3" xfId="13962" hidden="1"/>
    <cellStyle name="Uwaga 3" xfId="13957" hidden="1"/>
    <cellStyle name="Uwaga 3" xfId="13954" hidden="1"/>
    <cellStyle name="Uwaga 3" xfId="13951" hidden="1"/>
    <cellStyle name="Uwaga 3" xfId="13947" hidden="1"/>
    <cellStyle name="Uwaga 3" xfId="13944" hidden="1"/>
    <cellStyle name="Uwaga 3" xfId="13942" hidden="1"/>
    <cellStyle name="Uwaga 3" xfId="13939" hidden="1"/>
    <cellStyle name="Uwaga 3" xfId="13936" hidden="1"/>
    <cellStyle name="Uwaga 3" xfId="13933" hidden="1"/>
    <cellStyle name="Uwaga 3" xfId="13931" hidden="1"/>
    <cellStyle name="Uwaga 3" xfId="13929" hidden="1"/>
    <cellStyle name="Uwaga 3" xfId="13926" hidden="1"/>
    <cellStyle name="Uwaga 3" xfId="13921" hidden="1"/>
    <cellStyle name="Uwaga 3" xfId="13918" hidden="1"/>
    <cellStyle name="Uwaga 3" xfId="13915" hidden="1"/>
    <cellStyle name="Uwaga 3" xfId="13912" hidden="1"/>
    <cellStyle name="Uwaga 3" xfId="13909" hidden="1"/>
    <cellStyle name="Uwaga 3" xfId="13906" hidden="1"/>
    <cellStyle name="Uwaga 3" xfId="13903" hidden="1"/>
    <cellStyle name="Uwaga 3" xfId="13900" hidden="1"/>
    <cellStyle name="Uwaga 3" xfId="13897" hidden="1"/>
    <cellStyle name="Uwaga 3" xfId="13895" hidden="1"/>
    <cellStyle name="Uwaga 3" xfId="13893" hidden="1"/>
    <cellStyle name="Uwaga 3" xfId="13890" hidden="1"/>
    <cellStyle name="Uwaga 3" xfId="13885" hidden="1"/>
    <cellStyle name="Uwaga 3" xfId="13882" hidden="1"/>
    <cellStyle name="Uwaga 3" xfId="13879" hidden="1"/>
    <cellStyle name="Uwaga 3" xfId="13876" hidden="1"/>
    <cellStyle name="Uwaga 3" xfId="13873" hidden="1"/>
    <cellStyle name="Uwaga 3" xfId="13870" hidden="1"/>
    <cellStyle name="Uwaga 3" xfId="13867" hidden="1"/>
    <cellStyle name="Uwaga 3" xfId="13864" hidden="1"/>
    <cellStyle name="Uwaga 3" xfId="13861" hidden="1"/>
    <cellStyle name="Uwaga 3" xfId="13859" hidden="1"/>
    <cellStyle name="Uwaga 3" xfId="13857" hidden="1"/>
    <cellStyle name="Uwaga 3" xfId="13854" hidden="1"/>
    <cellStyle name="Uwaga 3" xfId="13848" hidden="1"/>
    <cellStyle name="Uwaga 3" xfId="13845" hidden="1"/>
    <cellStyle name="Uwaga 3" xfId="13843" hidden="1"/>
    <cellStyle name="Uwaga 3" xfId="13839" hidden="1"/>
    <cellStyle name="Uwaga 3" xfId="13836" hidden="1"/>
    <cellStyle name="Uwaga 3" xfId="13834" hidden="1"/>
    <cellStyle name="Uwaga 3" xfId="13830" hidden="1"/>
    <cellStyle name="Uwaga 3" xfId="13827" hidden="1"/>
    <cellStyle name="Uwaga 3" xfId="13825" hidden="1"/>
    <cellStyle name="Uwaga 3" xfId="13823" hidden="1"/>
    <cellStyle name="Uwaga 3" xfId="13820" hidden="1"/>
    <cellStyle name="Uwaga 3" xfId="13817" hidden="1"/>
    <cellStyle name="Uwaga 3" xfId="13814" hidden="1"/>
    <cellStyle name="Uwaga 3" xfId="13812" hidden="1"/>
    <cellStyle name="Uwaga 3" xfId="13810" hidden="1"/>
    <cellStyle name="Uwaga 3" xfId="13805" hidden="1"/>
    <cellStyle name="Uwaga 3" xfId="13803" hidden="1"/>
    <cellStyle name="Uwaga 3" xfId="13800" hidden="1"/>
    <cellStyle name="Uwaga 3" xfId="13796" hidden="1"/>
    <cellStyle name="Uwaga 3" xfId="13794" hidden="1"/>
    <cellStyle name="Uwaga 3" xfId="13791" hidden="1"/>
    <cellStyle name="Uwaga 3" xfId="13787" hidden="1"/>
    <cellStyle name="Uwaga 3" xfId="13785" hidden="1"/>
    <cellStyle name="Uwaga 3" xfId="13782" hidden="1"/>
    <cellStyle name="Uwaga 3" xfId="13778" hidden="1"/>
    <cellStyle name="Uwaga 3" xfId="13776" hidden="1"/>
    <cellStyle name="Uwaga 3" xfId="13774" hidden="1"/>
    <cellStyle name="Uwaga 3" xfId="15326" hidden="1"/>
    <cellStyle name="Uwaga 3" xfId="15327" hidden="1"/>
    <cellStyle name="Uwaga 3" xfId="15329" hidden="1"/>
    <cellStyle name="Uwaga 3" xfId="15341" hidden="1"/>
    <cellStyle name="Uwaga 3" xfId="15342" hidden="1"/>
    <cellStyle name="Uwaga 3" xfId="15347" hidden="1"/>
    <cellStyle name="Uwaga 3" xfId="15356" hidden="1"/>
    <cellStyle name="Uwaga 3" xfId="15357" hidden="1"/>
    <cellStyle name="Uwaga 3" xfId="15362" hidden="1"/>
    <cellStyle name="Uwaga 3" xfId="15371" hidden="1"/>
    <cellStyle name="Uwaga 3" xfId="15372" hidden="1"/>
    <cellStyle name="Uwaga 3" xfId="15373" hidden="1"/>
    <cellStyle name="Uwaga 3" xfId="15386" hidden="1"/>
    <cellStyle name="Uwaga 3" xfId="15391" hidden="1"/>
    <cellStyle name="Uwaga 3" xfId="15396" hidden="1"/>
    <cellStyle name="Uwaga 3" xfId="15406" hidden="1"/>
    <cellStyle name="Uwaga 3" xfId="15411" hidden="1"/>
    <cellStyle name="Uwaga 3" xfId="15415" hidden="1"/>
    <cellStyle name="Uwaga 3" xfId="15422" hidden="1"/>
    <cellStyle name="Uwaga 3" xfId="15427" hidden="1"/>
    <cellStyle name="Uwaga 3" xfId="15430" hidden="1"/>
    <cellStyle name="Uwaga 3" xfId="15436" hidden="1"/>
    <cellStyle name="Uwaga 3" xfId="15441" hidden="1"/>
    <cellStyle name="Uwaga 3" xfId="15445" hidden="1"/>
    <cellStyle name="Uwaga 3" xfId="15446" hidden="1"/>
    <cellStyle name="Uwaga 3" xfId="15447" hidden="1"/>
    <cellStyle name="Uwaga 3" xfId="15451" hidden="1"/>
    <cellStyle name="Uwaga 3" xfId="15463" hidden="1"/>
    <cellStyle name="Uwaga 3" xfId="15468" hidden="1"/>
    <cellStyle name="Uwaga 3" xfId="15473" hidden="1"/>
    <cellStyle name="Uwaga 3" xfId="15478" hidden="1"/>
    <cellStyle name="Uwaga 3" xfId="15483" hidden="1"/>
    <cellStyle name="Uwaga 3" xfId="15488" hidden="1"/>
    <cellStyle name="Uwaga 3" xfId="15492" hidden="1"/>
    <cellStyle name="Uwaga 3" xfId="15496" hidden="1"/>
    <cellStyle name="Uwaga 3" xfId="15501" hidden="1"/>
    <cellStyle name="Uwaga 3" xfId="15506" hidden="1"/>
    <cellStyle name="Uwaga 3" xfId="15507" hidden="1"/>
    <cellStyle name="Uwaga 3" xfId="15509" hidden="1"/>
    <cellStyle name="Uwaga 3" xfId="15522" hidden="1"/>
    <cellStyle name="Uwaga 3" xfId="15526" hidden="1"/>
    <cellStyle name="Uwaga 3" xfId="15531" hidden="1"/>
    <cellStyle name="Uwaga 3" xfId="15538" hidden="1"/>
    <cellStyle name="Uwaga 3" xfId="15542" hidden="1"/>
    <cellStyle name="Uwaga 3" xfId="15547" hidden="1"/>
    <cellStyle name="Uwaga 3" xfId="15552" hidden="1"/>
    <cellStyle name="Uwaga 3" xfId="15555" hidden="1"/>
    <cellStyle name="Uwaga 3" xfId="15560" hidden="1"/>
    <cellStyle name="Uwaga 3" xfId="15566" hidden="1"/>
    <cellStyle name="Uwaga 3" xfId="15567" hidden="1"/>
    <cellStyle name="Uwaga 3" xfId="15570" hidden="1"/>
    <cellStyle name="Uwaga 3" xfId="15583" hidden="1"/>
    <cellStyle name="Uwaga 3" xfId="15587" hidden="1"/>
    <cellStyle name="Uwaga 3" xfId="15592" hidden="1"/>
    <cellStyle name="Uwaga 3" xfId="15599" hidden="1"/>
    <cellStyle name="Uwaga 3" xfId="15604" hidden="1"/>
    <cellStyle name="Uwaga 3" xfId="15608" hidden="1"/>
    <cellStyle name="Uwaga 3" xfId="15613" hidden="1"/>
    <cellStyle name="Uwaga 3" xfId="15617" hidden="1"/>
    <cellStyle name="Uwaga 3" xfId="15622" hidden="1"/>
    <cellStyle name="Uwaga 3" xfId="15626" hidden="1"/>
    <cellStyle name="Uwaga 3" xfId="15627" hidden="1"/>
    <cellStyle name="Uwaga 3" xfId="15629" hidden="1"/>
    <cellStyle name="Uwaga 3" xfId="15641" hidden="1"/>
    <cellStyle name="Uwaga 3" xfId="15642" hidden="1"/>
    <cellStyle name="Uwaga 3" xfId="15644" hidden="1"/>
    <cellStyle name="Uwaga 3" xfId="15656" hidden="1"/>
    <cellStyle name="Uwaga 3" xfId="15658" hidden="1"/>
    <cellStyle name="Uwaga 3" xfId="15661" hidden="1"/>
    <cellStyle name="Uwaga 3" xfId="15671" hidden="1"/>
    <cellStyle name="Uwaga 3" xfId="15672" hidden="1"/>
    <cellStyle name="Uwaga 3" xfId="15674" hidden="1"/>
    <cellStyle name="Uwaga 3" xfId="15686" hidden="1"/>
    <cellStyle name="Uwaga 3" xfId="15687" hidden="1"/>
    <cellStyle name="Uwaga 3" xfId="15688" hidden="1"/>
    <cellStyle name="Uwaga 3" xfId="15702" hidden="1"/>
    <cellStyle name="Uwaga 3" xfId="15705" hidden="1"/>
    <cellStyle name="Uwaga 3" xfId="15709" hidden="1"/>
    <cellStyle name="Uwaga 3" xfId="15717" hidden="1"/>
    <cellStyle name="Uwaga 3" xfId="15720" hidden="1"/>
    <cellStyle name="Uwaga 3" xfId="15724" hidden="1"/>
    <cellStyle name="Uwaga 3" xfId="15732" hidden="1"/>
    <cellStyle name="Uwaga 3" xfId="15735" hidden="1"/>
    <cellStyle name="Uwaga 3" xfId="15739" hidden="1"/>
    <cellStyle name="Uwaga 3" xfId="15746" hidden="1"/>
    <cellStyle name="Uwaga 3" xfId="15747" hidden="1"/>
    <cellStyle name="Uwaga 3" xfId="15749" hidden="1"/>
    <cellStyle name="Uwaga 3" xfId="15762" hidden="1"/>
    <cellStyle name="Uwaga 3" xfId="15765" hidden="1"/>
    <cellStyle name="Uwaga 3" xfId="15768" hidden="1"/>
    <cellStyle name="Uwaga 3" xfId="15777" hidden="1"/>
    <cellStyle name="Uwaga 3" xfId="15780" hidden="1"/>
    <cellStyle name="Uwaga 3" xfId="15784" hidden="1"/>
    <cellStyle name="Uwaga 3" xfId="15792" hidden="1"/>
    <cellStyle name="Uwaga 3" xfId="15794" hidden="1"/>
    <cellStyle name="Uwaga 3" xfId="15797" hidden="1"/>
    <cellStyle name="Uwaga 3" xfId="15806" hidden="1"/>
    <cellStyle name="Uwaga 3" xfId="15807" hidden="1"/>
    <cellStyle name="Uwaga 3" xfId="15808" hidden="1"/>
    <cellStyle name="Uwaga 3" xfId="15821" hidden="1"/>
    <cellStyle name="Uwaga 3" xfId="15822" hidden="1"/>
    <cellStyle name="Uwaga 3" xfId="15824" hidden="1"/>
    <cellStyle name="Uwaga 3" xfId="15836" hidden="1"/>
    <cellStyle name="Uwaga 3" xfId="15837" hidden="1"/>
    <cellStyle name="Uwaga 3" xfId="15839" hidden="1"/>
    <cellStyle name="Uwaga 3" xfId="15851" hidden="1"/>
    <cellStyle name="Uwaga 3" xfId="15852" hidden="1"/>
    <cellStyle name="Uwaga 3" xfId="15854" hidden="1"/>
    <cellStyle name="Uwaga 3" xfId="15866" hidden="1"/>
    <cellStyle name="Uwaga 3" xfId="15867" hidden="1"/>
    <cellStyle name="Uwaga 3" xfId="15868" hidden="1"/>
    <cellStyle name="Uwaga 3" xfId="15882" hidden="1"/>
    <cellStyle name="Uwaga 3" xfId="15884" hidden="1"/>
    <cellStyle name="Uwaga 3" xfId="15887" hidden="1"/>
    <cellStyle name="Uwaga 3" xfId="15897" hidden="1"/>
    <cellStyle name="Uwaga 3" xfId="15900" hidden="1"/>
    <cellStyle name="Uwaga 3" xfId="15903" hidden="1"/>
    <cellStyle name="Uwaga 3" xfId="15912" hidden="1"/>
    <cellStyle name="Uwaga 3" xfId="15914" hidden="1"/>
    <cellStyle name="Uwaga 3" xfId="15917" hidden="1"/>
    <cellStyle name="Uwaga 3" xfId="15926" hidden="1"/>
    <cellStyle name="Uwaga 3" xfId="15927" hidden="1"/>
    <cellStyle name="Uwaga 3" xfId="15928" hidden="1"/>
    <cellStyle name="Uwaga 3" xfId="15941" hidden="1"/>
    <cellStyle name="Uwaga 3" xfId="15943" hidden="1"/>
    <cellStyle name="Uwaga 3" xfId="15945" hidden="1"/>
    <cellStyle name="Uwaga 3" xfId="15956" hidden="1"/>
    <cellStyle name="Uwaga 3" xfId="15958" hidden="1"/>
    <cellStyle name="Uwaga 3" xfId="15960" hidden="1"/>
    <cellStyle name="Uwaga 3" xfId="15971" hidden="1"/>
    <cellStyle name="Uwaga 3" xfId="15973" hidden="1"/>
    <cellStyle name="Uwaga 3" xfId="15975" hidden="1"/>
    <cellStyle name="Uwaga 3" xfId="15986" hidden="1"/>
    <cellStyle name="Uwaga 3" xfId="15987" hidden="1"/>
    <cellStyle name="Uwaga 3" xfId="15988" hidden="1"/>
    <cellStyle name="Uwaga 3" xfId="16001" hidden="1"/>
    <cellStyle name="Uwaga 3" xfId="16003" hidden="1"/>
    <cellStyle name="Uwaga 3" xfId="16005" hidden="1"/>
    <cellStyle name="Uwaga 3" xfId="16016" hidden="1"/>
    <cellStyle name="Uwaga 3" xfId="16018" hidden="1"/>
    <cellStyle name="Uwaga 3" xfId="16020" hidden="1"/>
    <cellStyle name="Uwaga 3" xfId="16031" hidden="1"/>
    <cellStyle name="Uwaga 3" xfId="16033" hidden="1"/>
    <cellStyle name="Uwaga 3" xfId="16034" hidden="1"/>
    <cellStyle name="Uwaga 3" xfId="16046" hidden="1"/>
    <cellStyle name="Uwaga 3" xfId="16047" hidden="1"/>
    <cellStyle name="Uwaga 3" xfId="16048" hidden="1"/>
    <cellStyle name="Uwaga 3" xfId="16061" hidden="1"/>
    <cellStyle name="Uwaga 3" xfId="16063" hidden="1"/>
    <cellStyle name="Uwaga 3" xfId="16065" hidden="1"/>
    <cellStyle name="Uwaga 3" xfId="16076" hidden="1"/>
    <cellStyle name="Uwaga 3" xfId="16078" hidden="1"/>
    <cellStyle name="Uwaga 3" xfId="16080" hidden="1"/>
    <cellStyle name="Uwaga 3" xfId="16091" hidden="1"/>
    <cellStyle name="Uwaga 3" xfId="16093" hidden="1"/>
    <cellStyle name="Uwaga 3" xfId="16095" hidden="1"/>
    <cellStyle name="Uwaga 3" xfId="16106" hidden="1"/>
    <cellStyle name="Uwaga 3" xfId="16107" hidden="1"/>
    <cellStyle name="Uwaga 3" xfId="16109" hidden="1"/>
    <cellStyle name="Uwaga 3" xfId="16120" hidden="1"/>
    <cellStyle name="Uwaga 3" xfId="16122" hidden="1"/>
    <cellStyle name="Uwaga 3" xfId="16123" hidden="1"/>
    <cellStyle name="Uwaga 3" xfId="16132" hidden="1"/>
    <cellStyle name="Uwaga 3" xfId="16135" hidden="1"/>
    <cellStyle name="Uwaga 3" xfId="16137" hidden="1"/>
    <cellStyle name="Uwaga 3" xfId="16148" hidden="1"/>
    <cellStyle name="Uwaga 3" xfId="16150" hidden="1"/>
    <cellStyle name="Uwaga 3" xfId="16152" hidden="1"/>
    <cellStyle name="Uwaga 3" xfId="16164" hidden="1"/>
    <cellStyle name="Uwaga 3" xfId="16166" hidden="1"/>
    <cellStyle name="Uwaga 3" xfId="16168" hidden="1"/>
    <cellStyle name="Uwaga 3" xfId="16176" hidden="1"/>
    <cellStyle name="Uwaga 3" xfId="16178" hidden="1"/>
    <cellStyle name="Uwaga 3" xfId="16181" hidden="1"/>
    <cellStyle name="Uwaga 3" xfId="16171" hidden="1"/>
    <cellStyle name="Uwaga 3" xfId="16170" hidden="1"/>
    <cellStyle name="Uwaga 3" xfId="16169" hidden="1"/>
    <cellStyle name="Uwaga 3" xfId="16156" hidden="1"/>
    <cellStyle name="Uwaga 3" xfId="16155" hidden="1"/>
    <cellStyle name="Uwaga 3" xfId="16154" hidden="1"/>
    <cellStyle name="Uwaga 3" xfId="16141" hidden="1"/>
    <cellStyle name="Uwaga 3" xfId="16140" hidden="1"/>
    <cellStyle name="Uwaga 3" xfId="16139" hidden="1"/>
    <cellStyle name="Uwaga 3" xfId="16126" hidden="1"/>
    <cellStyle name="Uwaga 3" xfId="16125" hidden="1"/>
    <cellStyle name="Uwaga 3" xfId="16124" hidden="1"/>
    <cellStyle name="Uwaga 3" xfId="16111" hidden="1"/>
    <cellStyle name="Uwaga 3" xfId="16110" hidden="1"/>
    <cellStyle name="Uwaga 3" xfId="16108" hidden="1"/>
    <cellStyle name="Uwaga 3" xfId="16097" hidden="1"/>
    <cellStyle name="Uwaga 3" xfId="16094" hidden="1"/>
    <cellStyle name="Uwaga 3" xfId="16092" hidden="1"/>
    <cellStyle name="Uwaga 3" xfId="16082" hidden="1"/>
    <cellStyle name="Uwaga 3" xfId="16079" hidden="1"/>
    <cellStyle name="Uwaga 3" xfId="16077" hidden="1"/>
    <cellStyle name="Uwaga 3" xfId="16067" hidden="1"/>
    <cellStyle name="Uwaga 3" xfId="16064" hidden="1"/>
    <cellStyle name="Uwaga 3" xfId="16062" hidden="1"/>
    <cellStyle name="Uwaga 3" xfId="16052" hidden="1"/>
    <cellStyle name="Uwaga 3" xfId="16050" hidden="1"/>
    <cellStyle name="Uwaga 3" xfId="16049" hidden="1"/>
    <cellStyle name="Uwaga 3" xfId="16037" hidden="1"/>
    <cellStyle name="Uwaga 3" xfId="16035" hidden="1"/>
    <cellStyle name="Uwaga 3" xfId="16032" hidden="1"/>
    <cellStyle name="Uwaga 3" xfId="16022" hidden="1"/>
    <cellStyle name="Uwaga 3" xfId="16019" hidden="1"/>
    <cellStyle name="Uwaga 3" xfId="16017" hidden="1"/>
    <cellStyle name="Uwaga 3" xfId="16007" hidden="1"/>
    <cellStyle name="Uwaga 3" xfId="16004" hidden="1"/>
    <cellStyle name="Uwaga 3" xfId="16002" hidden="1"/>
    <cellStyle name="Uwaga 3" xfId="15992" hidden="1"/>
    <cellStyle name="Uwaga 3" xfId="15990" hidden="1"/>
    <cellStyle name="Uwaga 3" xfId="15989" hidden="1"/>
    <cellStyle name="Uwaga 3" xfId="15977" hidden="1"/>
    <cellStyle name="Uwaga 3" xfId="15974" hidden="1"/>
    <cellStyle name="Uwaga 3" xfId="15972" hidden="1"/>
    <cellStyle name="Uwaga 3" xfId="15962" hidden="1"/>
    <cellStyle name="Uwaga 3" xfId="15959" hidden="1"/>
    <cellStyle name="Uwaga 3" xfId="15957" hidden="1"/>
    <cellStyle name="Uwaga 3" xfId="15947" hidden="1"/>
    <cellStyle name="Uwaga 3" xfId="15944" hidden="1"/>
    <cellStyle name="Uwaga 3" xfId="15942" hidden="1"/>
    <cellStyle name="Uwaga 3" xfId="15932" hidden="1"/>
    <cellStyle name="Uwaga 3" xfId="15930" hidden="1"/>
    <cellStyle name="Uwaga 3" xfId="15929" hidden="1"/>
    <cellStyle name="Uwaga 3" xfId="15916" hidden="1"/>
    <cellStyle name="Uwaga 3" xfId="15913" hidden="1"/>
    <cellStyle name="Uwaga 3" xfId="15911" hidden="1"/>
    <cellStyle name="Uwaga 3" xfId="15901" hidden="1"/>
    <cellStyle name="Uwaga 3" xfId="15898" hidden="1"/>
    <cellStyle name="Uwaga 3" xfId="15896" hidden="1"/>
    <cellStyle name="Uwaga 3" xfId="15886" hidden="1"/>
    <cellStyle name="Uwaga 3" xfId="15883" hidden="1"/>
    <cellStyle name="Uwaga 3" xfId="15881" hidden="1"/>
    <cellStyle name="Uwaga 3" xfId="15872" hidden="1"/>
    <cellStyle name="Uwaga 3" xfId="15870" hidden="1"/>
    <cellStyle name="Uwaga 3" xfId="15869" hidden="1"/>
    <cellStyle name="Uwaga 3" xfId="15857" hidden="1"/>
    <cellStyle name="Uwaga 3" xfId="15855" hidden="1"/>
    <cellStyle name="Uwaga 3" xfId="15853" hidden="1"/>
    <cellStyle name="Uwaga 3" xfId="15842" hidden="1"/>
    <cellStyle name="Uwaga 3" xfId="15840" hidden="1"/>
    <cellStyle name="Uwaga 3" xfId="15838" hidden="1"/>
    <cellStyle name="Uwaga 3" xfId="15827" hidden="1"/>
    <cellStyle name="Uwaga 3" xfId="15825" hidden="1"/>
    <cellStyle name="Uwaga 3" xfId="15823" hidden="1"/>
    <cellStyle name="Uwaga 3" xfId="15812" hidden="1"/>
    <cellStyle name="Uwaga 3" xfId="15810" hidden="1"/>
    <cellStyle name="Uwaga 3" xfId="15809" hidden="1"/>
    <cellStyle name="Uwaga 3" xfId="15796" hidden="1"/>
    <cellStyle name="Uwaga 3" xfId="15793" hidden="1"/>
    <cellStyle name="Uwaga 3" xfId="15791" hidden="1"/>
    <cellStyle name="Uwaga 3" xfId="15781" hidden="1"/>
    <cellStyle name="Uwaga 3" xfId="15778" hidden="1"/>
    <cellStyle name="Uwaga 3" xfId="15776" hidden="1"/>
    <cellStyle name="Uwaga 3" xfId="15766" hidden="1"/>
    <cellStyle name="Uwaga 3" xfId="15763" hidden="1"/>
    <cellStyle name="Uwaga 3" xfId="15761" hidden="1"/>
    <cellStyle name="Uwaga 3" xfId="15752" hidden="1"/>
    <cellStyle name="Uwaga 3" xfId="15750" hidden="1"/>
    <cellStyle name="Uwaga 3" xfId="15748" hidden="1"/>
    <cellStyle name="Uwaga 3" xfId="15736" hidden="1"/>
    <cellStyle name="Uwaga 3" xfId="15733" hidden="1"/>
    <cellStyle name="Uwaga 3" xfId="15731" hidden="1"/>
    <cellStyle name="Uwaga 3" xfId="15721" hidden="1"/>
    <cellStyle name="Uwaga 3" xfId="15718" hidden="1"/>
    <cellStyle name="Uwaga 3" xfId="15716" hidden="1"/>
    <cellStyle name="Uwaga 3" xfId="15706" hidden="1"/>
    <cellStyle name="Uwaga 3" xfId="15703" hidden="1"/>
    <cellStyle name="Uwaga 3" xfId="15701" hidden="1"/>
    <cellStyle name="Uwaga 3" xfId="15694" hidden="1"/>
    <cellStyle name="Uwaga 3" xfId="15691" hidden="1"/>
    <cellStyle name="Uwaga 3" xfId="15689" hidden="1"/>
    <cellStyle name="Uwaga 3" xfId="15679" hidden="1"/>
    <cellStyle name="Uwaga 3" xfId="15676" hidden="1"/>
    <cellStyle name="Uwaga 3" xfId="15673" hidden="1"/>
    <cellStyle name="Uwaga 3" xfId="15664" hidden="1"/>
    <cellStyle name="Uwaga 3" xfId="15660" hidden="1"/>
    <cellStyle name="Uwaga 3" xfId="15657" hidden="1"/>
    <cellStyle name="Uwaga 3" xfId="15649" hidden="1"/>
    <cellStyle name="Uwaga 3" xfId="15646" hidden="1"/>
    <cellStyle name="Uwaga 3" xfId="15643" hidden="1"/>
    <cellStyle name="Uwaga 3" xfId="15634" hidden="1"/>
    <cellStyle name="Uwaga 3" xfId="15631" hidden="1"/>
    <cellStyle name="Uwaga 3" xfId="15628" hidden="1"/>
    <cellStyle name="Uwaga 3" xfId="15618" hidden="1"/>
    <cellStyle name="Uwaga 3" xfId="15614" hidden="1"/>
    <cellStyle name="Uwaga 3" xfId="15611" hidden="1"/>
    <cellStyle name="Uwaga 3" xfId="15602" hidden="1"/>
    <cellStyle name="Uwaga 3" xfId="15598" hidden="1"/>
    <cellStyle name="Uwaga 3" xfId="15596" hidden="1"/>
    <cellStyle name="Uwaga 3" xfId="15588" hidden="1"/>
    <cellStyle name="Uwaga 3" xfId="15584" hidden="1"/>
    <cellStyle name="Uwaga 3" xfId="15581" hidden="1"/>
    <cellStyle name="Uwaga 3" xfId="15574" hidden="1"/>
    <cellStyle name="Uwaga 3" xfId="15571" hidden="1"/>
    <cellStyle name="Uwaga 3" xfId="15568" hidden="1"/>
    <cellStyle name="Uwaga 3" xfId="15559" hidden="1"/>
    <cellStyle name="Uwaga 3" xfId="15554" hidden="1"/>
    <cellStyle name="Uwaga 3" xfId="15551" hidden="1"/>
    <cellStyle name="Uwaga 3" xfId="15544" hidden="1"/>
    <cellStyle name="Uwaga 3" xfId="15539" hidden="1"/>
    <cellStyle name="Uwaga 3" xfId="15536" hidden="1"/>
    <cellStyle name="Uwaga 3" xfId="15529" hidden="1"/>
    <cellStyle name="Uwaga 3" xfId="15524" hidden="1"/>
    <cellStyle name="Uwaga 3" xfId="15521" hidden="1"/>
    <cellStyle name="Uwaga 3" xfId="15515" hidden="1"/>
    <cellStyle name="Uwaga 3" xfId="15511" hidden="1"/>
    <cellStyle name="Uwaga 3" xfId="15508" hidden="1"/>
    <cellStyle name="Uwaga 3" xfId="15500" hidden="1"/>
    <cellStyle name="Uwaga 3" xfId="15495" hidden="1"/>
    <cellStyle name="Uwaga 3" xfId="15491" hidden="1"/>
    <cellStyle name="Uwaga 3" xfId="15485" hidden="1"/>
    <cellStyle name="Uwaga 3" xfId="15480" hidden="1"/>
    <cellStyle name="Uwaga 3" xfId="15476" hidden="1"/>
    <cellStyle name="Uwaga 3" xfId="15470" hidden="1"/>
    <cellStyle name="Uwaga 3" xfId="15465" hidden="1"/>
    <cellStyle name="Uwaga 3" xfId="15461" hidden="1"/>
    <cellStyle name="Uwaga 3" xfId="15456" hidden="1"/>
    <cellStyle name="Uwaga 3" xfId="15452" hidden="1"/>
    <cellStyle name="Uwaga 3" xfId="15448" hidden="1"/>
    <cellStyle name="Uwaga 3" xfId="15440" hidden="1"/>
    <cellStyle name="Uwaga 3" xfId="15435" hidden="1"/>
    <cellStyle name="Uwaga 3" xfId="15431" hidden="1"/>
    <cellStyle name="Uwaga 3" xfId="15425" hidden="1"/>
    <cellStyle name="Uwaga 3" xfId="15420" hidden="1"/>
    <cellStyle name="Uwaga 3" xfId="15416" hidden="1"/>
    <cellStyle name="Uwaga 3" xfId="15410" hidden="1"/>
    <cellStyle name="Uwaga 3" xfId="15405" hidden="1"/>
    <cellStyle name="Uwaga 3" xfId="15401" hidden="1"/>
    <cellStyle name="Uwaga 3" xfId="15397" hidden="1"/>
    <cellStyle name="Uwaga 3" xfId="15392" hidden="1"/>
    <cellStyle name="Uwaga 3" xfId="15387" hidden="1"/>
    <cellStyle name="Uwaga 3" xfId="15382" hidden="1"/>
    <cellStyle name="Uwaga 3" xfId="15378" hidden="1"/>
    <cellStyle name="Uwaga 3" xfId="15374" hidden="1"/>
    <cellStyle name="Uwaga 3" xfId="15367" hidden="1"/>
    <cellStyle name="Uwaga 3" xfId="15363" hidden="1"/>
    <cellStyle name="Uwaga 3" xfId="15358" hidden="1"/>
    <cellStyle name="Uwaga 3" xfId="15352" hidden="1"/>
    <cellStyle name="Uwaga 3" xfId="15348" hidden="1"/>
    <cellStyle name="Uwaga 3" xfId="15343" hidden="1"/>
    <cellStyle name="Uwaga 3" xfId="15337" hidden="1"/>
    <cellStyle name="Uwaga 3" xfId="15333" hidden="1"/>
    <cellStyle name="Uwaga 3" xfId="15328" hidden="1"/>
    <cellStyle name="Uwaga 3" xfId="15322" hidden="1"/>
    <cellStyle name="Uwaga 3" xfId="15318" hidden="1"/>
    <cellStyle name="Uwaga 3" xfId="15314" hidden="1"/>
    <cellStyle name="Uwaga 3" xfId="16174" hidden="1"/>
    <cellStyle name="Uwaga 3" xfId="16173" hidden="1"/>
    <cellStyle name="Uwaga 3" xfId="16172" hidden="1"/>
    <cellStyle name="Uwaga 3" xfId="16159" hidden="1"/>
    <cellStyle name="Uwaga 3" xfId="16158" hidden="1"/>
    <cellStyle name="Uwaga 3" xfId="16157" hidden="1"/>
    <cellStyle name="Uwaga 3" xfId="16144" hidden="1"/>
    <cellStyle name="Uwaga 3" xfId="16143" hidden="1"/>
    <cellStyle name="Uwaga 3" xfId="16142" hidden="1"/>
    <cellStyle name="Uwaga 3" xfId="16129" hidden="1"/>
    <cellStyle name="Uwaga 3" xfId="16128" hidden="1"/>
    <cellStyle name="Uwaga 3" xfId="16127" hidden="1"/>
    <cellStyle name="Uwaga 3" xfId="16114" hidden="1"/>
    <cellStyle name="Uwaga 3" xfId="16113" hidden="1"/>
    <cellStyle name="Uwaga 3" xfId="16112" hidden="1"/>
    <cellStyle name="Uwaga 3" xfId="16100" hidden="1"/>
    <cellStyle name="Uwaga 3" xfId="16098" hidden="1"/>
    <cellStyle name="Uwaga 3" xfId="16096" hidden="1"/>
    <cellStyle name="Uwaga 3" xfId="16085" hidden="1"/>
    <cellStyle name="Uwaga 3" xfId="16083" hidden="1"/>
    <cellStyle name="Uwaga 3" xfId="16081" hidden="1"/>
    <cellStyle name="Uwaga 3" xfId="16070" hidden="1"/>
    <cellStyle name="Uwaga 3" xfId="16068" hidden="1"/>
    <cellStyle name="Uwaga 3" xfId="16066" hidden="1"/>
    <cellStyle name="Uwaga 3" xfId="16055" hidden="1"/>
    <cellStyle name="Uwaga 3" xfId="16053" hidden="1"/>
    <cellStyle name="Uwaga 3" xfId="16051" hidden="1"/>
    <cellStyle name="Uwaga 3" xfId="16040" hidden="1"/>
    <cellStyle name="Uwaga 3" xfId="16038" hidden="1"/>
    <cellStyle name="Uwaga 3" xfId="16036" hidden="1"/>
    <cellStyle name="Uwaga 3" xfId="16025" hidden="1"/>
    <cellStyle name="Uwaga 3" xfId="16023" hidden="1"/>
    <cellStyle name="Uwaga 3" xfId="16021" hidden="1"/>
    <cellStyle name="Uwaga 3" xfId="16010" hidden="1"/>
    <cellStyle name="Uwaga 3" xfId="16008" hidden="1"/>
    <cellStyle name="Uwaga 3" xfId="16006" hidden="1"/>
    <cellStyle name="Uwaga 3" xfId="15995" hidden="1"/>
    <cellStyle name="Uwaga 3" xfId="15993" hidden="1"/>
    <cellStyle name="Uwaga 3" xfId="15991" hidden="1"/>
    <cellStyle name="Uwaga 3" xfId="15980" hidden="1"/>
    <cellStyle name="Uwaga 3" xfId="15978" hidden="1"/>
    <cellStyle name="Uwaga 3" xfId="15976" hidden="1"/>
    <cellStyle name="Uwaga 3" xfId="15965" hidden="1"/>
    <cellStyle name="Uwaga 3" xfId="15963" hidden="1"/>
    <cellStyle name="Uwaga 3" xfId="15961" hidden="1"/>
    <cellStyle name="Uwaga 3" xfId="15950" hidden="1"/>
    <cellStyle name="Uwaga 3" xfId="15948" hidden="1"/>
    <cellStyle name="Uwaga 3" xfId="15946" hidden="1"/>
    <cellStyle name="Uwaga 3" xfId="15935" hidden="1"/>
    <cellStyle name="Uwaga 3" xfId="15933" hidden="1"/>
    <cellStyle name="Uwaga 3" xfId="15931" hidden="1"/>
    <cellStyle name="Uwaga 3" xfId="15920" hidden="1"/>
    <cellStyle name="Uwaga 3" xfId="15918" hidden="1"/>
    <cellStyle name="Uwaga 3" xfId="15915" hidden="1"/>
    <cellStyle name="Uwaga 3" xfId="15905" hidden="1"/>
    <cellStyle name="Uwaga 3" xfId="15902" hidden="1"/>
    <cellStyle name="Uwaga 3" xfId="15899" hidden="1"/>
    <cellStyle name="Uwaga 3" xfId="15890" hidden="1"/>
    <cellStyle name="Uwaga 3" xfId="15888" hidden="1"/>
    <cellStyle name="Uwaga 3" xfId="15885" hidden="1"/>
    <cellStyle name="Uwaga 3" xfId="15875" hidden="1"/>
    <cellStyle name="Uwaga 3" xfId="15873" hidden="1"/>
    <cellStyle name="Uwaga 3" xfId="15871" hidden="1"/>
    <cellStyle name="Uwaga 3" xfId="15860" hidden="1"/>
    <cellStyle name="Uwaga 3" xfId="15858" hidden="1"/>
    <cellStyle name="Uwaga 3" xfId="15856" hidden="1"/>
    <cellStyle name="Uwaga 3" xfId="15845" hidden="1"/>
    <cellStyle name="Uwaga 3" xfId="15843" hidden="1"/>
    <cellStyle name="Uwaga 3" xfId="15841" hidden="1"/>
    <cellStyle name="Uwaga 3" xfId="15830" hidden="1"/>
    <cellStyle name="Uwaga 3" xfId="15828" hidden="1"/>
    <cellStyle name="Uwaga 3" xfId="15826" hidden="1"/>
    <cellStyle name="Uwaga 3" xfId="15815" hidden="1"/>
    <cellStyle name="Uwaga 3" xfId="15813" hidden="1"/>
    <cellStyle name="Uwaga 3" xfId="15811" hidden="1"/>
    <cellStyle name="Uwaga 3" xfId="15800" hidden="1"/>
    <cellStyle name="Uwaga 3" xfId="15798" hidden="1"/>
    <cellStyle name="Uwaga 3" xfId="15795" hidden="1"/>
    <cellStyle name="Uwaga 3" xfId="15785" hidden="1"/>
    <cellStyle name="Uwaga 3" xfId="15782" hidden="1"/>
    <cellStyle name="Uwaga 3" xfId="15779" hidden="1"/>
    <cellStyle name="Uwaga 3" xfId="15770" hidden="1"/>
    <cellStyle name="Uwaga 3" xfId="15767" hidden="1"/>
    <cellStyle name="Uwaga 3" xfId="15764" hidden="1"/>
    <cellStyle name="Uwaga 3" xfId="15755" hidden="1"/>
    <cellStyle name="Uwaga 3" xfId="15753" hidden="1"/>
    <cellStyle name="Uwaga 3" xfId="15751" hidden="1"/>
    <cellStyle name="Uwaga 3" xfId="15740" hidden="1"/>
    <cellStyle name="Uwaga 3" xfId="15737" hidden="1"/>
    <cellStyle name="Uwaga 3" xfId="15734" hidden="1"/>
    <cellStyle name="Uwaga 3" xfId="15725" hidden="1"/>
    <cellStyle name="Uwaga 3" xfId="15722" hidden="1"/>
    <cellStyle name="Uwaga 3" xfId="15719" hidden="1"/>
    <cellStyle name="Uwaga 3" xfId="15710" hidden="1"/>
    <cellStyle name="Uwaga 3" xfId="15707" hidden="1"/>
    <cellStyle name="Uwaga 3" xfId="15704" hidden="1"/>
    <cellStyle name="Uwaga 3" xfId="15697" hidden="1"/>
    <cellStyle name="Uwaga 3" xfId="15693" hidden="1"/>
    <cellStyle name="Uwaga 3" xfId="15690" hidden="1"/>
    <cellStyle name="Uwaga 3" xfId="15682" hidden="1"/>
    <cellStyle name="Uwaga 3" xfId="15678" hidden="1"/>
    <cellStyle name="Uwaga 3" xfId="15675" hidden="1"/>
    <cellStyle name="Uwaga 3" xfId="15667" hidden="1"/>
    <cellStyle name="Uwaga 3" xfId="15663" hidden="1"/>
    <cellStyle name="Uwaga 3" xfId="15659" hidden="1"/>
    <cellStyle name="Uwaga 3" xfId="15652" hidden="1"/>
    <cellStyle name="Uwaga 3" xfId="15648" hidden="1"/>
    <cellStyle name="Uwaga 3" xfId="15645" hidden="1"/>
    <cellStyle name="Uwaga 3" xfId="15637" hidden="1"/>
    <cellStyle name="Uwaga 3" xfId="15633" hidden="1"/>
    <cellStyle name="Uwaga 3" xfId="15630" hidden="1"/>
    <cellStyle name="Uwaga 3" xfId="15621" hidden="1"/>
    <cellStyle name="Uwaga 3" xfId="15616" hidden="1"/>
    <cellStyle name="Uwaga 3" xfId="15612" hidden="1"/>
    <cellStyle name="Uwaga 3" xfId="15606" hidden="1"/>
    <cellStyle name="Uwaga 3" xfId="15601" hidden="1"/>
    <cellStyle name="Uwaga 3" xfId="15597" hidden="1"/>
    <cellStyle name="Uwaga 3" xfId="15591" hidden="1"/>
    <cellStyle name="Uwaga 3" xfId="15586" hidden="1"/>
    <cellStyle name="Uwaga 3" xfId="15582" hidden="1"/>
    <cellStyle name="Uwaga 3" xfId="15577" hidden="1"/>
    <cellStyle name="Uwaga 3" xfId="15573" hidden="1"/>
    <cellStyle name="Uwaga 3" xfId="15569" hidden="1"/>
    <cellStyle name="Uwaga 3" xfId="15562" hidden="1"/>
    <cellStyle name="Uwaga 3" xfId="15557" hidden="1"/>
    <cellStyle name="Uwaga 3" xfId="15553" hidden="1"/>
    <cellStyle name="Uwaga 3" xfId="15546" hidden="1"/>
    <cellStyle name="Uwaga 3" xfId="15541" hidden="1"/>
    <cellStyle name="Uwaga 3" xfId="15537" hidden="1"/>
    <cellStyle name="Uwaga 3" xfId="15532" hidden="1"/>
    <cellStyle name="Uwaga 3" xfId="15527" hidden="1"/>
    <cellStyle name="Uwaga 3" xfId="15523" hidden="1"/>
    <cellStyle name="Uwaga 3" xfId="15517" hidden="1"/>
    <cellStyle name="Uwaga 3" xfId="15513" hidden="1"/>
    <cellStyle name="Uwaga 3" xfId="15510" hidden="1"/>
    <cellStyle name="Uwaga 3" xfId="15503" hidden="1"/>
    <cellStyle name="Uwaga 3" xfId="15498" hidden="1"/>
    <cellStyle name="Uwaga 3" xfId="15493" hidden="1"/>
    <cellStyle name="Uwaga 3" xfId="15487" hidden="1"/>
    <cellStyle name="Uwaga 3" xfId="15482" hidden="1"/>
    <cellStyle name="Uwaga 3" xfId="15477" hidden="1"/>
    <cellStyle name="Uwaga 3" xfId="15472" hidden="1"/>
    <cellStyle name="Uwaga 3" xfId="15467" hidden="1"/>
    <cellStyle name="Uwaga 3" xfId="15462" hidden="1"/>
    <cellStyle name="Uwaga 3" xfId="15458" hidden="1"/>
    <cellStyle name="Uwaga 3" xfId="15454" hidden="1"/>
    <cellStyle name="Uwaga 3" xfId="15449" hidden="1"/>
    <cellStyle name="Uwaga 3" xfId="15442" hidden="1"/>
    <cellStyle name="Uwaga 3" xfId="15437" hidden="1"/>
    <cellStyle name="Uwaga 3" xfId="15432" hidden="1"/>
    <cellStyle name="Uwaga 3" xfId="15426" hidden="1"/>
    <cellStyle name="Uwaga 3" xfId="15421" hidden="1"/>
    <cellStyle name="Uwaga 3" xfId="15417" hidden="1"/>
    <cellStyle name="Uwaga 3" xfId="15412" hidden="1"/>
    <cellStyle name="Uwaga 3" xfId="15407" hidden="1"/>
    <cellStyle name="Uwaga 3" xfId="15402" hidden="1"/>
    <cellStyle name="Uwaga 3" xfId="15398" hidden="1"/>
    <cellStyle name="Uwaga 3" xfId="15393" hidden="1"/>
    <cellStyle name="Uwaga 3" xfId="15388" hidden="1"/>
    <cellStyle name="Uwaga 3" xfId="15383" hidden="1"/>
    <cellStyle name="Uwaga 3" xfId="15379" hidden="1"/>
    <cellStyle name="Uwaga 3" xfId="15375" hidden="1"/>
    <cellStyle name="Uwaga 3" xfId="15368" hidden="1"/>
    <cellStyle name="Uwaga 3" xfId="15364" hidden="1"/>
    <cellStyle name="Uwaga 3" xfId="15359" hidden="1"/>
    <cellStyle name="Uwaga 3" xfId="15353" hidden="1"/>
    <cellStyle name="Uwaga 3" xfId="15349" hidden="1"/>
    <cellStyle name="Uwaga 3" xfId="15344" hidden="1"/>
    <cellStyle name="Uwaga 3" xfId="15338" hidden="1"/>
    <cellStyle name="Uwaga 3" xfId="15334" hidden="1"/>
    <cellStyle name="Uwaga 3" xfId="15330" hidden="1"/>
    <cellStyle name="Uwaga 3" xfId="15323" hidden="1"/>
    <cellStyle name="Uwaga 3" xfId="15319" hidden="1"/>
    <cellStyle name="Uwaga 3" xfId="15315" hidden="1"/>
    <cellStyle name="Uwaga 3" xfId="16179" hidden="1"/>
    <cellStyle name="Uwaga 3" xfId="16177" hidden="1"/>
    <cellStyle name="Uwaga 3" xfId="16175" hidden="1"/>
    <cellStyle name="Uwaga 3" xfId="16162" hidden="1"/>
    <cellStyle name="Uwaga 3" xfId="16161" hidden="1"/>
    <cellStyle name="Uwaga 3" xfId="16160" hidden="1"/>
    <cellStyle name="Uwaga 3" xfId="16147" hidden="1"/>
    <cellStyle name="Uwaga 3" xfId="16146" hidden="1"/>
    <cellStyle name="Uwaga 3" xfId="16145" hidden="1"/>
    <cellStyle name="Uwaga 3" xfId="16133" hidden="1"/>
    <cellStyle name="Uwaga 3" xfId="16131" hidden="1"/>
    <cellStyle name="Uwaga 3" xfId="16130" hidden="1"/>
    <cellStyle name="Uwaga 3" xfId="16117" hidden="1"/>
    <cellStyle name="Uwaga 3" xfId="16116" hidden="1"/>
    <cellStyle name="Uwaga 3" xfId="16115" hidden="1"/>
    <cellStyle name="Uwaga 3" xfId="16103" hidden="1"/>
    <cellStyle name="Uwaga 3" xfId="16101" hidden="1"/>
    <cellStyle name="Uwaga 3" xfId="16099" hidden="1"/>
    <cellStyle name="Uwaga 3" xfId="16088" hidden="1"/>
    <cellStyle name="Uwaga 3" xfId="16086" hidden="1"/>
    <cellStyle name="Uwaga 3" xfId="16084" hidden="1"/>
    <cellStyle name="Uwaga 3" xfId="16073" hidden="1"/>
    <cellStyle name="Uwaga 3" xfId="16071" hidden="1"/>
    <cellStyle name="Uwaga 3" xfId="16069" hidden="1"/>
    <cellStyle name="Uwaga 3" xfId="16058" hidden="1"/>
    <cellStyle name="Uwaga 3" xfId="16056" hidden="1"/>
    <cellStyle name="Uwaga 3" xfId="16054" hidden="1"/>
    <cellStyle name="Uwaga 3" xfId="16043" hidden="1"/>
    <cellStyle name="Uwaga 3" xfId="16041" hidden="1"/>
    <cellStyle name="Uwaga 3" xfId="16039" hidden="1"/>
    <cellStyle name="Uwaga 3" xfId="16028" hidden="1"/>
    <cellStyle name="Uwaga 3" xfId="16026" hidden="1"/>
    <cellStyle name="Uwaga 3" xfId="16024" hidden="1"/>
    <cellStyle name="Uwaga 3" xfId="16013" hidden="1"/>
    <cellStyle name="Uwaga 3" xfId="16011" hidden="1"/>
    <cellStyle name="Uwaga 3" xfId="16009" hidden="1"/>
    <cellStyle name="Uwaga 3" xfId="15998" hidden="1"/>
    <cellStyle name="Uwaga 3" xfId="15996" hidden="1"/>
    <cellStyle name="Uwaga 3" xfId="15994" hidden="1"/>
    <cellStyle name="Uwaga 3" xfId="15983" hidden="1"/>
    <cellStyle name="Uwaga 3" xfId="15981" hidden="1"/>
    <cellStyle name="Uwaga 3" xfId="15979" hidden="1"/>
    <cellStyle name="Uwaga 3" xfId="15968" hidden="1"/>
    <cellStyle name="Uwaga 3" xfId="15966" hidden="1"/>
    <cellStyle name="Uwaga 3" xfId="15964" hidden="1"/>
    <cellStyle name="Uwaga 3" xfId="15953" hidden="1"/>
    <cellStyle name="Uwaga 3" xfId="15951" hidden="1"/>
    <cellStyle name="Uwaga 3" xfId="15949" hidden="1"/>
    <cellStyle name="Uwaga 3" xfId="15938" hidden="1"/>
    <cellStyle name="Uwaga 3" xfId="15936" hidden="1"/>
    <cellStyle name="Uwaga 3" xfId="15934" hidden="1"/>
    <cellStyle name="Uwaga 3" xfId="15923" hidden="1"/>
    <cellStyle name="Uwaga 3" xfId="15921" hidden="1"/>
    <cellStyle name="Uwaga 3" xfId="15919" hidden="1"/>
    <cellStyle name="Uwaga 3" xfId="15908" hidden="1"/>
    <cellStyle name="Uwaga 3" xfId="15906" hidden="1"/>
    <cellStyle name="Uwaga 3" xfId="15904" hidden="1"/>
    <cellStyle name="Uwaga 3" xfId="15893" hidden="1"/>
    <cellStyle name="Uwaga 3" xfId="15891" hidden="1"/>
    <cellStyle name="Uwaga 3" xfId="15889" hidden="1"/>
    <cellStyle name="Uwaga 3" xfId="15878" hidden="1"/>
    <cellStyle name="Uwaga 3" xfId="15876" hidden="1"/>
    <cellStyle name="Uwaga 3" xfId="15874" hidden="1"/>
    <cellStyle name="Uwaga 3" xfId="15863" hidden="1"/>
    <cellStyle name="Uwaga 3" xfId="15861" hidden="1"/>
    <cellStyle name="Uwaga 3" xfId="15859" hidden="1"/>
    <cellStyle name="Uwaga 3" xfId="15848" hidden="1"/>
    <cellStyle name="Uwaga 3" xfId="15846" hidden="1"/>
    <cellStyle name="Uwaga 3" xfId="15844" hidden="1"/>
    <cellStyle name="Uwaga 3" xfId="15833" hidden="1"/>
    <cellStyle name="Uwaga 3" xfId="15831" hidden="1"/>
    <cellStyle name="Uwaga 3" xfId="15829" hidden="1"/>
    <cellStyle name="Uwaga 3" xfId="15818" hidden="1"/>
    <cellStyle name="Uwaga 3" xfId="15816" hidden="1"/>
    <cellStyle name="Uwaga 3" xfId="15814" hidden="1"/>
    <cellStyle name="Uwaga 3" xfId="15803" hidden="1"/>
    <cellStyle name="Uwaga 3" xfId="15801" hidden="1"/>
    <cellStyle name="Uwaga 3" xfId="15799" hidden="1"/>
    <cellStyle name="Uwaga 3" xfId="15788" hidden="1"/>
    <cellStyle name="Uwaga 3" xfId="15786" hidden="1"/>
    <cellStyle name="Uwaga 3" xfId="15783" hidden="1"/>
    <cellStyle name="Uwaga 3" xfId="15773" hidden="1"/>
    <cellStyle name="Uwaga 3" xfId="15771" hidden="1"/>
    <cellStyle name="Uwaga 3" xfId="15769" hidden="1"/>
    <cellStyle name="Uwaga 3" xfId="15758" hidden="1"/>
    <cellStyle name="Uwaga 3" xfId="15756" hidden="1"/>
    <cellStyle name="Uwaga 3" xfId="15754" hidden="1"/>
    <cellStyle name="Uwaga 3" xfId="15743" hidden="1"/>
    <cellStyle name="Uwaga 3" xfId="15741" hidden="1"/>
    <cellStyle name="Uwaga 3" xfId="15738" hidden="1"/>
    <cellStyle name="Uwaga 3" xfId="15728" hidden="1"/>
    <cellStyle name="Uwaga 3" xfId="15726" hidden="1"/>
    <cellStyle name="Uwaga 3" xfId="15723" hidden="1"/>
    <cellStyle name="Uwaga 3" xfId="15713" hidden="1"/>
    <cellStyle name="Uwaga 3" xfId="15711" hidden="1"/>
    <cellStyle name="Uwaga 3" xfId="15708" hidden="1"/>
    <cellStyle name="Uwaga 3" xfId="15699" hidden="1"/>
    <cellStyle name="Uwaga 3" xfId="15696" hidden="1"/>
    <cellStyle name="Uwaga 3" xfId="15692" hidden="1"/>
    <cellStyle name="Uwaga 3" xfId="15684" hidden="1"/>
    <cellStyle name="Uwaga 3" xfId="15681" hidden="1"/>
    <cellStyle name="Uwaga 3" xfId="15677" hidden="1"/>
    <cellStyle name="Uwaga 3" xfId="15669" hidden="1"/>
    <cellStyle name="Uwaga 3" xfId="15666" hidden="1"/>
    <cellStyle name="Uwaga 3" xfId="15662" hidden="1"/>
    <cellStyle name="Uwaga 3" xfId="15654" hidden="1"/>
    <cellStyle name="Uwaga 3" xfId="15651" hidden="1"/>
    <cellStyle name="Uwaga 3" xfId="15647" hidden="1"/>
    <cellStyle name="Uwaga 3" xfId="15639" hidden="1"/>
    <cellStyle name="Uwaga 3" xfId="15636" hidden="1"/>
    <cellStyle name="Uwaga 3" xfId="15632" hidden="1"/>
    <cellStyle name="Uwaga 3" xfId="15624" hidden="1"/>
    <cellStyle name="Uwaga 3" xfId="15620" hidden="1"/>
    <cellStyle name="Uwaga 3" xfId="15615" hidden="1"/>
    <cellStyle name="Uwaga 3" xfId="15609" hidden="1"/>
    <cellStyle name="Uwaga 3" xfId="15605" hidden="1"/>
    <cellStyle name="Uwaga 3" xfId="15600" hidden="1"/>
    <cellStyle name="Uwaga 3" xfId="15594" hidden="1"/>
    <cellStyle name="Uwaga 3" xfId="15590" hidden="1"/>
    <cellStyle name="Uwaga 3" xfId="15585" hidden="1"/>
    <cellStyle name="Uwaga 3" xfId="15579" hidden="1"/>
    <cellStyle name="Uwaga 3" xfId="15576" hidden="1"/>
    <cellStyle name="Uwaga 3" xfId="15572" hidden="1"/>
    <cellStyle name="Uwaga 3" xfId="15564" hidden="1"/>
    <cellStyle name="Uwaga 3" xfId="15561" hidden="1"/>
    <cellStyle name="Uwaga 3" xfId="15556" hidden="1"/>
    <cellStyle name="Uwaga 3" xfId="15549" hidden="1"/>
    <cellStyle name="Uwaga 3" xfId="15545" hidden="1"/>
    <cellStyle name="Uwaga 3" xfId="15540" hidden="1"/>
    <cellStyle name="Uwaga 3" xfId="15534" hidden="1"/>
    <cellStyle name="Uwaga 3" xfId="15530" hidden="1"/>
    <cellStyle name="Uwaga 3" xfId="15525" hidden="1"/>
    <cellStyle name="Uwaga 3" xfId="15519" hidden="1"/>
    <cellStyle name="Uwaga 3" xfId="15516" hidden="1"/>
    <cellStyle name="Uwaga 3" xfId="15512" hidden="1"/>
    <cellStyle name="Uwaga 3" xfId="15504" hidden="1"/>
    <cellStyle name="Uwaga 3" xfId="15499" hidden="1"/>
    <cellStyle name="Uwaga 3" xfId="15494" hidden="1"/>
    <cellStyle name="Uwaga 3" xfId="15489" hidden="1"/>
    <cellStyle name="Uwaga 3" xfId="15484" hidden="1"/>
    <cellStyle name="Uwaga 3" xfId="15479" hidden="1"/>
    <cellStyle name="Uwaga 3" xfId="15474" hidden="1"/>
    <cellStyle name="Uwaga 3" xfId="15469" hidden="1"/>
    <cellStyle name="Uwaga 3" xfId="15464" hidden="1"/>
    <cellStyle name="Uwaga 3" xfId="15459" hidden="1"/>
    <cellStyle name="Uwaga 3" xfId="15455" hidden="1"/>
    <cellStyle name="Uwaga 3" xfId="15450" hidden="1"/>
    <cellStyle name="Uwaga 3" xfId="15443" hidden="1"/>
    <cellStyle name="Uwaga 3" xfId="15438" hidden="1"/>
    <cellStyle name="Uwaga 3" xfId="15433" hidden="1"/>
    <cellStyle name="Uwaga 3" xfId="15428" hidden="1"/>
    <cellStyle name="Uwaga 3" xfId="15423" hidden="1"/>
    <cellStyle name="Uwaga 3" xfId="15418" hidden="1"/>
    <cellStyle name="Uwaga 3" xfId="15413" hidden="1"/>
    <cellStyle name="Uwaga 3" xfId="15408" hidden="1"/>
    <cellStyle name="Uwaga 3" xfId="15403" hidden="1"/>
    <cellStyle name="Uwaga 3" xfId="15399" hidden="1"/>
    <cellStyle name="Uwaga 3" xfId="15394" hidden="1"/>
    <cellStyle name="Uwaga 3" xfId="15389" hidden="1"/>
    <cellStyle name="Uwaga 3" xfId="15384" hidden="1"/>
    <cellStyle name="Uwaga 3" xfId="15380" hidden="1"/>
    <cellStyle name="Uwaga 3" xfId="15376" hidden="1"/>
    <cellStyle name="Uwaga 3" xfId="15369" hidden="1"/>
    <cellStyle name="Uwaga 3" xfId="15365" hidden="1"/>
    <cellStyle name="Uwaga 3" xfId="15360" hidden="1"/>
    <cellStyle name="Uwaga 3" xfId="15354" hidden="1"/>
    <cellStyle name="Uwaga 3" xfId="15350" hidden="1"/>
    <cellStyle name="Uwaga 3" xfId="15345" hidden="1"/>
    <cellStyle name="Uwaga 3" xfId="15339" hidden="1"/>
    <cellStyle name="Uwaga 3" xfId="15335" hidden="1"/>
    <cellStyle name="Uwaga 3" xfId="15331" hidden="1"/>
    <cellStyle name="Uwaga 3" xfId="15324" hidden="1"/>
    <cellStyle name="Uwaga 3" xfId="15320" hidden="1"/>
    <cellStyle name="Uwaga 3" xfId="15316" hidden="1"/>
    <cellStyle name="Uwaga 3" xfId="16183" hidden="1"/>
    <cellStyle name="Uwaga 3" xfId="16182" hidden="1"/>
    <cellStyle name="Uwaga 3" xfId="16180" hidden="1"/>
    <cellStyle name="Uwaga 3" xfId="16167" hidden="1"/>
    <cellStyle name="Uwaga 3" xfId="16165" hidden="1"/>
    <cellStyle name="Uwaga 3" xfId="16163" hidden="1"/>
    <cellStyle name="Uwaga 3" xfId="16153" hidden="1"/>
    <cellStyle name="Uwaga 3" xfId="16151" hidden="1"/>
    <cellStyle name="Uwaga 3" xfId="16149" hidden="1"/>
    <cellStyle name="Uwaga 3" xfId="16138" hidden="1"/>
    <cellStyle name="Uwaga 3" xfId="16136" hidden="1"/>
    <cellStyle name="Uwaga 3" xfId="16134" hidden="1"/>
    <cellStyle name="Uwaga 3" xfId="16121" hidden="1"/>
    <cellStyle name="Uwaga 3" xfId="16119" hidden="1"/>
    <cellStyle name="Uwaga 3" xfId="16118" hidden="1"/>
    <cellStyle name="Uwaga 3" xfId="16105" hidden="1"/>
    <cellStyle name="Uwaga 3" xfId="16104" hidden="1"/>
    <cellStyle name="Uwaga 3" xfId="16102" hidden="1"/>
    <cellStyle name="Uwaga 3" xfId="16090" hidden="1"/>
    <cellStyle name="Uwaga 3" xfId="16089" hidden="1"/>
    <cellStyle name="Uwaga 3" xfId="16087" hidden="1"/>
    <cellStyle name="Uwaga 3" xfId="16075" hidden="1"/>
    <cellStyle name="Uwaga 3" xfId="16074" hidden="1"/>
    <cellStyle name="Uwaga 3" xfId="16072" hidden="1"/>
    <cellStyle name="Uwaga 3" xfId="16060" hidden="1"/>
    <cellStyle name="Uwaga 3" xfId="16059" hidden="1"/>
    <cellStyle name="Uwaga 3" xfId="16057" hidden="1"/>
    <cellStyle name="Uwaga 3" xfId="16045" hidden="1"/>
    <cellStyle name="Uwaga 3" xfId="16044" hidden="1"/>
    <cellStyle name="Uwaga 3" xfId="16042" hidden="1"/>
    <cellStyle name="Uwaga 3" xfId="16030" hidden="1"/>
    <cellStyle name="Uwaga 3" xfId="16029" hidden="1"/>
    <cellStyle name="Uwaga 3" xfId="16027" hidden="1"/>
    <cellStyle name="Uwaga 3" xfId="16015" hidden="1"/>
    <cellStyle name="Uwaga 3" xfId="16014" hidden="1"/>
    <cellStyle name="Uwaga 3" xfId="16012" hidden="1"/>
    <cellStyle name="Uwaga 3" xfId="16000" hidden="1"/>
    <cellStyle name="Uwaga 3" xfId="15999" hidden="1"/>
    <cellStyle name="Uwaga 3" xfId="15997" hidden="1"/>
    <cellStyle name="Uwaga 3" xfId="15985" hidden="1"/>
    <cellStyle name="Uwaga 3" xfId="15984" hidden="1"/>
    <cellStyle name="Uwaga 3" xfId="15982" hidden="1"/>
    <cellStyle name="Uwaga 3" xfId="15970" hidden="1"/>
    <cellStyle name="Uwaga 3" xfId="15969" hidden="1"/>
    <cellStyle name="Uwaga 3" xfId="15967" hidden="1"/>
    <cellStyle name="Uwaga 3" xfId="15955" hidden="1"/>
    <cellStyle name="Uwaga 3" xfId="15954" hidden="1"/>
    <cellStyle name="Uwaga 3" xfId="15952" hidden="1"/>
    <cellStyle name="Uwaga 3" xfId="15940" hidden="1"/>
    <cellStyle name="Uwaga 3" xfId="15939" hidden="1"/>
    <cellStyle name="Uwaga 3" xfId="15937" hidden="1"/>
    <cellStyle name="Uwaga 3" xfId="15925" hidden="1"/>
    <cellStyle name="Uwaga 3" xfId="15924" hidden="1"/>
    <cellStyle name="Uwaga 3" xfId="15922" hidden="1"/>
    <cellStyle name="Uwaga 3" xfId="15910" hidden="1"/>
    <cellStyle name="Uwaga 3" xfId="15909" hidden="1"/>
    <cellStyle name="Uwaga 3" xfId="15907" hidden="1"/>
    <cellStyle name="Uwaga 3" xfId="15895" hidden="1"/>
    <cellStyle name="Uwaga 3" xfId="15894" hidden="1"/>
    <cellStyle name="Uwaga 3" xfId="15892" hidden="1"/>
    <cellStyle name="Uwaga 3" xfId="15880" hidden="1"/>
    <cellStyle name="Uwaga 3" xfId="15879" hidden="1"/>
    <cellStyle name="Uwaga 3" xfId="15877" hidden="1"/>
    <cellStyle name="Uwaga 3" xfId="15865" hidden="1"/>
    <cellStyle name="Uwaga 3" xfId="15864" hidden="1"/>
    <cellStyle name="Uwaga 3" xfId="15862" hidden="1"/>
    <cellStyle name="Uwaga 3" xfId="15850" hidden="1"/>
    <cellStyle name="Uwaga 3" xfId="15849" hidden="1"/>
    <cellStyle name="Uwaga 3" xfId="15847" hidden="1"/>
    <cellStyle name="Uwaga 3" xfId="15835" hidden="1"/>
    <cellStyle name="Uwaga 3" xfId="15834" hidden="1"/>
    <cellStyle name="Uwaga 3" xfId="15832" hidden="1"/>
    <cellStyle name="Uwaga 3" xfId="15820" hidden="1"/>
    <cellStyle name="Uwaga 3" xfId="15819" hidden="1"/>
    <cellStyle name="Uwaga 3" xfId="15817" hidden="1"/>
    <cellStyle name="Uwaga 3" xfId="15805" hidden="1"/>
    <cellStyle name="Uwaga 3" xfId="15804" hidden="1"/>
    <cellStyle name="Uwaga 3" xfId="15802" hidden="1"/>
    <cellStyle name="Uwaga 3" xfId="15790" hidden="1"/>
    <cellStyle name="Uwaga 3" xfId="15789" hidden="1"/>
    <cellStyle name="Uwaga 3" xfId="15787" hidden="1"/>
    <cellStyle name="Uwaga 3" xfId="15775" hidden="1"/>
    <cellStyle name="Uwaga 3" xfId="15774" hidden="1"/>
    <cellStyle name="Uwaga 3" xfId="15772" hidden="1"/>
    <cellStyle name="Uwaga 3" xfId="15760" hidden="1"/>
    <cellStyle name="Uwaga 3" xfId="15759" hidden="1"/>
    <cellStyle name="Uwaga 3" xfId="15757" hidden="1"/>
    <cellStyle name="Uwaga 3" xfId="15745" hidden="1"/>
    <cellStyle name="Uwaga 3" xfId="15744" hidden="1"/>
    <cellStyle name="Uwaga 3" xfId="15742" hidden="1"/>
    <cellStyle name="Uwaga 3" xfId="15730" hidden="1"/>
    <cellStyle name="Uwaga 3" xfId="15729" hidden="1"/>
    <cellStyle name="Uwaga 3" xfId="15727" hidden="1"/>
    <cellStyle name="Uwaga 3" xfId="15715" hidden="1"/>
    <cellStyle name="Uwaga 3" xfId="15714" hidden="1"/>
    <cellStyle name="Uwaga 3" xfId="15712" hidden="1"/>
    <cellStyle name="Uwaga 3" xfId="15700" hidden="1"/>
    <cellStyle name="Uwaga 3" xfId="15698" hidden="1"/>
    <cellStyle name="Uwaga 3" xfId="15695" hidden="1"/>
    <cellStyle name="Uwaga 3" xfId="15685" hidden="1"/>
    <cellStyle name="Uwaga 3" xfId="15683" hidden="1"/>
    <cellStyle name="Uwaga 3" xfId="15680" hidden="1"/>
    <cellStyle name="Uwaga 3" xfId="15670" hidden="1"/>
    <cellStyle name="Uwaga 3" xfId="15668" hidden="1"/>
    <cellStyle name="Uwaga 3" xfId="15665" hidden="1"/>
    <cellStyle name="Uwaga 3" xfId="15655" hidden="1"/>
    <cellStyle name="Uwaga 3" xfId="15653" hidden="1"/>
    <cellStyle name="Uwaga 3" xfId="15650" hidden="1"/>
    <cellStyle name="Uwaga 3" xfId="15640" hidden="1"/>
    <cellStyle name="Uwaga 3" xfId="15638" hidden="1"/>
    <cellStyle name="Uwaga 3" xfId="15635" hidden="1"/>
    <cellStyle name="Uwaga 3" xfId="15625" hidden="1"/>
    <cellStyle name="Uwaga 3" xfId="15623" hidden="1"/>
    <cellStyle name="Uwaga 3" xfId="15619" hidden="1"/>
    <cellStyle name="Uwaga 3" xfId="15610" hidden="1"/>
    <cellStyle name="Uwaga 3" xfId="15607" hidden="1"/>
    <cellStyle name="Uwaga 3" xfId="15603" hidden="1"/>
    <cellStyle name="Uwaga 3" xfId="15595" hidden="1"/>
    <cellStyle name="Uwaga 3" xfId="15593" hidden="1"/>
    <cellStyle name="Uwaga 3" xfId="15589" hidden="1"/>
    <cellStyle name="Uwaga 3" xfId="15580" hidden="1"/>
    <cellStyle name="Uwaga 3" xfId="15578" hidden="1"/>
    <cellStyle name="Uwaga 3" xfId="15575" hidden="1"/>
    <cellStyle name="Uwaga 3" xfId="15565" hidden="1"/>
    <cellStyle name="Uwaga 3" xfId="15563" hidden="1"/>
    <cellStyle name="Uwaga 3" xfId="15558" hidden="1"/>
    <cellStyle name="Uwaga 3" xfId="15550" hidden="1"/>
    <cellStyle name="Uwaga 3" xfId="15548" hidden="1"/>
    <cellStyle name="Uwaga 3" xfId="15543" hidden="1"/>
    <cellStyle name="Uwaga 3" xfId="15535" hidden="1"/>
    <cellStyle name="Uwaga 3" xfId="15533" hidden="1"/>
    <cellStyle name="Uwaga 3" xfId="15528" hidden="1"/>
    <cellStyle name="Uwaga 3" xfId="15520" hidden="1"/>
    <cellStyle name="Uwaga 3" xfId="15518" hidden="1"/>
    <cellStyle name="Uwaga 3" xfId="15514" hidden="1"/>
    <cellStyle name="Uwaga 3" xfId="15505" hidden="1"/>
    <cellStyle name="Uwaga 3" xfId="15502" hidden="1"/>
    <cellStyle name="Uwaga 3" xfId="15497" hidden="1"/>
    <cellStyle name="Uwaga 3" xfId="15490" hidden="1"/>
    <cellStyle name="Uwaga 3" xfId="15486" hidden="1"/>
    <cellStyle name="Uwaga 3" xfId="15481" hidden="1"/>
    <cellStyle name="Uwaga 3" xfId="15475" hidden="1"/>
    <cellStyle name="Uwaga 3" xfId="15471" hidden="1"/>
    <cellStyle name="Uwaga 3" xfId="15466" hidden="1"/>
    <cellStyle name="Uwaga 3" xfId="15460" hidden="1"/>
    <cellStyle name="Uwaga 3" xfId="15457" hidden="1"/>
    <cellStyle name="Uwaga 3" xfId="15453" hidden="1"/>
    <cellStyle name="Uwaga 3" xfId="15444" hidden="1"/>
    <cellStyle name="Uwaga 3" xfId="15439" hidden="1"/>
    <cellStyle name="Uwaga 3" xfId="15434" hidden="1"/>
    <cellStyle name="Uwaga 3" xfId="15429" hidden="1"/>
    <cellStyle name="Uwaga 3" xfId="15424" hidden="1"/>
    <cellStyle name="Uwaga 3" xfId="15419" hidden="1"/>
    <cellStyle name="Uwaga 3" xfId="15414" hidden="1"/>
    <cellStyle name="Uwaga 3" xfId="15409" hidden="1"/>
    <cellStyle name="Uwaga 3" xfId="15404" hidden="1"/>
    <cellStyle name="Uwaga 3" xfId="15400" hidden="1"/>
    <cellStyle name="Uwaga 3" xfId="15395" hidden="1"/>
    <cellStyle name="Uwaga 3" xfId="15390" hidden="1"/>
    <cellStyle name="Uwaga 3" xfId="15385" hidden="1"/>
    <cellStyle name="Uwaga 3" xfId="15381" hidden="1"/>
    <cellStyle name="Uwaga 3" xfId="15377" hidden="1"/>
    <cellStyle name="Uwaga 3" xfId="15370" hidden="1"/>
    <cellStyle name="Uwaga 3" xfId="15366" hidden="1"/>
    <cellStyle name="Uwaga 3" xfId="15361" hidden="1"/>
    <cellStyle name="Uwaga 3" xfId="15355" hidden="1"/>
    <cellStyle name="Uwaga 3" xfId="15351" hidden="1"/>
    <cellStyle name="Uwaga 3" xfId="15346" hidden="1"/>
    <cellStyle name="Uwaga 3" xfId="15340" hidden="1"/>
    <cellStyle name="Uwaga 3" xfId="15336" hidden="1"/>
    <cellStyle name="Uwaga 3" xfId="15332" hidden="1"/>
    <cellStyle name="Uwaga 3" xfId="15325" hidden="1"/>
    <cellStyle name="Uwaga 3" xfId="15321" hidden="1"/>
    <cellStyle name="Uwaga 3" xfId="15317" hidden="1"/>
    <cellStyle name="Uwaga 3" xfId="14292" hidden="1"/>
    <cellStyle name="Uwaga 3" xfId="14291" hidden="1"/>
    <cellStyle name="Uwaga 3" xfId="14290" hidden="1"/>
    <cellStyle name="Uwaga 3" xfId="14283" hidden="1"/>
    <cellStyle name="Uwaga 3" xfId="14282" hidden="1"/>
    <cellStyle name="Uwaga 3" xfId="14281" hidden="1"/>
    <cellStyle name="Uwaga 3" xfId="14274" hidden="1"/>
    <cellStyle name="Uwaga 3" xfId="14273" hidden="1"/>
    <cellStyle name="Uwaga 3" xfId="14272" hidden="1"/>
    <cellStyle name="Uwaga 3" xfId="14265" hidden="1"/>
    <cellStyle name="Uwaga 3" xfId="14264" hidden="1"/>
    <cellStyle name="Uwaga 3" xfId="14263" hidden="1"/>
    <cellStyle name="Uwaga 3" xfId="14256" hidden="1"/>
    <cellStyle name="Uwaga 3" xfId="14255" hidden="1"/>
    <cellStyle name="Uwaga 3" xfId="14254" hidden="1"/>
    <cellStyle name="Uwaga 3" xfId="14247" hidden="1"/>
    <cellStyle name="Uwaga 3" xfId="14246" hidden="1"/>
    <cellStyle name="Uwaga 3" xfId="14244" hidden="1"/>
    <cellStyle name="Uwaga 3" xfId="14238" hidden="1"/>
    <cellStyle name="Uwaga 3" xfId="14237" hidden="1"/>
    <cellStyle name="Uwaga 3" xfId="14235" hidden="1"/>
    <cellStyle name="Uwaga 3" xfId="14229" hidden="1"/>
    <cellStyle name="Uwaga 3" xfId="14228" hidden="1"/>
    <cellStyle name="Uwaga 3" xfId="14226" hidden="1"/>
    <cellStyle name="Uwaga 3" xfId="14220" hidden="1"/>
    <cellStyle name="Uwaga 3" xfId="14219" hidden="1"/>
    <cellStyle name="Uwaga 3" xfId="14217" hidden="1"/>
    <cellStyle name="Uwaga 3" xfId="14211" hidden="1"/>
    <cellStyle name="Uwaga 3" xfId="14210" hidden="1"/>
    <cellStyle name="Uwaga 3" xfId="14208" hidden="1"/>
    <cellStyle name="Uwaga 3" xfId="14202" hidden="1"/>
    <cellStyle name="Uwaga 3" xfId="14201" hidden="1"/>
    <cellStyle name="Uwaga 3" xfId="14199" hidden="1"/>
    <cellStyle name="Uwaga 3" xfId="14193" hidden="1"/>
    <cellStyle name="Uwaga 3" xfId="14192" hidden="1"/>
    <cellStyle name="Uwaga 3" xfId="14190" hidden="1"/>
    <cellStyle name="Uwaga 3" xfId="14184" hidden="1"/>
    <cellStyle name="Uwaga 3" xfId="14183" hidden="1"/>
    <cellStyle name="Uwaga 3" xfId="14181" hidden="1"/>
    <cellStyle name="Uwaga 3" xfId="14175" hidden="1"/>
    <cellStyle name="Uwaga 3" xfId="14174" hidden="1"/>
    <cellStyle name="Uwaga 3" xfId="14172" hidden="1"/>
    <cellStyle name="Uwaga 3" xfId="14166" hidden="1"/>
    <cellStyle name="Uwaga 3" xfId="14165" hidden="1"/>
    <cellStyle name="Uwaga 3" xfId="14163" hidden="1"/>
    <cellStyle name="Uwaga 3" xfId="14157" hidden="1"/>
    <cellStyle name="Uwaga 3" xfId="14156" hidden="1"/>
    <cellStyle name="Uwaga 3" xfId="14154" hidden="1"/>
    <cellStyle name="Uwaga 3" xfId="14148" hidden="1"/>
    <cellStyle name="Uwaga 3" xfId="14147" hidden="1"/>
    <cellStyle name="Uwaga 3" xfId="14145" hidden="1"/>
    <cellStyle name="Uwaga 3" xfId="14139" hidden="1"/>
    <cellStyle name="Uwaga 3" xfId="14138" hidden="1"/>
    <cellStyle name="Uwaga 3" xfId="14135" hidden="1"/>
    <cellStyle name="Uwaga 3" xfId="14130" hidden="1"/>
    <cellStyle name="Uwaga 3" xfId="14128" hidden="1"/>
    <cellStyle name="Uwaga 3" xfId="14125" hidden="1"/>
    <cellStyle name="Uwaga 3" xfId="14121" hidden="1"/>
    <cellStyle name="Uwaga 3" xfId="14120" hidden="1"/>
    <cellStyle name="Uwaga 3" xfId="14117" hidden="1"/>
    <cellStyle name="Uwaga 3" xfId="14112" hidden="1"/>
    <cellStyle name="Uwaga 3" xfId="14111" hidden="1"/>
    <cellStyle name="Uwaga 3" xfId="14109" hidden="1"/>
    <cellStyle name="Uwaga 3" xfId="14103" hidden="1"/>
    <cellStyle name="Uwaga 3" xfId="14102" hidden="1"/>
    <cellStyle name="Uwaga 3" xfId="14100" hidden="1"/>
    <cellStyle name="Uwaga 3" xfId="14094" hidden="1"/>
    <cellStyle name="Uwaga 3" xfId="14093" hidden="1"/>
    <cellStyle name="Uwaga 3" xfId="14091" hidden="1"/>
    <cellStyle name="Uwaga 3" xfId="14085" hidden="1"/>
    <cellStyle name="Uwaga 3" xfId="14084" hidden="1"/>
    <cellStyle name="Uwaga 3" xfId="14082" hidden="1"/>
    <cellStyle name="Uwaga 3" xfId="14076" hidden="1"/>
    <cellStyle name="Uwaga 3" xfId="14075" hidden="1"/>
    <cellStyle name="Uwaga 3" xfId="14073" hidden="1"/>
    <cellStyle name="Uwaga 3" xfId="14067" hidden="1"/>
    <cellStyle name="Uwaga 3" xfId="14066" hidden="1"/>
    <cellStyle name="Uwaga 3" xfId="14063" hidden="1"/>
    <cellStyle name="Uwaga 3" xfId="14058" hidden="1"/>
    <cellStyle name="Uwaga 3" xfId="14056" hidden="1"/>
    <cellStyle name="Uwaga 3" xfId="14053" hidden="1"/>
    <cellStyle name="Uwaga 3" xfId="14049" hidden="1"/>
    <cellStyle name="Uwaga 3" xfId="14047" hidden="1"/>
    <cellStyle name="Uwaga 3" xfId="14044" hidden="1"/>
    <cellStyle name="Uwaga 3" xfId="14040" hidden="1"/>
    <cellStyle name="Uwaga 3" xfId="14039" hidden="1"/>
    <cellStyle name="Uwaga 3" xfId="14037" hidden="1"/>
    <cellStyle name="Uwaga 3" xfId="14031" hidden="1"/>
    <cellStyle name="Uwaga 3" xfId="14029" hidden="1"/>
    <cellStyle name="Uwaga 3" xfId="14026" hidden="1"/>
    <cellStyle name="Uwaga 3" xfId="14022" hidden="1"/>
    <cellStyle name="Uwaga 3" xfId="14020" hidden="1"/>
    <cellStyle name="Uwaga 3" xfId="14017" hidden="1"/>
    <cellStyle name="Uwaga 3" xfId="14013" hidden="1"/>
    <cellStyle name="Uwaga 3" xfId="14011" hidden="1"/>
    <cellStyle name="Uwaga 3" xfId="14008" hidden="1"/>
    <cellStyle name="Uwaga 3" xfId="14004" hidden="1"/>
    <cellStyle name="Uwaga 3" xfId="14002" hidden="1"/>
    <cellStyle name="Uwaga 3" xfId="14000" hidden="1"/>
    <cellStyle name="Uwaga 3" xfId="13995" hidden="1"/>
    <cellStyle name="Uwaga 3" xfId="13993" hidden="1"/>
    <cellStyle name="Uwaga 3" xfId="13991" hidden="1"/>
    <cellStyle name="Uwaga 3" xfId="13986" hidden="1"/>
    <cellStyle name="Uwaga 3" xfId="13984" hidden="1"/>
    <cellStyle name="Uwaga 3" xfId="13981" hidden="1"/>
    <cellStyle name="Uwaga 3" xfId="13977" hidden="1"/>
    <cellStyle name="Uwaga 3" xfId="13975" hidden="1"/>
    <cellStyle name="Uwaga 3" xfId="13973" hidden="1"/>
    <cellStyle name="Uwaga 3" xfId="13968" hidden="1"/>
    <cellStyle name="Uwaga 3" xfId="13966" hidden="1"/>
    <cellStyle name="Uwaga 3" xfId="13964" hidden="1"/>
    <cellStyle name="Uwaga 3" xfId="13958" hidden="1"/>
    <cellStyle name="Uwaga 3" xfId="13955" hidden="1"/>
    <cellStyle name="Uwaga 3" xfId="13952" hidden="1"/>
    <cellStyle name="Uwaga 3" xfId="13949" hidden="1"/>
    <cellStyle name="Uwaga 3" xfId="13946" hidden="1"/>
    <cellStyle name="Uwaga 3" xfId="13943" hidden="1"/>
    <cellStyle name="Uwaga 3" xfId="13940" hidden="1"/>
    <cellStyle name="Uwaga 3" xfId="13937" hidden="1"/>
    <cellStyle name="Uwaga 3" xfId="13934" hidden="1"/>
    <cellStyle name="Uwaga 3" xfId="13932" hidden="1"/>
    <cellStyle name="Uwaga 3" xfId="13930" hidden="1"/>
    <cellStyle name="Uwaga 3" xfId="13927" hidden="1"/>
    <cellStyle name="Uwaga 3" xfId="13923" hidden="1"/>
    <cellStyle name="Uwaga 3" xfId="13920" hidden="1"/>
    <cellStyle name="Uwaga 3" xfId="13917" hidden="1"/>
    <cellStyle name="Uwaga 3" xfId="13913" hidden="1"/>
    <cellStyle name="Uwaga 3" xfId="13910" hidden="1"/>
    <cellStyle name="Uwaga 3" xfId="13907" hidden="1"/>
    <cellStyle name="Uwaga 3" xfId="13905" hidden="1"/>
    <cellStyle name="Uwaga 3" xfId="13902" hidden="1"/>
    <cellStyle name="Uwaga 3" xfId="13899" hidden="1"/>
    <cellStyle name="Uwaga 3" xfId="13896" hidden="1"/>
    <cellStyle name="Uwaga 3" xfId="13894" hidden="1"/>
    <cellStyle name="Uwaga 3" xfId="13892" hidden="1"/>
    <cellStyle name="Uwaga 3" xfId="13887" hidden="1"/>
    <cellStyle name="Uwaga 3" xfId="13884" hidden="1"/>
    <cellStyle name="Uwaga 3" xfId="13881" hidden="1"/>
    <cellStyle name="Uwaga 3" xfId="13877" hidden="1"/>
    <cellStyle name="Uwaga 3" xfId="13874" hidden="1"/>
    <cellStyle name="Uwaga 3" xfId="13871" hidden="1"/>
    <cellStyle name="Uwaga 3" xfId="13868" hidden="1"/>
    <cellStyle name="Uwaga 3" xfId="13865" hidden="1"/>
    <cellStyle name="Uwaga 3" xfId="13862" hidden="1"/>
    <cellStyle name="Uwaga 3" xfId="13860" hidden="1"/>
    <cellStyle name="Uwaga 3" xfId="13858" hidden="1"/>
    <cellStyle name="Uwaga 3" xfId="13855" hidden="1"/>
    <cellStyle name="Uwaga 3" xfId="13850" hidden="1"/>
    <cellStyle name="Uwaga 3" xfId="13847" hidden="1"/>
    <cellStyle name="Uwaga 3" xfId="13844" hidden="1"/>
    <cellStyle name="Uwaga 3" xfId="13840" hidden="1"/>
    <cellStyle name="Uwaga 3" xfId="13837" hidden="1"/>
    <cellStyle name="Uwaga 3" xfId="13835" hidden="1"/>
    <cellStyle name="Uwaga 3" xfId="13832" hidden="1"/>
    <cellStyle name="Uwaga 3" xfId="13829" hidden="1"/>
    <cellStyle name="Uwaga 3" xfId="13826" hidden="1"/>
    <cellStyle name="Uwaga 3" xfId="13824" hidden="1"/>
    <cellStyle name="Uwaga 3" xfId="13821" hidden="1"/>
    <cellStyle name="Uwaga 3" xfId="13818" hidden="1"/>
    <cellStyle name="Uwaga 3" xfId="13815" hidden="1"/>
    <cellStyle name="Uwaga 3" xfId="13813" hidden="1"/>
    <cellStyle name="Uwaga 3" xfId="13811" hidden="1"/>
    <cellStyle name="Uwaga 3" xfId="13806" hidden="1"/>
    <cellStyle name="Uwaga 3" xfId="13804" hidden="1"/>
    <cellStyle name="Uwaga 3" xfId="13801" hidden="1"/>
    <cellStyle name="Uwaga 3" xfId="13797" hidden="1"/>
    <cellStyle name="Uwaga 3" xfId="13795" hidden="1"/>
    <cellStyle name="Uwaga 3" xfId="13792" hidden="1"/>
    <cellStyle name="Uwaga 3" xfId="13788" hidden="1"/>
    <cellStyle name="Uwaga 3" xfId="13786" hidden="1"/>
    <cellStyle name="Uwaga 3" xfId="13784" hidden="1"/>
    <cellStyle name="Uwaga 3" xfId="13779" hidden="1"/>
    <cellStyle name="Uwaga 3" xfId="13777" hidden="1"/>
    <cellStyle name="Uwaga 3" xfId="13775" hidden="1"/>
    <cellStyle name="Uwaga 3" xfId="16271" hidden="1"/>
    <cellStyle name="Uwaga 3" xfId="16272" hidden="1"/>
    <cellStyle name="Uwaga 3" xfId="16274" hidden="1"/>
    <cellStyle name="Uwaga 3" xfId="16286" hidden="1"/>
    <cellStyle name="Uwaga 3" xfId="16287" hidden="1"/>
    <cellStyle name="Uwaga 3" xfId="16292" hidden="1"/>
    <cellStyle name="Uwaga 3" xfId="16301" hidden="1"/>
    <cellStyle name="Uwaga 3" xfId="16302" hidden="1"/>
    <cellStyle name="Uwaga 3" xfId="16307" hidden="1"/>
    <cellStyle name="Uwaga 3" xfId="16316" hidden="1"/>
    <cellStyle name="Uwaga 3" xfId="16317" hidden="1"/>
    <cellStyle name="Uwaga 3" xfId="16318" hidden="1"/>
    <cellStyle name="Uwaga 3" xfId="16331" hidden="1"/>
    <cellStyle name="Uwaga 3" xfId="16336" hidden="1"/>
    <cellStyle name="Uwaga 3" xfId="16341" hidden="1"/>
    <cellStyle name="Uwaga 3" xfId="16351" hidden="1"/>
    <cellStyle name="Uwaga 3" xfId="16356" hidden="1"/>
    <cellStyle name="Uwaga 3" xfId="16360" hidden="1"/>
    <cellStyle name="Uwaga 3" xfId="16367" hidden="1"/>
    <cellStyle name="Uwaga 3" xfId="16372" hidden="1"/>
    <cellStyle name="Uwaga 3" xfId="16375" hidden="1"/>
    <cellStyle name="Uwaga 3" xfId="16381" hidden="1"/>
    <cellStyle name="Uwaga 3" xfId="16386" hidden="1"/>
    <cellStyle name="Uwaga 3" xfId="16390" hidden="1"/>
    <cellStyle name="Uwaga 3" xfId="16391" hidden="1"/>
    <cellStyle name="Uwaga 3" xfId="16392" hidden="1"/>
    <cellStyle name="Uwaga 3" xfId="16396" hidden="1"/>
    <cellStyle name="Uwaga 3" xfId="16408" hidden="1"/>
    <cellStyle name="Uwaga 3" xfId="16413" hidden="1"/>
    <cellStyle name="Uwaga 3" xfId="16418" hidden="1"/>
    <cellStyle name="Uwaga 3" xfId="16423" hidden="1"/>
    <cellStyle name="Uwaga 3" xfId="16428" hidden="1"/>
    <cellStyle name="Uwaga 3" xfId="16433" hidden="1"/>
    <cellStyle name="Uwaga 3" xfId="16437" hidden="1"/>
    <cellStyle name="Uwaga 3" xfId="16441" hidden="1"/>
    <cellStyle name="Uwaga 3" xfId="16446" hidden="1"/>
    <cellStyle name="Uwaga 3" xfId="16451" hidden="1"/>
    <cellStyle name="Uwaga 3" xfId="16452" hidden="1"/>
    <cellStyle name="Uwaga 3" xfId="16454" hidden="1"/>
    <cellStyle name="Uwaga 3" xfId="16467" hidden="1"/>
    <cellStyle name="Uwaga 3" xfId="16471" hidden="1"/>
    <cellStyle name="Uwaga 3" xfId="16476" hidden="1"/>
    <cellStyle name="Uwaga 3" xfId="16483" hidden="1"/>
    <cellStyle name="Uwaga 3" xfId="16487" hidden="1"/>
    <cellStyle name="Uwaga 3" xfId="16492" hidden="1"/>
    <cellStyle name="Uwaga 3" xfId="16497" hidden="1"/>
    <cellStyle name="Uwaga 3" xfId="16500" hidden="1"/>
    <cellStyle name="Uwaga 3" xfId="16505" hidden="1"/>
    <cellStyle name="Uwaga 3" xfId="16511" hidden="1"/>
    <cellStyle name="Uwaga 3" xfId="16512" hidden="1"/>
    <cellStyle name="Uwaga 3" xfId="16515" hidden="1"/>
    <cellStyle name="Uwaga 3" xfId="16528" hidden="1"/>
    <cellStyle name="Uwaga 3" xfId="16532" hidden="1"/>
    <cellStyle name="Uwaga 3" xfId="16537" hidden="1"/>
    <cellStyle name="Uwaga 3" xfId="16544" hidden="1"/>
    <cellStyle name="Uwaga 3" xfId="16549" hidden="1"/>
    <cellStyle name="Uwaga 3" xfId="16553" hidden="1"/>
    <cellStyle name="Uwaga 3" xfId="16558" hidden="1"/>
    <cellStyle name="Uwaga 3" xfId="16562" hidden="1"/>
    <cellStyle name="Uwaga 3" xfId="16567" hidden="1"/>
    <cellStyle name="Uwaga 3" xfId="16571" hidden="1"/>
    <cellStyle name="Uwaga 3" xfId="16572" hidden="1"/>
    <cellStyle name="Uwaga 3" xfId="16574" hidden="1"/>
    <cellStyle name="Uwaga 3" xfId="16586" hidden="1"/>
    <cellStyle name="Uwaga 3" xfId="16587" hidden="1"/>
    <cellStyle name="Uwaga 3" xfId="16589" hidden="1"/>
    <cellStyle name="Uwaga 3" xfId="16601" hidden="1"/>
    <cellStyle name="Uwaga 3" xfId="16603" hidden="1"/>
    <cellStyle name="Uwaga 3" xfId="16606" hidden="1"/>
    <cellStyle name="Uwaga 3" xfId="16616" hidden="1"/>
    <cellStyle name="Uwaga 3" xfId="16617" hidden="1"/>
    <cellStyle name="Uwaga 3" xfId="16619" hidden="1"/>
    <cellStyle name="Uwaga 3" xfId="16631" hidden="1"/>
    <cellStyle name="Uwaga 3" xfId="16632" hidden="1"/>
    <cellStyle name="Uwaga 3" xfId="16633" hidden="1"/>
    <cellStyle name="Uwaga 3" xfId="16647" hidden="1"/>
    <cellStyle name="Uwaga 3" xfId="16650" hidden="1"/>
    <cellStyle name="Uwaga 3" xfId="16654" hidden="1"/>
    <cellStyle name="Uwaga 3" xfId="16662" hidden="1"/>
    <cellStyle name="Uwaga 3" xfId="16665" hidden="1"/>
    <cellStyle name="Uwaga 3" xfId="16669" hidden="1"/>
    <cellStyle name="Uwaga 3" xfId="16677" hidden="1"/>
    <cellStyle name="Uwaga 3" xfId="16680" hidden="1"/>
    <cellStyle name="Uwaga 3" xfId="16684" hidden="1"/>
    <cellStyle name="Uwaga 3" xfId="16691" hidden="1"/>
    <cellStyle name="Uwaga 3" xfId="16692" hidden="1"/>
    <cellStyle name="Uwaga 3" xfId="16694" hidden="1"/>
    <cellStyle name="Uwaga 3" xfId="16707" hidden="1"/>
    <cellStyle name="Uwaga 3" xfId="16710" hidden="1"/>
    <cellStyle name="Uwaga 3" xfId="16713" hidden="1"/>
    <cellStyle name="Uwaga 3" xfId="16722" hidden="1"/>
    <cellStyle name="Uwaga 3" xfId="16725" hidden="1"/>
    <cellStyle name="Uwaga 3" xfId="16729" hidden="1"/>
    <cellStyle name="Uwaga 3" xfId="16737" hidden="1"/>
    <cellStyle name="Uwaga 3" xfId="16739" hidden="1"/>
    <cellStyle name="Uwaga 3" xfId="16742" hidden="1"/>
    <cellStyle name="Uwaga 3" xfId="16751" hidden="1"/>
    <cellStyle name="Uwaga 3" xfId="16752" hidden="1"/>
    <cellStyle name="Uwaga 3" xfId="16753" hidden="1"/>
    <cellStyle name="Uwaga 3" xfId="16766" hidden="1"/>
    <cellStyle name="Uwaga 3" xfId="16767" hidden="1"/>
    <cellStyle name="Uwaga 3" xfId="16769" hidden="1"/>
    <cellStyle name="Uwaga 3" xfId="16781" hidden="1"/>
    <cellStyle name="Uwaga 3" xfId="16782" hidden="1"/>
    <cellStyle name="Uwaga 3" xfId="16784" hidden="1"/>
    <cellStyle name="Uwaga 3" xfId="16796" hidden="1"/>
    <cellStyle name="Uwaga 3" xfId="16797" hidden="1"/>
    <cellStyle name="Uwaga 3" xfId="16799" hidden="1"/>
    <cellStyle name="Uwaga 3" xfId="16811" hidden="1"/>
    <cellStyle name="Uwaga 3" xfId="16812" hidden="1"/>
    <cellStyle name="Uwaga 3" xfId="16813" hidden="1"/>
    <cellStyle name="Uwaga 3" xfId="16827" hidden="1"/>
    <cellStyle name="Uwaga 3" xfId="16829" hidden="1"/>
    <cellStyle name="Uwaga 3" xfId="16832" hidden="1"/>
    <cellStyle name="Uwaga 3" xfId="16842" hidden="1"/>
    <cellStyle name="Uwaga 3" xfId="16845" hidden="1"/>
    <cellStyle name="Uwaga 3" xfId="16848" hidden="1"/>
    <cellStyle name="Uwaga 3" xfId="16857" hidden="1"/>
    <cellStyle name="Uwaga 3" xfId="16859" hidden="1"/>
    <cellStyle name="Uwaga 3" xfId="16862" hidden="1"/>
    <cellStyle name="Uwaga 3" xfId="16871" hidden="1"/>
    <cellStyle name="Uwaga 3" xfId="16872" hidden="1"/>
    <cellStyle name="Uwaga 3" xfId="16873" hidden="1"/>
    <cellStyle name="Uwaga 3" xfId="16886" hidden="1"/>
    <cellStyle name="Uwaga 3" xfId="16888" hidden="1"/>
    <cellStyle name="Uwaga 3" xfId="16890" hidden="1"/>
    <cellStyle name="Uwaga 3" xfId="16901" hidden="1"/>
    <cellStyle name="Uwaga 3" xfId="16903" hidden="1"/>
    <cellStyle name="Uwaga 3" xfId="16905" hidden="1"/>
    <cellStyle name="Uwaga 3" xfId="16916" hidden="1"/>
    <cellStyle name="Uwaga 3" xfId="16918" hidden="1"/>
    <cellStyle name="Uwaga 3" xfId="16920" hidden="1"/>
    <cellStyle name="Uwaga 3" xfId="16931" hidden="1"/>
    <cellStyle name="Uwaga 3" xfId="16932" hidden="1"/>
    <cellStyle name="Uwaga 3" xfId="16933" hidden="1"/>
    <cellStyle name="Uwaga 3" xfId="16946" hidden="1"/>
    <cellStyle name="Uwaga 3" xfId="16948" hidden="1"/>
    <cellStyle name="Uwaga 3" xfId="16950" hidden="1"/>
    <cellStyle name="Uwaga 3" xfId="16961" hidden="1"/>
    <cellStyle name="Uwaga 3" xfId="16963" hidden="1"/>
    <cellStyle name="Uwaga 3" xfId="16965" hidden="1"/>
    <cellStyle name="Uwaga 3" xfId="16976" hidden="1"/>
    <cellStyle name="Uwaga 3" xfId="16978" hidden="1"/>
    <cellStyle name="Uwaga 3" xfId="16979" hidden="1"/>
    <cellStyle name="Uwaga 3" xfId="16991" hidden="1"/>
    <cellStyle name="Uwaga 3" xfId="16992" hidden="1"/>
    <cellStyle name="Uwaga 3" xfId="16993" hidden="1"/>
    <cellStyle name="Uwaga 3" xfId="17006" hidden="1"/>
    <cellStyle name="Uwaga 3" xfId="17008" hidden="1"/>
    <cellStyle name="Uwaga 3" xfId="17010" hidden="1"/>
    <cellStyle name="Uwaga 3" xfId="17021" hidden="1"/>
    <cellStyle name="Uwaga 3" xfId="17023" hidden="1"/>
    <cellStyle name="Uwaga 3" xfId="17025" hidden="1"/>
    <cellStyle name="Uwaga 3" xfId="17036" hidden="1"/>
    <cellStyle name="Uwaga 3" xfId="17038" hidden="1"/>
    <cellStyle name="Uwaga 3" xfId="17040" hidden="1"/>
    <cellStyle name="Uwaga 3" xfId="17051" hidden="1"/>
    <cellStyle name="Uwaga 3" xfId="17052" hidden="1"/>
    <cellStyle name="Uwaga 3" xfId="17054" hidden="1"/>
    <cellStyle name="Uwaga 3" xfId="17065" hidden="1"/>
    <cellStyle name="Uwaga 3" xfId="17067" hidden="1"/>
    <cellStyle name="Uwaga 3" xfId="17068" hidden="1"/>
    <cellStyle name="Uwaga 3" xfId="17077" hidden="1"/>
    <cellStyle name="Uwaga 3" xfId="17080" hidden="1"/>
    <cellStyle name="Uwaga 3" xfId="17082" hidden="1"/>
    <cellStyle name="Uwaga 3" xfId="17093" hidden="1"/>
    <cellStyle name="Uwaga 3" xfId="17095" hidden="1"/>
    <cellStyle name="Uwaga 3" xfId="17097" hidden="1"/>
    <cellStyle name="Uwaga 3" xfId="17109" hidden="1"/>
    <cellStyle name="Uwaga 3" xfId="17111" hidden="1"/>
    <cellStyle name="Uwaga 3" xfId="17113" hidden="1"/>
    <cellStyle name="Uwaga 3" xfId="17121" hidden="1"/>
    <cellStyle name="Uwaga 3" xfId="17123" hidden="1"/>
    <cellStyle name="Uwaga 3" xfId="17126" hidden="1"/>
    <cellStyle name="Uwaga 3" xfId="17116" hidden="1"/>
    <cellStyle name="Uwaga 3" xfId="17115" hidden="1"/>
    <cellStyle name="Uwaga 3" xfId="17114" hidden="1"/>
    <cellStyle name="Uwaga 3" xfId="17101" hidden="1"/>
    <cellStyle name="Uwaga 3" xfId="17100" hidden="1"/>
    <cellStyle name="Uwaga 3" xfId="17099" hidden="1"/>
    <cellStyle name="Uwaga 3" xfId="17086" hidden="1"/>
    <cellStyle name="Uwaga 3" xfId="17085" hidden="1"/>
    <cellStyle name="Uwaga 3" xfId="17084" hidden="1"/>
    <cellStyle name="Uwaga 3" xfId="17071" hidden="1"/>
    <cellStyle name="Uwaga 3" xfId="17070" hidden="1"/>
    <cellStyle name="Uwaga 3" xfId="17069" hidden="1"/>
    <cellStyle name="Uwaga 3" xfId="17056" hidden="1"/>
    <cellStyle name="Uwaga 3" xfId="17055" hidden="1"/>
    <cellStyle name="Uwaga 3" xfId="17053" hidden="1"/>
    <cellStyle name="Uwaga 3" xfId="17042" hidden="1"/>
    <cellStyle name="Uwaga 3" xfId="17039" hidden="1"/>
    <cellStyle name="Uwaga 3" xfId="17037" hidden="1"/>
    <cellStyle name="Uwaga 3" xfId="17027" hidden="1"/>
    <cellStyle name="Uwaga 3" xfId="17024" hidden="1"/>
    <cellStyle name="Uwaga 3" xfId="17022" hidden="1"/>
    <cellStyle name="Uwaga 3" xfId="17012" hidden="1"/>
    <cellStyle name="Uwaga 3" xfId="17009" hidden="1"/>
    <cellStyle name="Uwaga 3" xfId="17007" hidden="1"/>
    <cellStyle name="Uwaga 3" xfId="16997" hidden="1"/>
    <cellStyle name="Uwaga 3" xfId="16995" hidden="1"/>
    <cellStyle name="Uwaga 3" xfId="16994" hidden="1"/>
    <cellStyle name="Uwaga 3" xfId="16982" hidden="1"/>
    <cellStyle name="Uwaga 3" xfId="16980" hidden="1"/>
    <cellStyle name="Uwaga 3" xfId="16977" hidden="1"/>
    <cellStyle name="Uwaga 3" xfId="16967" hidden="1"/>
    <cellStyle name="Uwaga 3" xfId="16964" hidden="1"/>
    <cellStyle name="Uwaga 3" xfId="16962" hidden="1"/>
    <cellStyle name="Uwaga 3" xfId="16952" hidden="1"/>
    <cellStyle name="Uwaga 3" xfId="16949" hidden="1"/>
    <cellStyle name="Uwaga 3" xfId="16947" hidden="1"/>
    <cellStyle name="Uwaga 3" xfId="16937" hidden="1"/>
    <cellStyle name="Uwaga 3" xfId="16935" hidden="1"/>
    <cellStyle name="Uwaga 3" xfId="16934" hidden="1"/>
    <cellStyle name="Uwaga 3" xfId="16922" hidden="1"/>
    <cellStyle name="Uwaga 3" xfId="16919" hidden="1"/>
    <cellStyle name="Uwaga 3" xfId="16917" hidden="1"/>
    <cellStyle name="Uwaga 3" xfId="16907" hidden="1"/>
    <cellStyle name="Uwaga 3" xfId="16904" hidden="1"/>
    <cellStyle name="Uwaga 3" xfId="16902" hidden="1"/>
    <cellStyle name="Uwaga 3" xfId="16892" hidden="1"/>
    <cellStyle name="Uwaga 3" xfId="16889" hidden="1"/>
    <cellStyle name="Uwaga 3" xfId="16887" hidden="1"/>
    <cellStyle name="Uwaga 3" xfId="16877" hidden="1"/>
    <cellStyle name="Uwaga 3" xfId="16875" hidden="1"/>
    <cellStyle name="Uwaga 3" xfId="16874" hidden="1"/>
    <cellStyle name="Uwaga 3" xfId="16861" hidden="1"/>
    <cellStyle name="Uwaga 3" xfId="16858" hidden="1"/>
    <cellStyle name="Uwaga 3" xfId="16856" hidden="1"/>
    <cellStyle name="Uwaga 3" xfId="16846" hidden="1"/>
    <cellStyle name="Uwaga 3" xfId="16843" hidden="1"/>
    <cellStyle name="Uwaga 3" xfId="16841" hidden="1"/>
    <cellStyle name="Uwaga 3" xfId="16831" hidden="1"/>
    <cellStyle name="Uwaga 3" xfId="16828" hidden="1"/>
    <cellStyle name="Uwaga 3" xfId="16826" hidden="1"/>
    <cellStyle name="Uwaga 3" xfId="16817" hidden="1"/>
    <cellStyle name="Uwaga 3" xfId="16815" hidden="1"/>
    <cellStyle name="Uwaga 3" xfId="16814" hidden="1"/>
    <cellStyle name="Uwaga 3" xfId="16802" hidden="1"/>
    <cellStyle name="Uwaga 3" xfId="16800" hidden="1"/>
    <cellStyle name="Uwaga 3" xfId="16798" hidden="1"/>
    <cellStyle name="Uwaga 3" xfId="16787" hidden="1"/>
    <cellStyle name="Uwaga 3" xfId="16785" hidden="1"/>
    <cellStyle name="Uwaga 3" xfId="16783" hidden="1"/>
    <cellStyle name="Uwaga 3" xfId="16772" hidden="1"/>
    <cellStyle name="Uwaga 3" xfId="16770" hidden="1"/>
    <cellStyle name="Uwaga 3" xfId="16768" hidden="1"/>
    <cellStyle name="Uwaga 3" xfId="16757" hidden="1"/>
    <cellStyle name="Uwaga 3" xfId="16755" hidden="1"/>
    <cellStyle name="Uwaga 3" xfId="16754" hidden="1"/>
    <cellStyle name="Uwaga 3" xfId="16741" hidden="1"/>
    <cellStyle name="Uwaga 3" xfId="16738" hidden="1"/>
    <cellStyle name="Uwaga 3" xfId="16736" hidden="1"/>
    <cellStyle name="Uwaga 3" xfId="16726" hidden="1"/>
    <cellStyle name="Uwaga 3" xfId="16723" hidden="1"/>
    <cellStyle name="Uwaga 3" xfId="16721" hidden="1"/>
    <cellStyle name="Uwaga 3" xfId="16711" hidden="1"/>
    <cellStyle name="Uwaga 3" xfId="16708" hidden="1"/>
    <cellStyle name="Uwaga 3" xfId="16706" hidden="1"/>
    <cellStyle name="Uwaga 3" xfId="16697" hidden="1"/>
    <cellStyle name="Uwaga 3" xfId="16695" hidden="1"/>
    <cellStyle name="Uwaga 3" xfId="16693" hidden="1"/>
    <cellStyle name="Uwaga 3" xfId="16681" hidden="1"/>
    <cellStyle name="Uwaga 3" xfId="16678" hidden="1"/>
    <cellStyle name="Uwaga 3" xfId="16676" hidden="1"/>
    <cellStyle name="Uwaga 3" xfId="16666" hidden="1"/>
    <cellStyle name="Uwaga 3" xfId="16663" hidden="1"/>
    <cellStyle name="Uwaga 3" xfId="16661" hidden="1"/>
    <cellStyle name="Uwaga 3" xfId="16651" hidden="1"/>
    <cellStyle name="Uwaga 3" xfId="16648" hidden="1"/>
    <cellStyle name="Uwaga 3" xfId="16646" hidden="1"/>
    <cellStyle name="Uwaga 3" xfId="16639" hidden="1"/>
    <cellStyle name="Uwaga 3" xfId="16636" hidden="1"/>
    <cellStyle name="Uwaga 3" xfId="16634" hidden="1"/>
    <cellStyle name="Uwaga 3" xfId="16624" hidden="1"/>
    <cellStyle name="Uwaga 3" xfId="16621" hidden="1"/>
    <cellStyle name="Uwaga 3" xfId="16618" hidden="1"/>
    <cellStyle name="Uwaga 3" xfId="16609" hidden="1"/>
    <cellStyle name="Uwaga 3" xfId="16605" hidden="1"/>
    <cellStyle name="Uwaga 3" xfId="16602" hidden="1"/>
    <cellStyle name="Uwaga 3" xfId="16594" hidden="1"/>
    <cellStyle name="Uwaga 3" xfId="16591" hidden="1"/>
    <cellStyle name="Uwaga 3" xfId="16588" hidden="1"/>
    <cellStyle name="Uwaga 3" xfId="16579" hidden="1"/>
    <cellStyle name="Uwaga 3" xfId="16576" hidden="1"/>
    <cellStyle name="Uwaga 3" xfId="16573" hidden="1"/>
    <cellStyle name="Uwaga 3" xfId="16563" hidden="1"/>
    <cellStyle name="Uwaga 3" xfId="16559" hidden="1"/>
    <cellStyle name="Uwaga 3" xfId="16556" hidden="1"/>
    <cellStyle name="Uwaga 3" xfId="16547" hidden="1"/>
    <cellStyle name="Uwaga 3" xfId="16543" hidden="1"/>
    <cellStyle name="Uwaga 3" xfId="16541" hidden="1"/>
    <cellStyle name="Uwaga 3" xfId="16533" hidden="1"/>
    <cellStyle name="Uwaga 3" xfId="16529" hidden="1"/>
    <cellStyle name="Uwaga 3" xfId="16526" hidden="1"/>
    <cellStyle name="Uwaga 3" xfId="16519" hidden="1"/>
    <cellStyle name="Uwaga 3" xfId="16516" hidden="1"/>
    <cellStyle name="Uwaga 3" xfId="16513" hidden="1"/>
    <cellStyle name="Uwaga 3" xfId="16504" hidden="1"/>
    <cellStyle name="Uwaga 3" xfId="16499" hidden="1"/>
    <cellStyle name="Uwaga 3" xfId="16496" hidden="1"/>
    <cellStyle name="Uwaga 3" xfId="16489" hidden="1"/>
    <cellStyle name="Uwaga 3" xfId="16484" hidden="1"/>
    <cellStyle name="Uwaga 3" xfId="16481" hidden="1"/>
    <cellStyle name="Uwaga 3" xfId="16474" hidden="1"/>
    <cellStyle name="Uwaga 3" xfId="16469" hidden="1"/>
    <cellStyle name="Uwaga 3" xfId="16466" hidden="1"/>
    <cellStyle name="Uwaga 3" xfId="16460" hidden="1"/>
    <cellStyle name="Uwaga 3" xfId="16456" hidden="1"/>
    <cellStyle name="Uwaga 3" xfId="16453" hidden="1"/>
    <cellStyle name="Uwaga 3" xfId="16445" hidden="1"/>
    <cellStyle name="Uwaga 3" xfId="16440" hidden="1"/>
    <cellStyle name="Uwaga 3" xfId="16436" hidden="1"/>
    <cellStyle name="Uwaga 3" xfId="16430" hidden="1"/>
    <cellStyle name="Uwaga 3" xfId="16425" hidden="1"/>
    <cellStyle name="Uwaga 3" xfId="16421" hidden="1"/>
    <cellStyle name="Uwaga 3" xfId="16415" hidden="1"/>
    <cellStyle name="Uwaga 3" xfId="16410" hidden="1"/>
    <cellStyle name="Uwaga 3" xfId="16406" hidden="1"/>
    <cellStyle name="Uwaga 3" xfId="16401" hidden="1"/>
    <cellStyle name="Uwaga 3" xfId="16397" hidden="1"/>
    <cellStyle name="Uwaga 3" xfId="16393" hidden="1"/>
    <cellStyle name="Uwaga 3" xfId="16385" hidden="1"/>
    <cellStyle name="Uwaga 3" xfId="16380" hidden="1"/>
    <cellStyle name="Uwaga 3" xfId="16376" hidden="1"/>
    <cellStyle name="Uwaga 3" xfId="16370" hidden="1"/>
    <cellStyle name="Uwaga 3" xfId="16365" hidden="1"/>
    <cellStyle name="Uwaga 3" xfId="16361" hidden="1"/>
    <cellStyle name="Uwaga 3" xfId="16355" hidden="1"/>
    <cellStyle name="Uwaga 3" xfId="16350" hidden="1"/>
    <cellStyle name="Uwaga 3" xfId="16346" hidden="1"/>
    <cellStyle name="Uwaga 3" xfId="16342" hidden="1"/>
    <cellStyle name="Uwaga 3" xfId="16337" hidden="1"/>
    <cellStyle name="Uwaga 3" xfId="16332" hidden="1"/>
    <cellStyle name="Uwaga 3" xfId="16327" hidden="1"/>
    <cellStyle name="Uwaga 3" xfId="16323" hidden="1"/>
    <cellStyle name="Uwaga 3" xfId="16319" hidden="1"/>
    <cellStyle name="Uwaga 3" xfId="16312" hidden="1"/>
    <cellStyle name="Uwaga 3" xfId="16308" hidden="1"/>
    <cellStyle name="Uwaga 3" xfId="16303" hidden="1"/>
    <cellStyle name="Uwaga 3" xfId="16297" hidden="1"/>
    <cellStyle name="Uwaga 3" xfId="16293" hidden="1"/>
    <cellStyle name="Uwaga 3" xfId="16288" hidden="1"/>
    <cellStyle name="Uwaga 3" xfId="16282" hidden="1"/>
    <cellStyle name="Uwaga 3" xfId="16278" hidden="1"/>
    <cellStyle name="Uwaga 3" xfId="16273" hidden="1"/>
    <cellStyle name="Uwaga 3" xfId="16267" hidden="1"/>
    <cellStyle name="Uwaga 3" xfId="16263" hidden="1"/>
    <cellStyle name="Uwaga 3" xfId="16259" hidden="1"/>
    <cellStyle name="Uwaga 3" xfId="17119" hidden="1"/>
    <cellStyle name="Uwaga 3" xfId="17118" hidden="1"/>
    <cellStyle name="Uwaga 3" xfId="17117" hidden="1"/>
    <cellStyle name="Uwaga 3" xfId="17104" hidden="1"/>
    <cellStyle name="Uwaga 3" xfId="17103" hidden="1"/>
    <cellStyle name="Uwaga 3" xfId="17102" hidden="1"/>
    <cellStyle name="Uwaga 3" xfId="17089" hidden="1"/>
    <cellStyle name="Uwaga 3" xfId="17088" hidden="1"/>
    <cellStyle name="Uwaga 3" xfId="17087" hidden="1"/>
    <cellStyle name="Uwaga 3" xfId="17074" hidden="1"/>
    <cellStyle name="Uwaga 3" xfId="17073" hidden="1"/>
    <cellStyle name="Uwaga 3" xfId="17072" hidden="1"/>
    <cellStyle name="Uwaga 3" xfId="17059" hidden="1"/>
    <cellStyle name="Uwaga 3" xfId="17058" hidden="1"/>
    <cellStyle name="Uwaga 3" xfId="17057" hidden="1"/>
    <cellStyle name="Uwaga 3" xfId="17045" hidden="1"/>
    <cellStyle name="Uwaga 3" xfId="17043" hidden="1"/>
    <cellStyle name="Uwaga 3" xfId="17041" hidden="1"/>
    <cellStyle name="Uwaga 3" xfId="17030" hidden="1"/>
    <cellStyle name="Uwaga 3" xfId="17028" hidden="1"/>
    <cellStyle name="Uwaga 3" xfId="17026" hidden="1"/>
    <cellStyle name="Uwaga 3" xfId="17015" hidden="1"/>
    <cellStyle name="Uwaga 3" xfId="17013" hidden="1"/>
    <cellStyle name="Uwaga 3" xfId="17011" hidden="1"/>
    <cellStyle name="Uwaga 3" xfId="17000" hidden="1"/>
    <cellStyle name="Uwaga 3" xfId="16998" hidden="1"/>
    <cellStyle name="Uwaga 3" xfId="16996" hidden="1"/>
    <cellStyle name="Uwaga 3" xfId="16985" hidden="1"/>
    <cellStyle name="Uwaga 3" xfId="16983" hidden="1"/>
    <cellStyle name="Uwaga 3" xfId="16981" hidden="1"/>
    <cellStyle name="Uwaga 3" xfId="16970" hidden="1"/>
    <cellStyle name="Uwaga 3" xfId="16968" hidden="1"/>
    <cellStyle name="Uwaga 3" xfId="16966" hidden="1"/>
    <cellStyle name="Uwaga 3" xfId="16955" hidden="1"/>
    <cellStyle name="Uwaga 3" xfId="16953" hidden="1"/>
    <cellStyle name="Uwaga 3" xfId="16951" hidden="1"/>
    <cellStyle name="Uwaga 3" xfId="16940" hidden="1"/>
    <cellStyle name="Uwaga 3" xfId="16938" hidden="1"/>
    <cellStyle name="Uwaga 3" xfId="16936" hidden="1"/>
    <cellStyle name="Uwaga 3" xfId="16925" hidden="1"/>
    <cellStyle name="Uwaga 3" xfId="16923" hidden="1"/>
    <cellStyle name="Uwaga 3" xfId="16921" hidden="1"/>
    <cellStyle name="Uwaga 3" xfId="16910" hidden="1"/>
    <cellStyle name="Uwaga 3" xfId="16908" hidden="1"/>
    <cellStyle name="Uwaga 3" xfId="16906" hidden="1"/>
    <cellStyle name="Uwaga 3" xfId="16895" hidden="1"/>
    <cellStyle name="Uwaga 3" xfId="16893" hidden="1"/>
    <cellStyle name="Uwaga 3" xfId="16891" hidden="1"/>
    <cellStyle name="Uwaga 3" xfId="16880" hidden="1"/>
    <cellStyle name="Uwaga 3" xfId="16878" hidden="1"/>
    <cellStyle name="Uwaga 3" xfId="16876" hidden="1"/>
    <cellStyle name="Uwaga 3" xfId="16865" hidden="1"/>
    <cellStyle name="Uwaga 3" xfId="16863" hidden="1"/>
    <cellStyle name="Uwaga 3" xfId="16860" hidden="1"/>
    <cellStyle name="Uwaga 3" xfId="16850" hidden="1"/>
    <cellStyle name="Uwaga 3" xfId="16847" hidden="1"/>
    <cellStyle name="Uwaga 3" xfId="16844" hidden="1"/>
    <cellStyle name="Uwaga 3" xfId="16835" hidden="1"/>
    <cellStyle name="Uwaga 3" xfId="16833" hidden="1"/>
    <cellStyle name="Uwaga 3" xfId="16830" hidden="1"/>
    <cellStyle name="Uwaga 3" xfId="16820" hidden="1"/>
    <cellStyle name="Uwaga 3" xfId="16818" hidden="1"/>
    <cellStyle name="Uwaga 3" xfId="16816" hidden="1"/>
    <cellStyle name="Uwaga 3" xfId="16805" hidden="1"/>
    <cellStyle name="Uwaga 3" xfId="16803" hidden="1"/>
    <cellStyle name="Uwaga 3" xfId="16801" hidden="1"/>
    <cellStyle name="Uwaga 3" xfId="16790" hidden="1"/>
    <cellStyle name="Uwaga 3" xfId="16788" hidden="1"/>
    <cellStyle name="Uwaga 3" xfId="16786" hidden="1"/>
    <cellStyle name="Uwaga 3" xfId="16775" hidden="1"/>
    <cellStyle name="Uwaga 3" xfId="16773" hidden="1"/>
    <cellStyle name="Uwaga 3" xfId="16771" hidden="1"/>
    <cellStyle name="Uwaga 3" xfId="16760" hidden="1"/>
    <cellStyle name="Uwaga 3" xfId="16758" hidden="1"/>
    <cellStyle name="Uwaga 3" xfId="16756" hidden="1"/>
    <cellStyle name="Uwaga 3" xfId="16745" hidden="1"/>
    <cellStyle name="Uwaga 3" xfId="16743" hidden="1"/>
    <cellStyle name="Uwaga 3" xfId="16740" hidden="1"/>
    <cellStyle name="Uwaga 3" xfId="16730" hidden="1"/>
    <cellStyle name="Uwaga 3" xfId="16727" hidden="1"/>
    <cellStyle name="Uwaga 3" xfId="16724" hidden="1"/>
    <cellStyle name="Uwaga 3" xfId="16715" hidden="1"/>
    <cellStyle name="Uwaga 3" xfId="16712" hidden="1"/>
    <cellStyle name="Uwaga 3" xfId="16709" hidden="1"/>
    <cellStyle name="Uwaga 3" xfId="16700" hidden="1"/>
    <cellStyle name="Uwaga 3" xfId="16698" hidden="1"/>
    <cellStyle name="Uwaga 3" xfId="16696" hidden="1"/>
    <cellStyle name="Uwaga 3" xfId="16685" hidden="1"/>
    <cellStyle name="Uwaga 3" xfId="16682" hidden="1"/>
    <cellStyle name="Uwaga 3" xfId="16679" hidden="1"/>
    <cellStyle name="Uwaga 3" xfId="16670" hidden="1"/>
    <cellStyle name="Uwaga 3" xfId="16667" hidden="1"/>
    <cellStyle name="Uwaga 3" xfId="16664" hidden="1"/>
    <cellStyle name="Uwaga 3" xfId="16655" hidden="1"/>
    <cellStyle name="Uwaga 3" xfId="16652" hidden="1"/>
    <cellStyle name="Uwaga 3" xfId="16649" hidden="1"/>
    <cellStyle name="Uwaga 3" xfId="16642" hidden="1"/>
    <cellStyle name="Uwaga 3" xfId="16638" hidden="1"/>
    <cellStyle name="Uwaga 3" xfId="16635" hidden="1"/>
    <cellStyle name="Uwaga 3" xfId="16627" hidden="1"/>
    <cellStyle name="Uwaga 3" xfId="16623" hidden="1"/>
    <cellStyle name="Uwaga 3" xfId="16620" hidden="1"/>
    <cellStyle name="Uwaga 3" xfId="16612" hidden="1"/>
    <cellStyle name="Uwaga 3" xfId="16608" hidden="1"/>
    <cellStyle name="Uwaga 3" xfId="16604" hidden="1"/>
    <cellStyle name="Uwaga 3" xfId="16597" hidden="1"/>
    <cellStyle name="Uwaga 3" xfId="16593" hidden="1"/>
    <cellStyle name="Uwaga 3" xfId="16590" hidden="1"/>
    <cellStyle name="Uwaga 3" xfId="16582" hidden="1"/>
    <cellStyle name="Uwaga 3" xfId="16578" hidden="1"/>
    <cellStyle name="Uwaga 3" xfId="16575" hidden="1"/>
    <cellStyle name="Uwaga 3" xfId="16566" hidden="1"/>
    <cellStyle name="Uwaga 3" xfId="16561" hidden="1"/>
    <cellStyle name="Uwaga 3" xfId="16557" hidden="1"/>
    <cellStyle name="Uwaga 3" xfId="16551" hidden="1"/>
    <cellStyle name="Uwaga 3" xfId="16546" hidden="1"/>
    <cellStyle name="Uwaga 3" xfId="16542" hidden="1"/>
    <cellStyle name="Uwaga 3" xfId="16536" hidden="1"/>
    <cellStyle name="Uwaga 3" xfId="16531" hidden="1"/>
    <cellStyle name="Uwaga 3" xfId="16527" hidden="1"/>
    <cellStyle name="Uwaga 3" xfId="16522" hidden="1"/>
    <cellStyle name="Uwaga 3" xfId="16518" hidden="1"/>
    <cellStyle name="Uwaga 3" xfId="16514" hidden="1"/>
    <cellStyle name="Uwaga 3" xfId="16507" hidden="1"/>
    <cellStyle name="Uwaga 3" xfId="16502" hidden="1"/>
    <cellStyle name="Uwaga 3" xfId="16498" hidden="1"/>
    <cellStyle name="Uwaga 3" xfId="16491" hidden="1"/>
    <cellStyle name="Uwaga 3" xfId="16486" hidden="1"/>
    <cellStyle name="Uwaga 3" xfId="16482" hidden="1"/>
    <cellStyle name="Uwaga 3" xfId="16477" hidden="1"/>
    <cellStyle name="Uwaga 3" xfId="16472" hidden="1"/>
    <cellStyle name="Uwaga 3" xfId="16468" hidden="1"/>
    <cellStyle name="Uwaga 3" xfId="16462" hidden="1"/>
    <cellStyle name="Uwaga 3" xfId="16458" hidden="1"/>
    <cellStyle name="Uwaga 3" xfId="16455" hidden="1"/>
    <cellStyle name="Uwaga 3" xfId="16448" hidden="1"/>
    <cellStyle name="Uwaga 3" xfId="16443" hidden="1"/>
    <cellStyle name="Uwaga 3" xfId="16438" hidden="1"/>
    <cellStyle name="Uwaga 3" xfId="16432" hidden="1"/>
    <cellStyle name="Uwaga 3" xfId="16427" hidden="1"/>
    <cellStyle name="Uwaga 3" xfId="16422" hidden="1"/>
    <cellStyle name="Uwaga 3" xfId="16417" hidden="1"/>
    <cellStyle name="Uwaga 3" xfId="16412" hidden="1"/>
    <cellStyle name="Uwaga 3" xfId="16407" hidden="1"/>
    <cellStyle name="Uwaga 3" xfId="16403" hidden="1"/>
    <cellStyle name="Uwaga 3" xfId="16399" hidden="1"/>
    <cellStyle name="Uwaga 3" xfId="16394" hidden="1"/>
    <cellStyle name="Uwaga 3" xfId="16387" hidden="1"/>
    <cellStyle name="Uwaga 3" xfId="16382" hidden="1"/>
    <cellStyle name="Uwaga 3" xfId="16377" hidden="1"/>
    <cellStyle name="Uwaga 3" xfId="16371" hidden="1"/>
    <cellStyle name="Uwaga 3" xfId="16366" hidden="1"/>
    <cellStyle name="Uwaga 3" xfId="16362" hidden="1"/>
    <cellStyle name="Uwaga 3" xfId="16357" hidden="1"/>
    <cellStyle name="Uwaga 3" xfId="16352" hidden="1"/>
    <cellStyle name="Uwaga 3" xfId="16347" hidden="1"/>
    <cellStyle name="Uwaga 3" xfId="16343" hidden="1"/>
    <cellStyle name="Uwaga 3" xfId="16338" hidden="1"/>
    <cellStyle name="Uwaga 3" xfId="16333" hidden="1"/>
    <cellStyle name="Uwaga 3" xfId="16328" hidden="1"/>
    <cellStyle name="Uwaga 3" xfId="16324" hidden="1"/>
    <cellStyle name="Uwaga 3" xfId="16320" hidden="1"/>
    <cellStyle name="Uwaga 3" xfId="16313" hidden="1"/>
    <cellStyle name="Uwaga 3" xfId="16309" hidden="1"/>
    <cellStyle name="Uwaga 3" xfId="16304" hidden="1"/>
    <cellStyle name="Uwaga 3" xfId="16298" hidden="1"/>
    <cellStyle name="Uwaga 3" xfId="16294" hidden="1"/>
    <cellStyle name="Uwaga 3" xfId="16289" hidden="1"/>
    <cellStyle name="Uwaga 3" xfId="16283" hidden="1"/>
    <cellStyle name="Uwaga 3" xfId="16279" hidden="1"/>
    <cellStyle name="Uwaga 3" xfId="16275" hidden="1"/>
    <cellStyle name="Uwaga 3" xfId="16268" hidden="1"/>
    <cellStyle name="Uwaga 3" xfId="16264" hidden="1"/>
    <cellStyle name="Uwaga 3" xfId="16260" hidden="1"/>
    <cellStyle name="Uwaga 3" xfId="17124" hidden="1"/>
    <cellStyle name="Uwaga 3" xfId="17122" hidden="1"/>
    <cellStyle name="Uwaga 3" xfId="17120" hidden="1"/>
    <cellStyle name="Uwaga 3" xfId="17107" hidden="1"/>
    <cellStyle name="Uwaga 3" xfId="17106" hidden="1"/>
    <cellStyle name="Uwaga 3" xfId="17105" hidden="1"/>
    <cellStyle name="Uwaga 3" xfId="17092" hidden="1"/>
    <cellStyle name="Uwaga 3" xfId="17091" hidden="1"/>
    <cellStyle name="Uwaga 3" xfId="17090" hidden="1"/>
    <cellStyle name="Uwaga 3" xfId="17078" hidden="1"/>
    <cellStyle name="Uwaga 3" xfId="17076" hidden="1"/>
    <cellStyle name="Uwaga 3" xfId="17075" hidden="1"/>
    <cellStyle name="Uwaga 3" xfId="17062" hidden="1"/>
    <cellStyle name="Uwaga 3" xfId="17061" hidden="1"/>
    <cellStyle name="Uwaga 3" xfId="17060" hidden="1"/>
    <cellStyle name="Uwaga 3" xfId="17048" hidden="1"/>
    <cellStyle name="Uwaga 3" xfId="17046" hidden="1"/>
    <cellStyle name="Uwaga 3" xfId="17044" hidden="1"/>
    <cellStyle name="Uwaga 3" xfId="17033" hidden="1"/>
    <cellStyle name="Uwaga 3" xfId="17031" hidden="1"/>
    <cellStyle name="Uwaga 3" xfId="17029" hidden="1"/>
    <cellStyle name="Uwaga 3" xfId="17018" hidden="1"/>
    <cellStyle name="Uwaga 3" xfId="17016" hidden="1"/>
    <cellStyle name="Uwaga 3" xfId="17014" hidden="1"/>
    <cellStyle name="Uwaga 3" xfId="17003" hidden="1"/>
    <cellStyle name="Uwaga 3" xfId="17001" hidden="1"/>
    <cellStyle name="Uwaga 3" xfId="16999" hidden="1"/>
    <cellStyle name="Uwaga 3" xfId="16988" hidden="1"/>
    <cellStyle name="Uwaga 3" xfId="16986" hidden="1"/>
    <cellStyle name="Uwaga 3" xfId="16984" hidden="1"/>
    <cellStyle name="Uwaga 3" xfId="16973" hidden="1"/>
    <cellStyle name="Uwaga 3" xfId="16971" hidden="1"/>
    <cellStyle name="Uwaga 3" xfId="16969" hidden="1"/>
    <cellStyle name="Uwaga 3" xfId="16958" hidden="1"/>
    <cellStyle name="Uwaga 3" xfId="16956" hidden="1"/>
    <cellStyle name="Uwaga 3" xfId="16954" hidden="1"/>
    <cellStyle name="Uwaga 3" xfId="16943" hidden="1"/>
    <cellStyle name="Uwaga 3" xfId="16941" hidden="1"/>
    <cellStyle name="Uwaga 3" xfId="16939" hidden="1"/>
    <cellStyle name="Uwaga 3" xfId="16928" hidden="1"/>
    <cellStyle name="Uwaga 3" xfId="16926" hidden="1"/>
    <cellStyle name="Uwaga 3" xfId="16924" hidden="1"/>
    <cellStyle name="Uwaga 3" xfId="16913" hidden="1"/>
    <cellStyle name="Uwaga 3" xfId="16911" hidden="1"/>
    <cellStyle name="Uwaga 3" xfId="16909" hidden="1"/>
    <cellStyle name="Uwaga 3" xfId="16898" hidden="1"/>
    <cellStyle name="Uwaga 3" xfId="16896" hidden="1"/>
    <cellStyle name="Uwaga 3" xfId="16894" hidden="1"/>
    <cellStyle name="Uwaga 3" xfId="16883" hidden="1"/>
    <cellStyle name="Uwaga 3" xfId="16881" hidden="1"/>
    <cellStyle name="Uwaga 3" xfId="16879" hidden="1"/>
    <cellStyle name="Uwaga 3" xfId="16868" hidden="1"/>
    <cellStyle name="Uwaga 3" xfId="16866" hidden="1"/>
    <cellStyle name="Uwaga 3" xfId="16864" hidden="1"/>
    <cellStyle name="Uwaga 3" xfId="16853" hidden="1"/>
    <cellStyle name="Uwaga 3" xfId="16851" hidden="1"/>
    <cellStyle name="Uwaga 3" xfId="16849" hidden="1"/>
    <cellStyle name="Uwaga 3" xfId="16838" hidden="1"/>
    <cellStyle name="Uwaga 3" xfId="16836" hidden="1"/>
    <cellStyle name="Uwaga 3" xfId="16834" hidden="1"/>
    <cellStyle name="Uwaga 3" xfId="16823" hidden="1"/>
    <cellStyle name="Uwaga 3" xfId="16821" hidden="1"/>
    <cellStyle name="Uwaga 3" xfId="16819" hidden="1"/>
    <cellStyle name="Uwaga 3" xfId="16808" hidden="1"/>
    <cellStyle name="Uwaga 3" xfId="16806" hidden="1"/>
    <cellStyle name="Uwaga 3" xfId="16804" hidden="1"/>
    <cellStyle name="Uwaga 3" xfId="16793" hidden="1"/>
    <cellStyle name="Uwaga 3" xfId="16791" hidden="1"/>
    <cellStyle name="Uwaga 3" xfId="16789" hidden="1"/>
    <cellStyle name="Uwaga 3" xfId="16778" hidden="1"/>
    <cellStyle name="Uwaga 3" xfId="16776" hidden="1"/>
    <cellStyle name="Uwaga 3" xfId="16774" hidden="1"/>
    <cellStyle name="Uwaga 3" xfId="16763" hidden="1"/>
    <cellStyle name="Uwaga 3" xfId="16761" hidden="1"/>
    <cellStyle name="Uwaga 3" xfId="16759" hidden="1"/>
    <cellStyle name="Uwaga 3" xfId="16748" hidden="1"/>
    <cellStyle name="Uwaga 3" xfId="16746" hidden="1"/>
    <cellStyle name="Uwaga 3" xfId="16744" hidden="1"/>
    <cellStyle name="Uwaga 3" xfId="16733" hidden="1"/>
    <cellStyle name="Uwaga 3" xfId="16731" hidden="1"/>
    <cellStyle name="Uwaga 3" xfId="16728" hidden="1"/>
    <cellStyle name="Uwaga 3" xfId="16718" hidden="1"/>
    <cellStyle name="Uwaga 3" xfId="16716" hidden="1"/>
    <cellStyle name="Uwaga 3" xfId="16714" hidden="1"/>
    <cellStyle name="Uwaga 3" xfId="16703" hidden="1"/>
    <cellStyle name="Uwaga 3" xfId="16701" hidden="1"/>
    <cellStyle name="Uwaga 3" xfId="16699" hidden="1"/>
    <cellStyle name="Uwaga 3" xfId="16688" hidden="1"/>
    <cellStyle name="Uwaga 3" xfId="16686" hidden="1"/>
    <cellStyle name="Uwaga 3" xfId="16683" hidden="1"/>
    <cellStyle name="Uwaga 3" xfId="16673" hidden="1"/>
    <cellStyle name="Uwaga 3" xfId="16671" hidden="1"/>
    <cellStyle name="Uwaga 3" xfId="16668" hidden="1"/>
    <cellStyle name="Uwaga 3" xfId="16658" hidden="1"/>
    <cellStyle name="Uwaga 3" xfId="16656" hidden="1"/>
    <cellStyle name="Uwaga 3" xfId="16653" hidden="1"/>
    <cellStyle name="Uwaga 3" xfId="16644" hidden="1"/>
    <cellStyle name="Uwaga 3" xfId="16641" hidden="1"/>
    <cellStyle name="Uwaga 3" xfId="16637" hidden="1"/>
    <cellStyle name="Uwaga 3" xfId="16629" hidden="1"/>
    <cellStyle name="Uwaga 3" xfId="16626" hidden="1"/>
    <cellStyle name="Uwaga 3" xfId="16622" hidden="1"/>
    <cellStyle name="Uwaga 3" xfId="16614" hidden="1"/>
    <cellStyle name="Uwaga 3" xfId="16611" hidden="1"/>
    <cellStyle name="Uwaga 3" xfId="16607" hidden="1"/>
    <cellStyle name="Uwaga 3" xfId="16599" hidden="1"/>
    <cellStyle name="Uwaga 3" xfId="16596" hidden="1"/>
    <cellStyle name="Uwaga 3" xfId="16592" hidden="1"/>
    <cellStyle name="Uwaga 3" xfId="16584" hidden="1"/>
    <cellStyle name="Uwaga 3" xfId="16581" hidden="1"/>
    <cellStyle name="Uwaga 3" xfId="16577" hidden="1"/>
    <cellStyle name="Uwaga 3" xfId="16569" hidden="1"/>
    <cellStyle name="Uwaga 3" xfId="16565" hidden="1"/>
    <cellStyle name="Uwaga 3" xfId="16560" hidden="1"/>
    <cellStyle name="Uwaga 3" xfId="16554" hidden="1"/>
    <cellStyle name="Uwaga 3" xfId="16550" hidden="1"/>
    <cellStyle name="Uwaga 3" xfId="16545" hidden="1"/>
    <cellStyle name="Uwaga 3" xfId="16539" hidden="1"/>
    <cellStyle name="Uwaga 3" xfId="16535" hidden="1"/>
    <cellStyle name="Uwaga 3" xfId="16530" hidden="1"/>
    <cellStyle name="Uwaga 3" xfId="16524" hidden="1"/>
    <cellStyle name="Uwaga 3" xfId="16521" hidden="1"/>
    <cellStyle name="Uwaga 3" xfId="16517" hidden="1"/>
    <cellStyle name="Uwaga 3" xfId="16509" hidden="1"/>
    <cellStyle name="Uwaga 3" xfId="16506" hidden="1"/>
    <cellStyle name="Uwaga 3" xfId="16501" hidden="1"/>
    <cellStyle name="Uwaga 3" xfId="16494" hidden="1"/>
    <cellStyle name="Uwaga 3" xfId="16490" hidden="1"/>
    <cellStyle name="Uwaga 3" xfId="16485" hidden="1"/>
    <cellStyle name="Uwaga 3" xfId="16479" hidden="1"/>
    <cellStyle name="Uwaga 3" xfId="16475" hidden="1"/>
    <cellStyle name="Uwaga 3" xfId="16470" hidden="1"/>
    <cellStyle name="Uwaga 3" xfId="16464" hidden="1"/>
    <cellStyle name="Uwaga 3" xfId="16461" hidden="1"/>
    <cellStyle name="Uwaga 3" xfId="16457" hidden="1"/>
    <cellStyle name="Uwaga 3" xfId="16449" hidden="1"/>
    <cellStyle name="Uwaga 3" xfId="16444" hidden="1"/>
    <cellStyle name="Uwaga 3" xfId="16439" hidden="1"/>
    <cellStyle name="Uwaga 3" xfId="16434" hidden="1"/>
    <cellStyle name="Uwaga 3" xfId="16429" hidden="1"/>
    <cellStyle name="Uwaga 3" xfId="16424" hidden="1"/>
    <cellStyle name="Uwaga 3" xfId="16419" hidden="1"/>
    <cellStyle name="Uwaga 3" xfId="16414" hidden="1"/>
    <cellStyle name="Uwaga 3" xfId="16409" hidden="1"/>
    <cellStyle name="Uwaga 3" xfId="16404" hidden="1"/>
    <cellStyle name="Uwaga 3" xfId="16400" hidden="1"/>
    <cellStyle name="Uwaga 3" xfId="16395" hidden="1"/>
    <cellStyle name="Uwaga 3" xfId="16388" hidden="1"/>
    <cellStyle name="Uwaga 3" xfId="16383" hidden="1"/>
    <cellStyle name="Uwaga 3" xfId="16378" hidden="1"/>
    <cellStyle name="Uwaga 3" xfId="16373" hidden="1"/>
    <cellStyle name="Uwaga 3" xfId="16368" hidden="1"/>
    <cellStyle name="Uwaga 3" xfId="16363" hidden="1"/>
    <cellStyle name="Uwaga 3" xfId="16358" hidden="1"/>
    <cellStyle name="Uwaga 3" xfId="16353" hidden="1"/>
    <cellStyle name="Uwaga 3" xfId="16348" hidden="1"/>
    <cellStyle name="Uwaga 3" xfId="16344" hidden="1"/>
    <cellStyle name="Uwaga 3" xfId="16339" hidden="1"/>
    <cellStyle name="Uwaga 3" xfId="16334" hidden="1"/>
    <cellStyle name="Uwaga 3" xfId="16329" hidden="1"/>
    <cellStyle name="Uwaga 3" xfId="16325" hidden="1"/>
    <cellStyle name="Uwaga 3" xfId="16321" hidden="1"/>
    <cellStyle name="Uwaga 3" xfId="16314" hidden="1"/>
    <cellStyle name="Uwaga 3" xfId="16310" hidden="1"/>
    <cellStyle name="Uwaga 3" xfId="16305" hidden="1"/>
    <cellStyle name="Uwaga 3" xfId="16299" hidden="1"/>
    <cellStyle name="Uwaga 3" xfId="16295" hidden="1"/>
    <cellStyle name="Uwaga 3" xfId="16290" hidden="1"/>
    <cellStyle name="Uwaga 3" xfId="16284" hidden="1"/>
    <cellStyle name="Uwaga 3" xfId="16280" hidden="1"/>
    <cellStyle name="Uwaga 3" xfId="16276" hidden="1"/>
    <cellStyle name="Uwaga 3" xfId="16269" hidden="1"/>
    <cellStyle name="Uwaga 3" xfId="16265" hidden="1"/>
    <cellStyle name="Uwaga 3" xfId="16261" hidden="1"/>
    <cellStyle name="Uwaga 3" xfId="17128" hidden="1"/>
    <cellStyle name="Uwaga 3" xfId="17127" hidden="1"/>
    <cellStyle name="Uwaga 3" xfId="17125" hidden="1"/>
    <cellStyle name="Uwaga 3" xfId="17112" hidden="1"/>
    <cellStyle name="Uwaga 3" xfId="17110" hidden="1"/>
    <cellStyle name="Uwaga 3" xfId="17108" hidden="1"/>
    <cellStyle name="Uwaga 3" xfId="17098" hidden="1"/>
    <cellStyle name="Uwaga 3" xfId="17096" hidden="1"/>
    <cellStyle name="Uwaga 3" xfId="17094" hidden="1"/>
    <cellStyle name="Uwaga 3" xfId="17083" hidden="1"/>
    <cellStyle name="Uwaga 3" xfId="17081" hidden="1"/>
    <cellStyle name="Uwaga 3" xfId="17079" hidden="1"/>
    <cellStyle name="Uwaga 3" xfId="17066" hidden="1"/>
    <cellStyle name="Uwaga 3" xfId="17064" hidden="1"/>
    <cellStyle name="Uwaga 3" xfId="17063" hidden="1"/>
    <cellStyle name="Uwaga 3" xfId="17050" hidden="1"/>
    <cellStyle name="Uwaga 3" xfId="17049" hidden="1"/>
    <cellStyle name="Uwaga 3" xfId="17047" hidden="1"/>
    <cellStyle name="Uwaga 3" xfId="17035" hidden="1"/>
    <cellStyle name="Uwaga 3" xfId="17034" hidden="1"/>
    <cellStyle name="Uwaga 3" xfId="17032" hidden="1"/>
    <cellStyle name="Uwaga 3" xfId="17020" hidden="1"/>
    <cellStyle name="Uwaga 3" xfId="17019" hidden="1"/>
    <cellStyle name="Uwaga 3" xfId="17017" hidden="1"/>
    <cellStyle name="Uwaga 3" xfId="17005" hidden="1"/>
    <cellStyle name="Uwaga 3" xfId="17004" hidden="1"/>
    <cellStyle name="Uwaga 3" xfId="17002" hidden="1"/>
    <cellStyle name="Uwaga 3" xfId="16990" hidden="1"/>
    <cellStyle name="Uwaga 3" xfId="16989" hidden="1"/>
    <cellStyle name="Uwaga 3" xfId="16987" hidden="1"/>
    <cellStyle name="Uwaga 3" xfId="16975" hidden="1"/>
    <cellStyle name="Uwaga 3" xfId="16974" hidden="1"/>
    <cellStyle name="Uwaga 3" xfId="16972" hidden="1"/>
    <cellStyle name="Uwaga 3" xfId="16960" hidden="1"/>
    <cellStyle name="Uwaga 3" xfId="16959" hidden="1"/>
    <cellStyle name="Uwaga 3" xfId="16957" hidden="1"/>
    <cellStyle name="Uwaga 3" xfId="16945" hidden="1"/>
    <cellStyle name="Uwaga 3" xfId="16944" hidden="1"/>
    <cellStyle name="Uwaga 3" xfId="16942" hidden="1"/>
    <cellStyle name="Uwaga 3" xfId="16930" hidden="1"/>
    <cellStyle name="Uwaga 3" xfId="16929" hidden="1"/>
    <cellStyle name="Uwaga 3" xfId="16927" hidden="1"/>
    <cellStyle name="Uwaga 3" xfId="16915" hidden="1"/>
    <cellStyle name="Uwaga 3" xfId="16914" hidden="1"/>
    <cellStyle name="Uwaga 3" xfId="16912" hidden="1"/>
    <cellStyle name="Uwaga 3" xfId="16900" hidden="1"/>
    <cellStyle name="Uwaga 3" xfId="16899" hidden="1"/>
    <cellStyle name="Uwaga 3" xfId="16897" hidden="1"/>
    <cellStyle name="Uwaga 3" xfId="16885" hidden="1"/>
    <cellStyle name="Uwaga 3" xfId="16884" hidden="1"/>
    <cellStyle name="Uwaga 3" xfId="16882" hidden="1"/>
    <cellStyle name="Uwaga 3" xfId="16870" hidden="1"/>
    <cellStyle name="Uwaga 3" xfId="16869" hidden="1"/>
    <cellStyle name="Uwaga 3" xfId="16867" hidden="1"/>
    <cellStyle name="Uwaga 3" xfId="16855" hidden="1"/>
    <cellStyle name="Uwaga 3" xfId="16854" hidden="1"/>
    <cellStyle name="Uwaga 3" xfId="16852" hidden="1"/>
    <cellStyle name="Uwaga 3" xfId="16840" hidden="1"/>
    <cellStyle name="Uwaga 3" xfId="16839" hidden="1"/>
    <cellStyle name="Uwaga 3" xfId="16837" hidden="1"/>
    <cellStyle name="Uwaga 3" xfId="16825" hidden="1"/>
    <cellStyle name="Uwaga 3" xfId="16824" hidden="1"/>
    <cellStyle name="Uwaga 3" xfId="16822" hidden="1"/>
    <cellStyle name="Uwaga 3" xfId="16810" hidden="1"/>
    <cellStyle name="Uwaga 3" xfId="16809" hidden="1"/>
    <cellStyle name="Uwaga 3" xfId="16807" hidden="1"/>
    <cellStyle name="Uwaga 3" xfId="16795" hidden="1"/>
    <cellStyle name="Uwaga 3" xfId="16794" hidden="1"/>
    <cellStyle name="Uwaga 3" xfId="16792" hidden="1"/>
    <cellStyle name="Uwaga 3" xfId="16780" hidden="1"/>
    <cellStyle name="Uwaga 3" xfId="16779" hidden="1"/>
    <cellStyle name="Uwaga 3" xfId="16777" hidden="1"/>
    <cellStyle name="Uwaga 3" xfId="16765" hidden="1"/>
    <cellStyle name="Uwaga 3" xfId="16764" hidden="1"/>
    <cellStyle name="Uwaga 3" xfId="16762" hidden="1"/>
    <cellStyle name="Uwaga 3" xfId="16750" hidden="1"/>
    <cellStyle name="Uwaga 3" xfId="16749" hidden="1"/>
    <cellStyle name="Uwaga 3" xfId="16747" hidden="1"/>
    <cellStyle name="Uwaga 3" xfId="16735" hidden="1"/>
    <cellStyle name="Uwaga 3" xfId="16734" hidden="1"/>
    <cellStyle name="Uwaga 3" xfId="16732" hidden="1"/>
    <cellStyle name="Uwaga 3" xfId="16720" hidden="1"/>
    <cellStyle name="Uwaga 3" xfId="16719" hidden="1"/>
    <cellStyle name="Uwaga 3" xfId="16717" hidden="1"/>
    <cellStyle name="Uwaga 3" xfId="16705" hidden="1"/>
    <cellStyle name="Uwaga 3" xfId="16704" hidden="1"/>
    <cellStyle name="Uwaga 3" xfId="16702" hidden="1"/>
    <cellStyle name="Uwaga 3" xfId="16690" hidden="1"/>
    <cellStyle name="Uwaga 3" xfId="16689" hidden="1"/>
    <cellStyle name="Uwaga 3" xfId="16687" hidden="1"/>
    <cellStyle name="Uwaga 3" xfId="16675" hidden="1"/>
    <cellStyle name="Uwaga 3" xfId="16674" hidden="1"/>
    <cellStyle name="Uwaga 3" xfId="16672" hidden="1"/>
    <cellStyle name="Uwaga 3" xfId="16660" hidden="1"/>
    <cellStyle name="Uwaga 3" xfId="16659" hidden="1"/>
    <cellStyle name="Uwaga 3" xfId="16657" hidden="1"/>
    <cellStyle name="Uwaga 3" xfId="16645" hidden="1"/>
    <cellStyle name="Uwaga 3" xfId="16643" hidden="1"/>
    <cellStyle name="Uwaga 3" xfId="16640" hidden="1"/>
    <cellStyle name="Uwaga 3" xfId="16630" hidden="1"/>
    <cellStyle name="Uwaga 3" xfId="16628" hidden="1"/>
    <cellStyle name="Uwaga 3" xfId="16625" hidden="1"/>
    <cellStyle name="Uwaga 3" xfId="16615" hidden="1"/>
    <cellStyle name="Uwaga 3" xfId="16613" hidden="1"/>
    <cellStyle name="Uwaga 3" xfId="16610" hidden="1"/>
    <cellStyle name="Uwaga 3" xfId="16600" hidden="1"/>
    <cellStyle name="Uwaga 3" xfId="16598" hidden="1"/>
    <cellStyle name="Uwaga 3" xfId="16595" hidden="1"/>
    <cellStyle name="Uwaga 3" xfId="16585" hidden="1"/>
    <cellStyle name="Uwaga 3" xfId="16583" hidden="1"/>
    <cellStyle name="Uwaga 3" xfId="16580" hidden="1"/>
    <cellStyle name="Uwaga 3" xfId="16570" hidden="1"/>
    <cellStyle name="Uwaga 3" xfId="16568" hidden="1"/>
    <cellStyle name="Uwaga 3" xfId="16564" hidden="1"/>
    <cellStyle name="Uwaga 3" xfId="16555" hidden="1"/>
    <cellStyle name="Uwaga 3" xfId="16552" hidden="1"/>
    <cellStyle name="Uwaga 3" xfId="16548" hidden="1"/>
    <cellStyle name="Uwaga 3" xfId="16540" hidden="1"/>
    <cellStyle name="Uwaga 3" xfId="16538" hidden="1"/>
    <cellStyle name="Uwaga 3" xfId="16534" hidden="1"/>
    <cellStyle name="Uwaga 3" xfId="16525" hidden="1"/>
    <cellStyle name="Uwaga 3" xfId="16523" hidden="1"/>
    <cellStyle name="Uwaga 3" xfId="16520" hidden="1"/>
    <cellStyle name="Uwaga 3" xfId="16510" hidden="1"/>
    <cellStyle name="Uwaga 3" xfId="16508" hidden="1"/>
    <cellStyle name="Uwaga 3" xfId="16503" hidden="1"/>
    <cellStyle name="Uwaga 3" xfId="16495" hidden="1"/>
    <cellStyle name="Uwaga 3" xfId="16493" hidden="1"/>
    <cellStyle name="Uwaga 3" xfId="16488" hidden="1"/>
    <cellStyle name="Uwaga 3" xfId="16480" hidden="1"/>
    <cellStyle name="Uwaga 3" xfId="16478" hidden="1"/>
    <cellStyle name="Uwaga 3" xfId="16473" hidden="1"/>
    <cellStyle name="Uwaga 3" xfId="16465" hidden="1"/>
    <cellStyle name="Uwaga 3" xfId="16463" hidden="1"/>
    <cellStyle name="Uwaga 3" xfId="16459" hidden="1"/>
    <cellStyle name="Uwaga 3" xfId="16450" hidden="1"/>
    <cellStyle name="Uwaga 3" xfId="16447" hidden="1"/>
    <cellStyle name="Uwaga 3" xfId="16442" hidden="1"/>
    <cellStyle name="Uwaga 3" xfId="16435" hidden="1"/>
    <cellStyle name="Uwaga 3" xfId="16431" hidden="1"/>
    <cellStyle name="Uwaga 3" xfId="16426" hidden="1"/>
    <cellStyle name="Uwaga 3" xfId="16420" hidden="1"/>
    <cellStyle name="Uwaga 3" xfId="16416" hidden="1"/>
    <cellStyle name="Uwaga 3" xfId="16411" hidden="1"/>
    <cellStyle name="Uwaga 3" xfId="16405" hidden="1"/>
    <cellStyle name="Uwaga 3" xfId="16402" hidden="1"/>
    <cellStyle name="Uwaga 3" xfId="16398" hidden="1"/>
    <cellStyle name="Uwaga 3" xfId="16389" hidden="1"/>
    <cellStyle name="Uwaga 3" xfId="16384" hidden="1"/>
    <cellStyle name="Uwaga 3" xfId="16379" hidden="1"/>
    <cellStyle name="Uwaga 3" xfId="16374" hidden="1"/>
    <cellStyle name="Uwaga 3" xfId="16369" hidden="1"/>
    <cellStyle name="Uwaga 3" xfId="16364" hidden="1"/>
    <cellStyle name="Uwaga 3" xfId="16359" hidden="1"/>
    <cellStyle name="Uwaga 3" xfId="16354" hidden="1"/>
    <cellStyle name="Uwaga 3" xfId="16349" hidden="1"/>
    <cellStyle name="Uwaga 3" xfId="16345" hidden="1"/>
    <cellStyle name="Uwaga 3" xfId="16340" hidden="1"/>
    <cellStyle name="Uwaga 3" xfId="16335" hidden="1"/>
    <cellStyle name="Uwaga 3" xfId="16330" hidden="1"/>
    <cellStyle name="Uwaga 3" xfId="16326" hidden="1"/>
    <cellStyle name="Uwaga 3" xfId="16322" hidden="1"/>
    <cellStyle name="Uwaga 3" xfId="16315" hidden="1"/>
    <cellStyle name="Uwaga 3" xfId="16311" hidden="1"/>
    <cellStyle name="Uwaga 3" xfId="16306" hidden="1"/>
    <cellStyle name="Uwaga 3" xfId="16300" hidden="1"/>
    <cellStyle name="Uwaga 3" xfId="16296" hidden="1"/>
    <cellStyle name="Uwaga 3" xfId="16291" hidden="1"/>
    <cellStyle name="Uwaga 3" xfId="16285" hidden="1"/>
    <cellStyle name="Uwaga 3" xfId="16281" hidden="1"/>
    <cellStyle name="Uwaga 3" xfId="16277" hidden="1"/>
    <cellStyle name="Uwaga 3" xfId="16270" hidden="1"/>
    <cellStyle name="Uwaga 3" xfId="16266" hidden="1"/>
    <cellStyle name="Uwaga 3" xfId="16262" hidden="1"/>
    <cellStyle name="Uwaga 3" xfId="17210" hidden="1"/>
    <cellStyle name="Uwaga 3" xfId="17211" hidden="1"/>
    <cellStyle name="Uwaga 3" xfId="17213" hidden="1"/>
    <cellStyle name="Uwaga 3" xfId="17219" hidden="1"/>
    <cellStyle name="Uwaga 3" xfId="17220" hidden="1"/>
    <cellStyle name="Uwaga 3" xfId="17223" hidden="1"/>
    <cellStyle name="Uwaga 3" xfId="17228" hidden="1"/>
    <cellStyle name="Uwaga 3" xfId="17229" hidden="1"/>
    <cellStyle name="Uwaga 3" xfId="17232" hidden="1"/>
    <cellStyle name="Uwaga 3" xfId="17237" hidden="1"/>
    <cellStyle name="Uwaga 3" xfId="17238" hidden="1"/>
    <cellStyle name="Uwaga 3" xfId="17239" hidden="1"/>
    <cellStyle name="Uwaga 3" xfId="17246" hidden="1"/>
    <cellStyle name="Uwaga 3" xfId="17249" hidden="1"/>
    <cellStyle name="Uwaga 3" xfId="17252" hidden="1"/>
    <cellStyle name="Uwaga 3" xfId="17258" hidden="1"/>
    <cellStyle name="Uwaga 3" xfId="17261" hidden="1"/>
    <cellStyle name="Uwaga 3" xfId="17263" hidden="1"/>
    <cellStyle name="Uwaga 3" xfId="17268" hidden="1"/>
    <cellStyle name="Uwaga 3" xfId="17271" hidden="1"/>
    <cellStyle name="Uwaga 3" xfId="17272" hidden="1"/>
    <cellStyle name="Uwaga 3" xfId="17276" hidden="1"/>
    <cellStyle name="Uwaga 3" xfId="17279" hidden="1"/>
    <cellStyle name="Uwaga 3" xfId="17281" hidden="1"/>
    <cellStyle name="Uwaga 3" xfId="17282" hidden="1"/>
    <cellStyle name="Uwaga 3" xfId="17283" hidden="1"/>
    <cellStyle name="Uwaga 3" xfId="17286" hidden="1"/>
    <cellStyle name="Uwaga 3" xfId="17293" hidden="1"/>
    <cellStyle name="Uwaga 3" xfId="17296" hidden="1"/>
    <cellStyle name="Uwaga 3" xfId="17299" hidden="1"/>
    <cellStyle name="Uwaga 3" xfId="17302" hidden="1"/>
    <cellStyle name="Uwaga 3" xfId="17305" hidden="1"/>
    <cellStyle name="Uwaga 3" xfId="17308" hidden="1"/>
    <cellStyle name="Uwaga 3" xfId="17310" hidden="1"/>
    <cellStyle name="Uwaga 3" xfId="17313" hidden="1"/>
    <cellStyle name="Uwaga 3" xfId="17316" hidden="1"/>
    <cellStyle name="Uwaga 3" xfId="17318" hidden="1"/>
    <cellStyle name="Uwaga 3" xfId="17319" hidden="1"/>
    <cellStyle name="Uwaga 3" xfId="17321" hidden="1"/>
    <cellStyle name="Uwaga 3" xfId="17328" hidden="1"/>
    <cellStyle name="Uwaga 3" xfId="17331" hidden="1"/>
    <cellStyle name="Uwaga 3" xfId="17334" hidden="1"/>
    <cellStyle name="Uwaga 3" xfId="17338" hidden="1"/>
    <cellStyle name="Uwaga 3" xfId="17341" hidden="1"/>
    <cellStyle name="Uwaga 3" xfId="17344" hidden="1"/>
    <cellStyle name="Uwaga 3" xfId="17346" hidden="1"/>
    <cellStyle name="Uwaga 3" xfId="17349" hidden="1"/>
    <cellStyle name="Uwaga 3" xfId="17352" hidden="1"/>
    <cellStyle name="Uwaga 3" xfId="17354" hidden="1"/>
    <cellStyle name="Uwaga 3" xfId="17355" hidden="1"/>
    <cellStyle name="Uwaga 3" xfId="17358" hidden="1"/>
    <cellStyle name="Uwaga 3" xfId="17365" hidden="1"/>
    <cellStyle name="Uwaga 3" xfId="17368" hidden="1"/>
    <cellStyle name="Uwaga 3" xfId="17371" hidden="1"/>
    <cellStyle name="Uwaga 3" xfId="17375" hidden="1"/>
    <cellStyle name="Uwaga 3" xfId="17378" hidden="1"/>
    <cellStyle name="Uwaga 3" xfId="17380" hidden="1"/>
    <cellStyle name="Uwaga 3" xfId="17383" hidden="1"/>
    <cellStyle name="Uwaga 3" xfId="17386" hidden="1"/>
    <cellStyle name="Uwaga 3" xfId="17389" hidden="1"/>
    <cellStyle name="Uwaga 3" xfId="17390" hidden="1"/>
    <cellStyle name="Uwaga 3" xfId="17391" hidden="1"/>
    <cellStyle name="Uwaga 3" xfId="17393" hidden="1"/>
    <cellStyle name="Uwaga 3" xfId="17399" hidden="1"/>
    <cellStyle name="Uwaga 3" xfId="17400" hidden="1"/>
    <cellStyle name="Uwaga 3" xfId="17402" hidden="1"/>
    <cellStyle name="Uwaga 3" xfId="17408" hidden="1"/>
    <cellStyle name="Uwaga 3" xfId="17410" hidden="1"/>
    <cellStyle name="Uwaga 3" xfId="17413" hidden="1"/>
    <cellStyle name="Uwaga 3" xfId="17417" hidden="1"/>
    <cellStyle name="Uwaga 3" xfId="17418" hidden="1"/>
    <cellStyle name="Uwaga 3" xfId="17420" hidden="1"/>
    <cellStyle name="Uwaga 3" xfId="17426" hidden="1"/>
    <cellStyle name="Uwaga 3" xfId="17427" hidden="1"/>
    <cellStyle name="Uwaga 3" xfId="17428" hidden="1"/>
    <cellStyle name="Uwaga 3" xfId="17436" hidden="1"/>
    <cellStyle name="Uwaga 3" xfId="17439" hidden="1"/>
    <cellStyle name="Uwaga 3" xfId="17442" hidden="1"/>
    <cellStyle name="Uwaga 3" xfId="17445" hidden="1"/>
    <cellStyle name="Uwaga 3" xfId="17448" hidden="1"/>
    <cellStyle name="Uwaga 3" xfId="17451" hidden="1"/>
    <cellStyle name="Uwaga 3" xfId="17454" hidden="1"/>
    <cellStyle name="Uwaga 3" xfId="17457" hidden="1"/>
    <cellStyle name="Uwaga 3" xfId="17460" hidden="1"/>
    <cellStyle name="Uwaga 3" xfId="17462" hidden="1"/>
    <cellStyle name="Uwaga 3" xfId="17463" hidden="1"/>
    <cellStyle name="Uwaga 3" xfId="17465" hidden="1"/>
    <cellStyle name="Uwaga 3" xfId="17472" hidden="1"/>
    <cellStyle name="Uwaga 3" xfId="17475" hidden="1"/>
    <cellStyle name="Uwaga 3" xfId="17478" hidden="1"/>
    <cellStyle name="Uwaga 3" xfId="17481" hidden="1"/>
    <cellStyle name="Uwaga 3" xfId="17484" hidden="1"/>
    <cellStyle name="Uwaga 3" xfId="17487" hidden="1"/>
    <cellStyle name="Uwaga 3" xfId="17490" hidden="1"/>
    <cellStyle name="Uwaga 3" xfId="17492" hidden="1"/>
    <cellStyle name="Uwaga 3" xfId="17495" hidden="1"/>
    <cellStyle name="Uwaga 3" xfId="17498" hidden="1"/>
    <cellStyle name="Uwaga 3" xfId="17499" hidden="1"/>
    <cellStyle name="Uwaga 3" xfId="17500" hidden="1"/>
    <cellStyle name="Uwaga 3" xfId="17507" hidden="1"/>
    <cellStyle name="Uwaga 3" xfId="17508" hidden="1"/>
    <cellStyle name="Uwaga 3" xfId="17510" hidden="1"/>
    <cellStyle name="Uwaga 3" xfId="17516" hidden="1"/>
    <cellStyle name="Uwaga 3" xfId="17517" hidden="1"/>
    <cellStyle name="Uwaga 3" xfId="17519" hidden="1"/>
    <cellStyle name="Uwaga 3" xfId="17525" hidden="1"/>
    <cellStyle name="Uwaga 3" xfId="17526" hidden="1"/>
    <cellStyle name="Uwaga 3" xfId="17528" hidden="1"/>
    <cellStyle name="Uwaga 3" xfId="17534" hidden="1"/>
    <cellStyle name="Uwaga 3" xfId="17535" hidden="1"/>
    <cellStyle name="Uwaga 3" xfId="17536" hidden="1"/>
    <cellStyle name="Uwaga 3" xfId="17544" hidden="1"/>
    <cellStyle name="Uwaga 3" xfId="17546" hidden="1"/>
    <cellStyle name="Uwaga 3" xfId="17549" hidden="1"/>
    <cellStyle name="Uwaga 3" xfId="17553" hidden="1"/>
    <cellStyle name="Uwaga 3" xfId="17556" hidden="1"/>
    <cellStyle name="Uwaga 3" xfId="17559" hidden="1"/>
    <cellStyle name="Uwaga 3" xfId="17562" hidden="1"/>
    <cellStyle name="Uwaga 3" xfId="17564" hidden="1"/>
    <cellStyle name="Uwaga 3" xfId="17567" hidden="1"/>
    <cellStyle name="Uwaga 3" xfId="17570" hidden="1"/>
    <cellStyle name="Uwaga 3" xfId="17571" hidden="1"/>
    <cellStyle name="Uwaga 3" xfId="17572" hidden="1"/>
    <cellStyle name="Uwaga 3" xfId="17579" hidden="1"/>
    <cellStyle name="Uwaga 3" xfId="17581" hidden="1"/>
    <cellStyle name="Uwaga 3" xfId="17583" hidden="1"/>
    <cellStyle name="Uwaga 3" xfId="17588" hidden="1"/>
    <cellStyle name="Uwaga 3" xfId="17590" hidden="1"/>
    <cellStyle name="Uwaga 3" xfId="17592" hidden="1"/>
    <cellStyle name="Uwaga 3" xfId="17597" hidden="1"/>
    <cellStyle name="Uwaga 3" xfId="17599" hidden="1"/>
    <cellStyle name="Uwaga 3" xfId="17601" hidden="1"/>
    <cellStyle name="Uwaga 3" xfId="17606" hidden="1"/>
    <cellStyle name="Uwaga 3" xfId="17607" hidden="1"/>
    <cellStyle name="Uwaga 3" xfId="17608" hidden="1"/>
    <cellStyle name="Uwaga 3" xfId="17615" hidden="1"/>
    <cellStyle name="Uwaga 3" xfId="17617" hidden="1"/>
    <cellStyle name="Uwaga 3" xfId="17619" hidden="1"/>
    <cellStyle name="Uwaga 3" xfId="17624" hidden="1"/>
    <cellStyle name="Uwaga 3" xfId="17626" hidden="1"/>
    <cellStyle name="Uwaga 3" xfId="17628" hidden="1"/>
    <cellStyle name="Uwaga 3" xfId="17633" hidden="1"/>
    <cellStyle name="Uwaga 3" xfId="17635" hidden="1"/>
    <cellStyle name="Uwaga 3" xfId="17636" hidden="1"/>
    <cellStyle name="Uwaga 3" xfId="17642" hidden="1"/>
    <cellStyle name="Uwaga 3" xfId="17643" hidden="1"/>
    <cellStyle name="Uwaga 3" xfId="17644" hidden="1"/>
    <cellStyle name="Uwaga 3" xfId="17651" hidden="1"/>
    <cellStyle name="Uwaga 3" xfId="17653" hidden="1"/>
    <cellStyle name="Uwaga 3" xfId="17655" hidden="1"/>
    <cellStyle name="Uwaga 3" xfId="17660" hidden="1"/>
    <cellStyle name="Uwaga 3" xfId="17662" hidden="1"/>
    <cellStyle name="Uwaga 3" xfId="17664" hidden="1"/>
    <cellStyle name="Uwaga 3" xfId="17669" hidden="1"/>
    <cellStyle name="Uwaga 3" xfId="17671" hidden="1"/>
    <cellStyle name="Uwaga 3" xfId="17673" hidden="1"/>
    <cellStyle name="Uwaga 3" xfId="17678" hidden="1"/>
    <cellStyle name="Uwaga 3" xfId="17679" hidden="1"/>
    <cellStyle name="Uwaga 3" xfId="17681" hidden="1"/>
    <cellStyle name="Uwaga 3" xfId="17687" hidden="1"/>
    <cellStyle name="Uwaga 3" xfId="17688" hidden="1"/>
    <cellStyle name="Uwaga 3" xfId="17689" hidden="1"/>
    <cellStyle name="Uwaga 3" xfId="17696" hidden="1"/>
    <cellStyle name="Uwaga 3" xfId="17697" hidden="1"/>
    <cellStyle name="Uwaga 3" xfId="17698" hidden="1"/>
    <cellStyle name="Uwaga 3" xfId="17705" hidden="1"/>
    <cellStyle name="Uwaga 3" xfId="17706" hidden="1"/>
    <cellStyle name="Uwaga 3" xfId="17707" hidden="1"/>
    <cellStyle name="Uwaga 3" xfId="17714" hidden="1"/>
    <cellStyle name="Uwaga 3" xfId="17715" hidden="1"/>
    <cellStyle name="Uwaga 3" xfId="17716" hidden="1"/>
    <cellStyle name="Uwaga 3" xfId="17723" hidden="1"/>
    <cellStyle name="Uwaga 3" xfId="17724" hidden="1"/>
    <cellStyle name="Uwaga 3" xfId="17725" hidden="1"/>
    <cellStyle name="Uwaga 3" xfId="17775" hidden="1"/>
    <cellStyle name="Uwaga 3" xfId="17776" hidden="1"/>
    <cellStyle name="Uwaga 3" xfId="17778" hidden="1"/>
    <cellStyle name="Uwaga 3" xfId="17790" hidden="1"/>
    <cellStyle name="Uwaga 3" xfId="17791" hidden="1"/>
    <cellStyle name="Uwaga 3" xfId="17796" hidden="1"/>
    <cellStyle name="Uwaga 3" xfId="17805" hidden="1"/>
    <cellStyle name="Uwaga 3" xfId="17806" hidden="1"/>
    <cellStyle name="Uwaga 3" xfId="17811" hidden="1"/>
    <cellStyle name="Uwaga 3" xfId="17820" hidden="1"/>
    <cellStyle name="Uwaga 3" xfId="17821" hidden="1"/>
    <cellStyle name="Uwaga 3" xfId="17822" hidden="1"/>
    <cellStyle name="Uwaga 3" xfId="17835" hidden="1"/>
    <cellStyle name="Uwaga 3" xfId="17840" hidden="1"/>
    <cellStyle name="Uwaga 3" xfId="17845" hidden="1"/>
    <cellStyle name="Uwaga 3" xfId="17855" hidden="1"/>
    <cellStyle name="Uwaga 3" xfId="17860" hidden="1"/>
    <cellStyle name="Uwaga 3" xfId="17864" hidden="1"/>
    <cellStyle name="Uwaga 3" xfId="17871" hidden="1"/>
    <cellStyle name="Uwaga 3" xfId="17876" hidden="1"/>
    <cellStyle name="Uwaga 3" xfId="17879" hidden="1"/>
    <cellStyle name="Uwaga 3" xfId="17885" hidden="1"/>
    <cellStyle name="Uwaga 3" xfId="17890" hidden="1"/>
    <cellStyle name="Uwaga 3" xfId="17894" hidden="1"/>
    <cellStyle name="Uwaga 3" xfId="17895" hidden="1"/>
    <cellStyle name="Uwaga 3" xfId="17896" hidden="1"/>
    <cellStyle name="Uwaga 3" xfId="17900" hidden="1"/>
    <cellStyle name="Uwaga 3" xfId="17912" hidden="1"/>
    <cellStyle name="Uwaga 3" xfId="17917" hidden="1"/>
    <cellStyle name="Uwaga 3" xfId="17922" hidden="1"/>
    <cellStyle name="Uwaga 3" xfId="17927" hidden="1"/>
    <cellStyle name="Uwaga 3" xfId="17932" hidden="1"/>
    <cellStyle name="Uwaga 3" xfId="17937" hidden="1"/>
    <cellStyle name="Uwaga 3" xfId="17941" hidden="1"/>
    <cellStyle name="Uwaga 3" xfId="17945" hidden="1"/>
    <cellStyle name="Uwaga 3" xfId="17950" hidden="1"/>
    <cellStyle name="Uwaga 3" xfId="17955" hidden="1"/>
    <cellStyle name="Uwaga 3" xfId="17956" hidden="1"/>
    <cellStyle name="Uwaga 3" xfId="17958" hidden="1"/>
    <cellStyle name="Uwaga 3" xfId="17971" hidden="1"/>
    <cellStyle name="Uwaga 3" xfId="17975" hidden="1"/>
    <cellStyle name="Uwaga 3" xfId="17980" hidden="1"/>
    <cellStyle name="Uwaga 3" xfId="17987" hidden="1"/>
    <cellStyle name="Uwaga 3" xfId="17991" hidden="1"/>
    <cellStyle name="Uwaga 3" xfId="17996" hidden="1"/>
    <cellStyle name="Uwaga 3" xfId="18001" hidden="1"/>
    <cellStyle name="Uwaga 3" xfId="18004" hidden="1"/>
    <cellStyle name="Uwaga 3" xfId="18009" hidden="1"/>
    <cellStyle name="Uwaga 3" xfId="18015" hidden="1"/>
    <cellStyle name="Uwaga 3" xfId="18016" hidden="1"/>
    <cellStyle name="Uwaga 3" xfId="18019" hidden="1"/>
    <cellStyle name="Uwaga 3" xfId="18032" hidden="1"/>
    <cellStyle name="Uwaga 3" xfId="18036" hidden="1"/>
    <cellStyle name="Uwaga 3" xfId="18041" hidden="1"/>
    <cellStyle name="Uwaga 3" xfId="18048" hidden="1"/>
    <cellStyle name="Uwaga 3" xfId="18053" hidden="1"/>
    <cellStyle name="Uwaga 3" xfId="18057" hidden="1"/>
    <cellStyle name="Uwaga 3" xfId="18062" hidden="1"/>
    <cellStyle name="Uwaga 3" xfId="18066" hidden="1"/>
    <cellStyle name="Uwaga 3" xfId="18071" hidden="1"/>
    <cellStyle name="Uwaga 3" xfId="18075" hidden="1"/>
    <cellStyle name="Uwaga 3" xfId="18076" hidden="1"/>
    <cellStyle name="Uwaga 3" xfId="18078" hidden="1"/>
    <cellStyle name="Uwaga 3" xfId="18090" hidden="1"/>
    <cellStyle name="Uwaga 3" xfId="18091" hidden="1"/>
    <cellStyle name="Uwaga 3" xfId="18093" hidden="1"/>
    <cellStyle name="Uwaga 3" xfId="18105" hidden="1"/>
    <cellStyle name="Uwaga 3" xfId="18107" hidden="1"/>
    <cellStyle name="Uwaga 3" xfId="18110" hidden="1"/>
    <cellStyle name="Uwaga 3" xfId="18120" hidden="1"/>
    <cellStyle name="Uwaga 3" xfId="18121" hidden="1"/>
    <cellStyle name="Uwaga 3" xfId="18123" hidden="1"/>
    <cellStyle name="Uwaga 3" xfId="18135" hidden="1"/>
    <cellStyle name="Uwaga 3" xfId="18136" hidden="1"/>
    <cellStyle name="Uwaga 3" xfId="18137" hidden="1"/>
    <cellStyle name="Uwaga 3" xfId="18151" hidden="1"/>
    <cellStyle name="Uwaga 3" xfId="18154" hidden="1"/>
    <cellStyle name="Uwaga 3" xfId="18158" hidden="1"/>
    <cellStyle name="Uwaga 3" xfId="18166" hidden="1"/>
    <cellStyle name="Uwaga 3" xfId="18169" hidden="1"/>
    <cellStyle name="Uwaga 3" xfId="18173" hidden="1"/>
    <cellStyle name="Uwaga 3" xfId="18181" hidden="1"/>
    <cellStyle name="Uwaga 3" xfId="18184" hidden="1"/>
    <cellStyle name="Uwaga 3" xfId="18188" hidden="1"/>
    <cellStyle name="Uwaga 3" xfId="18195" hidden="1"/>
    <cellStyle name="Uwaga 3" xfId="18196" hidden="1"/>
    <cellStyle name="Uwaga 3" xfId="18198" hidden="1"/>
    <cellStyle name="Uwaga 3" xfId="18211" hidden="1"/>
    <cellStyle name="Uwaga 3" xfId="18214" hidden="1"/>
    <cellStyle name="Uwaga 3" xfId="18217" hidden="1"/>
    <cellStyle name="Uwaga 3" xfId="18226" hidden="1"/>
    <cellStyle name="Uwaga 3" xfId="18229" hidden="1"/>
    <cellStyle name="Uwaga 3" xfId="18233" hidden="1"/>
    <cellStyle name="Uwaga 3" xfId="18241" hidden="1"/>
    <cellStyle name="Uwaga 3" xfId="18243" hidden="1"/>
    <cellStyle name="Uwaga 3" xfId="18246" hidden="1"/>
    <cellStyle name="Uwaga 3" xfId="18255" hidden="1"/>
    <cellStyle name="Uwaga 3" xfId="18256" hidden="1"/>
    <cellStyle name="Uwaga 3" xfId="18257" hidden="1"/>
    <cellStyle name="Uwaga 3" xfId="18270" hidden="1"/>
    <cellStyle name="Uwaga 3" xfId="18271" hidden="1"/>
    <cellStyle name="Uwaga 3" xfId="18273" hidden="1"/>
    <cellStyle name="Uwaga 3" xfId="18285" hidden="1"/>
    <cellStyle name="Uwaga 3" xfId="18286" hidden="1"/>
    <cellStyle name="Uwaga 3" xfId="18288" hidden="1"/>
    <cellStyle name="Uwaga 3" xfId="18300" hidden="1"/>
    <cellStyle name="Uwaga 3" xfId="18301" hidden="1"/>
    <cellStyle name="Uwaga 3" xfId="18303" hidden="1"/>
    <cellStyle name="Uwaga 3" xfId="18315" hidden="1"/>
    <cellStyle name="Uwaga 3" xfId="18316" hidden="1"/>
    <cellStyle name="Uwaga 3" xfId="18317" hidden="1"/>
    <cellStyle name="Uwaga 3" xfId="18331" hidden="1"/>
    <cellStyle name="Uwaga 3" xfId="18333" hidden="1"/>
    <cellStyle name="Uwaga 3" xfId="18336" hidden="1"/>
    <cellStyle name="Uwaga 3" xfId="18346" hidden="1"/>
    <cellStyle name="Uwaga 3" xfId="18349" hidden="1"/>
    <cellStyle name="Uwaga 3" xfId="18352" hidden="1"/>
    <cellStyle name="Uwaga 3" xfId="18361" hidden="1"/>
    <cellStyle name="Uwaga 3" xfId="18363" hidden="1"/>
    <cellStyle name="Uwaga 3" xfId="18366" hidden="1"/>
    <cellStyle name="Uwaga 3" xfId="18375" hidden="1"/>
    <cellStyle name="Uwaga 3" xfId="18376" hidden="1"/>
    <cellStyle name="Uwaga 3" xfId="18377" hidden="1"/>
    <cellStyle name="Uwaga 3" xfId="18390" hidden="1"/>
    <cellStyle name="Uwaga 3" xfId="18392" hidden="1"/>
    <cellStyle name="Uwaga 3" xfId="18394" hidden="1"/>
    <cellStyle name="Uwaga 3" xfId="18405" hidden="1"/>
    <cellStyle name="Uwaga 3" xfId="18407" hidden="1"/>
    <cellStyle name="Uwaga 3" xfId="18409" hidden="1"/>
    <cellStyle name="Uwaga 3" xfId="18420" hidden="1"/>
    <cellStyle name="Uwaga 3" xfId="18422" hidden="1"/>
    <cellStyle name="Uwaga 3" xfId="18424" hidden="1"/>
    <cellStyle name="Uwaga 3" xfId="18435" hidden="1"/>
    <cellStyle name="Uwaga 3" xfId="18436" hidden="1"/>
    <cellStyle name="Uwaga 3" xfId="18437" hidden="1"/>
    <cellStyle name="Uwaga 3" xfId="18450" hidden="1"/>
    <cellStyle name="Uwaga 3" xfId="18452" hidden="1"/>
    <cellStyle name="Uwaga 3" xfId="18454" hidden="1"/>
    <cellStyle name="Uwaga 3" xfId="18465" hidden="1"/>
    <cellStyle name="Uwaga 3" xfId="18467" hidden="1"/>
    <cellStyle name="Uwaga 3" xfId="18469" hidden="1"/>
    <cellStyle name="Uwaga 3" xfId="18480" hidden="1"/>
    <cellStyle name="Uwaga 3" xfId="18482" hidden="1"/>
    <cellStyle name="Uwaga 3" xfId="18483" hidden="1"/>
    <cellStyle name="Uwaga 3" xfId="18495" hidden="1"/>
    <cellStyle name="Uwaga 3" xfId="18496" hidden="1"/>
    <cellStyle name="Uwaga 3" xfId="18497" hidden="1"/>
    <cellStyle name="Uwaga 3" xfId="18510" hidden="1"/>
    <cellStyle name="Uwaga 3" xfId="18512" hidden="1"/>
    <cellStyle name="Uwaga 3" xfId="18514" hidden="1"/>
    <cellStyle name="Uwaga 3" xfId="18525" hidden="1"/>
    <cellStyle name="Uwaga 3" xfId="18527" hidden="1"/>
    <cellStyle name="Uwaga 3" xfId="18529" hidden="1"/>
    <cellStyle name="Uwaga 3" xfId="18540" hidden="1"/>
    <cellStyle name="Uwaga 3" xfId="18542" hidden="1"/>
    <cellStyle name="Uwaga 3" xfId="18544" hidden="1"/>
    <cellStyle name="Uwaga 3" xfId="18555" hidden="1"/>
    <cellStyle name="Uwaga 3" xfId="18556" hidden="1"/>
    <cellStyle name="Uwaga 3" xfId="18558" hidden="1"/>
    <cellStyle name="Uwaga 3" xfId="18569" hidden="1"/>
    <cellStyle name="Uwaga 3" xfId="18571" hidden="1"/>
    <cellStyle name="Uwaga 3" xfId="18572" hidden="1"/>
    <cellStyle name="Uwaga 3" xfId="18581" hidden="1"/>
    <cellStyle name="Uwaga 3" xfId="18584" hidden="1"/>
    <cellStyle name="Uwaga 3" xfId="18586" hidden="1"/>
    <cellStyle name="Uwaga 3" xfId="18597" hidden="1"/>
    <cellStyle name="Uwaga 3" xfId="18599" hidden="1"/>
    <cellStyle name="Uwaga 3" xfId="18601" hidden="1"/>
    <cellStyle name="Uwaga 3" xfId="18613" hidden="1"/>
    <cellStyle name="Uwaga 3" xfId="18615" hidden="1"/>
    <cellStyle name="Uwaga 3" xfId="18617" hidden="1"/>
    <cellStyle name="Uwaga 3" xfId="18625" hidden="1"/>
    <cellStyle name="Uwaga 3" xfId="18627" hidden="1"/>
    <cellStyle name="Uwaga 3" xfId="18630" hidden="1"/>
    <cellStyle name="Uwaga 3" xfId="18620" hidden="1"/>
    <cellStyle name="Uwaga 3" xfId="18619" hidden="1"/>
    <cellStyle name="Uwaga 3" xfId="18618" hidden="1"/>
    <cellStyle name="Uwaga 3" xfId="18605" hidden="1"/>
    <cellStyle name="Uwaga 3" xfId="18604" hidden="1"/>
    <cellStyle name="Uwaga 3" xfId="18603" hidden="1"/>
    <cellStyle name="Uwaga 3" xfId="18590" hidden="1"/>
    <cellStyle name="Uwaga 3" xfId="18589" hidden="1"/>
    <cellStyle name="Uwaga 3" xfId="18588" hidden="1"/>
    <cellStyle name="Uwaga 3" xfId="18575" hidden="1"/>
    <cellStyle name="Uwaga 3" xfId="18574" hidden="1"/>
    <cellStyle name="Uwaga 3" xfId="18573" hidden="1"/>
    <cellStyle name="Uwaga 3" xfId="18560" hidden="1"/>
    <cellStyle name="Uwaga 3" xfId="18559" hidden="1"/>
    <cellStyle name="Uwaga 3" xfId="18557" hidden="1"/>
    <cellStyle name="Uwaga 3" xfId="18546" hidden="1"/>
    <cellStyle name="Uwaga 3" xfId="18543" hidden="1"/>
    <cellStyle name="Uwaga 3" xfId="18541" hidden="1"/>
    <cellStyle name="Uwaga 3" xfId="18531" hidden="1"/>
    <cellStyle name="Uwaga 3" xfId="18528" hidden="1"/>
    <cellStyle name="Uwaga 3" xfId="18526" hidden="1"/>
    <cellStyle name="Uwaga 3" xfId="18516" hidden="1"/>
    <cellStyle name="Uwaga 3" xfId="18513" hidden="1"/>
    <cellStyle name="Uwaga 3" xfId="18511" hidden="1"/>
    <cellStyle name="Uwaga 3" xfId="18501" hidden="1"/>
    <cellStyle name="Uwaga 3" xfId="18499" hidden="1"/>
    <cellStyle name="Uwaga 3" xfId="18498" hidden="1"/>
    <cellStyle name="Uwaga 3" xfId="18486" hidden="1"/>
    <cellStyle name="Uwaga 3" xfId="18484" hidden="1"/>
    <cellStyle name="Uwaga 3" xfId="18481" hidden="1"/>
    <cellStyle name="Uwaga 3" xfId="18471" hidden="1"/>
    <cellStyle name="Uwaga 3" xfId="18468" hidden="1"/>
    <cellStyle name="Uwaga 3" xfId="18466" hidden="1"/>
    <cellStyle name="Uwaga 3" xfId="18456" hidden="1"/>
    <cellStyle name="Uwaga 3" xfId="18453" hidden="1"/>
    <cellStyle name="Uwaga 3" xfId="18451" hidden="1"/>
    <cellStyle name="Uwaga 3" xfId="18441" hidden="1"/>
    <cellStyle name="Uwaga 3" xfId="18439" hidden="1"/>
    <cellStyle name="Uwaga 3" xfId="18438" hidden="1"/>
    <cellStyle name="Uwaga 3" xfId="18426" hidden="1"/>
    <cellStyle name="Uwaga 3" xfId="18423" hidden="1"/>
    <cellStyle name="Uwaga 3" xfId="18421" hidden="1"/>
    <cellStyle name="Uwaga 3" xfId="18411" hidden="1"/>
    <cellStyle name="Uwaga 3" xfId="18408" hidden="1"/>
    <cellStyle name="Uwaga 3" xfId="18406" hidden="1"/>
    <cellStyle name="Uwaga 3" xfId="18396" hidden="1"/>
    <cellStyle name="Uwaga 3" xfId="18393" hidden="1"/>
    <cellStyle name="Uwaga 3" xfId="18391" hidden="1"/>
    <cellStyle name="Uwaga 3" xfId="18381" hidden="1"/>
    <cellStyle name="Uwaga 3" xfId="18379" hidden="1"/>
    <cellStyle name="Uwaga 3" xfId="18378" hidden="1"/>
    <cellStyle name="Uwaga 3" xfId="18365" hidden="1"/>
    <cellStyle name="Uwaga 3" xfId="18362" hidden="1"/>
    <cellStyle name="Uwaga 3" xfId="18360" hidden="1"/>
    <cellStyle name="Uwaga 3" xfId="18350" hidden="1"/>
    <cellStyle name="Uwaga 3" xfId="18347" hidden="1"/>
    <cellStyle name="Uwaga 3" xfId="18345" hidden="1"/>
    <cellStyle name="Uwaga 3" xfId="18335" hidden="1"/>
    <cellStyle name="Uwaga 3" xfId="18332" hidden="1"/>
    <cellStyle name="Uwaga 3" xfId="18330" hidden="1"/>
    <cellStyle name="Uwaga 3" xfId="18321" hidden="1"/>
    <cellStyle name="Uwaga 3" xfId="18319" hidden="1"/>
    <cellStyle name="Uwaga 3" xfId="18318" hidden="1"/>
    <cellStyle name="Uwaga 3" xfId="18306" hidden="1"/>
    <cellStyle name="Uwaga 3" xfId="18304" hidden="1"/>
    <cellStyle name="Uwaga 3" xfId="18302" hidden="1"/>
    <cellStyle name="Uwaga 3" xfId="18291" hidden="1"/>
    <cellStyle name="Uwaga 3" xfId="18289" hidden="1"/>
    <cellStyle name="Uwaga 3" xfId="18287" hidden="1"/>
    <cellStyle name="Uwaga 3" xfId="18276" hidden="1"/>
    <cellStyle name="Uwaga 3" xfId="18274" hidden="1"/>
    <cellStyle name="Uwaga 3" xfId="18272" hidden="1"/>
    <cellStyle name="Uwaga 3" xfId="18261" hidden="1"/>
    <cellStyle name="Uwaga 3" xfId="18259" hidden="1"/>
    <cellStyle name="Uwaga 3" xfId="18258" hidden="1"/>
    <cellStyle name="Uwaga 3" xfId="18245" hidden="1"/>
    <cellStyle name="Uwaga 3" xfId="18242" hidden="1"/>
    <cellStyle name="Uwaga 3" xfId="18240" hidden="1"/>
    <cellStyle name="Uwaga 3" xfId="18230" hidden="1"/>
    <cellStyle name="Uwaga 3" xfId="18227" hidden="1"/>
    <cellStyle name="Uwaga 3" xfId="18225" hidden="1"/>
    <cellStyle name="Uwaga 3" xfId="18215" hidden="1"/>
    <cellStyle name="Uwaga 3" xfId="18212" hidden="1"/>
    <cellStyle name="Uwaga 3" xfId="18210" hidden="1"/>
    <cellStyle name="Uwaga 3" xfId="18201" hidden="1"/>
    <cellStyle name="Uwaga 3" xfId="18199" hidden="1"/>
    <cellStyle name="Uwaga 3" xfId="18197" hidden="1"/>
    <cellStyle name="Uwaga 3" xfId="18185" hidden="1"/>
    <cellStyle name="Uwaga 3" xfId="18182" hidden="1"/>
    <cellStyle name="Uwaga 3" xfId="18180" hidden="1"/>
    <cellStyle name="Uwaga 3" xfId="18170" hidden="1"/>
    <cellStyle name="Uwaga 3" xfId="18167" hidden="1"/>
    <cellStyle name="Uwaga 3" xfId="18165" hidden="1"/>
    <cellStyle name="Uwaga 3" xfId="18155" hidden="1"/>
    <cellStyle name="Uwaga 3" xfId="18152" hidden="1"/>
    <cellStyle name="Uwaga 3" xfId="18150" hidden="1"/>
    <cellStyle name="Uwaga 3" xfId="18143" hidden="1"/>
    <cellStyle name="Uwaga 3" xfId="18140" hidden="1"/>
    <cellStyle name="Uwaga 3" xfId="18138" hidden="1"/>
    <cellStyle name="Uwaga 3" xfId="18128" hidden="1"/>
    <cellStyle name="Uwaga 3" xfId="18125" hidden="1"/>
    <cellStyle name="Uwaga 3" xfId="18122" hidden="1"/>
    <cellStyle name="Uwaga 3" xfId="18113" hidden="1"/>
    <cellStyle name="Uwaga 3" xfId="18109" hidden="1"/>
    <cellStyle name="Uwaga 3" xfId="18106" hidden="1"/>
    <cellStyle name="Uwaga 3" xfId="18098" hidden="1"/>
    <cellStyle name="Uwaga 3" xfId="18095" hidden="1"/>
    <cellStyle name="Uwaga 3" xfId="18092" hidden="1"/>
    <cellStyle name="Uwaga 3" xfId="18083" hidden="1"/>
    <cellStyle name="Uwaga 3" xfId="18080" hidden="1"/>
    <cellStyle name="Uwaga 3" xfId="18077" hidden="1"/>
    <cellStyle name="Uwaga 3" xfId="18067" hidden="1"/>
    <cellStyle name="Uwaga 3" xfId="18063" hidden="1"/>
    <cellStyle name="Uwaga 3" xfId="18060" hidden="1"/>
    <cellStyle name="Uwaga 3" xfId="18051" hidden="1"/>
    <cellStyle name="Uwaga 3" xfId="18047" hidden="1"/>
    <cellStyle name="Uwaga 3" xfId="18045" hidden="1"/>
    <cellStyle name="Uwaga 3" xfId="18037" hidden="1"/>
    <cellStyle name="Uwaga 3" xfId="18033" hidden="1"/>
    <cellStyle name="Uwaga 3" xfId="18030" hidden="1"/>
    <cellStyle name="Uwaga 3" xfId="18023" hidden="1"/>
    <cellStyle name="Uwaga 3" xfId="18020" hidden="1"/>
    <cellStyle name="Uwaga 3" xfId="18017" hidden="1"/>
    <cellStyle name="Uwaga 3" xfId="18008" hidden="1"/>
    <cellStyle name="Uwaga 3" xfId="18003" hidden="1"/>
    <cellStyle name="Uwaga 3" xfId="18000" hidden="1"/>
    <cellStyle name="Uwaga 3" xfId="17993" hidden="1"/>
    <cellStyle name="Uwaga 3" xfId="17988" hidden="1"/>
    <cellStyle name="Uwaga 3" xfId="17985" hidden="1"/>
    <cellStyle name="Uwaga 3" xfId="17978" hidden="1"/>
    <cellStyle name="Uwaga 3" xfId="17973" hidden="1"/>
    <cellStyle name="Uwaga 3" xfId="17970" hidden="1"/>
    <cellStyle name="Uwaga 3" xfId="17964" hidden="1"/>
    <cellStyle name="Uwaga 3" xfId="17960" hidden="1"/>
    <cellStyle name="Uwaga 3" xfId="17957" hidden="1"/>
    <cellStyle name="Uwaga 3" xfId="17949" hidden="1"/>
    <cellStyle name="Uwaga 3" xfId="17944" hidden="1"/>
    <cellStyle name="Uwaga 3" xfId="17940" hidden="1"/>
    <cellStyle name="Uwaga 3" xfId="17934" hidden="1"/>
    <cellStyle name="Uwaga 3" xfId="17929" hidden="1"/>
    <cellStyle name="Uwaga 3" xfId="17925" hidden="1"/>
    <cellStyle name="Uwaga 3" xfId="17919" hidden="1"/>
    <cellStyle name="Uwaga 3" xfId="17914" hidden="1"/>
    <cellStyle name="Uwaga 3" xfId="17910" hidden="1"/>
    <cellStyle name="Uwaga 3" xfId="17905" hidden="1"/>
    <cellStyle name="Uwaga 3" xfId="17901" hidden="1"/>
    <cellStyle name="Uwaga 3" xfId="17897" hidden="1"/>
    <cellStyle name="Uwaga 3" xfId="17889" hidden="1"/>
    <cellStyle name="Uwaga 3" xfId="17884" hidden="1"/>
    <cellStyle name="Uwaga 3" xfId="17880" hidden="1"/>
    <cellStyle name="Uwaga 3" xfId="17874" hidden="1"/>
    <cellStyle name="Uwaga 3" xfId="17869" hidden="1"/>
    <cellStyle name="Uwaga 3" xfId="17865" hidden="1"/>
    <cellStyle name="Uwaga 3" xfId="17859" hidden="1"/>
    <cellStyle name="Uwaga 3" xfId="17854" hidden="1"/>
    <cellStyle name="Uwaga 3" xfId="17850" hidden="1"/>
    <cellStyle name="Uwaga 3" xfId="17846" hidden="1"/>
    <cellStyle name="Uwaga 3" xfId="17841" hidden="1"/>
    <cellStyle name="Uwaga 3" xfId="17836" hidden="1"/>
    <cellStyle name="Uwaga 3" xfId="17831" hidden="1"/>
    <cellStyle name="Uwaga 3" xfId="17827" hidden="1"/>
    <cellStyle name="Uwaga 3" xfId="17823" hidden="1"/>
    <cellStyle name="Uwaga 3" xfId="17816" hidden="1"/>
    <cellStyle name="Uwaga 3" xfId="17812" hidden="1"/>
    <cellStyle name="Uwaga 3" xfId="17807" hidden="1"/>
    <cellStyle name="Uwaga 3" xfId="17801" hidden="1"/>
    <cellStyle name="Uwaga 3" xfId="17797" hidden="1"/>
    <cellStyle name="Uwaga 3" xfId="17792" hidden="1"/>
    <cellStyle name="Uwaga 3" xfId="17786" hidden="1"/>
    <cellStyle name="Uwaga 3" xfId="17782" hidden="1"/>
    <cellStyle name="Uwaga 3" xfId="17777" hidden="1"/>
    <cellStyle name="Uwaga 3" xfId="17771" hidden="1"/>
    <cellStyle name="Uwaga 3" xfId="17767" hidden="1"/>
    <cellStyle name="Uwaga 3" xfId="17763" hidden="1"/>
    <cellStyle name="Uwaga 3" xfId="18623" hidden="1"/>
    <cellStyle name="Uwaga 3" xfId="18622" hidden="1"/>
    <cellStyle name="Uwaga 3" xfId="18621" hidden="1"/>
    <cellStyle name="Uwaga 3" xfId="18608" hidden="1"/>
    <cellStyle name="Uwaga 3" xfId="18607" hidden="1"/>
    <cellStyle name="Uwaga 3" xfId="18606" hidden="1"/>
    <cellStyle name="Uwaga 3" xfId="18593" hidden="1"/>
    <cellStyle name="Uwaga 3" xfId="18592" hidden="1"/>
    <cellStyle name="Uwaga 3" xfId="18591" hidden="1"/>
    <cellStyle name="Uwaga 3" xfId="18578" hidden="1"/>
    <cellStyle name="Uwaga 3" xfId="18577" hidden="1"/>
    <cellStyle name="Uwaga 3" xfId="18576" hidden="1"/>
    <cellStyle name="Uwaga 3" xfId="18563" hidden="1"/>
    <cellStyle name="Uwaga 3" xfId="18562" hidden="1"/>
    <cellStyle name="Uwaga 3" xfId="18561" hidden="1"/>
    <cellStyle name="Uwaga 3" xfId="18549" hidden="1"/>
    <cellStyle name="Uwaga 3" xfId="18547" hidden="1"/>
    <cellStyle name="Uwaga 3" xfId="18545" hidden="1"/>
    <cellStyle name="Uwaga 3" xfId="18534" hidden="1"/>
    <cellStyle name="Uwaga 3" xfId="18532" hidden="1"/>
    <cellStyle name="Uwaga 3" xfId="18530" hidden="1"/>
    <cellStyle name="Uwaga 3" xfId="18519" hidden="1"/>
    <cellStyle name="Uwaga 3" xfId="18517" hidden="1"/>
    <cellStyle name="Uwaga 3" xfId="18515" hidden="1"/>
    <cellStyle name="Uwaga 3" xfId="18504" hidden="1"/>
    <cellStyle name="Uwaga 3" xfId="18502" hidden="1"/>
    <cellStyle name="Uwaga 3" xfId="18500" hidden="1"/>
    <cellStyle name="Uwaga 3" xfId="18489" hidden="1"/>
    <cellStyle name="Uwaga 3" xfId="18487" hidden="1"/>
    <cellStyle name="Uwaga 3" xfId="18485" hidden="1"/>
    <cellStyle name="Uwaga 3" xfId="18474" hidden="1"/>
    <cellStyle name="Uwaga 3" xfId="18472" hidden="1"/>
    <cellStyle name="Uwaga 3" xfId="18470" hidden="1"/>
    <cellStyle name="Uwaga 3" xfId="18459" hidden="1"/>
    <cellStyle name="Uwaga 3" xfId="18457" hidden="1"/>
    <cellStyle name="Uwaga 3" xfId="18455" hidden="1"/>
    <cellStyle name="Uwaga 3" xfId="18444" hidden="1"/>
    <cellStyle name="Uwaga 3" xfId="18442" hidden="1"/>
    <cellStyle name="Uwaga 3" xfId="18440" hidden="1"/>
    <cellStyle name="Uwaga 3" xfId="18429" hidden="1"/>
    <cellStyle name="Uwaga 3" xfId="18427" hidden="1"/>
    <cellStyle name="Uwaga 3" xfId="18425" hidden="1"/>
    <cellStyle name="Uwaga 3" xfId="18414" hidden="1"/>
    <cellStyle name="Uwaga 3" xfId="18412" hidden="1"/>
    <cellStyle name="Uwaga 3" xfId="18410" hidden="1"/>
    <cellStyle name="Uwaga 3" xfId="18399" hidden="1"/>
    <cellStyle name="Uwaga 3" xfId="18397" hidden="1"/>
    <cellStyle name="Uwaga 3" xfId="18395" hidden="1"/>
    <cellStyle name="Uwaga 3" xfId="18384" hidden="1"/>
    <cellStyle name="Uwaga 3" xfId="18382" hidden="1"/>
    <cellStyle name="Uwaga 3" xfId="18380" hidden="1"/>
    <cellStyle name="Uwaga 3" xfId="18369" hidden="1"/>
    <cellStyle name="Uwaga 3" xfId="18367" hidden="1"/>
    <cellStyle name="Uwaga 3" xfId="18364" hidden="1"/>
    <cellStyle name="Uwaga 3" xfId="18354" hidden="1"/>
    <cellStyle name="Uwaga 3" xfId="18351" hidden="1"/>
    <cellStyle name="Uwaga 3" xfId="18348" hidden="1"/>
    <cellStyle name="Uwaga 3" xfId="18339" hidden="1"/>
    <cellStyle name="Uwaga 3" xfId="18337" hidden="1"/>
    <cellStyle name="Uwaga 3" xfId="18334" hidden="1"/>
    <cellStyle name="Uwaga 3" xfId="18324" hidden="1"/>
    <cellStyle name="Uwaga 3" xfId="18322" hidden="1"/>
    <cellStyle name="Uwaga 3" xfId="18320" hidden="1"/>
    <cellStyle name="Uwaga 3" xfId="18309" hidden="1"/>
    <cellStyle name="Uwaga 3" xfId="18307" hidden="1"/>
    <cellStyle name="Uwaga 3" xfId="18305" hidden="1"/>
    <cellStyle name="Uwaga 3" xfId="18294" hidden="1"/>
    <cellStyle name="Uwaga 3" xfId="18292" hidden="1"/>
    <cellStyle name="Uwaga 3" xfId="18290" hidden="1"/>
    <cellStyle name="Uwaga 3" xfId="18279" hidden="1"/>
    <cellStyle name="Uwaga 3" xfId="18277" hidden="1"/>
    <cellStyle name="Uwaga 3" xfId="18275" hidden="1"/>
    <cellStyle name="Uwaga 3" xfId="18264" hidden="1"/>
    <cellStyle name="Uwaga 3" xfId="18262" hidden="1"/>
    <cellStyle name="Uwaga 3" xfId="18260" hidden="1"/>
    <cellStyle name="Uwaga 3" xfId="18249" hidden="1"/>
    <cellStyle name="Uwaga 3" xfId="18247" hidden="1"/>
    <cellStyle name="Uwaga 3" xfId="18244" hidden="1"/>
    <cellStyle name="Uwaga 3" xfId="18234" hidden="1"/>
    <cellStyle name="Uwaga 3" xfId="18231" hidden="1"/>
    <cellStyle name="Uwaga 3" xfId="18228" hidden="1"/>
    <cellStyle name="Uwaga 3" xfId="18219" hidden="1"/>
    <cellStyle name="Uwaga 3" xfId="18216" hidden="1"/>
    <cellStyle name="Uwaga 3" xfId="18213" hidden="1"/>
    <cellStyle name="Uwaga 3" xfId="18204" hidden="1"/>
    <cellStyle name="Uwaga 3" xfId="18202" hidden="1"/>
    <cellStyle name="Uwaga 3" xfId="18200" hidden="1"/>
    <cellStyle name="Uwaga 3" xfId="18189" hidden="1"/>
    <cellStyle name="Uwaga 3" xfId="18186" hidden="1"/>
    <cellStyle name="Uwaga 3" xfId="18183" hidden="1"/>
    <cellStyle name="Uwaga 3" xfId="18174" hidden="1"/>
    <cellStyle name="Uwaga 3" xfId="18171" hidden="1"/>
    <cellStyle name="Uwaga 3" xfId="18168" hidden="1"/>
    <cellStyle name="Uwaga 3" xfId="18159" hidden="1"/>
    <cellStyle name="Uwaga 3" xfId="18156" hidden="1"/>
    <cellStyle name="Uwaga 3" xfId="18153" hidden="1"/>
    <cellStyle name="Uwaga 3" xfId="18146" hidden="1"/>
    <cellStyle name="Uwaga 3" xfId="18142" hidden="1"/>
    <cellStyle name="Uwaga 3" xfId="18139" hidden="1"/>
    <cellStyle name="Uwaga 3" xfId="18131" hidden="1"/>
    <cellStyle name="Uwaga 3" xfId="18127" hidden="1"/>
    <cellStyle name="Uwaga 3" xfId="18124" hidden="1"/>
    <cellStyle name="Uwaga 3" xfId="18116" hidden="1"/>
    <cellStyle name="Uwaga 3" xfId="18112" hidden="1"/>
    <cellStyle name="Uwaga 3" xfId="18108" hidden="1"/>
    <cellStyle name="Uwaga 3" xfId="18101" hidden="1"/>
    <cellStyle name="Uwaga 3" xfId="18097" hidden="1"/>
    <cellStyle name="Uwaga 3" xfId="18094" hidden="1"/>
    <cellStyle name="Uwaga 3" xfId="18086" hidden="1"/>
    <cellStyle name="Uwaga 3" xfId="18082" hidden="1"/>
    <cellStyle name="Uwaga 3" xfId="18079" hidden="1"/>
    <cellStyle name="Uwaga 3" xfId="18070" hidden="1"/>
    <cellStyle name="Uwaga 3" xfId="18065" hidden="1"/>
    <cellStyle name="Uwaga 3" xfId="18061" hidden="1"/>
    <cellStyle name="Uwaga 3" xfId="18055" hidden="1"/>
    <cellStyle name="Uwaga 3" xfId="18050" hidden="1"/>
    <cellStyle name="Uwaga 3" xfId="18046" hidden="1"/>
    <cellStyle name="Uwaga 3" xfId="18040" hidden="1"/>
    <cellStyle name="Uwaga 3" xfId="18035" hidden="1"/>
    <cellStyle name="Uwaga 3" xfId="18031" hidden="1"/>
    <cellStyle name="Uwaga 3" xfId="18026" hidden="1"/>
    <cellStyle name="Uwaga 3" xfId="18022" hidden="1"/>
    <cellStyle name="Uwaga 3" xfId="18018" hidden="1"/>
    <cellStyle name="Uwaga 3" xfId="18011" hidden="1"/>
    <cellStyle name="Uwaga 3" xfId="18006" hidden="1"/>
    <cellStyle name="Uwaga 3" xfId="18002" hidden="1"/>
    <cellStyle name="Uwaga 3" xfId="17995" hidden="1"/>
    <cellStyle name="Uwaga 3" xfId="17990" hidden="1"/>
    <cellStyle name="Uwaga 3" xfId="17986" hidden="1"/>
    <cellStyle name="Uwaga 3" xfId="17981" hidden="1"/>
    <cellStyle name="Uwaga 3" xfId="17976" hidden="1"/>
    <cellStyle name="Uwaga 3" xfId="17972" hidden="1"/>
    <cellStyle name="Uwaga 3" xfId="17966" hidden="1"/>
    <cellStyle name="Uwaga 3" xfId="17962" hidden="1"/>
    <cellStyle name="Uwaga 3" xfId="17959" hidden="1"/>
    <cellStyle name="Uwaga 3" xfId="17952" hidden="1"/>
    <cellStyle name="Uwaga 3" xfId="17947" hidden="1"/>
    <cellStyle name="Uwaga 3" xfId="17942" hidden="1"/>
    <cellStyle name="Uwaga 3" xfId="17936" hidden="1"/>
    <cellStyle name="Uwaga 3" xfId="17931" hidden="1"/>
    <cellStyle name="Uwaga 3" xfId="17926" hidden="1"/>
    <cellStyle name="Uwaga 3" xfId="17921" hidden="1"/>
    <cellStyle name="Uwaga 3" xfId="17916" hidden="1"/>
    <cellStyle name="Uwaga 3" xfId="17911" hidden="1"/>
    <cellStyle name="Uwaga 3" xfId="17907" hidden="1"/>
    <cellStyle name="Uwaga 3" xfId="17903" hidden="1"/>
    <cellStyle name="Uwaga 3" xfId="17898" hidden="1"/>
    <cellStyle name="Uwaga 3" xfId="17891" hidden="1"/>
    <cellStyle name="Uwaga 3" xfId="17886" hidden="1"/>
    <cellStyle name="Uwaga 3" xfId="17881" hidden="1"/>
    <cellStyle name="Uwaga 3" xfId="17875" hidden="1"/>
    <cellStyle name="Uwaga 3" xfId="17870" hidden="1"/>
    <cellStyle name="Uwaga 3" xfId="17866" hidden="1"/>
    <cellStyle name="Uwaga 3" xfId="17861" hidden="1"/>
    <cellStyle name="Uwaga 3" xfId="17856" hidden="1"/>
    <cellStyle name="Uwaga 3" xfId="17851" hidden="1"/>
    <cellStyle name="Uwaga 3" xfId="17847" hidden="1"/>
    <cellStyle name="Uwaga 3" xfId="17842" hidden="1"/>
    <cellStyle name="Uwaga 3" xfId="17837" hidden="1"/>
    <cellStyle name="Uwaga 3" xfId="17832" hidden="1"/>
    <cellStyle name="Uwaga 3" xfId="17828" hidden="1"/>
    <cellStyle name="Uwaga 3" xfId="17824" hidden="1"/>
    <cellStyle name="Uwaga 3" xfId="17817" hidden="1"/>
    <cellStyle name="Uwaga 3" xfId="17813" hidden="1"/>
    <cellStyle name="Uwaga 3" xfId="17808" hidden="1"/>
    <cellStyle name="Uwaga 3" xfId="17802" hidden="1"/>
    <cellStyle name="Uwaga 3" xfId="17798" hidden="1"/>
    <cellStyle name="Uwaga 3" xfId="17793" hidden="1"/>
    <cellStyle name="Uwaga 3" xfId="17787" hidden="1"/>
    <cellStyle name="Uwaga 3" xfId="17783" hidden="1"/>
    <cellStyle name="Uwaga 3" xfId="17779" hidden="1"/>
    <cellStyle name="Uwaga 3" xfId="17772" hidden="1"/>
    <cellStyle name="Uwaga 3" xfId="17768" hidden="1"/>
    <cellStyle name="Uwaga 3" xfId="17764" hidden="1"/>
    <cellStyle name="Uwaga 3" xfId="18628" hidden="1"/>
    <cellStyle name="Uwaga 3" xfId="18626" hidden="1"/>
    <cellStyle name="Uwaga 3" xfId="18624" hidden="1"/>
    <cellStyle name="Uwaga 3" xfId="18611" hidden="1"/>
    <cellStyle name="Uwaga 3" xfId="18610" hidden="1"/>
    <cellStyle name="Uwaga 3" xfId="18609" hidden="1"/>
    <cellStyle name="Uwaga 3" xfId="18596" hidden="1"/>
    <cellStyle name="Uwaga 3" xfId="18595" hidden="1"/>
    <cellStyle name="Uwaga 3" xfId="18594" hidden="1"/>
    <cellStyle name="Uwaga 3" xfId="18582" hidden="1"/>
    <cellStyle name="Uwaga 3" xfId="18580" hidden="1"/>
    <cellStyle name="Uwaga 3" xfId="18579" hidden="1"/>
    <cellStyle name="Uwaga 3" xfId="18566" hidden="1"/>
    <cellStyle name="Uwaga 3" xfId="18565" hidden="1"/>
    <cellStyle name="Uwaga 3" xfId="18564" hidden="1"/>
    <cellStyle name="Uwaga 3" xfId="18552" hidden="1"/>
    <cellStyle name="Uwaga 3" xfId="18550" hidden="1"/>
    <cellStyle name="Uwaga 3" xfId="18548" hidden="1"/>
    <cellStyle name="Uwaga 3" xfId="18537" hidden="1"/>
    <cellStyle name="Uwaga 3" xfId="18535" hidden="1"/>
    <cellStyle name="Uwaga 3" xfId="18533" hidden="1"/>
    <cellStyle name="Uwaga 3" xfId="18522" hidden="1"/>
    <cellStyle name="Uwaga 3" xfId="18520" hidden="1"/>
    <cellStyle name="Uwaga 3" xfId="18518" hidden="1"/>
    <cellStyle name="Uwaga 3" xfId="18507" hidden="1"/>
    <cellStyle name="Uwaga 3" xfId="18505" hidden="1"/>
    <cellStyle name="Uwaga 3" xfId="18503" hidden="1"/>
    <cellStyle name="Uwaga 3" xfId="18492" hidden="1"/>
    <cellStyle name="Uwaga 3" xfId="18490" hidden="1"/>
    <cellStyle name="Uwaga 3" xfId="18488" hidden="1"/>
    <cellStyle name="Uwaga 3" xfId="18477" hidden="1"/>
    <cellStyle name="Uwaga 3" xfId="18475" hidden="1"/>
    <cellStyle name="Uwaga 3" xfId="18473" hidden="1"/>
    <cellStyle name="Uwaga 3" xfId="18462" hidden="1"/>
    <cellStyle name="Uwaga 3" xfId="18460" hidden="1"/>
    <cellStyle name="Uwaga 3" xfId="18458" hidden="1"/>
    <cellStyle name="Uwaga 3" xfId="18447" hidden="1"/>
    <cellStyle name="Uwaga 3" xfId="18445" hidden="1"/>
    <cellStyle name="Uwaga 3" xfId="18443" hidden="1"/>
    <cellStyle name="Uwaga 3" xfId="18432" hidden="1"/>
    <cellStyle name="Uwaga 3" xfId="18430" hidden="1"/>
    <cellStyle name="Uwaga 3" xfId="18428" hidden="1"/>
    <cellStyle name="Uwaga 3" xfId="18417" hidden="1"/>
    <cellStyle name="Uwaga 3" xfId="18415" hidden="1"/>
    <cellStyle name="Uwaga 3" xfId="18413" hidden="1"/>
    <cellStyle name="Uwaga 3" xfId="18402" hidden="1"/>
    <cellStyle name="Uwaga 3" xfId="18400" hidden="1"/>
    <cellStyle name="Uwaga 3" xfId="18398" hidden="1"/>
    <cellStyle name="Uwaga 3" xfId="18387" hidden="1"/>
    <cellStyle name="Uwaga 3" xfId="18385" hidden="1"/>
    <cellStyle name="Uwaga 3" xfId="18383" hidden="1"/>
    <cellStyle name="Uwaga 3" xfId="18372" hidden="1"/>
    <cellStyle name="Uwaga 3" xfId="18370" hidden="1"/>
    <cellStyle name="Uwaga 3" xfId="18368" hidden="1"/>
    <cellStyle name="Uwaga 3" xfId="18357" hidden="1"/>
    <cellStyle name="Uwaga 3" xfId="18355" hidden="1"/>
    <cellStyle name="Uwaga 3" xfId="18353" hidden="1"/>
    <cellStyle name="Uwaga 3" xfId="18342" hidden="1"/>
    <cellStyle name="Uwaga 3" xfId="18340" hidden="1"/>
    <cellStyle name="Uwaga 3" xfId="18338" hidden="1"/>
    <cellStyle name="Uwaga 3" xfId="18327" hidden="1"/>
    <cellStyle name="Uwaga 3" xfId="18325" hidden="1"/>
    <cellStyle name="Uwaga 3" xfId="18323" hidden="1"/>
    <cellStyle name="Uwaga 3" xfId="18312" hidden="1"/>
    <cellStyle name="Uwaga 3" xfId="18310" hidden="1"/>
    <cellStyle name="Uwaga 3" xfId="18308" hidden="1"/>
    <cellStyle name="Uwaga 3" xfId="18297" hidden="1"/>
    <cellStyle name="Uwaga 3" xfId="18295" hidden="1"/>
    <cellStyle name="Uwaga 3" xfId="18293" hidden="1"/>
    <cellStyle name="Uwaga 3" xfId="18282" hidden="1"/>
    <cellStyle name="Uwaga 3" xfId="18280" hidden="1"/>
    <cellStyle name="Uwaga 3" xfId="18278" hidden="1"/>
    <cellStyle name="Uwaga 3" xfId="18267" hidden="1"/>
    <cellStyle name="Uwaga 3" xfId="18265" hidden="1"/>
    <cellStyle name="Uwaga 3" xfId="18263" hidden="1"/>
    <cellStyle name="Uwaga 3" xfId="18252" hidden="1"/>
    <cellStyle name="Uwaga 3" xfId="18250" hidden="1"/>
    <cellStyle name="Uwaga 3" xfId="18248" hidden="1"/>
    <cellStyle name="Uwaga 3" xfId="18237" hidden="1"/>
    <cellStyle name="Uwaga 3" xfId="18235" hidden="1"/>
    <cellStyle name="Uwaga 3" xfId="18232" hidden="1"/>
    <cellStyle name="Uwaga 3" xfId="18222" hidden="1"/>
    <cellStyle name="Uwaga 3" xfId="18220" hidden="1"/>
    <cellStyle name="Uwaga 3" xfId="18218" hidden="1"/>
    <cellStyle name="Uwaga 3" xfId="18207" hidden="1"/>
    <cellStyle name="Uwaga 3" xfId="18205" hidden="1"/>
    <cellStyle name="Uwaga 3" xfId="18203" hidden="1"/>
    <cellStyle name="Uwaga 3" xfId="18192" hidden="1"/>
    <cellStyle name="Uwaga 3" xfId="18190" hidden="1"/>
    <cellStyle name="Uwaga 3" xfId="18187" hidden="1"/>
    <cellStyle name="Uwaga 3" xfId="18177" hidden="1"/>
    <cellStyle name="Uwaga 3" xfId="18175" hidden="1"/>
    <cellStyle name="Uwaga 3" xfId="18172" hidden="1"/>
    <cellStyle name="Uwaga 3" xfId="18162" hidden="1"/>
    <cellStyle name="Uwaga 3" xfId="18160" hidden="1"/>
    <cellStyle name="Uwaga 3" xfId="18157" hidden="1"/>
    <cellStyle name="Uwaga 3" xfId="18148" hidden="1"/>
    <cellStyle name="Uwaga 3" xfId="18145" hidden="1"/>
    <cellStyle name="Uwaga 3" xfId="18141" hidden="1"/>
    <cellStyle name="Uwaga 3" xfId="18133" hidden="1"/>
    <cellStyle name="Uwaga 3" xfId="18130" hidden="1"/>
    <cellStyle name="Uwaga 3" xfId="18126" hidden="1"/>
    <cellStyle name="Uwaga 3" xfId="18118" hidden="1"/>
    <cellStyle name="Uwaga 3" xfId="18115" hidden="1"/>
    <cellStyle name="Uwaga 3" xfId="18111" hidden="1"/>
    <cellStyle name="Uwaga 3" xfId="18103" hidden="1"/>
    <cellStyle name="Uwaga 3" xfId="18100" hidden="1"/>
    <cellStyle name="Uwaga 3" xfId="18096" hidden="1"/>
    <cellStyle name="Uwaga 3" xfId="18088" hidden="1"/>
    <cellStyle name="Uwaga 3" xfId="18085" hidden="1"/>
    <cellStyle name="Uwaga 3" xfId="18081" hidden="1"/>
    <cellStyle name="Uwaga 3" xfId="18073" hidden="1"/>
    <cellStyle name="Uwaga 3" xfId="18069" hidden="1"/>
    <cellStyle name="Uwaga 3" xfId="18064" hidden="1"/>
    <cellStyle name="Uwaga 3" xfId="18058" hidden="1"/>
    <cellStyle name="Uwaga 3" xfId="18054" hidden="1"/>
    <cellStyle name="Uwaga 3" xfId="18049" hidden="1"/>
    <cellStyle name="Uwaga 3" xfId="18043" hidden="1"/>
    <cellStyle name="Uwaga 3" xfId="18039" hidden="1"/>
    <cellStyle name="Uwaga 3" xfId="18034" hidden="1"/>
    <cellStyle name="Uwaga 3" xfId="18028" hidden="1"/>
    <cellStyle name="Uwaga 3" xfId="18025" hidden="1"/>
    <cellStyle name="Uwaga 3" xfId="18021" hidden="1"/>
    <cellStyle name="Uwaga 3" xfId="18013" hidden="1"/>
    <cellStyle name="Uwaga 3" xfId="18010" hidden="1"/>
    <cellStyle name="Uwaga 3" xfId="18005" hidden="1"/>
    <cellStyle name="Uwaga 3" xfId="17998" hidden="1"/>
    <cellStyle name="Uwaga 3" xfId="17994" hidden="1"/>
    <cellStyle name="Uwaga 3" xfId="17989" hidden="1"/>
    <cellStyle name="Uwaga 3" xfId="17983" hidden="1"/>
    <cellStyle name="Uwaga 3" xfId="17979" hidden="1"/>
    <cellStyle name="Uwaga 3" xfId="17974" hidden="1"/>
    <cellStyle name="Uwaga 3" xfId="17968" hidden="1"/>
    <cellStyle name="Uwaga 3" xfId="17965" hidden="1"/>
    <cellStyle name="Uwaga 3" xfId="17961" hidden="1"/>
    <cellStyle name="Uwaga 3" xfId="17953" hidden="1"/>
    <cellStyle name="Uwaga 3" xfId="17948" hidden="1"/>
    <cellStyle name="Uwaga 3" xfId="17943" hidden="1"/>
    <cellStyle name="Uwaga 3" xfId="17938" hidden="1"/>
    <cellStyle name="Uwaga 3" xfId="17933" hidden="1"/>
    <cellStyle name="Uwaga 3" xfId="17928" hidden="1"/>
    <cellStyle name="Uwaga 3" xfId="17923" hidden="1"/>
    <cellStyle name="Uwaga 3" xfId="17918" hidden="1"/>
    <cellStyle name="Uwaga 3" xfId="17913" hidden="1"/>
    <cellStyle name="Uwaga 3" xfId="17908" hidden="1"/>
    <cellStyle name="Uwaga 3" xfId="17904" hidden="1"/>
    <cellStyle name="Uwaga 3" xfId="17899" hidden="1"/>
    <cellStyle name="Uwaga 3" xfId="17892" hidden="1"/>
    <cellStyle name="Uwaga 3" xfId="17887" hidden="1"/>
    <cellStyle name="Uwaga 3" xfId="17882" hidden="1"/>
    <cellStyle name="Uwaga 3" xfId="17877" hidden="1"/>
    <cellStyle name="Uwaga 3" xfId="17872" hidden="1"/>
    <cellStyle name="Uwaga 3" xfId="17867" hidden="1"/>
    <cellStyle name="Uwaga 3" xfId="17862" hidden="1"/>
    <cellStyle name="Uwaga 3" xfId="17857" hidden="1"/>
    <cellStyle name="Uwaga 3" xfId="17852" hidden="1"/>
    <cellStyle name="Uwaga 3" xfId="17848" hidden="1"/>
    <cellStyle name="Uwaga 3" xfId="17843" hidden="1"/>
    <cellStyle name="Uwaga 3" xfId="17838" hidden="1"/>
    <cellStyle name="Uwaga 3" xfId="17833" hidden="1"/>
    <cellStyle name="Uwaga 3" xfId="17829" hidden="1"/>
    <cellStyle name="Uwaga 3" xfId="17825" hidden="1"/>
    <cellStyle name="Uwaga 3" xfId="17818" hidden="1"/>
    <cellStyle name="Uwaga 3" xfId="17814" hidden="1"/>
    <cellStyle name="Uwaga 3" xfId="17809" hidden="1"/>
    <cellStyle name="Uwaga 3" xfId="17803" hidden="1"/>
    <cellStyle name="Uwaga 3" xfId="17799" hidden="1"/>
    <cellStyle name="Uwaga 3" xfId="17794" hidden="1"/>
    <cellStyle name="Uwaga 3" xfId="17788" hidden="1"/>
    <cellStyle name="Uwaga 3" xfId="17784" hidden="1"/>
    <cellStyle name="Uwaga 3" xfId="17780" hidden="1"/>
    <cellStyle name="Uwaga 3" xfId="17773" hidden="1"/>
    <cellStyle name="Uwaga 3" xfId="17769" hidden="1"/>
    <cellStyle name="Uwaga 3" xfId="17765" hidden="1"/>
    <cellStyle name="Uwaga 3" xfId="18632" hidden="1"/>
    <cellStyle name="Uwaga 3" xfId="18631" hidden="1"/>
    <cellStyle name="Uwaga 3" xfId="18629" hidden="1"/>
    <cellStyle name="Uwaga 3" xfId="18616" hidden="1"/>
    <cellStyle name="Uwaga 3" xfId="18614" hidden="1"/>
    <cellStyle name="Uwaga 3" xfId="18612" hidden="1"/>
    <cellStyle name="Uwaga 3" xfId="18602" hidden="1"/>
    <cellStyle name="Uwaga 3" xfId="18600" hidden="1"/>
    <cellStyle name="Uwaga 3" xfId="18598" hidden="1"/>
    <cellStyle name="Uwaga 3" xfId="18587" hidden="1"/>
    <cellStyle name="Uwaga 3" xfId="18585" hidden="1"/>
    <cellStyle name="Uwaga 3" xfId="18583" hidden="1"/>
    <cellStyle name="Uwaga 3" xfId="18570" hidden="1"/>
    <cellStyle name="Uwaga 3" xfId="18568" hidden="1"/>
    <cellStyle name="Uwaga 3" xfId="18567" hidden="1"/>
    <cellStyle name="Uwaga 3" xfId="18554" hidden="1"/>
    <cellStyle name="Uwaga 3" xfId="18553" hidden="1"/>
    <cellStyle name="Uwaga 3" xfId="18551" hidden="1"/>
    <cellStyle name="Uwaga 3" xfId="18539" hidden="1"/>
    <cellStyle name="Uwaga 3" xfId="18538" hidden="1"/>
    <cellStyle name="Uwaga 3" xfId="18536" hidden="1"/>
    <cellStyle name="Uwaga 3" xfId="18524" hidden="1"/>
    <cellStyle name="Uwaga 3" xfId="18523" hidden="1"/>
    <cellStyle name="Uwaga 3" xfId="18521" hidden="1"/>
    <cellStyle name="Uwaga 3" xfId="18509" hidden="1"/>
    <cellStyle name="Uwaga 3" xfId="18508" hidden="1"/>
    <cellStyle name="Uwaga 3" xfId="18506" hidden="1"/>
    <cellStyle name="Uwaga 3" xfId="18494" hidden="1"/>
    <cellStyle name="Uwaga 3" xfId="18493" hidden="1"/>
    <cellStyle name="Uwaga 3" xfId="18491" hidden="1"/>
    <cellStyle name="Uwaga 3" xfId="18479" hidden="1"/>
    <cellStyle name="Uwaga 3" xfId="18478" hidden="1"/>
    <cellStyle name="Uwaga 3" xfId="18476" hidden="1"/>
    <cellStyle name="Uwaga 3" xfId="18464" hidden="1"/>
    <cellStyle name="Uwaga 3" xfId="18463" hidden="1"/>
    <cellStyle name="Uwaga 3" xfId="18461" hidden="1"/>
    <cellStyle name="Uwaga 3" xfId="18449" hidden="1"/>
    <cellStyle name="Uwaga 3" xfId="18448" hidden="1"/>
    <cellStyle name="Uwaga 3" xfId="18446" hidden="1"/>
    <cellStyle name="Uwaga 3" xfId="18434" hidden="1"/>
    <cellStyle name="Uwaga 3" xfId="18433" hidden="1"/>
    <cellStyle name="Uwaga 3" xfId="18431" hidden="1"/>
    <cellStyle name="Uwaga 3" xfId="18419" hidden="1"/>
    <cellStyle name="Uwaga 3" xfId="18418" hidden="1"/>
    <cellStyle name="Uwaga 3" xfId="18416" hidden="1"/>
    <cellStyle name="Uwaga 3" xfId="18404" hidden="1"/>
    <cellStyle name="Uwaga 3" xfId="18403" hidden="1"/>
    <cellStyle name="Uwaga 3" xfId="18401" hidden="1"/>
    <cellStyle name="Uwaga 3" xfId="18389" hidden="1"/>
    <cellStyle name="Uwaga 3" xfId="18388" hidden="1"/>
    <cellStyle name="Uwaga 3" xfId="18386" hidden="1"/>
    <cellStyle name="Uwaga 3" xfId="18374" hidden="1"/>
    <cellStyle name="Uwaga 3" xfId="18373" hidden="1"/>
    <cellStyle name="Uwaga 3" xfId="18371" hidden="1"/>
    <cellStyle name="Uwaga 3" xfId="18359" hidden="1"/>
    <cellStyle name="Uwaga 3" xfId="18358" hidden="1"/>
    <cellStyle name="Uwaga 3" xfId="18356" hidden="1"/>
    <cellStyle name="Uwaga 3" xfId="18344" hidden="1"/>
    <cellStyle name="Uwaga 3" xfId="18343" hidden="1"/>
    <cellStyle name="Uwaga 3" xfId="18341" hidden="1"/>
    <cellStyle name="Uwaga 3" xfId="18329" hidden="1"/>
    <cellStyle name="Uwaga 3" xfId="18328" hidden="1"/>
    <cellStyle name="Uwaga 3" xfId="18326" hidden="1"/>
    <cellStyle name="Uwaga 3" xfId="18314" hidden="1"/>
    <cellStyle name="Uwaga 3" xfId="18313" hidden="1"/>
    <cellStyle name="Uwaga 3" xfId="18311" hidden="1"/>
    <cellStyle name="Uwaga 3" xfId="18299" hidden="1"/>
    <cellStyle name="Uwaga 3" xfId="18298" hidden="1"/>
    <cellStyle name="Uwaga 3" xfId="18296" hidden="1"/>
    <cellStyle name="Uwaga 3" xfId="18284" hidden="1"/>
    <cellStyle name="Uwaga 3" xfId="18283" hidden="1"/>
    <cellStyle name="Uwaga 3" xfId="18281" hidden="1"/>
    <cellStyle name="Uwaga 3" xfId="18269" hidden="1"/>
    <cellStyle name="Uwaga 3" xfId="18268" hidden="1"/>
    <cellStyle name="Uwaga 3" xfId="18266" hidden="1"/>
    <cellStyle name="Uwaga 3" xfId="18254" hidden="1"/>
    <cellStyle name="Uwaga 3" xfId="18253" hidden="1"/>
    <cellStyle name="Uwaga 3" xfId="18251" hidden="1"/>
    <cellStyle name="Uwaga 3" xfId="18239" hidden="1"/>
    <cellStyle name="Uwaga 3" xfId="18238" hidden="1"/>
    <cellStyle name="Uwaga 3" xfId="18236" hidden="1"/>
    <cellStyle name="Uwaga 3" xfId="18224" hidden="1"/>
    <cellStyle name="Uwaga 3" xfId="18223" hidden="1"/>
    <cellStyle name="Uwaga 3" xfId="18221" hidden="1"/>
    <cellStyle name="Uwaga 3" xfId="18209" hidden="1"/>
    <cellStyle name="Uwaga 3" xfId="18208" hidden="1"/>
    <cellStyle name="Uwaga 3" xfId="18206" hidden="1"/>
    <cellStyle name="Uwaga 3" xfId="18194" hidden="1"/>
    <cellStyle name="Uwaga 3" xfId="18193" hidden="1"/>
    <cellStyle name="Uwaga 3" xfId="18191" hidden="1"/>
    <cellStyle name="Uwaga 3" xfId="18179" hidden="1"/>
    <cellStyle name="Uwaga 3" xfId="18178" hidden="1"/>
    <cellStyle name="Uwaga 3" xfId="18176" hidden="1"/>
    <cellStyle name="Uwaga 3" xfId="18164" hidden="1"/>
    <cellStyle name="Uwaga 3" xfId="18163" hidden="1"/>
    <cellStyle name="Uwaga 3" xfId="18161" hidden="1"/>
    <cellStyle name="Uwaga 3" xfId="18149" hidden="1"/>
    <cellStyle name="Uwaga 3" xfId="18147" hidden="1"/>
    <cellStyle name="Uwaga 3" xfId="18144" hidden="1"/>
    <cellStyle name="Uwaga 3" xfId="18134" hidden="1"/>
    <cellStyle name="Uwaga 3" xfId="18132" hidden="1"/>
    <cellStyle name="Uwaga 3" xfId="18129" hidden="1"/>
    <cellStyle name="Uwaga 3" xfId="18119" hidden="1"/>
    <cellStyle name="Uwaga 3" xfId="18117" hidden="1"/>
    <cellStyle name="Uwaga 3" xfId="18114" hidden="1"/>
    <cellStyle name="Uwaga 3" xfId="18104" hidden="1"/>
    <cellStyle name="Uwaga 3" xfId="18102" hidden="1"/>
    <cellStyle name="Uwaga 3" xfId="18099" hidden="1"/>
    <cellStyle name="Uwaga 3" xfId="18089" hidden="1"/>
    <cellStyle name="Uwaga 3" xfId="18087" hidden="1"/>
    <cellStyle name="Uwaga 3" xfId="18084" hidden="1"/>
    <cellStyle name="Uwaga 3" xfId="18074" hidden="1"/>
    <cellStyle name="Uwaga 3" xfId="18072" hidden="1"/>
    <cellStyle name="Uwaga 3" xfId="18068" hidden="1"/>
    <cellStyle name="Uwaga 3" xfId="18059" hidden="1"/>
    <cellStyle name="Uwaga 3" xfId="18056" hidden="1"/>
    <cellStyle name="Uwaga 3" xfId="18052" hidden="1"/>
    <cellStyle name="Uwaga 3" xfId="18044" hidden="1"/>
    <cellStyle name="Uwaga 3" xfId="18042" hidden="1"/>
    <cellStyle name="Uwaga 3" xfId="18038" hidden="1"/>
    <cellStyle name="Uwaga 3" xfId="18029" hidden="1"/>
    <cellStyle name="Uwaga 3" xfId="18027" hidden="1"/>
    <cellStyle name="Uwaga 3" xfId="18024" hidden="1"/>
    <cellStyle name="Uwaga 3" xfId="18014" hidden="1"/>
    <cellStyle name="Uwaga 3" xfId="18012" hidden="1"/>
    <cellStyle name="Uwaga 3" xfId="18007" hidden="1"/>
    <cellStyle name="Uwaga 3" xfId="17999" hidden="1"/>
    <cellStyle name="Uwaga 3" xfId="17997" hidden="1"/>
    <cellStyle name="Uwaga 3" xfId="17992" hidden="1"/>
    <cellStyle name="Uwaga 3" xfId="17984" hidden="1"/>
    <cellStyle name="Uwaga 3" xfId="17982" hidden="1"/>
    <cellStyle name="Uwaga 3" xfId="17977" hidden="1"/>
    <cellStyle name="Uwaga 3" xfId="17969" hidden="1"/>
    <cellStyle name="Uwaga 3" xfId="17967" hidden="1"/>
    <cellStyle name="Uwaga 3" xfId="17963" hidden="1"/>
    <cellStyle name="Uwaga 3" xfId="17954" hidden="1"/>
    <cellStyle name="Uwaga 3" xfId="17951" hidden="1"/>
    <cellStyle name="Uwaga 3" xfId="17946" hidden="1"/>
    <cellStyle name="Uwaga 3" xfId="17939" hidden="1"/>
    <cellStyle name="Uwaga 3" xfId="17935" hidden="1"/>
    <cellStyle name="Uwaga 3" xfId="17930" hidden="1"/>
    <cellStyle name="Uwaga 3" xfId="17924" hidden="1"/>
    <cellStyle name="Uwaga 3" xfId="17920" hidden="1"/>
    <cellStyle name="Uwaga 3" xfId="17915" hidden="1"/>
    <cellStyle name="Uwaga 3" xfId="17909" hidden="1"/>
    <cellStyle name="Uwaga 3" xfId="17906" hidden="1"/>
    <cellStyle name="Uwaga 3" xfId="17902" hidden="1"/>
    <cellStyle name="Uwaga 3" xfId="17893" hidden="1"/>
    <cellStyle name="Uwaga 3" xfId="17888" hidden="1"/>
    <cellStyle name="Uwaga 3" xfId="17883" hidden="1"/>
    <cellStyle name="Uwaga 3" xfId="17878" hidden="1"/>
    <cellStyle name="Uwaga 3" xfId="17873" hidden="1"/>
    <cellStyle name="Uwaga 3" xfId="17868" hidden="1"/>
    <cellStyle name="Uwaga 3" xfId="17863" hidden="1"/>
    <cellStyle name="Uwaga 3" xfId="17858" hidden="1"/>
    <cellStyle name="Uwaga 3" xfId="17853" hidden="1"/>
    <cellStyle name="Uwaga 3" xfId="17849" hidden="1"/>
    <cellStyle name="Uwaga 3" xfId="17844" hidden="1"/>
    <cellStyle name="Uwaga 3" xfId="17839" hidden="1"/>
    <cellStyle name="Uwaga 3" xfId="17834" hidden="1"/>
    <cellStyle name="Uwaga 3" xfId="17830" hidden="1"/>
    <cellStyle name="Uwaga 3" xfId="17826" hidden="1"/>
    <cellStyle name="Uwaga 3" xfId="17819" hidden="1"/>
    <cellStyle name="Uwaga 3" xfId="17815" hidden="1"/>
    <cellStyle name="Uwaga 3" xfId="17810" hidden="1"/>
    <cellStyle name="Uwaga 3" xfId="17804" hidden="1"/>
    <cellStyle name="Uwaga 3" xfId="17800" hidden="1"/>
    <cellStyle name="Uwaga 3" xfId="17795" hidden="1"/>
    <cellStyle name="Uwaga 3" xfId="17789" hidden="1"/>
    <cellStyle name="Uwaga 3" xfId="17785" hidden="1"/>
    <cellStyle name="Uwaga 3" xfId="17781" hidden="1"/>
    <cellStyle name="Uwaga 3" xfId="17774" hidden="1"/>
    <cellStyle name="Uwaga 3" xfId="17770" hidden="1"/>
    <cellStyle name="Uwaga 3" xfId="17766" hidden="1"/>
    <cellStyle name="Uwaga 3" xfId="17719" hidden="1"/>
    <cellStyle name="Uwaga 3" xfId="17718" hidden="1"/>
    <cellStyle name="Uwaga 3" xfId="17717" hidden="1"/>
    <cellStyle name="Uwaga 3" xfId="17710" hidden="1"/>
    <cellStyle name="Uwaga 3" xfId="17709" hidden="1"/>
    <cellStyle name="Uwaga 3" xfId="17708" hidden="1"/>
    <cellStyle name="Uwaga 3" xfId="17701" hidden="1"/>
    <cellStyle name="Uwaga 3" xfId="17700" hidden="1"/>
    <cellStyle name="Uwaga 3" xfId="17699" hidden="1"/>
    <cellStyle name="Uwaga 3" xfId="17692" hidden="1"/>
    <cellStyle name="Uwaga 3" xfId="17691" hidden="1"/>
    <cellStyle name="Uwaga 3" xfId="17690" hidden="1"/>
    <cellStyle name="Uwaga 3" xfId="17683" hidden="1"/>
    <cellStyle name="Uwaga 3" xfId="17682" hidden="1"/>
    <cellStyle name="Uwaga 3" xfId="17680" hidden="1"/>
    <cellStyle name="Uwaga 3" xfId="17675" hidden="1"/>
    <cellStyle name="Uwaga 3" xfId="17672" hidden="1"/>
    <cellStyle name="Uwaga 3" xfId="17670" hidden="1"/>
    <cellStyle name="Uwaga 3" xfId="17666" hidden="1"/>
    <cellStyle name="Uwaga 3" xfId="17663" hidden="1"/>
    <cellStyle name="Uwaga 3" xfId="17661" hidden="1"/>
    <cellStyle name="Uwaga 3" xfId="17657" hidden="1"/>
    <cellStyle name="Uwaga 3" xfId="17654" hidden="1"/>
    <cellStyle name="Uwaga 3" xfId="17652" hidden="1"/>
    <cellStyle name="Uwaga 3" xfId="17648" hidden="1"/>
    <cellStyle name="Uwaga 3" xfId="17646" hidden="1"/>
    <cellStyle name="Uwaga 3" xfId="17645" hidden="1"/>
    <cellStyle name="Uwaga 3" xfId="17639" hidden="1"/>
    <cellStyle name="Uwaga 3" xfId="17637" hidden="1"/>
    <cellStyle name="Uwaga 3" xfId="17634" hidden="1"/>
    <cellStyle name="Uwaga 3" xfId="17630" hidden="1"/>
    <cellStyle name="Uwaga 3" xfId="17627" hidden="1"/>
    <cellStyle name="Uwaga 3" xfId="17625" hidden="1"/>
    <cellStyle name="Uwaga 3" xfId="17621" hidden="1"/>
    <cellStyle name="Uwaga 3" xfId="17618" hidden="1"/>
    <cellStyle name="Uwaga 3" xfId="17616" hidden="1"/>
    <cellStyle name="Uwaga 3" xfId="17612" hidden="1"/>
    <cellStyle name="Uwaga 3" xfId="17610" hidden="1"/>
    <cellStyle name="Uwaga 3" xfId="17609" hidden="1"/>
    <cellStyle name="Uwaga 3" xfId="17603" hidden="1"/>
    <cellStyle name="Uwaga 3" xfId="17600" hidden="1"/>
    <cellStyle name="Uwaga 3" xfId="17598" hidden="1"/>
    <cellStyle name="Uwaga 3" xfId="17594" hidden="1"/>
    <cellStyle name="Uwaga 3" xfId="17591" hidden="1"/>
    <cellStyle name="Uwaga 3" xfId="17589" hidden="1"/>
    <cellStyle name="Uwaga 3" xfId="17585" hidden="1"/>
    <cellStyle name="Uwaga 3" xfId="17582" hidden="1"/>
    <cellStyle name="Uwaga 3" xfId="17580" hidden="1"/>
    <cellStyle name="Uwaga 3" xfId="17576" hidden="1"/>
    <cellStyle name="Uwaga 3" xfId="17574" hidden="1"/>
    <cellStyle name="Uwaga 3" xfId="17573" hidden="1"/>
    <cellStyle name="Uwaga 3" xfId="17566" hidden="1"/>
    <cellStyle name="Uwaga 3" xfId="17563" hidden="1"/>
    <cellStyle name="Uwaga 3" xfId="17561" hidden="1"/>
    <cellStyle name="Uwaga 3" xfId="17557" hidden="1"/>
    <cellStyle name="Uwaga 3" xfId="17554" hidden="1"/>
    <cellStyle name="Uwaga 3" xfId="17552" hidden="1"/>
    <cellStyle name="Uwaga 3" xfId="17548" hidden="1"/>
    <cellStyle name="Uwaga 3" xfId="17545" hidden="1"/>
    <cellStyle name="Uwaga 3" xfId="17543" hidden="1"/>
    <cellStyle name="Uwaga 3" xfId="17540" hidden="1"/>
    <cellStyle name="Uwaga 3" xfId="17538" hidden="1"/>
    <cellStyle name="Uwaga 3" xfId="17537" hidden="1"/>
    <cellStyle name="Uwaga 3" xfId="17531" hidden="1"/>
    <cellStyle name="Uwaga 3" xfId="17529" hidden="1"/>
    <cellStyle name="Uwaga 3" xfId="17527" hidden="1"/>
    <cellStyle name="Uwaga 3" xfId="17522" hidden="1"/>
    <cellStyle name="Uwaga 3" xfId="17520" hidden="1"/>
    <cellStyle name="Uwaga 3" xfId="17518" hidden="1"/>
    <cellStyle name="Uwaga 3" xfId="17513" hidden="1"/>
    <cellStyle name="Uwaga 3" xfId="17511" hidden="1"/>
    <cellStyle name="Uwaga 3" xfId="17509" hidden="1"/>
    <cellStyle name="Uwaga 3" xfId="17504" hidden="1"/>
    <cellStyle name="Uwaga 3" xfId="17502" hidden="1"/>
    <cellStyle name="Uwaga 3" xfId="17501" hidden="1"/>
    <cellStyle name="Uwaga 3" xfId="17494" hidden="1"/>
    <cellStyle name="Uwaga 3" xfId="17491" hidden="1"/>
    <cellStyle name="Uwaga 3" xfId="17489" hidden="1"/>
    <cellStyle name="Uwaga 3" xfId="17485" hidden="1"/>
    <cellStyle name="Uwaga 3" xfId="17482" hidden="1"/>
    <cellStyle name="Uwaga 3" xfId="17480" hidden="1"/>
    <cellStyle name="Uwaga 3" xfId="17476" hidden="1"/>
    <cellStyle name="Uwaga 3" xfId="17473" hidden="1"/>
    <cellStyle name="Uwaga 3" xfId="17471" hidden="1"/>
    <cellStyle name="Uwaga 3" xfId="17468" hidden="1"/>
    <cellStyle name="Uwaga 3" xfId="17466" hidden="1"/>
    <cellStyle name="Uwaga 3" xfId="17464" hidden="1"/>
    <cellStyle name="Uwaga 3" xfId="17458" hidden="1"/>
    <cellStyle name="Uwaga 3" xfId="17455" hidden="1"/>
    <cellStyle name="Uwaga 3" xfId="17453" hidden="1"/>
    <cellStyle name="Uwaga 3" xfId="17449" hidden="1"/>
    <cellStyle name="Uwaga 3" xfId="17446" hidden="1"/>
    <cellStyle name="Uwaga 3" xfId="17444" hidden="1"/>
    <cellStyle name="Uwaga 3" xfId="17440" hidden="1"/>
    <cellStyle name="Uwaga 3" xfId="17437" hidden="1"/>
    <cellStyle name="Uwaga 3" xfId="17435" hidden="1"/>
    <cellStyle name="Uwaga 3" xfId="17433" hidden="1"/>
    <cellStyle name="Uwaga 3" xfId="17431" hidden="1"/>
    <cellStyle name="Uwaga 3" xfId="17429" hidden="1"/>
    <cellStyle name="Uwaga 3" xfId="17424" hidden="1"/>
    <cellStyle name="Uwaga 3" xfId="17422" hidden="1"/>
    <cellStyle name="Uwaga 3" xfId="17419" hidden="1"/>
    <cellStyle name="Uwaga 3" xfId="17415" hidden="1"/>
    <cellStyle name="Uwaga 3" xfId="17412" hidden="1"/>
    <cellStyle name="Uwaga 3" xfId="17409" hidden="1"/>
    <cellStyle name="Uwaga 3" xfId="17406" hidden="1"/>
    <cellStyle name="Uwaga 3" xfId="17404" hidden="1"/>
    <cellStyle name="Uwaga 3" xfId="17401" hidden="1"/>
    <cellStyle name="Uwaga 3" xfId="17397" hidden="1"/>
    <cellStyle name="Uwaga 3" xfId="17395" hidden="1"/>
    <cellStyle name="Uwaga 3" xfId="17392" hidden="1"/>
    <cellStyle name="Uwaga 3" xfId="17387" hidden="1"/>
    <cellStyle name="Uwaga 3" xfId="17384" hidden="1"/>
    <cellStyle name="Uwaga 3" xfId="17381" hidden="1"/>
    <cellStyle name="Uwaga 3" xfId="17377" hidden="1"/>
    <cellStyle name="Uwaga 3" xfId="17374" hidden="1"/>
    <cellStyle name="Uwaga 3" xfId="17372" hidden="1"/>
    <cellStyle name="Uwaga 3" xfId="17369" hidden="1"/>
    <cellStyle name="Uwaga 3" xfId="17366" hidden="1"/>
    <cellStyle name="Uwaga 3" xfId="17363" hidden="1"/>
    <cellStyle name="Uwaga 3" xfId="17361" hidden="1"/>
    <cellStyle name="Uwaga 3" xfId="17359" hidden="1"/>
    <cellStyle name="Uwaga 3" xfId="17356" hidden="1"/>
    <cellStyle name="Uwaga 3" xfId="17351" hidden="1"/>
    <cellStyle name="Uwaga 3" xfId="17348" hidden="1"/>
    <cellStyle name="Uwaga 3" xfId="17345" hidden="1"/>
    <cellStyle name="Uwaga 3" xfId="17342" hidden="1"/>
    <cellStyle name="Uwaga 3" xfId="17339" hidden="1"/>
    <cellStyle name="Uwaga 3" xfId="17336" hidden="1"/>
    <cellStyle name="Uwaga 3" xfId="17333" hidden="1"/>
    <cellStyle name="Uwaga 3" xfId="17330" hidden="1"/>
    <cellStyle name="Uwaga 3" xfId="17327" hidden="1"/>
    <cellStyle name="Uwaga 3" xfId="17325" hidden="1"/>
    <cellStyle name="Uwaga 3" xfId="17323" hidden="1"/>
    <cellStyle name="Uwaga 3" xfId="17320" hidden="1"/>
    <cellStyle name="Uwaga 3" xfId="17315" hidden="1"/>
    <cellStyle name="Uwaga 3" xfId="17312" hidden="1"/>
    <cellStyle name="Uwaga 3" xfId="17309" hidden="1"/>
    <cellStyle name="Uwaga 3" xfId="17306" hidden="1"/>
    <cellStyle name="Uwaga 3" xfId="17303" hidden="1"/>
    <cellStyle name="Uwaga 3" xfId="17300" hidden="1"/>
    <cellStyle name="Uwaga 3" xfId="17297" hidden="1"/>
    <cellStyle name="Uwaga 3" xfId="17294" hidden="1"/>
    <cellStyle name="Uwaga 3" xfId="17291" hidden="1"/>
    <cellStyle name="Uwaga 3" xfId="17289" hidden="1"/>
    <cellStyle name="Uwaga 3" xfId="17287" hidden="1"/>
    <cellStyle name="Uwaga 3" xfId="17284" hidden="1"/>
    <cellStyle name="Uwaga 3" xfId="17278" hidden="1"/>
    <cellStyle name="Uwaga 3" xfId="17275" hidden="1"/>
    <cellStyle name="Uwaga 3" xfId="17273" hidden="1"/>
    <cellStyle name="Uwaga 3" xfId="17269" hidden="1"/>
    <cellStyle name="Uwaga 3" xfId="17266" hidden="1"/>
    <cellStyle name="Uwaga 3" xfId="17264" hidden="1"/>
    <cellStyle name="Uwaga 3" xfId="17260" hidden="1"/>
    <cellStyle name="Uwaga 3" xfId="17257" hidden="1"/>
    <cellStyle name="Uwaga 3" xfId="17255" hidden="1"/>
    <cellStyle name="Uwaga 3" xfId="17253" hidden="1"/>
    <cellStyle name="Uwaga 3" xfId="17250" hidden="1"/>
    <cellStyle name="Uwaga 3" xfId="17247" hidden="1"/>
    <cellStyle name="Uwaga 3" xfId="17244" hidden="1"/>
    <cellStyle name="Uwaga 3" xfId="17242" hidden="1"/>
    <cellStyle name="Uwaga 3" xfId="17240" hidden="1"/>
    <cellStyle name="Uwaga 3" xfId="17235" hidden="1"/>
    <cellStyle name="Uwaga 3" xfId="17233" hidden="1"/>
    <cellStyle name="Uwaga 3" xfId="17230" hidden="1"/>
    <cellStyle name="Uwaga 3" xfId="17226" hidden="1"/>
    <cellStyle name="Uwaga 3" xfId="17224" hidden="1"/>
    <cellStyle name="Uwaga 3" xfId="17221" hidden="1"/>
    <cellStyle name="Uwaga 3" xfId="17217" hidden="1"/>
    <cellStyle name="Uwaga 3" xfId="17215" hidden="1"/>
    <cellStyle name="Uwaga 3" xfId="17212" hidden="1"/>
    <cellStyle name="Uwaga 3" xfId="17208" hidden="1"/>
    <cellStyle name="Uwaga 3" xfId="17206" hidden="1"/>
    <cellStyle name="Uwaga 3" xfId="17204" hidden="1"/>
    <cellStyle name="Uwaga 3" xfId="18756" hidden="1"/>
    <cellStyle name="Uwaga 3" xfId="18757" hidden="1"/>
    <cellStyle name="Uwaga 3" xfId="18759" hidden="1"/>
    <cellStyle name="Uwaga 3" xfId="18771" hidden="1"/>
    <cellStyle name="Uwaga 3" xfId="18772" hidden="1"/>
    <cellStyle name="Uwaga 3" xfId="18777" hidden="1"/>
    <cellStyle name="Uwaga 3" xfId="18786" hidden="1"/>
    <cellStyle name="Uwaga 3" xfId="18787" hidden="1"/>
    <cellStyle name="Uwaga 3" xfId="18792" hidden="1"/>
    <cellStyle name="Uwaga 3" xfId="18801" hidden="1"/>
    <cellStyle name="Uwaga 3" xfId="18802" hidden="1"/>
    <cellStyle name="Uwaga 3" xfId="18803" hidden="1"/>
    <cellStyle name="Uwaga 3" xfId="18816" hidden="1"/>
    <cellStyle name="Uwaga 3" xfId="18821" hidden="1"/>
    <cellStyle name="Uwaga 3" xfId="18826" hidden="1"/>
    <cellStyle name="Uwaga 3" xfId="18836" hidden="1"/>
    <cellStyle name="Uwaga 3" xfId="18841" hidden="1"/>
    <cellStyle name="Uwaga 3" xfId="18845" hidden="1"/>
    <cellStyle name="Uwaga 3" xfId="18852" hidden="1"/>
    <cellStyle name="Uwaga 3" xfId="18857" hidden="1"/>
    <cellStyle name="Uwaga 3" xfId="18860" hidden="1"/>
    <cellStyle name="Uwaga 3" xfId="18866" hidden="1"/>
    <cellStyle name="Uwaga 3" xfId="18871" hidden="1"/>
    <cellStyle name="Uwaga 3" xfId="18875" hidden="1"/>
    <cellStyle name="Uwaga 3" xfId="18876" hidden="1"/>
    <cellStyle name="Uwaga 3" xfId="18877" hidden="1"/>
    <cellStyle name="Uwaga 3" xfId="18881" hidden="1"/>
    <cellStyle name="Uwaga 3" xfId="18893" hidden="1"/>
    <cellStyle name="Uwaga 3" xfId="18898" hidden="1"/>
    <cellStyle name="Uwaga 3" xfId="18903" hidden="1"/>
    <cellStyle name="Uwaga 3" xfId="18908" hidden="1"/>
    <cellStyle name="Uwaga 3" xfId="18913" hidden="1"/>
    <cellStyle name="Uwaga 3" xfId="18918" hidden="1"/>
    <cellStyle name="Uwaga 3" xfId="18922" hidden="1"/>
    <cellStyle name="Uwaga 3" xfId="18926" hidden="1"/>
    <cellStyle name="Uwaga 3" xfId="18931" hidden="1"/>
    <cellStyle name="Uwaga 3" xfId="18936" hidden="1"/>
    <cellStyle name="Uwaga 3" xfId="18937" hidden="1"/>
    <cellStyle name="Uwaga 3" xfId="18939" hidden="1"/>
    <cellStyle name="Uwaga 3" xfId="18952" hidden="1"/>
    <cellStyle name="Uwaga 3" xfId="18956" hidden="1"/>
    <cellStyle name="Uwaga 3" xfId="18961" hidden="1"/>
    <cellStyle name="Uwaga 3" xfId="18968" hidden="1"/>
    <cellStyle name="Uwaga 3" xfId="18972" hidden="1"/>
    <cellStyle name="Uwaga 3" xfId="18977" hidden="1"/>
    <cellStyle name="Uwaga 3" xfId="18982" hidden="1"/>
    <cellStyle name="Uwaga 3" xfId="18985" hidden="1"/>
    <cellStyle name="Uwaga 3" xfId="18990" hidden="1"/>
    <cellStyle name="Uwaga 3" xfId="18996" hidden="1"/>
    <cellStyle name="Uwaga 3" xfId="18997" hidden="1"/>
    <cellStyle name="Uwaga 3" xfId="19000" hidden="1"/>
    <cellStyle name="Uwaga 3" xfId="19013" hidden="1"/>
    <cellStyle name="Uwaga 3" xfId="19017" hidden="1"/>
    <cellStyle name="Uwaga 3" xfId="19022" hidden="1"/>
    <cellStyle name="Uwaga 3" xfId="19029" hidden="1"/>
    <cellStyle name="Uwaga 3" xfId="19034" hidden="1"/>
    <cellStyle name="Uwaga 3" xfId="19038" hidden="1"/>
    <cellStyle name="Uwaga 3" xfId="19043" hidden="1"/>
    <cellStyle name="Uwaga 3" xfId="19047" hidden="1"/>
    <cellStyle name="Uwaga 3" xfId="19052" hidden="1"/>
    <cellStyle name="Uwaga 3" xfId="19056" hidden="1"/>
    <cellStyle name="Uwaga 3" xfId="19057" hidden="1"/>
    <cellStyle name="Uwaga 3" xfId="19059" hidden="1"/>
    <cellStyle name="Uwaga 3" xfId="19071" hidden="1"/>
    <cellStyle name="Uwaga 3" xfId="19072" hidden="1"/>
    <cellStyle name="Uwaga 3" xfId="19074" hidden="1"/>
    <cellStyle name="Uwaga 3" xfId="19086" hidden="1"/>
    <cellStyle name="Uwaga 3" xfId="19088" hidden="1"/>
    <cellStyle name="Uwaga 3" xfId="19091" hidden="1"/>
    <cellStyle name="Uwaga 3" xfId="19101" hidden="1"/>
    <cellStyle name="Uwaga 3" xfId="19102" hidden="1"/>
    <cellStyle name="Uwaga 3" xfId="19104" hidden="1"/>
    <cellStyle name="Uwaga 3" xfId="19116" hidden="1"/>
    <cellStyle name="Uwaga 3" xfId="19117" hidden="1"/>
    <cellStyle name="Uwaga 3" xfId="19118" hidden="1"/>
    <cellStyle name="Uwaga 3" xfId="19132" hidden="1"/>
    <cellStyle name="Uwaga 3" xfId="19135" hidden="1"/>
    <cellStyle name="Uwaga 3" xfId="19139" hidden="1"/>
    <cellStyle name="Uwaga 3" xfId="19147" hidden="1"/>
    <cellStyle name="Uwaga 3" xfId="19150" hidden="1"/>
    <cellStyle name="Uwaga 3" xfId="19154" hidden="1"/>
    <cellStyle name="Uwaga 3" xfId="19162" hidden="1"/>
    <cellStyle name="Uwaga 3" xfId="19165" hidden="1"/>
    <cellStyle name="Uwaga 3" xfId="19169" hidden="1"/>
    <cellStyle name="Uwaga 3" xfId="19176" hidden="1"/>
    <cellStyle name="Uwaga 3" xfId="19177" hidden="1"/>
    <cellStyle name="Uwaga 3" xfId="19179" hidden="1"/>
    <cellStyle name="Uwaga 3" xfId="19192" hidden="1"/>
    <cellStyle name="Uwaga 3" xfId="19195" hidden="1"/>
    <cellStyle name="Uwaga 3" xfId="19198" hidden="1"/>
    <cellStyle name="Uwaga 3" xfId="19207" hidden="1"/>
    <cellStyle name="Uwaga 3" xfId="19210" hidden="1"/>
    <cellStyle name="Uwaga 3" xfId="19214" hidden="1"/>
    <cellStyle name="Uwaga 3" xfId="19222" hidden="1"/>
    <cellStyle name="Uwaga 3" xfId="19224" hidden="1"/>
    <cellStyle name="Uwaga 3" xfId="19227" hidden="1"/>
    <cellStyle name="Uwaga 3" xfId="19236" hidden="1"/>
    <cellStyle name="Uwaga 3" xfId="19237" hidden="1"/>
    <cellStyle name="Uwaga 3" xfId="19238" hidden="1"/>
    <cellStyle name="Uwaga 3" xfId="19251" hidden="1"/>
    <cellStyle name="Uwaga 3" xfId="19252" hidden="1"/>
    <cellStyle name="Uwaga 3" xfId="19254" hidden="1"/>
    <cellStyle name="Uwaga 3" xfId="19266" hidden="1"/>
    <cellStyle name="Uwaga 3" xfId="19267" hidden="1"/>
    <cellStyle name="Uwaga 3" xfId="19269" hidden="1"/>
    <cellStyle name="Uwaga 3" xfId="19281" hidden="1"/>
    <cellStyle name="Uwaga 3" xfId="19282" hidden="1"/>
    <cellStyle name="Uwaga 3" xfId="19284" hidden="1"/>
    <cellStyle name="Uwaga 3" xfId="19296" hidden="1"/>
    <cellStyle name="Uwaga 3" xfId="19297" hidden="1"/>
    <cellStyle name="Uwaga 3" xfId="19298" hidden="1"/>
    <cellStyle name="Uwaga 3" xfId="19312" hidden="1"/>
    <cellStyle name="Uwaga 3" xfId="19314" hidden="1"/>
    <cellStyle name="Uwaga 3" xfId="19317" hidden="1"/>
    <cellStyle name="Uwaga 3" xfId="19327" hidden="1"/>
    <cellStyle name="Uwaga 3" xfId="19330" hidden="1"/>
    <cellStyle name="Uwaga 3" xfId="19333" hidden="1"/>
    <cellStyle name="Uwaga 3" xfId="19342" hidden="1"/>
    <cellStyle name="Uwaga 3" xfId="19344" hidden="1"/>
    <cellStyle name="Uwaga 3" xfId="19347" hidden="1"/>
    <cellStyle name="Uwaga 3" xfId="19356" hidden="1"/>
    <cellStyle name="Uwaga 3" xfId="19357" hidden="1"/>
    <cellStyle name="Uwaga 3" xfId="19358" hidden="1"/>
    <cellStyle name="Uwaga 3" xfId="19371" hidden="1"/>
    <cellStyle name="Uwaga 3" xfId="19373" hidden="1"/>
    <cellStyle name="Uwaga 3" xfId="19375" hidden="1"/>
    <cellStyle name="Uwaga 3" xfId="19386" hidden="1"/>
    <cellStyle name="Uwaga 3" xfId="19388" hidden="1"/>
    <cellStyle name="Uwaga 3" xfId="19390" hidden="1"/>
    <cellStyle name="Uwaga 3" xfId="19401" hidden="1"/>
    <cellStyle name="Uwaga 3" xfId="19403" hidden="1"/>
    <cellStyle name="Uwaga 3" xfId="19405" hidden="1"/>
    <cellStyle name="Uwaga 3" xfId="19416" hidden="1"/>
    <cellStyle name="Uwaga 3" xfId="19417" hidden="1"/>
    <cellStyle name="Uwaga 3" xfId="19418" hidden="1"/>
    <cellStyle name="Uwaga 3" xfId="19431" hidden="1"/>
    <cellStyle name="Uwaga 3" xfId="19433" hidden="1"/>
    <cellStyle name="Uwaga 3" xfId="19435" hidden="1"/>
    <cellStyle name="Uwaga 3" xfId="19446" hidden="1"/>
    <cellStyle name="Uwaga 3" xfId="19448" hidden="1"/>
    <cellStyle name="Uwaga 3" xfId="19450" hidden="1"/>
    <cellStyle name="Uwaga 3" xfId="19461" hidden="1"/>
    <cellStyle name="Uwaga 3" xfId="19463" hidden="1"/>
    <cellStyle name="Uwaga 3" xfId="19464" hidden="1"/>
    <cellStyle name="Uwaga 3" xfId="19476" hidden="1"/>
    <cellStyle name="Uwaga 3" xfId="19477" hidden="1"/>
    <cellStyle name="Uwaga 3" xfId="19478" hidden="1"/>
    <cellStyle name="Uwaga 3" xfId="19491" hidden="1"/>
    <cellStyle name="Uwaga 3" xfId="19493" hidden="1"/>
    <cellStyle name="Uwaga 3" xfId="19495" hidden="1"/>
    <cellStyle name="Uwaga 3" xfId="19506" hidden="1"/>
    <cellStyle name="Uwaga 3" xfId="19508" hidden="1"/>
    <cellStyle name="Uwaga 3" xfId="19510" hidden="1"/>
    <cellStyle name="Uwaga 3" xfId="19521" hidden="1"/>
    <cellStyle name="Uwaga 3" xfId="19523" hidden="1"/>
    <cellStyle name="Uwaga 3" xfId="19525" hidden="1"/>
    <cellStyle name="Uwaga 3" xfId="19536" hidden="1"/>
    <cellStyle name="Uwaga 3" xfId="19537" hidden="1"/>
    <cellStyle name="Uwaga 3" xfId="19539" hidden="1"/>
    <cellStyle name="Uwaga 3" xfId="19550" hidden="1"/>
    <cellStyle name="Uwaga 3" xfId="19552" hidden="1"/>
    <cellStyle name="Uwaga 3" xfId="19553" hidden="1"/>
    <cellStyle name="Uwaga 3" xfId="19562" hidden="1"/>
    <cellStyle name="Uwaga 3" xfId="19565" hidden="1"/>
    <cellStyle name="Uwaga 3" xfId="19567" hidden="1"/>
    <cellStyle name="Uwaga 3" xfId="19578" hidden="1"/>
    <cellStyle name="Uwaga 3" xfId="19580" hidden="1"/>
    <cellStyle name="Uwaga 3" xfId="19582" hidden="1"/>
    <cellStyle name="Uwaga 3" xfId="19594" hidden="1"/>
    <cellStyle name="Uwaga 3" xfId="19596" hidden="1"/>
    <cellStyle name="Uwaga 3" xfId="19598" hidden="1"/>
    <cellStyle name="Uwaga 3" xfId="19606" hidden="1"/>
    <cellStyle name="Uwaga 3" xfId="19608" hidden="1"/>
    <cellStyle name="Uwaga 3" xfId="19611" hidden="1"/>
    <cellStyle name="Uwaga 3" xfId="19601" hidden="1"/>
    <cellStyle name="Uwaga 3" xfId="19600" hidden="1"/>
    <cellStyle name="Uwaga 3" xfId="19599" hidden="1"/>
    <cellStyle name="Uwaga 3" xfId="19586" hidden="1"/>
    <cellStyle name="Uwaga 3" xfId="19585" hidden="1"/>
    <cellStyle name="Uwaga 3" xfId="19584" hidden="1"/>
    <cellStyle name="Uwaga 3" xfId="19571" hidden="1"/>
    <cellStyle name="Uwaga 3" xfId="19570" hidden="1"/>
    <cellStyle name="Uwaga 3" xfId="19569" hidden="1"/>
    <cellStyle name="Uwaga 3" xfId="19556" hidden="1"/>
    <cellStyle name="Uwaga 3" xfId="19555" hidden="1"/>
    <cellStyle name="Uwaga 3" xfId="19554" hidden="1"/>
    <cellStyle name="Uwaga 3" xfId="19541" hidden="1"/>
    <cellStyle name="Uwaga 3" xfId="19540" hidden="1"/>
    <cellStyle name="Uwaga 3" xfId="19538" hidden="1"/>
    <cellStyle name="Uwaga 3" xfId="19527" hidden="1"/>
    <cellStyle name="Uwaga 3" xfId="19524" hidden="1"/>
    <cellStyle name="Uwaga 3" xfId="19522" hidden="1"/>
    <cellStyle name="Uwaga 3" xfId="19512" hidden="1"/>
    <cellStyle name="Uwaga 3" xfId="19509" hidden="1"/>
    <cellStyle name="Uwaga 3" xfId="19507" hidden="1"/>
    <cellStyle name="Uwaga 3" xfId="19497" hidden="1"/>
    <cellStyle name="Uwaga 3" xfId="19494" hidden="1"/>
    <cellStyle name="Uwaga 3" xfId="19492" hidden="1"/>
    <cellStyle name="Uwaga 3" xfId="19482" hidden="1"/>
    <cellStyle name="Uwaga 3" xfId="19480" hidden="1"/>
    <cellStyle name="Uwaga 3" xfId="19479" hidden="1"/>
    <cellStyle name="Uwaga 3" xfId="19467" hidden="1"/>
    <cellStyle name="Uwaga 3" xfId="19465" hidden="1"/>
    <cellStyle name="Uwaga 3" xfId="19462" hidden="1"/>
    <cellStyle name="Uwaga 3" xfId="19452" hidden="1"/>
    <cellStyle name="Uwaga 3" xfId="19449" hidden="1"/>
    <cellStyle name="Uwaga 3" xfId="19447" hidden="1"/>
    <cellStyle name="Uwaga 3" xfId="19437" hidden="1"/>
    <cellStyle name="Uwaga 3" xfId="19434" hidden="1"/>
    <cellStyle name="Uwaga 3" xfId="19432" hidden="1"/>
    <cellStyle name="Uwaga 3" xfId="19422" hidden="1"/>
    <cellStyle name="Uwaga 3" xfId="19420" hidden="1"/>
    <cellStyle name="Uwaga 3" xfId="19419" hidden="1"/>
    <cellStyle name="Uwaga 3" xfId="19407" hidden="1"/>
    <cellStyle name="Uwaga 3" xfId="19404" hidden="1"/>
    <cellStyle name="Uwaga 3" xfId="19402" hidden="1"/>
    <cellStyle name="Uwaga 3" xfId="19392" hidden="1"/>
    <cellStyle name="Uwaga 3" xfId="19389" hidden="1"/>
    <cellStyle name="Uwaga 3" xfId="19387" hidden="1"/>
    <cellStyle name="Uwaga 3" xfId="19377" hidden="1"/>
    <cellStyle name="Uwaga 3" xfId="19374" hidden="1"/>
    <cellStyle name="Uwaga 3" xfId="19372" hidden="1"/>
    <cellStyle name="Uwaga 3" xfId="19362" hidden="1"/>
    <cellStyle name="Uwaga 3" xfId="19360" hidden="1"/>
    <cellStyle name="Uwaga 3" xfId="19359" hidden="1"/>
    <cellStyle name="Uwaga 3" xfId="19346" hidden="1"/>
    <cellStyle name="Uwaga 3" xfId="19343" hidden="1"/>
    <cellStyle name="Uwaga 3" xfId="19341" hidden="1"/>
    <cellStyle name="Uwaga 3" xfId="19331" hidden="1"/>
    <cellStyle name="Uwaga 3" xfId="19328" hidden="1"/>
    <cellStyle name="Uwaga 3" xfId="19326" hidden="1"/>
    <cellStyle name="Uwaga 3" xfId="19316" hidden="1"/>
    <cellStyle name="Uwaga 3" xfId="19313" hidden="1"/>
    <cellStyle name="Uwaga 3" xfId="19311" hidden="1"/>
    <cellStyle name="Uwaga 3" xfId="19302" hidden="1"/>
    <cellStyle name="Uwaga 3" xfId="19300" hidden="1"/>
    <cellStyle name="Uwaga 3" xfId="19299" hidden="1"/>
    <cellStyle name="Uwaga 3" xfId="19287" hidden="1"/>
    <cellStyle name="Uwaga 3" xfId="19285" hidden="1"/>
    <cellStyle name="Uwaga 3" xfId="19283" hidden="1"/>
    <cellStyle name="Uwaga 3" xfId="19272" hidden="1"/>
    <cellStyle name="Uwaga 3" xfId="19270" hidden="1"/>
    <cellStyle name="Uwaga 3" xfId="19268" hidden="1"/>
    <cellStyle name="Uwaga 3" xfId="19257" hidden="1"/>
    <cellStyle name="Uwaga 3" xfId="19255" hidden="1"/>
    <cellStyle name="Uwaga 3" xfId="19253" hidden="1"/>
    <cellStyle name="Uwaga 3" xfId="19242" hidden="1"/>
    <cellStyle name="Uwaga 3" xfId="19240" hidden="1"/>
    <cellStyle name="Uwaga 3" xfId="19239" hidden="1"/>
    <cellStyle name="Uwaga 3" xfId="19226" hidden="1"/>
    <cellStyle name="Uwaga 3" xfId="19223" hidden="1"/>
    <cellStyle name="Uwaga 3" xfId="19221" hidden="1"/>
    <cellStyle name="Uwaga 3" xfId="19211" hidden="1"/>
    <cellStyle name="Uwaga 3" xfId="19208" hidden="1"/>
    <cellStyle name="Uwaga 3" xfId="19206" hidden="1"/>
    <cellStyle name="Uwaga 3" xfId="19196" hidden="1"/>
    <cellStyle name="Uwaga 3" xfId="19193" hidden="1"/>
    <cellStyle name="Uwaga 3" xfId="19191" hidden="1"/>
    <cellStyle name="Uwaga 3" xfId="19182" hidden="1"/>
    <cellStyle name="Uwaga 3" xfId="19180" hidden="1"/>
    <cellStyle name="Uwaga 3" xfId="19178" hidden="1"/>
    <cellStyle name="Uwaga 3" xfId="19166" hidden="1"/>
    <cellStyle name="Uwaga 3" xfId="19163" hidden="1"/>
    <cellStyle name="Uwaga 3" xfId="19161" hidden="1"/>
    <cellStyle name="Uwaga 3" xfId="19151" hidden="1"/>
    <cellStyle name="Uwaga 3" xfId="19148" hidden="1"/>
    <cellStyle name="Uwaga 3" xfId="19146" hidden="1"/>
    <cellStyle name="Uwaga 3" xfId="19136" hidden="1"/>
    <cellStyle name="Uwaga 3" xfId="19133" hidden="1"/>
    <cellStyle name="Uwaga 3" xfId="19131" hidden="1"/>
    <cellStyle name="Uwaga 3" xfId="19124" hidden="1"/>
    <cellStyle name="Uwaga 3" xfId="19121" hidden="1"/>
    <cellStyle name="Uwaga 3" xfId="19119" hidden="1"/>
    <cellStyle name="Uwaga 3" xfId="19109" hidden="1"/>
    <cellStyle name="Uwaga 3" xfId="19106" hidden="1"/>
    <cellStyle name="Uwaga 3" xfId="19103" hidden="1"/>
    <cellStyle name="Uwaga 3" xfId="19094" hidden="1"/>
    <cellStyle name="Uwaga 3" xfId="19090" hidden="1"/>
    <cellStyle name="Uwaga 3" xfId="19087" hidden="1"/>
    <cellStyle name="Uwaga 3" xfId="19079" hidden="1"/>
    <cellStyle name="Uwaga 3" xfId="19076" hidden="1"/>
    <cellStyle name="Uwaga 3" xfId="19073" hidden="1"/>
    <cellStyle name="Uwaga 3" xfId="19064" hidden="1"/>
    <cellStyle name="Uwaga 3" xfId="19061" hidden="1"/>
    <cellStyle name="Uwaga 3" xfId="19058" hidden="1"/>
    <cellStyle name="Uwaga 3" xfId="19048" hidden="1"/>
    <cellStyle name="Uwaga 3" xfId="19044" hidden="1"/>
    <cellStyle name="Uwaga 3" xfId="19041" hidden="1"/>
    <cellStyle name="Uwaga 3" xfId="19032" hidden="1"/>
    <cellStyle name="Uwaga 3" xfId="19028" hidden="1"/>
    <cellStyle name="Uwaga 3" xfId="19026" hidden="1"/>
    <cellStyle name="Uwaga 3" xfId="19018" hidden="1"/>
    <cellStyle name="Uwaga 3" xfId="19014" hidden="1"/>
    <cellStyle name="Uwaga 3" xfId="19011" hidden="1"/>
    <cellStyle name="Uwaga 3" xfId="19004" hidden="1"/>
    <cellStyle name="Uwaga 3" xfId="19001" hidden="1"/>
    <cellStyle name="Uwaga 3" xfId="18998" hidden="1"/>
    <cellStyle name="Uwaga 3" xfId="18989" hidden="1"/>
    <cellStyle name="Uwaga 3" xfId="18984" hidden="1"/>
    <cellStyle name="Uwaga 3" xfId="18981" hidden="1"/>
    <cellStyle name="Uwaga 3" xfId="18974" hidden="1"/>
    <cellStyle name="Uwaga 3" xfId="18969" hidden="1"/>
    <cellStyle name="Uwaga 3" xfId="18966" hidden="1"/>
    <cellStyle name="Uwaga 3" xfId="18959" hidden="1"/>
    <cellStyle name="Uwaga 3" xfId="18954" hidden="1"/>
    <cellStyle name="Uwaga 3" xfId="18951" hidden="1"/>
    <cellStyle name="Uwaga 3" xfId="18945" hidden="1"/>
    <cellStyle name="Uwaga 3" xfId="18941" hidden="1"/>
    <cellStyle name="Uwaga 3" xfId="18938" hidden="1"/>
    <cellStyle name="Uwaga 3" xfId="18930" hidden="1"/>
    <cellStyle name="Uwaga 3" xfId="18925" hidden="1"/>
    <cellStyle name="Uwaga 3" xfId="18921" hidden="1"/>
    <cellStyle name="Uwaga 3" xfId="18915" hidden="1"/>
    <cellStyle name="Uwaga 3" xfId="18910" hidden="1"/>
    <cellStyle name="Uwaga 3" xfId="18906" hidden="1"/>
    <cellStyle name="Uwaga 3" xfId="18900" hidden="1"/>
    <cellStyle name="Uwaga 3" xfId="18895" hidden="1"/>
    <cellStyle name="Uwaga 3" xfId="18891" hidden="1"/>
    <cellStyle name="Uwaga 3" xfId="18886" hidden="1"/>
    <cellStyle name="Uwaga 3" xfId="18882" hidden="1"/>
    <cellStyle name="Uwaga 3" xfId="18878" hidden="1"/>
    <cellStyle name="Uwaga 3" xfId="18870" hidden="1"/>
    <cellStyle name="Uwaga 3" xfId="18865" hidden="1"/>
    <cellStyle name="Uwaga 3" xfId="18861" hidden="1"/>
    <cellStyle name="Uwaga 3" xfId="18855" hidden="1"/>
    <cellStyle name="Uwaga 3" xfId="18850" hidden="1"/>
    <cellStyle name="Uwaga 3" xfId="18846" hidden="1"/>
    <cellStyle name="Uwaga 3" xfId="18840" hidden="1"/>
    <cellStyle name="Uwaga 3" xfId="18835" hidden="1"/>
    <cellStyle name="Uwaga 3" xfId="18831" hidden="1"/>
    <cellStyle name="Uwaga 3" xfId="18827" hidden="1"/>
    <cellStyle name="Uwaga 3" xfId="18822" hidden="1"/>
    <cellStyle name="Uwaga 3" xfId="18817" hidden="1"/>
    <cellStyle name="Uwaga 3" xfId="18812" hidden="1"/>
    <cellStyle name="Uwaga 3" xfId="18808" hidden="1"/>
    <cellStyle name="Uwaga 3" xfId="18804" hidden="1"/>
    <cellStyle name="Uwaga 3" xfId="18797" hidden="1"/>
    <cellStyle name="Uwaga 3" xfId="18793" hidden="1"/>
    <cellStyle name="Uwaga 3" xfId="18788" hidden="1"/>
    <cellStyle name="Uwaga 3" xfId="18782" hidden="1"/>
    <cellStyle name="Uwaga 3" xfId="18778" hidden="1"/>
    <cellStyle name="Uwaga 3" xfId="18773" hidden="1"/>
    <cellStyle name="Uwaga 3" xfId="18767" hidden="1"/>
    <cellStyle name="Uwaga 3" xfId="18763" hidden="1"/>
    <cellStyle name="Uwaga 3" xfId="18758" hidden="1"/>
    <cellStyle name="Uwaga 3" xfId="18752" hidden="1"/>
    <cellStyle name="Uwaga 3" xfId="18748" hidden="1"/>
    <cellStyle name="Uwaga 3" xfId="18744" hidden="1"/>
    <cellStyle name="Uwaga 3" xfId="19604" hidden="1"/>
    <cellStyle name="Uwaga 3" xfId="19603" hidden="1"/>
    <cellStyle name="Uwaga 3" xfId="19602" hidden="1"/>
    <cellStyle name="Uwaga 3" xfId="19589" hidden="1"/>
    <cellStyle name="Uwaga 3" xfId="19588" hidden="1"/>
    <cellStyle name="Uwaga 3" xfId="19587" hidden="1"/>
    <cellStyle name="Uwaga 3" xfId="19574" hidden="1"/>
    <cellStyle name="Uwaga 3" xfId="19573" hidden="1"/>
    <cellStyle name="Uwaga 3" xfId="19572" hidden="1"/>
    <cellStyle name="Uwaga 3" xfId="19559" hidden="1"/>
    <cellStyle name="Uwaga 3" xfId="19558" hidden="1"/>
    <cellStyle name="Uwaga 3" xfId="19557" hidden="1"/>
    <cellStyle name="Uwaga 3" xfId="19544" hidden="1"/>
    <cellStyle name="Uwaga 3" xfId="19543" hidden="1"/>
    <cellStyle name="Uwaga 3" xfId="19542" hidden="1"/>
    <cellStyle name="Uwaga 3" xfId="19530" hidden="1"/>
    <cellStyle name="Uwaga 3" xfId="19528" hidden="1"/>
    <cellStyle name="Uwaga 3" xfId="19526" hidden="1"/>
    <cellStyle name="Uwaga 3" xfId="19515" hidden="1"/>
    <cellStyle name="Uwaga 3" xfId="19513" hidden="1"/>
    <cellStyle name="Uwaga 3" xfId="19511" hidden="1"/>
    <cellStyle name="Uwaga 3" xfId="19500" hidden="1"/>
    <cellStyle name="Uwaga 3" xfId="19498" hidden="1"/>
    <cellStyle name="Uwaga 3" xfId="19496" hidden="1"/>
    <cellStyle name="Uwaga 3" xfId="19485" hidden="1"/>
    <cellStyle name="Uwaga 3" xfId="19483" hidden="1"/>
    <cellStyle name="Uwaga 3" xfId="19481" hidden="1"/>
    <cellStyle name="Uwaga 3" xfId="19470" hidden="1"/>
    <cellStyle name="Uwaga 3" xfId="19468" hidden="1"/>
    <cellStyle name="Uwaga 3" xfId="19466" hidden="1"/>
    <cellStyle name="Uwaga 3" xfId="19455" hidden="1"/>
    <cellStyle name="Uwaga 3" xfId="19453" hidden="1"/>
    <cellStyle name="Uwaga 3" xfId="19451" hidden="1"/>
    <cellStyle name="Uwaga 3" xfId="19440" hidden="1"/>
    <cellStyle name="Uwaga 3" xfId="19438" hidden="1"/>
    <cellStyle name="Uwaga 3" xfId="19436" hidden="1"/>
    <cellStyle name="Uwaga 3" xfId="19425" hidden="1"/>
    <cellStyle name="Uwaga 3" xfId="19423" hidden="1"/>
    <cellStyle name="Uwaga 3" xfId="19421" hidden="1"/>
    <cellStyle name="Uwaga 3" xfId="19410" hidden="1"/>
    <cellStyle name="Uwaga 3" xfId="19408" hidden="1"/>
    <cellStyle name="Uwaga 3" xfId="19406" hidden="1"/>
    <cellStyle name="Uwaga 3" xfId="19395" hidden="1"/>
    <cellStyle name="Uwaga 3" xfId="19393" hidden="1"/>
    <cellStyle name="Uwaga 3" xfId="19391" hidden="1"/>
    <cellStyle name="Uwaga 3" xfId="19380" hidden="1"/>
    <cellStyle name="Uwaga 3" xfId="19378" hidden="1"/>
    <cellStyle name="Uwaga 3" xfId="19376" hidden="1"/>
    <cellStyle name="Uwaga 3" xfId="19365" hidden="1"/>
    <cellStyle name="Uwaga 3" xfId="19363" hidden="1"/>
    <cellStyle name="Uwaga 3" xfId="19361" hidden="1"/>
    <cellStyle name="Uwaga 3" xfId="19350" hidden="1"/>
    <cellStyle name="Uwaga 3" xfId="19348" hidden="1"/>
    <cellStyle name="Uwaga 3" xfId="19345" hidden="1"/>
    <cellStyle name="Uwaga 3" xfId="19335" hidden="1"/>
    <cellStyle name="Uwaga 3" xfId="19332" hidden="1"/>
    <cellStyle name="Uwaga 3" xfId="19329" hidden="1"/>
    <cellStyle name="Uwaga 3" xfId="19320" hidden="1"/>
    <cellStyle name="Uwaga 3" xfId="19318" hidden="1"/>
    <cellStyle name="Uwaga 3" xfId="19315" hidden="1"/>
    <cellStyle name="Uwaga 3" xfId="19305" hidden="1"/>
    <cellStyle name="Uwaga 3" xfId="19303" hidden="1"/>
    <cellStyle name="Uwaga 3" xfId="19301" hidden="1"/>
    <cellStyle name="Uwaga 3" xfId="19290" hidden="1"/>
    <cellStyle name="Uwaga 3" xfId="19288" hidden="1"/>
    <cellStyle name="Uwaga 3" xfId="19286" hidden="1"/>
    <cellStyle name="Uwaga 3" xfId="19275" hidden="1"/>
    <cellStyle name="Uwaga 3" xfId="19273" hidden="1"/>
    <cellStyle name="Uwaga 3" xfId="19271" hidden="1"/>
    <cellStyle name="Uwaga 3" xfId="19260" hidden="1"/>
    <cellStyle name="Uwaga 3" xfId="19258" hidden="1"/>
    <cellStyle name="Uwaga 3" xfId="19256" hidden="1"/>
    <cellStyle name="Uwaga 3" xfId="19245" hidden="1"/>
    <cellStyle name="Uwaga 3" xfId="19243" hidden="1"/>
    <cellStyle name="Uwaga 3" xfId="19241" hidden="1"/>
    <cellStyle name="Uwaga 3" xfId="19230" hidden="1"/>
    <cellStyle name="Uwaga 3" xfId="19228" hidden="1"/>
    <cellStyle name="Uwaga 3" xfId="19225" hidden="1"/>
    <cellStyle name="Uwaga 3" xfId="19215" hidden="1"/>
    <cellStyle name="Uwaga 3" xfId="19212" hidden="1"/>
    <cellStyle name="Uwaga 3" xfId="19209" hidden="1"/>
    <cellStyle name="Uwaga 3" xfId="19200" hidden="1"/>
    <cellStyle name="Uwaga 3" xfId="19197" hidden="1"/>
    <cellStyle name="Uwaga 3" xfId="19194" hidden="1"/>
    <cellStyle name="Uwaga 3" xfId="19185" hidden="1"/>
    <cellStyle name="Uwaga 3" xfId="19183" hidden="1"/>
    <cellStyle name="Uwaga 3" xfId="19181" hidden="1"/>
    <cellStyle name="Uwaga 3" xfId="19170" hidden="1"/>
    <cellStyle name="Uwaga 3" xfId="19167" hidden="1"/>
    <cellStyle name="Uwaga 3" xfId="19164" hidden="1"/>
    <cellStyle name="Uwaga 3" xfId="19155" hidden="1"/>
    <cellStyle name="Uwaga 3" xfId="19152" hidden="1"/>
    <cellStyle name="Uwaga 3" xfId="19149" hidden="1"/>
    <cellStyle name="Uwaga 3" xfId="19140" hidden="1"/>
    <cellStyle name="Uwaga 3" xfId="19137" hidden="1"/>
    <cellStyle name="Uwaga 3" xfId="19134" hidden="1"/>
    <cellStyle name="Uwaga 3" xfId="19127" hidden="1"/>
    <cellStyle name="Uwaga 3" xfId="19123" hidden="1"/>
    <cellStyle name="Uwaga 3" xfId="19120" hidden="1"/>
    <cellStyle name="Uwaga 3" xfId="19112" hidden="1"/>
    <cellStyle name="Uwaga 3" xfId="19108" hidden="1"/>
    <cellStyle name="Uwaga 3" xfId="19105" hidden="1"/>
    <cellStyle name="Uwaga 3" xfId="19097" hidden="1"/>
    <cellStyle name="Uwaga 3" xfId="19093" hidden="1"/>
    <cellStyle name="Uwaga 3" xfId="19089" hidden="1"/>
    <cellStyle name="Uwaga 3" xfId="19082" hidden="1"/>
    <cellStyle name="Uwaga 3" xfId="19078" hidden="1"/>
    <cellStyle name="Uwaga 3" xfId="19075" hidden="1"/>
    <cellStyle name="Uwaga 3" xfId="19067" hidden="1"/>
    <cellStyle name="Uwaga 3" xfId="19063" hidden="1"/>
    <cellStyle name="Uwaga 3" xfId="19060" hidden="1"/>
    <cellStyle name="Uwaga 3" xfId="19051" hidden="1"/>
    <cellStyle name="Uwaga 3" xfId="19046" hidden="1"/>
    <cellStyle name="Uwaga 3" xfId="19042" hidden="1"/>
    <cellStyle name="Uwaga 3" xfId="19036" hidden="1"/>
    <cellStyle name="Uwaga 3" xfId="19031" hidden="1"/>
    <cellStyle name="Uwaga 3" xfId="19027" hidden="1"/>
    <cellStyle name="Uwaga 3" xfId="19021" hidden="1"/>
    <cellStyle name="Uwaga 3" xfId="19016" hidden="1"/>
    <cellStyle name="Uwaga 3" xfId="19012" hidden="1"/>
    <cellStyle name="Uwaga 3" xfId="19007" hidden="1"/>
    <cellStyle name="Uwaga 3" xfId="19003" hidden="1"/>
    <cellStyle name="Uwaga 3" xfId="18999" hidden="1"/>
    <cellStyle name="Uwaga 3" xfId="18992" hidden="1"/>
    <cellStyle name="Uwaga 3" xfId="18987" hidden="1"/>
    <cellStyle name="Uwaga 3" xfId="18983" hidden="1"/>
    <cellStyle name="Uwaga 3" xfId="18976" hidden="1"/>
    <cellStyle name="Uwaga 3" xfId="18971" hidden="1"/>
    <cellStyle name="Uwaga 3" xfId="18967" hidden="1"/>
    <cellStyle name="Uwaga 3" xfId="18962" hidden="1"/>
    <cellStyle name="Uwaga 3" xfId="18957" hidden="1"/>
    <cellStyle name="Uwaga 3" xfId="18953" hidden="1"/>
    <cellStyle name="Uwaga 3" xfId="18947" hidden="1"/>
    <cellStyle name="Uwaga 3" xfId="18943" hidden="1"/>
    <cellStyle name="Uwaga 3" xfId="18940" hidden="1"/>
    <cellStyle name="Uwaga 3" xfId="18933" hidden="1"/>
    <cellStyle name="Uwaga 3" xfId="18928" hidden="1"/>
    <cellStyle name="Uwaga 3" xfId="18923" hidden="1"/>
    <cellStyle name="Uwaga 3" xfId="18917" hidden="1"/>
    <cellStyle name="Uwaga 3" xfId="18912" hidden="1"/>
    <cellStyle name="Uwaga 3" xfId="18907" hidden="1"/>
    <cellStyle name="Uwaga 3" xfId="18902" hidden="1"/>
    <cellStyle name="Uwaga 3" xfId="18897" hidden="1"/>
    <cellStyle name="Uwaga 3" xfId="18892" hidden="1"/>
    <cellStyle name="Uwaga 3" xfId="18888" hidden="1"/>
    <cellStyle name="Uwaga 3" xfId="18884" hidden="1"/>
    <cellStyle name="Uwaga 3" xfId="18879" hidden="1"/>
    <cellStyle name="Uwaga 3" xfId="18872" hidden="1"/>
    <cellStyle name="Uwaga 3" xfId="18867" hidden="1"/>
    <cellStyle name="Uwaga 3" xfId="18862" hidden="1"/>
    <cellStyle name="Uwaga 3" xfId="18856" hidden="1"/>
    <cellStyle name="Uwaga 3" xfId="18851" hidden="1"/>
    <cellStyle name="Uwaga 3" xfId="18847" hidden="1"/>
    <cellStyle name="Uwaga 3" xfId="18842" hidden="1"/>
    <cellStyle name="Uwaga 3" xfId="18837" hidden="1"/>
    <cellStyle name="Uwaga 3" xfId="18832" hidden="1"/>
    <cellStyle name="Uwaga 3" xfId="18828" hidden="1"/>
    <cellStyle name="Uwaga 3" xfId="18823" hidden="1"/>
    <cellStyle name="Uwaga 3" xfId="18818" hidden="1"/>
    <cellStyle name="Uwaga 3" xfId="18813" hidden="1"/>
    <cellStyle name="Uwaga 3" xfId="18809" hidden="1"/>
    <cellStyle name="Uwaga 3" xfId="18805" hidden="1"/>
    <cellStyle name="Uwaga 3" xfId="18798" hidden="1"/>
    <cellStyle name="Uwaga 3" xfId="18794" hidden="1"/>
    <cellStyle name="Uwaga 3" xfId="18789" hidden="1"/>
    <cellStyle name="Uwaga 3" xfId="18783" hidden="1"/>
    <cellStyle name="Uwaga 3" xfId="18779" hidden="1"/>
    <cellStyle name="Uwaga 3" xfId="18774" hidden="1"/>
    <cellStyle name="Uwaga 3" xfId="18768" hidden="1"/>
    <cellStyle name="Uwaga 3" xfId="18764" hidden="1"/>
    <cellStyle name="Uwaga 3" xfId="18760" hidden="1"/>
    <cellStyle name="Uwaga 3" xfId="18753" hidden="1"/>
    <cellStyle name="Uwaga 3" xfId="18749" hidden="1"/>
    <cellStyle name="Uwaga 3" xfId="18745" hidden="1"/>
    <cellStyle name="Uwaga 3" xfId="19609" hidden="1"/>
    <cellStyle name="Uwaga 3" xfId="19607" hidden="1"/>
    <cellStyle name="Uwaga 3" xfId="19605" hidden="1"/>
    <cellStyle name="Uwaga 3" xfId="19592" hidden="1"/>
    <cellStyle name="Uwaga 3" xfId="19591" hidden="1"/>
    <cellStyle name="Uwaga 3" xfId="19590" hidden="1"/>
    <cellStyle name="Uwaga 3" xfId="19577" hidden="1"/>
    <cellStyle name="Uwaga 3" xfId="19576" hidden="1"/>
    <cellStyle name="Uwaga 3" xfId="19575" hidden="1"/>
    <cellStyle name="Uwaga 3" xfId="19563" hidden="1"/>
    <cellStyle name="Uwaga 3" xfId="19561" hidden="1"/>
    <cellStyle name="Uwaga 3" xfId="19560" hidden="1"/>
    <cellStyle name="Uwaga 3" xfId="19547" hidden="1"/>
    <cellStyle name="Uwaga 3" xfId="19546" hidden="1"/>
    <cellStyle name="Uwaga 3" xfId="19545" hidden="1"/>
    <cellStyle name="Uwaga 3" xfId="19533" hidden="1"/>
    <cellStyle name="Uwaga 3" xfId="19531" hidden="1"/>
    <cellStyle name="Uwaga 3" xfId="19529" hidden="1"/>
    <cellStyle name="Uwaga 3" xfId="19518" hidden="1"/>
    <cellStyle name="Uwaga 3" xfId="19516" hidden="1"/>
    <cellStyle name="Uwaga 3" xfId="19514" hidden="1"/>
    <cellStyle name="Uwaga 3" xfId="19503" hidden="1"/>
    <cellStyle name="Uwaga 3" xfId="19501" hidden="1"/>
    <cellStyle name="Uwaga 3" xfId="19499" hidden="1"/>
    <cellStyle name="Uwaga 3" xfId="19488" hidden="1"/>
    <cellStyle name="Uwaga 3" xfId="19486" hidden="1"/>
    <cellStyle name="Uwaga 3" xfId="19484" hidden="1"/>
    <cellStyle name="Uwaga 3" xfId="19473" hidden="1"/>
    <cellStyle name="Uwaga 3" xfId="19471" hidden="1"/>
    <cellStyle name="Uwaga 3" xfId="19469" hidden="1"/>
    <cellStyle name="Uwaga 3" xfId="19458" hidden="1"/>
    <cellStyle name="Uwaga 3" xfId="19456" hidden="1"/>
    <cellStyle name="Uwaga 3" xfId="19454" hidden="1"/>
    <cellStyle name="Uwaga 3" xfId="19443" hidden="1"/>
    <cellStyle name="Uwaga 3" xfId="19441" hidden="1"/>
    <cellStyle name="Uwaga 3" xfId="19439" hidden="1"/>
    <cellStyle name="Uwaga 3" xfId="19428" hidden="1"/>
    <cellStyle name="Uwaga 3" xfId="19426" hidden="1"/>
    <cellStyle name="Uwaga 3" xfId="19424" hidden="1"/>
    <cellStyle name="Uwaga 3" xfId="19413" hidden="1"/>
    <cellStyle name="Uwaga 3" xfId="19411" hidden="1"/>
    <cellStyle name="Uwaga 3" xfId="19409" hidden="1"/>
    <cellStyle name="Uwaga 3" xfId="19398" hidden="1"/>
    <cellStyle name="Uwaga 3" xfId="19396" hidden="1"/>
    <cellStyle name="Uwaga 3" xfId="19394" hidden="1"/>
    <cellStyle name="Uwaga 3" xfId="19383" hidden="1"/>
    <cellStyle name="Uwaga 3" xfId="19381" hidden="1"/>
    <cellStyle name="Uwaga 3" xfId="19379" hidden="1"/>
    <cellStyle name="Uwaga 3" xfId="19368" hidden="1"/>
    <cellStyle name="Uwaga 3" xfId="19366" hidden="1"/>
    <cellStyle name="Uwaga 3" xfId="19364" hidden="1"/>
    <cellStyle name="Uwaga 3" xfId="19353" hidden="1"/>
    <cellStyle name="Uwaga 3" xfId="19351" hidden="1"/>
    <cellStyle name="Uwaga 3" xfId="19349" hidden="1"/>
    <cellStyle name="Uwaga 3" xfId="19338" hidden="1"/>
    <cellStyle name="Uwaga 3" xfId="19336" hidden="1"/>
    <cellStyle name="Uwaga 3" xfId="19334" hidden="1"/>
    <cellStyle name="Uwaga 3" xfId="19323" hidden="1"/>
    <cellStyle name="Uwaga 3" xfId="19321" hidden="1"/>
    <cellStyle name="Uwaga 3" xfId="19319" hidden="1"/>
    <cellStyle name="Uwaga 3" xfId="19308" hidden="1"/>
    <cellStyle name="Uwaga 3" xfId="19306" hidden="1"/>
    <cellStyle name="Uwaga 3" xfId="19304" hidden="1"/>
    <cellStyle name="Uwaga 3" xfId="19293" hidden="1"/>
    <cellStyle name="Uwaga 3" xfId="19291" hidden="1"/>
    <cellStyle name="Uwaga 3" xfId="19289" hidden="1"/>
    <cellStyle name="Uwaga 3" xfId="19278" hidden="1"/>
    <cellStyle name="Uwaga 3" xfId="19276" hidden="1"/>
    <cellStyle name="Uwaga 3" xfId="19274" hidden="1"/>
    <cellStyle name="Uwaga 3" xfId="19263" hidden="1"/>
    <cellStyle name="Uwaga 3" xfId="19261" hidden="1"/>
    <cellStyle name="Uwaga 3" xfId="19259" hidden="1"/>
    <cellStyle name="Uwaga 3" xfId="19248" hidden="1"/>
    <cellStyle name="Uwaga 3" xfId="19246" hidden="1"/>
    <cellStyle name="Uwaga 3" xfId="19244" hidden="1"/>
    <cellStyle name="Uwaga 3" xfId="19233" hidden="1"/>
    <cellStyle name="Uwaga 3" xfId="19231" hidden="1"/>
    <cellStyle name="Uwaga 3" xfId="19229" hidden="1"/>
    <cellStyle name="Uwaga 3" xfId="19218" hidden="1"/>
    <cellStyle name="Uwaga 3" xfId="19216" hidden="1"/>
    <cellStyle name="Uwaga 3" xfId="19213" hidden="1"/>
    <cellStyle name="Uwaga 3" xfId="19203" hidden="1"/>
    <cellStyle name="Uwaga 3" xfId="19201" hidden="1"/>
    <cellStyle name="Uwaga 3" xfId="19199" hidden="1"/>
    <cellStyle name="Uwaga 3" xfId="19188" hidden="1"/>
    <cellStyle name="Uwaga 3" xfId="19186" hidden="1"/>
    <cellStyle name="Uwaga 3" xfId="19184" hidden="1"/>
    <cellStyle name="Uwaga 3" xfId="19173" hidden="1"/>
    <cellStyle name="Uwaga 3" xfId="19171" hidden="1"/>
    <cellStyle name="Uwaga 3" xfId="19168" hidden="1"/>
    <cellStyle name="Uwaga 3" xfId="19158" hidden="1"/>
    <cellStyle name="Uwaga 3" xfId="19156" hidden="1"/>
    <cellStyle name="Uwaga 3" xfId="19153" hidden="1"/>
    <cellStyle name="Uwaga 3" xfId="19143" hidden="1"/>
    <cellStyle name="Uwaga 3" xfId="19141" hidden="1"/>
    <cellStyle name="Uwaga 3" xfId="19138" hidden="1"/>
    <cellStyle name="Uwaga 3" xfId="19129" hidden="1"/>
    <cellStyle name="Uwaga 3" xfId="19126" hidden="1"/>
    <cellStyle name="Uwaga 3" xfId="19122" hidden="1"/>
    <cellStyle name="Uwaga 3" xfId="19114" hidden="1"/>
    <cellStyle name="Uwaga 3" xfId="19111" hidden="1"/>
    <cellStyle name="Uwaga 3" xfId="19107" hidden="1"/>
    <cellStyle name="Uwaga 3" xfId="19099" hidden="1"/>
    <cellStyle name="Uwaga 3" xfId="19096" hidden="1"/>
    <cellStyle name="Uwaga 3" xfId="19092" hidden="1"/>
    <cellStyle name="Uwaga 3" xfId="19084" hidden="1"/>
    <cellStyle name="Uwaga 3" xfId="19081" hidden="1"/>
    <cellStyle name="Uwaga 3" xfId="19077" hidden="1"/>
    <cellStyle name="Uwaga 3" xfId="19069" hidden="1"/>
    <cellStyle name="Uwaga 3" xfId="19066" hidden="1"/>
    <cellStyle name="Uwaga 3" xfId="19062" hidden="1"/>
    <cellStyle name="Uwaga 3" xfId="19054" hidden="1"/>
    <cellStyle name="Uwaga 3" xfId="19050" hidden="1"/>
    <cellStyle name="Uwaga 3" xfId="19045" hidden="1"/>
    <cellStyle name="Uwaga 3" xfId="19039" hidden="1"/>
    <cellStyle name="Uwaga 3" xfId="19035" hidden="1"/>
    <cellStyle name="Uwaga 3" xfId="19030" hidden="1"/>
    <cellStyle name="Uwaga 3" xfId="19024" hidden="1"/>
    <cellStyle name="Uwaga 3" xfId="19020" hidden="1"/>
    <cellStyle name="Uwaga 3" xfId="19015" hidden="1"/>
    <cellStyle name="Uwaga 3" xfId="19009" hidden="1"/>
    <cellStyle name="Uwaga 3" xfId="19006" hidden="1"/>
    <cellStyle name="Uwaga 3" xfId="19002" hidden="1"/>
    <cellStyle name="Uwaga 3" xfId="18994" hidden="1"/>
    <cellStyle name="Uwaga 3" xfId="18991" hidden="1"/>
    <cellStyle name="Uwaga 3" xfId="18986" hidden="1"/>
    <cellStyle name="Uwaga 3" xfId="18979" hidden="1"/>
    <cellStyle name="Uwaga 3" xfId="18975" hidden="1"/>
    <cellStyle name="Uwaga 3" xfId="18970" hidden="1"/>
    <cellStyle name="Uwaga 3" xfId="18964" hidden="1"/>
    <cellStyle name="Uwaga 3" xfId="18960" hidden="1"/>
    <cellStyle name="Uwaga 3" xfId="18955" hidden="1"/>
    <cellStyle name="Uwaga 3" xfId="18949" hidden="1"/>
    <cellStyle name="Uwaga 3" xfId="18946" hidden="1"/>
    <cellStyle name="Uwaga 3" xfId="18942" hidden="1"/>
    <cellStyle name="Uwaga 3" xfId="18934" hidden="1"/>
    <cellStyle name="Uwaga 3" xfId="18929" hidden="1"/>
    <cellStyle name="Uwaga 3" xfId="18924" hidden="1"/>
    <cellStyle name="Uwaga 3" xfId="18919" hidden="1"/>
    <cellStyle name="Uwaga 3" xfId="18914" hidden="1"/>
    <cellStyle name="Uwaga 3" xfId="18909" hidden="1"/>
    <cellStyle name="Uwaga 3" xfId="18904" hidden="1"/>
    <cellStyle name="Uwaga 3" xfId="18899" hidden="1"/>
    <cellStyle name="Uwaga 3" xfId="18894" hidden="1"/>
    <cellStyle name="Uwaga 3" xfId="18889" hidden="1"/>
    <cellStyle name="Uwaga 3" xfId="18885" hidden="1"/>
    <cellStyle name="Uwaga 3" xfId="18880" hidden="1"/>
    <cellStyle name="Uwaga 3" xfId="18873" hidden="1"/>
    <cellStyle name="Uwaga 3" xfId="18868" hidden="1"/>
    <cellStyle name="Uwaga 3" xfId="18863" hidden="1"/>
    <cellStyle name="Uwaga 3" xfId="18858" hidden="1"/>
    <cellStyle name="Uwaga 3" xfId="18853" hidden="1"/>
    <cellStyle name="Uwaga 3" xfId="18848" hidden="1"/>
    <cellStyle name="Uwaga 3" xfId="18843" hidden="1"/>
    <cellStyle name="Uwaga 3" xfId="18838" hidden="1"/>
    <cellStyle name="Uwaga 3" xfId="18833" hidden="1"/>
    <cellStyle name="Uwaga 3" xfId="18829" hidden="1"/>
    <cellStyle name="Uwaga 3" xfId="18824" hidden="1"/>
    <cellStyle name="Uwaga 3" xfId="18819" hidden="1"/>
    <cellStyle name="Uwaga 3" xfId="18814" hidden="1"/>
    <cellStyle name="Uwaga 3" xfId="18810" hidden="1"/>
    <cellStyle name="Uwaga 3" xfId="18806" hidden="1"/>
    <cellStyle name="Uwaga 3" xfId="18799" hidden="1"/>
    <cellStyle name="Uwaga 3" xfId="18795" hidden="1"/>
    <cellStyle name="Uwaga 3" xfId="18790" hidden="1"/>
    <cellStyle name="Uwaga 3" xfId="18784" hidden="1"/>
    <cellStyle name="Uwaga 3" xfId="18780" hidden="1"/>
    <cellStyle name="Uwaga 3" xfId="18775" hidden="1"/>
    <cellStyle name="Uwaga 3" xfId="18769" hidden="1"/>
    <cellStyle name="Uwaga 3" xfId="18765" hidden="1"/>
    <cellStyle name="Uwaga 3" xfId="18761" hidden="1"/>
    <cellStyle name="Uwaga 3" xfId="18754" hidden="1"/>
    <cellStyle name="Uwaga 3" xfId="18750" hidden="1"/>
    <cellStyle name="Uwaga 3" xfId="18746" hidden="1"/>
    <cellStyle name="Uwaga 3" xfId="19613" hidden="1"/>
    <cellStyle name="Uwaga 3" xfId="19612" hidden="1"/>
    <cellStyle name="Uwaga 3" xfId="19610" hidden="1"/>
    <cellStyle name="Uwaga 3" xfId="19597" hidden="1"/>
    <cellStyle name="Uwaga 3" xfId="19595" hidden="1"/>
    <cellStyle name="Uwaga 3" xfId="19593" hidden="1"/>
    <cellStyle name="Uwaga 3" xfId="19583" hidden="1"/>
    <cellStyle name="Uwaga 3" xfId="19581" hidden="1"/>
    <cellStyle name="Uwaga 3" xfId="19579" hidden="1"/>
    <cellStyle name="Uwaga 3" xfId="19568" hidden="1"/>
    <cellStyle name="Uwaga 3" xfId="19566" hidden="1"/>
    <cellStyle name="Uwaga 3" xfId="19564" hidden="1"/>
    <cellStyle name="Uwaga 3" xfId="19551" hidden="1"/>
    <cellStyle name="Uwaga 3" xfId="19549" hidden="1"/>
    <cellStyle name="Uwaga 3" xfId="19548" hidden="1"/>
    <cellStyle name="Uwaga 3" xfId="19535" hidden="1"/>
    <cellStyle name="Uwaga 3" xfId="19534" hidden="1"/>
    <cellStyle name="Uwaga 3" xfId="19532" hidden="1"/>
    <cellStyle name="Uwaga 3" xfId="19520" hidden="1"/>
    <cellStyle name="Uwaga 3" xfId="19519" hidden="1"/>
    <cellStyle name="Uwaga 3" xfId="19517" hidden="1"/>
    <cellStyle name="Uwaga 3" xfId="19505" hidden="1"/>
    <cellStyle name="Uwaga 3" xfId="19504" hidden="1"/>
    <cellStyle name="Uwaga 3" xfId="19502" hidden="1"/>
    <cellStyle name="Uwaga 3" xfId="19490" hidden="1"/>
    <cellStyle name="Uwaga 3" xfId="19489" hidden="1"/>
    <cellStyle name="Uwaga 3" xfId="19487" hidden="1"/>
    <cellStyle name="Uwaga 3" xfId="19475" hidden="1"/>
    <cellStyle name="Uwaga 3" xfId="19474" hidden="1"/>
    <cellStyle name="Uwaga 3" xfId="19472" hidden="1"/>
    <cellStyle name="Uwaga 3" xfId="19460" hidden="1"/>
    <cellStyle name="Uwaga 3" xfId="19459" hidden="1"/>
    <cellStyle name="Uwaga 3" xfId="19457" hidden="1"/>
    <cellStyle name="Uwaga 3" xfId="19445" hidden="1"/>
    <cellStyle name="Uwaga 3" xfId="19444" hidden="1"/>
    <cellStyle name="Uwaga 3" xfId="19442" hidden="1"/>
    <cellStyle name="Uwaga 3" xfId="19430" hidden="1"/>
    <cellStyle name="Uwaga 3" xfId="19429" hidden="1"/>
    <cellStyle name="Uwaga 3" xfId="19427" hidden="1"/>
    <cellStyle name="Uwaga 3" xfId="19415" hidden="1"/>
    <cellStyle name="Uwaga 3" xfId="19414" hidden="1"/>
    <cellStyle name="Uwaga 3" xfId="19412" hidden="1"/>
    <cellStyle name="Uwaga 3" xfId="19400" hidden="1"/>
    <cellStyle name="Uwaga 3" xfId="19399" hidden="1"/>
    <cellStyle name="Uwaga 3" xfId="19397" hidden="1"/>
    <cellStyle name="Uwaga 3" xfId="19385" hidden="1"/>
    <cellStyle name="Uwaga 3" xfId="19384" hidden="1"/>
    <cellStyle name="Uwaga 3" xfId="19382" hidden="1"/>
    <cellStyle name="Uwaga 3" xfId="19370" hidden="1"/>
    <cellStyle name="Uwaga 3" xfId="19369" hidden="1"/>
    <cellStyle name="Uwaga 3" xfId="19367" hidden="1"/>
    <cellStyle name="Uwaga 3" xfId="19355" hidden="1"/>
    <cellStyle name="Uwaga 3" xfId="19354" hidden="1"/>
    <cellStyle name="Uwaga 3" xfId="19352" hidden="1"/>
    <cellStyle name="Uwaga 3" xfId="19340" hidden="1"/>
    <cellStyle name="Uwaga 3" xfId="19339" hidden="1"/>
    <cellStyle name="Uwaga 3" xfId="19337" hidden="1"/>
    <cellStyle name="Uwaga 3" xfId="19325" hidden="1"/>
    <cellStyle name="Uwaga 3" xfId="19324" hidden="1"/>
    <cellStyle name="Uwaga 3" xfId="19322" hidden="1"/>
    <cellStyle name="Uwaga 3" xfId="19310" hidden="1"/>
    <cellStyle name="Uwaga 3" xfId="19309" hidden="1"/>
    <cellStyle name="Uwaga 3" xfId="19307" hidden="1"/>
    <cellStyle name="Uwaga 3" xfId="19295" hidden="1"/>
    <cellStyle name="Uwaga 3" xfId="19294" hidden="1"/>
    <cellStyle name="Uwaga 3" xfId="19292" hidden="1"/>
    <cellStyle name="Uwaga 3" xfId="19280" hidden="1"/>
    <cellStyle name="Uwaga 3" xfId="19279" hidden="1"/>
    <cellStyle name="Uwaga 3" xfId="19277" hidden="1"/>
    <cellStyle name="Uwaga 3" xfId="19265" hidden="1"/>
    <cellStyle name="Uwaga 3" xfId="19264" hidden="1"/>
    <cellStyle name="Uwaga 3" xfId="19262" hidden="1"/>
    <cellStyle name="Uwaga 3" xfId="19250" hidden="1"/>
    <cellStyle name="Uwaga 3" xfId="19249" hidden="1"/>
    <cellStyle name="Uwaga 3" xfId="19247" hidden="1"/>
    <cellStyle name="Uwaga 3" xfId="19235" hidden="1"/>
    <cellStyle name="Uwaga 3" xfId="19234" hidden="1"/>
    <cellStyle name="Uwaga 3" xfId="19232" hidden="1"/>
    <cellStyle name="Uwaga 3" xfId="19220" hidden="1"/>
    <cellStyle name="Uwaga 3" xfId="19219" hidden="1"/>
    <cellStyle name="Uwaga 3" xfId="19217" hidden="1"/>
    <cellStyle name="Uwaga 3" xfId="19205" hidden="1"/>
    <cellStyle name="Uwaga 3" xfId="19204" hidden="1"/>
    <cellStyle name="Uwaga 3" xfId="19202" hidden="1"/>
    <cellStyle name="Uwaga 3" xfId="19190" hidden="1"/>
    <cellStyle name="Uwaga 3" xfId="19189" hidden="1"/>
    <cellStyle name="Uwaga 3" xfId="19187" hidden="1"/>
    <cellStyle name="Uwaga 3" xfId="19175" hidden="1"/>
    <cellStyle name="Uwaga 3" xfId="19174" hidden="1"/>
    <cellStyle name="Uwaga 3" xfId="19172" hidden="1"/>
    <cellStyle name="Uwaga 3" xfId="19160" hidden="1"/>
    <cellStyle name="Uwaga 3" xfId="19159" hidden="1"/>
    <cellStyle name="Uwaga 3" xfId="19157" hidden="1"/>
    <cellStyle name="Uwaga 3" xfId="19145" hidden="1"/>
    <cellStyle name="Uwaga 3" xfId="19144" hidden="1"/>
    <cellStyle name="Uwaga 3" xfId="19142" hidden="1"/>
    <cellStyle name="Uwaga 3" xfId="19130" hidden="1"/>
    <cellStyle name="Uwaga 3" xfId="19128" hidden="1"/>
    <cellStyle name="Uwaga 3" xfId="19125" hidden="1"/>
    <cellStyle name="Uwaga 3" xfId="19115" hidden="1"/>
    <cellStyle name="Uwaga 3" xfId="19113" hidden="1"/>
    <cellStyle name="Uwaga 3" xfId="19110" hidden="1"/>
    <cellStyle name="Uwaga 3" xfId="19100" hidden="1"/>
    <cellStyle name="Uwaga 3" xfId="19098" hidden="1"/>
    <cellStyle name="Uwaga 3" xfId="19095" hidden="1"/>
    <cellStyle name="Uwaga 3" xfId="19085" hidden="1"/>
    <cellStyle name="Uwaga 3" xfId="19083" hidden="1"/>
    <cellStyle name="Uwaga 3" xfId="19080" hidden="1"/>
    <cellStyle name="Uwaga 3" xfId="19070" hidden="1"/>
    <cellStyle name="Uwaga 3" xfId="19068" hidden="1"/>
    <cellStyle name="Uwaga 3" xfId="19065" hidden="1"/>
    <cellStyle name="Uwaga 3" xfId="19055" hidden="1"/>
    <cellStyle name="Uwaga 3" xfId="19053" hidden="1"/>
    <cellStyle name="Uwaga 3" xfId="19049" hidden="1"/>
    <cellStyle name="Uwaga 3" xfId="19040" hidden="1"/>
    <cellStyle name="Uwaga 3" xfId="19037" hidden="1"/>
    <cellStyle name="Uwaga 3" xfId="19033" hidden="1"/>
    <cellStyle name="Uwaga 3" xfId="19025" hidden="1"/>
    <cellStyle name="Uwaga 3" xfId="19023" hidden="1"/>
    <cellStyle name="Uwaga 3" xfId="19019" hidden="1"/>
    <cellStyle name="Uwaga 3" xfId="19010" hidden="1"/>
    <cellStyle name="Uwaga 3" xfId="19008" hidden="1"/>
    <cellStyle name="Uwaga 3" xfId="19005" hidden="1"/>
    <cellStyle name="Uwaga 3" xfId="18995" hidden="1"/>
    <cellStyle name="Uwaga 3" xfId="18993" hidden="1"/>
    <cellStyle name="Uwaga 3" xfId="18988" hidden="1"/>
    <cellStyle name="Uwaga 3" xfId="18980" hidden="1"/>
    <cellStyle name="Uwaga 3" xfId="18978" hidden="1"/>
    <cellStyle name="Uwaga 3" xfId="18973" hidden="1"/>
    <cellStyle name="Uwaga 3" xfId="18965" hidden="1"/>
    <cellStyle name="Uwaga 3" xfId="18963" hidden="1"/>
    <cellStyle name="Uwaga 3" xfId="18958" hidden="1"/>
    <cellStyle name="Uwaga 3" xfId="18950" hidden="1"/>
    <cellStyle name="Uwaga 3" xfId="18948" hidden="1"/>
    <cellStyle name="Uwaga 3" xfId="18944" hidden="1"/>
    <cellStyle name="Uwaga 3" xfId="18935" hidden="1"/>
    <cellStyle name="Uwaga 3" xfId="18932" hidden="1"/>
    <cellStyle name="Uwaga 3" xfId="18927" hidden="1"/>
    <cellStyle name="Uwaga 3" xfId="18920" hidden="1"/>
    <cellStyle name="Uwaga 3" xfId="18916" hidden="1"/>
    <cellStyle name="Uwaga 3" xfId="18911" hidden="1"/>
    <cellStyle name="Uwaga 3" xfId="18905" hidden="1"/>
    <cellStyle name="Uwaga 3" xfId="18901" hidden="1"/>
    <cellStyle name="Uwaga 3" xfId="18896" hidden="1"/>
    <cellStyle name="Uwaga 3" xfId="18890" hidden="1"/>
    <cellStyle name="Uwaga 3" xfId="18887" hidden="1"/>
    <cellStyle name="Uwaga 3" xfId="18883" hidden="1"/>
    <cellStyle name="Uwaga 3" xfId="18874" hidden="1"/>
    <cellStyle name="Uwaga 3" xfId="18869" hidden="1"/>
    <cellStyle name="Uwaga 3" xfId="18864" hidden="1"/>
    <cellStyle name="Uwaga 3" xfId="18859" hidden="1"/>
    <cellStyle name="Uwaga 3" xfId="18854" hidden="1"/>
    <cellStyle name="Uwaga 3" xfId="18849" hidden="1"/>
    <cellStyle name="Uwaga 3" xfId="18844" hidden="1"/>
    <cellStyle name="Uwaga 3" xfId="18839" hidden="1"/>
    <cellStyle name="Uwaga 3" xfId="18834" hidden="1"/>
    <cellStyle name="Uwaga 3" xfId="18830" hidden="1"/>
    <cellStyle name="Uwaga 3" xfId="18825" hidden="1"/>
    <cellStyle name="Uwaga 3" xfId="18820" hidden="1"/>
    <cellStyle name="Uwaga 3" xfId="18815" hidden="1"/>
    <cellStyle name="Uwaga 3" xfId="18811" hidden="1"/>
    <cellStyle name="Uwaga 3" xfId="18807" hidden="1"/>
    <cellStyle name="Uwaga 3" xfId="18800" hidden="1"/>
    <cellStyle name="Uwaga 3" xfId="18796" hidden="1"/>
    <cellStyle name="Uwaga 3" xfId="18791" hidden="1"/>
    <cellStyle name="Uwaga 3" xfId="18785" hidden="1"/>
    <cellStyle name="Uwaga 3" xfId="18781" hidden="1"/>
    <cellStyle name="Uwaga 3" xfId="18776" hidden="1"/>
    <cellStyle name="Uwaga 3" xfId="18770" hidden="1"/>
    <cellStyle name="Uwaga 3" xfId="18766" hidden="1"/>
    <cellStyle name="Uwaga 3" xfId="18762" hidden="1"/>
    <cellStyle name="Uwaga 3" xfId="18755" hidden="1"/>
    <cellStyle name="Uwaga 3" xfId="18751" hidden="1"/>
    <cellStyle name="Uwaga 3" xfId="18747" hidden="1"/>
    <cellStyle name="Uwaga 3" xfId="17722" hidden="1"/>
    <cellStyle name="Uwaga 3" xfId="17721" hidden="1"/>
    <cellStyle name="Uwaga 3" xfId="17720" hidden="1"/>
    <cellStyle name="Uwaga 3" xfId="17713" hidden="1"/>
    <cellStyle name="Uwaga 3" xfId="17712" hidden="1"/>
    <cellStyle name="Uwaga 3" xfId="17711" hidden="1"/>
    <cellStyle name="Uwaga 3" xfId="17704" hidden="1"/>
    <cellStyle name="Uwaga 3" xfId="17703" hidden="1"/>
    <cellStyle name="Uwaga 3" xfId="17702" hidden="1"/>
    <cellStyle name="Uwaga 3" xfId="17695" hidden="1"/>
    <cellStyle name="Uwaga 3" xfId="17694" hidden="1"/>
    <cellStyle name="Uwaga 3" xfId="17693" hidden="1"/>
    <cellStyle name="Uwaga 3" xfId="17686" hidden="1"/>
    <cellStyle name="Uwaga 3" xfId="17685" hidden="1"/>
    <cellStyle name="Uwaga 3" xfId="17684" hidden="1"/>
    <cellStyle name="Uwaga 3" xfId="17677" hidden="1"/>
    <cellStyle name="Uwaga 3" xfId="17676" hidden="1"/>
    <cellStyle name="Uwaga 3" xfId="17674" hidden="1"/>
    <cellStyle name="Uwaga 3" xfId="17668" hidden="1"/>
    <cellStyle name="Uwaga 3" xfId="17667" hidden="1"/>
    <cellStyle name="Uwaga 3" xfId="17665" hidden="1"/>
    <cellStyle name="Uwaga 3" xfId="17659" hidden="1"/>
    <cellStyle name="Uwaga 3" xfId="17658" hidden="1"/>
    <cellStyle name="Uwaga 3" xfId="17656" hidden="1"/>
    <cellStyle name="Uwaga 3" xfId="17650" hidden="1"/>
    <cellStyle name="Uwaga 3" xfId="17649" hidden="1"/>
    <cellStyle name="Uwaga 3" xfId="17647" hidden="1"/>
    <cellStyle name="Uwaga 3" xfId="17641" hidden="1"/>
    <cellStyle name="Uwaga 3" xfId="17640" hidden="1"/>
    <cellStyle name="Uwaga 3" xfId="17638" hidden="1"/>
    <cellStyle name="Uwaga 3" xfId="17632" hidden="1"/>
    <cellStyle name="Uwaga 3" xfId="17631" hidden="1"/>
    <cellStyle name="Uwaga 3" xfId="17629" hidden="1"/>
    <cellStyle name="Uwaga 3" xfId="17623" hidden="1"/>
    <cellStyle name="Uwaga 3" xfId="17622" hidden="1"/>
    <cellStyle name="Uwaga 3" xfId="17620" hidden="1"/>
    <cellStyle name="Uwaga 3" xfId="17614" hidden="1"/>
    <cellStyle name="Uwaga 3" xfId="17613" hidden="1"/>
    <cellStyle name="Uwaga 3" xfId="17611" hidden="1"/>
    <cellStyle name="Uwaga 3" xfId="17605" hidden="1"/>
    <cellStyle name="Uwaga 3" xfId="17604" hidden="1"/>
    <cellStyle name="Uwaga 3" xfId="17602" hidden="1"/>
    <cellStyle name="Uwaga 3" xfId="17596" hidden="1"/>
    <cellStyle name="Uwaga 3" xfId="17595" hidden="1"/>
    <cellStyle name="Uwaga 3" xfId="17593" hidden="1"/>
    <cellStyle name="Uwaga 3" xfId="17587" hidden="1"/>
    <cellStyle name="Uwaga 3" xfId="17586" hidden="1"/>
    <cellStyle name="Uwaga 3" xfId="17584" hidden="1"/>
    <cellStyle name="Uwaga 3" xfId="17578" hidden="1"/>
    <cellStyle name="Uwaga 3" xfId="17577" hidden="1"/>
    <cellStyle name="Uwaga 3" xfId="17575" hidden="1"/>
    <cellStyle name="Uwaga 3" xfId="17569" hidden="1"/>
    <cellStyle name="Uwaga 3" xfId="17568" hidden="1"/>
    <cellStyle name="Uwaga 3" xfId="17565" hidden="1"/>
    <cellStyle name="Uwaga 3" xfId="17560" hidden="1"/>
    <cellStyle name="Uwaga 3" xfId="17558" hidden="1"/>
    <cellStyle name="Uwaga 3" xfId="17555" hidden="1"/>
    <cellStyle name="Uwaga 3" xfId="17551" hidden="1"/>
    <cellStyle name="Uwaga 3" xfId="17550" hidden="1"/>
    <cellStyle name="Uwaga 3" xfId="17547" hidden="1"/>
    <cellStyle name="Uwaga 3" xfId="17542" hidden="1"/>
    <cellStyle name="Uwaga 3" xfId="17541" hidden="1"/>
    <cellStyle name="Uwaga 3" xfId="17539" hidden="1"/>
    <cellStyle name="Uwaga 3" xfId="17533" hidden="1"/>
    <cellStyle name="Uwaga 3" xfId="17532" hidden="1"/>
    <cellStyle name="Uwaga 3" xfId="17530" hidden="1"/>
    <cellStyle name="Uwaga 3" xfId="17524" hidden="1"/>
    <cellStyle name="Uwaga 3" xfId="17523" hidden="1"/>
    <cellStyle name="Uwaga 3" xfId="17521" hidden="1"/>
    <cellStyle name="Uwaga 3" xfId="17515" hidden="1"/>
    <cellStyle name="Uwaga 3" xfId="17514" hidden="1"/>
    <cellStyle name="Uwaga 3" xfId="17512" hidden="1"/>
    <cellStyle name="Uwaga 3" xfId="17506" hidden="1"/>
    <cellStyle name="Uwaga 3" xfId="17505" hidden="1"/>
    <cellStyle name="Uwaga 3" xfId="17503" hidden="1"/>
    <cellStyle name="Uwaga 3" xfId="17497" hidden="1"/>
    <cellStyle name="Uwaga 3" xfId="17496" hidden="1"/>
    <cellStyle name="Uwaga 3" xfId="17493" hidden="1"/>
    <cellStyle name="Uwaga 3" xfId="17488" hidden="1"/>
    <cellStyle name="Uwaga 3" xfId="17486" hidden="1"/>
    <cellStyle name="Uwaga 3" xfId="17483" hidden="1"/>
    <cellStyle name="Uwaga 3" xfId="17479" hidden="1"/>
    <cellStyle name="Uwaga 3" xfId="17477" hidden="1"/>
    <cellStyle name="Uwaga 3" xfId="17474" hidden="1"/>
    <cellStyle name="Uwaga 3" xfId="17470" hidden="1"/>
    <cellStyle name="Uwaga 3" xfId="17469" hidden="1"/>
    <cellStyle name="Uwaga 3" xfId="17467" hidden="1"/>
    <cellStyle name="Uwaga 3" xfId="17461" hidden="1"/>
    <cellStyle name="Uwaga 3" xfId="17459" hidden="1"/>
    <cellStyle name="Uwaga 3" xfId="17456" hidden="1"/>
    <cellStyle name="Uwaga 3" xfId="17452" hidden="1"/>
    <cellStyle name="Uwaga 3" xfId="17450" hidden="1"/>
    <cellStyle name="Uwaga 3" xfId="17447" hidden="1"/>
    <cellStyle name="Uwaga 3" xfId="17443" hidden="1"/>
    <cellStyle name="Uwaga 3" xfId="17441" hidden="1"/>
    <cellStyle name="Uwaga 3" xfId="17438" hidden="1"/>
    <cellStyle name="Uwaga 3" xfId="17434" hidden="1"/>
    <cellStyle name="Uwaga 3" xfId="17432" hidden="1"/>
    <cellStyle name="Uwaga 3" xfId="17430" hidden="1"/>
    <cellStyle name="Uwaga 3" xfId="17425" hidden="1"/>
    <cellStyle name="Uwaga 3" xfId="17423" hidden="1"/>
    <cellStyle name="Uwaga 3" xfId="17421" hidden="1"/>
    <cellStyle name="Uwaga 3" xfId="17416" hidden="1"/>
    <cellStyle name="Uwaga 3" xfId="17414" hidden="1"/>
    <cellStyle name="Uwaga 3" xfId="17411" hidden="1"/>
    <cellStyle name="Uwaga 3" xfId="17407" hidden="1"/>
    <cellStyle name="Uwaga 3" xfId="17405" hidden="1"/>
    <cellStyle name="Uwaga 3" xfId="17403" hidden="1"/>
    <cellStyle name="Uwaga 3" xfId="17398" hidden="1"/>
    <cellStyle name="Uwaga 3" xfId="17396" hidden="1"/>
    <cellStyle name="Uwaga 3" xfId="17394" hidden="1"/>
    <cellStyle name="Uwaga 3" xfId="17388" hidden="1"/>
    <cellStyle name="Uwaga 3" xfId="17385" hidden="1"/>
    <cellStyle name="Uwaga 3" xfId="17382" hidden="1"/>
    <cellStyle name="Uwaga 3" xfId="17379" hidden="1"/>
    <cellStyle name="Uwaga 3" xfId="17376" hidden="1"/>
    <cellStyle name="Uwaga 3" xfId="17373" hidden="1"/>
    <cellStyle name="Uwaga 3" xfId="17370" hidden="1"/>
    <cellStyle name="Uwaga 3" xfId="17367" hidden="1"/>
    <cellStyle name="Uwaga 3" xfId="17364" hidden="1"/>
    <cellStyle name="Uwaga 3" xfId="17362" hidden="1"/>
    <cellStyle name="Uwaga 3" xfId="17360" hidden="1"/>
    <cellStyle name="Uwaga 3" xfId="17357" hidden="1"/>
    <cellStyle name="Uwaga 3" xfId="17353" hidden="1"/>
    <cellStyle name="Uwaga 3" xfId="17350" hidden="1"/>
    <cellStyle name="Uwaga 3" xfId="17347" hidden="1"/>
    <cellStyle name="Uwaga 3" xfId="17343" hidden="1"/>
    <cellStyle name="Uwaga 3" xfId="17340" hidden="1"/>
    <cellStyle name="Uwaga 3" xfId="17337" hidden="1"/>
    <cellStyle name="Uwaga 3" xfId="17335" hidden="1"/>
    <cellStyle name="Uwaga 3" xfId="17332" hidden="1"/>
    <cellStyle name="Uwaga 3" xfId="17329" hidden="1"/>
    <cellStyle name="Uwaga 3" xfId="17326" hidden="1"/>
    <cellStyle name="Uwaga 3" xfId="17324" hidden="1"/>
    <cellStyle name="Uwaga 3" xfId="17322" hidden="1"/>
    <cellStyle name="Uwaga 3" xfId="17317" hidden="1"/>
    <cellStyle name="Uwaga 3" xfId="17314" hidden="1"/>
    <cellStyle name="Uwaga 3" xfId="17311" hidden="1"/>
    <cellStyle name="Uwaga 3" xfId="17307" hidden="1"/>
    <cellStyle name="Uwaga 3" xfId="17304" hidden="1"/>
    <cellStyle name="Uwaga 3" xfId="17301" hidden="1"/>
    <cellStyle name="Uwaga 3" xfId="17298" hidden="1"/>
    <cellStyle name="Uwaga 3" xfId="17295" hidden="1"/>
    <cellStyle name="Uwaga 3" xfId="17292" hidden="1"/>
    <cellStyle name="Uwaga 3" xfId="17290" hidden="1"/>
    <cellStyle name="Uwaga 3" xfId="17288" hidden="1"/>
    <cellStyle name="Uwaga 3" xfId="17285" hidden="1"/>
    <cellStyle name="Uwaga 3" xfId="17280" hidden="1"/>
    <cellStyle name="Uwaga 3" xfId="17277" hidden="1"/>
    <cellStyle name="Uwaga 3" xfId="17274" hidden="1"/>
    <cellStyle name="Uwaga 3" xfId="17270" hidden="1"/>
    <cellStyle name="Uwaga 3" xfId="17267" hidden="1"/>
    <cellStyle name="Uwaga 3" xfId="17265" hidden="1"/>
    <cellStyle name="Uwaga 3" xfId="17262" hidden="1"/>
    <cellStyle name="Uwaga 3" xfId="17259" hidden="1"/>
    <cellStyle name="Uwaga 3" xfId="17256" hidden="1"/>
    <cellStyle name="Uwaga 3" xfId="17254" hidden="1"/>
    <cellStyle name="Uwaga 3" xfId="17251" hidden="1"/>
    <cellStyle name="Uwaga 3" xfId="17248" hidden="1"/>
    <cellStyle name="Uwaga 3" xfId="17245" hidden="1"/>
    <cellStyle name="Uwaga 3" xfId="17243" hidden="1"/>
    <cellStyle name="Uwaga 3" xfId="17241" hidden="1"/>
    <cellStyle name="Uwaga 3" xfId="17236" hidden="1"/>
    <cellStyle name="Uwaga 3" xfId="17234" hidden="1"/>
    <cellStyle name="Uwaga 3" xfId="17231" hidden="1"/>
    <cellStyle name="Uwaga 3" xfId="17227" hidden="1"/>
    <cellStyle name="Uwaga 3" xfId="17225" hidden="1"/>
    <cellStyle name="Uwaga 3" xfId="17222" hidden="1"/>
    <cellStyle name="Uwaga 3" xfId="17218" hidden="1"/>
    <cellStyle name="Uwaga 3" xfId="17216" hidden="1"/>
    <cellStyle name="Uwaga 3" xfId="17214" hidden="1"/>
    <cellStyle name="Uwaga 3" xfId="17209" hidden="1"/>
    <cellStyle name="Uwaga 3" xfId="17207" hidden="1"/>
    <cellStyle name="Uwaga 3" xfId="17205" hidden="1"/>
    <cellStyle name="Uwaga 3" xfId="19701" hidden="1"/>
    <cellStyle name="Uwaga 3" xfId="19702" hidden="1"/>
    <cellStyle name="Uwaga 3" xfId="19704" hidden="1"/>
    <cellStyle name="Uwaga 3" xfId="19716" hidden="1"/>
    <cellStyle name="Uwaga 3" xfId="19717" hidden="1"/>
    <cellStyle name="Uwaga 3" xfId="19722" hidden="1"/>
    <cellStyle name="Uwaga 3" xfId="19731" hidden="1"/>
    <cellStyle name="Uwaga 3" xfId="19732" hidden="1"/>
    <cellStyle name="Uwaga 3" xfId="19737" hidden="1"/>
    <cellStyle name="Uwaga 3" xfId="19746" hidden="1"/>
    <cellStyle name="Uwaga 3" xfId="19747" hidden="1"/>
    <cellStyle name="Uwaga 3" xfId="19748" hidden="1"/>
    <cellStyle name="Uwaga 3" xfId="19761" hidden="1"/>
    <cellStyle name="Uwaga 3" xfId="19766" hidden="1"/>
    <cellStyle name="Uwaga 3" xfId="19771" hidden="1"/>
    <cellStyle name="Uwaga 3" xfId="19781" hidden="1"/>
    <cellStyle name="Uwaga 3" xfId="19786" hidden="1"/>
    <cellStyle name="Uwaga 3" xfId="19790" hidden="1"/>
    <cellStyle name="Uwaga 3" xfId="19797" hidden="1"/>
    <cellStyle name="Uwaga 3" xfId="19802" hidden="1"/>
    <cellStyle name="Uwaga 3" xfId="19805" hidden="1"/>
    <cellStyle name="Uwaga 3" xfId="19811" hidden="1"/>
    <cellStyle name="Uwaga 3" xfId="19816" hidden="1"/>
    <cellStyle name="Uwaga 3" xfId="19820" hidden="1"/>
    <cellStyle name="Uwaga 3" xfId="19821" hidden="1"/>
    <cellStyle name="Uwaga 3" xfId="19822" hidden="1"/>
    <cellStyle name="Uwaga 3" xfId="19826" hidden="1"/>
    <cellStyle name="Uwaga 3" xfId="19838" hidden="1"/>
    <cellStyle name="Uwaga 3" xfId="19843" hidden="1"/>
    <cellStyle name="Uwaga 3" xfId="19848" hidden="1"/>
    <cellStyle name="Uwaga 3" xfId="19853" hidden="1"/>
    <cellStyle name="Uwaga 3" xfId="19858" hidden="1"/>
    <cellStyle name="Uwaga 3" xfId="19863" hidden="1"/>
    <cellStyle name="Uwaga 3" xfId="19867" hidden="1"/>
    <cellStyle name="Uwaga 3" xfId="19871" hidden="1"/>
    <cellStyle name="Uwaga 3" xfId="19876" hidden="1"/>
    <cellStyle name="Uwaga 3" xfId="19881" hidden="1"/>
    <cellStyle name="Uwaga 3" xfId="19882" hidden="1"/>
    <cellStyle name="Uwaga 3" xfId="19884" hidden="1"/>
    <cellStyle name="Uwaga 3" xfId="19897" hidden="1"/>
    <cellStyle name="Uwaga 3" xfId="19901" hidden="1"/>
    <cellStyle name="Uwaga 3" xfId="19906" hidden="1"/>
    <cellStyle name="Uwaga 3" xfId="19913" hidden="1"/>
    <cellStyle name="Uwaga 3" xfId="19917" hidden="1"/>
    <cellStyle name="Uwaga 3" xfId="19922" hidden="1"/>
    <cellStyle name="Uwaga 3" xfId="19927" hidden="1"/>
    <cellStyle name="Uwaga 3" xfId="19930" hidden="1"/>
    <cellStyle name="Uwaga 3" xfId="19935" hidden="1"/>
    <cellStyle name="Uwaga 3" xfId="19941" hidden="1"/>
    <cellStyle name="Uwaga 3" xfId="19942" hidden="1"/>
    <cellStyle name="Uwaga 3" xfId="19945" hidden="1"/>
    <cellStyle name="Uwaga 3" xfId="19958" hidden="1"/>
    <cellStyle name="Uwaga 3" xfId="19962" hidden="1"/>
    <cellStyle name="Uwaga 3" xfId="19967" hidden="1"/>
    <cellStyle name="Uwaga 3" xfId="19974" hidden="1"/>
    <cellStyle name="Uwaga 3" xfId="19979" hidden="1"/>
    <cellStyle name="Uwaga 3" xfId="19983" hidden="1"/>
    <cellStyle name="Uwaga 3" xfId="19988" hidden="1"/>
    <cellStyle name="Uwaga 3" xfId="19992" hidden="1"/>
    <cellStyle name="Uwaga 3" xfId="19997" hidden="1"/>
    <cellStyle name="Uwaga 3" xfId="20001" hidden="1"/>
    <cellStyle name="Uwaga 3" xfId="20002" hidden="1"/>
    <cellStyle name="Uwaga 3" xfId="20004" hidden="1"/>
    <cellStyle name="Uwaga 3" xfId="20016" hidden="1"/>
    <cellStyle name="Uwaga 3" xfId="20017" hidden="1"/>
    <cellStyle name="Uwaga 3" xfId="20019" hidden="1"/>
    <cellStyle name="Uwaga 3" xfId="20031" hidden="1"/>
    <cellStyle name="Uwaga 3" xfId="20033" hidden="1"/>
    <cellStyle name="Uwaga 3" xfId="20036" hidden="1"/>
    <cellStyle name="Uwaga 3" xfId="20046" hidden="1"/>
    <cellStyle name="Uwaga 3" xfId="20047" hidden="1"/>
    <cellStyle name="Uwaga 3" xfId="20049" hidden="1"/>
    <cellStyle name="Uwaga 3" xfId="20061" hidden="1"/>
    <cellStyle name="Uwaga 3" xfId="20062" hidden="1"/>
    <cellStyle name="Uwaga 3" xfId="20063" hidden="1"/>
    <cellStyle name="Uwaga 3" xfId="20077" hidden="1"/>
    <cellStyle name="Uwaga 3" xfId="20080" hidden="1"/>
    <cellStyle name="Uwaga 3" xfId="20084" hidden="1"/>
    <cellStyle name="Uwaga 3" xfId="20092" hidden="1"/>
    <cellStyle name="Uwaga 3" xfId="20095" hidden="1"/>
    <cellStyle name="Uwaga 3" xfId="20099" hidden="1"/>
    <cellStyle name="Uwaga 3" xfId="20107" hidden="1"/>
    <cellStyle name="Uwaga 3" xfId="20110" hidden="1"/>
    <cellStyle name="Uwaga 3" xfId="20114" hidden="1"/>
    <cellStyle name="Uwaga 3" xfId="20121" hidden="1"/>
    <cellStyle name="Uwaga 3" xfId="20122" hidden="1"/>
    <cellStyle name="Uwaga 3" xfId="20124" hidden="1"/>
    <cellStyle name="Uwaga 3" xfId="20137" hidden="1"/>
    <cellStyle name="Uwaga 3" xfId="20140" hidden="1"/>
    <cellStyle name="Uwaga 3" xfId="20143" hidden="1"/>
    <cellStyle name="Uwaga 3" xfId="20152" hidden="1"/>
    <cellStyle name="Uwaga 3" xfId="20155" hidden="1"/>
    <cellStyle name="Uwaga 3" xfId="20159" hidden="1"/>
    <cellStyle name="Uwaga 3" xfId="20167" hidden="1"/>
    <cellStyle name="Uwaga 3" xfId="20169" hidden="1"/>
    <cellStyle name="Uwaga 3" xfId="20172" hidden="1"/>
    <cellStyle name="Uwaga 3" xfId="20181" hidden="1"/>
    <cellStyle name="Uwaga 3" xfId="20182" hidden="1"/>
    <cellStyle name="Uwaga 3" xfId="20183" hidden="1"/>
    <cellStyle name="Uwaga 3" xfId="20196" hidden="1"/>
    <cellStyle name="Uwaga 3" xfId="20197" hidden="1"/>
    <cellStyle name="Uwaga 3" xfId="20199" hidden="1"/>
    <cellStyle name="Uwaga 3" xfId="20211" hidden="1"/>
    <cellStyle name="Uwaga 3" xfId="20212" hidden="1"/>
    <cellStyle name="Uwaga 3" xfId="20214" hidden="1"/>
    <cellStyle name="Uwaga 3" xfId="20226" hidden="1"/>
    <cellStyle name="Uwaga 3" xfId="20227" hidden="1"/>
    <cellStyle name="Uwaga 3" xfId="20229" hidden="1"/>
    <cellStyle name="Uwaga 3" xfId="20241" hidden="1"/>
    <cellStyle name="Uwaga 3" xfId="20242" hidden="1"/>
    <cellStyle name="Uwaga 3" xfId="20243" hidden="1"/>
    <cellStyle name="Uwaga 3" xfId="20257" hidden="1"/>
    <cellStyle name="Uwaga 3" xfId="20259" hidden="1"/>
    <cellStyle name="Uwaga 3" xfId="20262" hidden="1"/>
    <cellStyle name="Uwaga 3" xfId="20272" hidden="1"/>
    <cellStyle name="Uwaga 3" xfId="20275" hidden="1"/>
    <cellStyle name="Uwaga 3" xfId="20278" hidden="1"/>
    <cellStyle name="Uwaga 3" xfId="20287" hidden="1"/>
    <cellStyle name="Uwaga 3" xfId="20289" hidden="1"/>
    <cellStyle name="Uwaga 3" xfId="20292" hidden="1"/>
    <cellStyle name="Uwaga 3" xfId="20301" hidden="1"/>
    <cellStyle name="Uwaga 3" xfId="20302" hidden="1"/>
    <cellStyle name="Uwaga 3" xfId="20303" hidden="1"/>
    <cellStyle name="Uwaga 3" xfId="20316" hidden="1"/>
    <cellStyle name="Uwaga 3" xfId="20318" hidden="1"/>
    <cellStyle name="Uwaga 3" xfId="20320" hidden="1"/>
    <cellStyle name="Uwaga 3" xfId="20331" hidden="1"/>
    <cellStyle name="Uwaga 3" xfId="20333" hidden="1"/>
    <cellStyle name="Uwaga 3" xfId="20335" hidden="1"/>
    <cellStyle name="Uwaga 3" xfId="20346" hidden="1"/>
    <cellStyle name="Uwaga 3" xfId="20348" hidden="1"/>
    <cellStyle name="Uwaga 3" xfId="20350" hidden="1"/>
    <cellStyle name="Uwaga 3" xfId="20361" hidden="1"/>
    <cellStyle name="Uwaga 3" xfId="20362" hidden="1"/>
    <cellStyle name="Uwaga 3" xfId="20363" hidden="1"/>
    <cellStyle name="Uwaga 3" xfId="20376" hidden="1"/>
    <cellStyle name="Uwaga 3" xfId="20378" hidden="1"/>
    <cellStyle name="Uwaga 3" xfId="20380" hidden="1"/>
    <cellStyle name="Uwaga 3" xfId="20391" hidden="1"/>
    <cellStyle name="Uwaga 3" xfId="20393" hidden="1"/>
    <cellStyle name="Uwaga 3" xfId="20395" hidden="1"/>
    <cellStyle name="Uwaga 3" xfId="20406" hidden="1"/>
    <cellStyle name="Uwaga 3" xfId="20408" hidden="1"/>
    <cellStyle name="Uwaga 3" xfId="20409" hidden="1"/>
    <cellStyle name="Uwaga 3" xfId="20421" hidden="1"/>
    <cellStyle name="Uwaga 3" xfId="20422" hidden="1"/>
    <cellStyle name="Uwaga 3" xfId="20423" hidden="1"/>
    <cellStyle name="Uwaga 3" xfId="20436" hidden="1"/>
    <cellStyle name="Uwaga 3" xfId="20438" hidden="1"/>
    <cellStyle name="Uwaga 3" xfId="20440" hidden="1"/>
    <cellStyle name="Uwaga 3" xfId="20451" hidden="1"/>
    <cellStyle name="Uwaga 3" xfId="20453" hidden="1"/>
    <cellStyle name="Uwaga 3" xfId="20455" hidden="1"/>
    <cellStyle name="Uwaga 3" xfId="20466" hidden="1"/>
    <cellStyle name="Uwaga 3" xfId="20468" hidden="1"/>
    <cellStyle name="Uwaga 3" xfId="20470" hidden="1"/>
    <cellStyle name="Uwaga 3" xfId="20481" hidden="1"/>
    <cellStyle name="Uwaga 3" xfId="20482" hidden="1"/>
    <cellStyle name="Uwaga 3" xfId="20484" hidden="1"/>
    <cellStyle name="Uwaga 3" xfId="20495" hidden="1"/>
    <cellStyle name="Uwaga 3" xfId="20497" hidden="1"/>
    <cellStyle name="Uwaga 3" xfId="20498" hidden="1"/>
    <cellStyle name="Uwaga 3" xfId="20507" hidden="1"/>
    <cellStyle name="Uwaga 3" xfId="20510" hidden="1"/>
    <cellStyle name="Uwaga 3" xfId="20512" hidden="1"/>
    <cellStyle name="Uwaga 3" xfId="20523" hidden="1"/>
    <cellStyle name="Uwaga 3" xfId="20525" hidden="1"/>
    <cellStyle name="Uwaga 3" xfId="20527" hidden="1"/>
    <cellStyle name="Uwaga 3" xfId="20539" hidden="1"/>
    <cellStyle name="Uwaga 3" xfId="20541" hidden="1"/>
    <cellStyle name="Uwaga 3" xfId="20543" hidden="1"/>
    <cellStyle name="Uwaga 3" xfId="20551" hidden="1"/>
    <cellStyle name="Uwaga 3" xfId="20553" hidden="1"/>
    <cellStyle name="Uwaga 3" xfId="20556" hidden="1"/>
    <cellStyle name="Uwaga 3" xfId="20546" hidden="1"/>
    <cellStyle name="Uwaga 3" xfId="20545" hidden="1"/>
    <cellStyle name="Uwaga 3" xfId="20544" hidden="1"/>
    <cellStyle name="Uwaga 3" xfId="20531" hidden="1"/>
    <cellStyle name="Uwaga 3" xfId="20530" hidden="1"/>
    <cellStyle name="Uwaga 3" xfId="20529" hidden="1"/>
    <cellStyle name="Uwaga 3" xfId="20516" hidden="1"/>
    <cellStyle name="Uwaga 3" xfId="20515" hidden="1"/>
    <cellStyle name="Uwaga 3" xfId="20514" hidden="1"/>
    <cellStyle name="Uwaga 3" xfId="20501" hidden="1"/>
    <cellStyle name="Uwaga 3" xfId="20500" hidden="1"/>
    <cellStyle name="Uwaga 3" xfId="20499" hidden="1"/>
    <cellStyle name="Uwaga 3" xfId="20486" hidden="1"/>
    <cellStyle name="Uwaga 3" xfId="20485" hidden="1"/>
    <cellStyle name="Uwaga 3" xfId="20483" hidden="1"/>
    <cellStyle name="Uwaga 3" xfId="20472" hidden="1"/>
    <cellStyle name="Uwaga 3" xfId="20469" hidden="1"/>
    <cellStyle name="Uwaga 3" xfId="20467" hidden="1"/>
    <cellStyle name="Uwaga 3" xfId="20457" hidden="1"/>
    <cellStyle name="Uwaga 3" xfId="20454" hidden="1"/>
    <cellStyle name="Uwaga 3" xfId="20452" hidden="1"/>
    <cellStyle name="Uwaga 3" xfId="20442" hidden="1"/>
    <cellStyle name="Uwaga 3" xfId="20439" hidden="1"/>
    <cellStyle name="Uwaga 3" xfId="20437" hidden="1"/>
    <cellStyle name="Uwaga 3" xfId="20427" hidden="1"/>
    <cellStyle name="Uwaga 3" xfId="20425" hidden="1"/>
    <cellStyle name="Uwaga 3" xfId="20424" hidden="1"/>
    <cellStyle name="Uwaga 3" xfId="20412" hidden="1"/>
    <cellStyle name="Uwaga 3" xfId="20410" hidden="1"/>
    <cellStyle name="Uwaga 3" xfId="20407" hidden="1"/>
    <cellStyle name="Uwaga 3" xfId="20397" hidden="1"/>
    <cellStyle name="Uwaga 3" xfId="20394" hidden="1"/>
    <cellStyle name="Uwaga 3" xfId="20392" hidden="1"/>
    <cellStyle name="Uwaga 3" xfId="20382" hidden="1"/>
    <cellStyle name="Uwaga 3" xfId="20379" hidden="1"/>
    <cellStyle name="Uwaga 3" xfId="20377" hidden="1"/>
    <cellStyle name="Uwaga 3" xfId="20367" hidden="1"/>
    <cellStyle name="Uwaga 3" xfId="20365" hidden="1"/>
    <cellStyle name="Uwaga 3" xfId="20364" hidden="1"/>
    <cellStyle name="Uwaga 3" xfId="20352" hidden="1"/>
    <cellStyle name="Uwaga 3" xfId="20349" hidden="1"/>
    <cellStyle name="Uwaga 3" xfId="20347" hidden="1"/>
    <cellStyle name="Uwaga 3" xfId="20337" hidden="1"/>
    <cellStyle name="Uwaga 3" xfId="20334" hidden="1"/>
    <cellStyle name="Uwaga 3" xfId="20332" hidden="1"/>
    <cellStyle name="Uwaga 3" xfId="20322" hidden="1"/>
    <cellStyle name="Uwaga 3" xfId="20319" hidden="1"/>
    <cellStyle name="Uwaga 3" xfId="20317" hidden="1"/>
    <cellStyle name="Uwaga 3" xfId="20307" hidden="1"/>
    <cellStyle name="Uwaga 3" xfId="20305" hidden="1"/>
    <cellStyle name="Uwaga 3" xfId="20304" hidden="1"/>
    <cellStyle name="Uwaga 3" xfId="20291" hidden="1"/>
    <cellStyle name="Uwaga 3" xfId="20288" hidden="1"/>
    <cellStyle name="Uwaga 3" xfId="20286" hidden="1"/>
    <cellStyle name="Uwaga 3" xfId="20276" hidden="1"/>
    <cellStyle name="Uwaga 3" xfId="20273" hidden="1"/>
    <cellStyle name="Uwaga 3" xfId="20271" hidden="1"/>
    <cellStyle name="Uwaga 3" xfId="20261" hidden="1"/>
    <cellStyle name="Uwaga 3" xfId="20258" hidden="1"/>
    <cellStyle name="Uwaga 3" xfId="20256" hidden="1"/>
    <cellStyle name="Uwaga 3" xfId="20247" hidden="1"/>
    <cellStyle name="Uwaga 3" xfId="20245" hidden="1"/>
    <cellStyle name="Uwaga 3" xfId="20244" hidden="1"/>
    <cellStyle name="Uwaga 3" xfId="20232" hidden="1"/>
    <cellStyle name="Uwaga 3" xfId="20230" hidden="1"/>
    <cellStyle name="Uwaga 3" xfId="20228" hidden="1"/>
    <cellStyle name="Uwaga 3" xfId="20217" hidden="1"/>
    <cellStyle name="Uwaga 3" xfId="20215" hidden="1"/>
    <cellStyle name="Uwaga 3" xfId="20213" hidden="1"/>
    <cellStyle name="Uwaga 3" xfId="20202" hidden="1"/>
    <cellStyle name="Uwaga 3" xfId="20200" hidden="1"/>
    <cellStyle name="Uwaga 3" xfId="20198" hidden="1"/>
    <cellStyle name="Uwaga 3" xfId="20187" hidden="1"/>
    <cellStyle name="Uwaga 3" xfId="20185" hidden="1"/>
    <cellStyle name="Uwaga 3" xfId="20184" hidden="1"/>
    <cellStyle name="Uwaga 3" xfId="20171" hidden="1"/>
    <cellStyle name="Uwaga 3" xfId="20168" hidden="1"/>
    <cellStyle name="Uwaga 3" xfId="20166" hidden="1"/>
    <cellStyle name="Uwaga 3" xfId="20156" hidden="1"/>
    <cellStyle name="Uwaga 3" xfId="20153" hidden="1"/>
    <cellStyle name="Uwaga 3" xfId="20151" hidden="1"/>
    <cellStyle name="Uwaga 3" xfId="20141" hidden="1"/>
    <cellStyle name="Uwaga 3" xfId="20138" hidden="1"/>
    <cellStyle name="Uwaga 3" xfId="20136" hidden="1"/>
    <cellStyle name="Uwaga 3" xfId="20127" hidden="1"/>
    <cellStyle name="Uwaga 3" xfId="20125" hidden="1"/>
    <cellStyle name="Uwaga 3" xfId="20123" hidden="1"/>
    <cellStyle name="Uwaga 3" xfId="20111" hidden="1"/>
    <cellStyle name="Uwaga 3" xfId="20108" hidden="1"/>
    <cellStyle name="Uwaga 3" xfId="20106" hidden="1"/>
    <cellStyle name="Uwaga 3" xfId="20096" hidden="1"/>
    <cellStyle name="Uwaga 3" xfId="20093" hidden="1"/>
    <cellStyle name="Uwaga 3" xfId="20091" hidden="1"/>
    <cellStyle name="Uwaga 3" xfId="20081" hidden="1"/>
    <cellStyle name="Uwaga 3" xfId="20078" hidden="1"/>
    <cellStyle name="Uwaga 3" xfId="20076" hidden="1"/>
    <cellStyle name="Uwaga 3" xfId="20069" hidden="1"/>
    <cellStyle name="Uwaga 3" xfId="20066" hidden="1"/>
    <cellStyle name="Uwaga 3" xfId="20064" hidden="1"/>
    <cellStyle name="Uwaga 3" xfId="20054" hidden="1"/>
    <cellStyle name="Uwaga 3" xfId="20051" hidden="1"/>
    <cellStyle name="Uwaga 3" xfId="20048" hidden="1"/>
    <cellStyle name="Uwaga 3" xfId="20039" hidden="1"/>
    <cellStyle name="Uwaga 3" xfId="20035" hidden="1"/>
    <cellStyle name="Uwaga 3" xfId="20032" hidden="1"/>
    <cellStyle name="Uwaga 3" xfId="20024" hidden="1"/>
    <cellStyle name="Uwaga 3" xfId="20021" hidden="1"/>
    <cellStyle name="Uwaga 3" xfId="20018" hidden="1"/>
    <cellStyle name="Uwaga 3" xfId="20009" hidden="1"/>
    <cellStyle name="Uwaga 3" xfId="20006" hidden="1"/>
    <cellStyle name="Uwaga 3" xfId="20003" hidden="1"/>
    <cellStyle name="Uwaga 3" xfId="19993" hidden="1"/>
    <cellStyle name="Uwaga 3" xfId="19989" hidden="1"/>
    <cellStyle name="Uwaga 3" xfId="19986" hidden="1"/>
    <cellStyle name="Uwaga 3" xfId="19977" hidden="1"/>
    <cellStyle name="Uwaga 3" xfId="19973" hidden="1"/>
    <cellStyle name="Uwaga 3" xfId="19971" hidden="1"/>
    <cellStyle name="Uwaga 3" xfId="19963" hidden="1"/>
    <cellStyle name="Uwaga 3" xfId="19959" hidden="1"/>
    <cellStyle name="Uwaga 3" xfId="19956" hidden="1"/>
    <cellStyle name="Uwaga 3" xfId="19949" hidden="1"/>
    <cellStyle name="Uwaga 3" xfId="19946" hidden="1"/>
    <cellStyle name="Uwaga 3" xfId="19943" hidden="1"/>
    <cellStyle name="Uwaga 3" xfId="19934" hidden="1"/>
    <cellStyle name="Uwaga 3" xfId="19929" hidden="1"/>
    <cellStyle name="Uwaga 3" xfId="19926" hidden="1"/>
    <cellStyle name="Uwaga 3" xfId="19919" hidden="1"/>
    <cellStyle name="Uwaga 3" xfId="19914" hidden="1"/>
    <cellStyle name="Uwaga 3" xfId="19911" hidden="1"/>
    <cellStyle name="Uwaga 3" xfId="19904" hidden="1"/>
    <cellStyle name="Uwaga 3" xfId="19899" hidden="1"/>
    <cellStyle name="Uwaga 3" xfId="19896" hidden="1"/>
    <cellStyle name="Uwaga 3" xfId="19890" hidden="1"/>
    <cellStyle name="Uwaga 3" xfId="19886" hidden="1"/>
    <cellStyle name="Uwaga 3" xfId="19883" hidden="1"/>
    <cellStyle name="Uwaga 3" xfId="19875" hidden="1"/>
    <cellStyle name="Uwaga 3" xfId="19870" hidden="1"/>
    <cellStyle name="Uwaga 3" xfId="19866" hidden="1"/>
    <cellStyle name="Uwaga 3" xfId="19860" hidden="1"/>
    <cellStyle name="Uwaga 3" xfId="19855" hidden="1"/>
    <cellStyle name="Uwaga 3" xfId="19851" hidden="1"/>
    <cellStyle name="Uwaga 3" xfId="19845" hidden="1"/>
    <cellStyle name="Uwaga 3" xfId="19840" hidden="1"/>
    <cellStyle name="Uwaga 3" xfId="19836" hidden="1"/>
    <cellStyle name="Uwaga 3" xfId="19831" hidden="1"/>
    <cellStyle name="Uwaga 3" xfId="19827" hidden="1"/>
    <cellStyle name="Uwaga 3" xfId="19823" hidden="1"/>
    <cellStyle name="Uwaga 3" xfId="19815" hidden="1"/>
    <cellStyle name="Uwaga 3" xfId="19810" hidden="1"/>
    <cellStyle name="Uwaga 3" xfId="19806" hidden="1"/>
    <cellStyle name="Uwaga 3" xfId="19800" hidden="1"/>
    <cellStyle name="Uwaga 3" xfId="19795" hidden="1"/>
    <cellStyle name="Uwaga 3" xfId="19791" hidden="1"/>
    <cellStyle name="Uwaga 3" xfId="19785" hidden="1"/>
    <cellStyle name="Uwaga 3" xfId="19780" hidden="1"/>
    <cellStyle name="Uwaga 3" xfId="19776" hidden="1"/>
    <cellStyle name="Uwaga 3" xfId="19772" hidden="1"/>
    <cellStyle name="Uwaga 3" xfId="19767" hidden="1"/>
    <cellStyle name="Uwaga 3" xfId="19762" hidden="1"/>
    <cellStyle name="Uwaga 3" xfId="19757" hidden="1"/>
    <cellStyle name="Uwaga 3" xfId="19753" hidden="1"/>
    <cellStyle name="Uwaga 3" xfId="19749" hidden="1"/>
    <cellStyle name="Uwaga 3" xfId="19742" hidden="1"/>
    <cellStyle name="Uwaga 3" xfId="19738" hidden="1"/>
    <cellStyle name="Uwaga 3" xfId="19733" hidden="1"/>
    <cellStyle name="Uwaga 3" xfId="19727" hidden="1"/>
    <cellStyle name="Uwaga 3" xfId="19723" hidden="1"/>
    <cellStyle name="Uwaga 3" xfId="19718" hidden="1"/>
    <cellStyle name="Uwaga 3" xfId="19712" hidden="1"/>
    <cellStyle name="Uwaga 3" xfId="19708" hidden="1"/>
    <cellStyle name="Uwaga 3" xfId="19703" hidden="1"/>
    <cellStyle name="Uwaga 3" xfId="19697" hidden="1"/>
    <cellStyle name="Uwaga 3" xfId="19693" hidden="1"/>
    <cellStyle name="Uwaga 3" xfId="19689" hidden="1"/>
    <cellStyle name="Uwaga 3" xfId="20549" hidden="1"/>
    <cellStyle name="Uwaga 3" xfId="20548" hidden="1"/>
    <cellStyle name="Uwaga 3" xfId="20547" hidden="1"/>
    <cellStyle name="Uwaga 3" xfId="20534" hidden="1"/>
    <cellStyle name="Uwaga 3" xfId="20533" hidden="1"/>
    <cellStyle name="Uwaga 3" xfId="20532" hidden="1"/>
    <cellStyle name="Uwaga 3" xfId="20519" hidden="1"/>
    <cellStyle name="Uwaga 3" xfId="20518" hidden="1"/>
    <cellStyle name="Uwaga 3" xfId="20517" hidden="1"/>
    <cellStyle name="Uwaga 3" xfId="20504" hidden="1"/>
    <cellStyle name="Uwaga 3" xfId="20503" hidden="1"/>
    <cellStyle name="Uwaga 3" xfId="20502" hidden="1"/>
    <cellStyle name="Uwaga 3" xfId="20489" hidden="1"/>
    <cellStyle name="Uwaga 3" xfId="20488" hidden="1"/>
    <cellStyle name="Uwaga 3" xfId="20487" hidden="1"/>
    <cellStyle name="Uwaga 3" xfId="20475" hidden="1"/>
    <cellStyle name="Uwaga 3" xfId="20473" hidden="1"/>
    <cellStyle name="Uwaga 3" xfId="20471" hidden="1"/>
    <cellStyle name="Uwaga 3" xfId="20460" hidden="1"/>
    <cellStyle name="Uwaga 3" xfId="20458" hidden="1"/>
    <cellStyle name="Uwaga 3" xfId="20456" hidden="1"/>
    <cellStyle name="Uwaga 3" xfId="20445" hidden="1"/>
    <cellStyle name="Uwaga 3" xfId="20443" hidden="1"/>
    <cellStyle name="Uwaga 3" xfId="20441" hidden="1"/>
    <cellStyle name="Uwaga 3" xfId="20430" hidden="1"/>
    <cellStyle name="Uwaga 3" xfId="20428" hidden="1"/>
    <cellStyle name="Uwaga 3" xfId="20426" hidden="1"/>
    <cellStyle name="Uwaga 3" xfId="20415" hidden="1"/>
    <cellStyle name="Uwaga 3" xfId="20413" hidden="1"/>
    <cellStyle name="Uwaga 3" xfId="20411" hidden="1"/>
    <cellStyle name="Uwaga 3" xfId="20400" hidden="1"/>
    <cellStyle name="Uwaga 3" xfId="20398" hidden="1"/>
    <cellStyle name="Uwaga 3" xfId="20396" hidden="1"/>
    <cellStyle name="Uwaga 3" xfId="20385" hidden="1"/>
    <cellStyle name="Uwaga 3" xfId="20383" hidden="1"/>
    <cellStyle name="Uwaga 3" xfId="20381" hidden="1"/>
    <cellStyle name="Uwaga 3" xfId="20370" hidden="1"/>
    <cellStyle name="Uwaga 3" xfId="20368" hidden="1"/>
    <cellStyle name="Uwaga 3" xfId="20366" hidden="1"/>
    <cellStyle name="Uwaga 3" xfId="20355" hidden="1"/>
    <cellStyle name="Uwaga 3" xfId="20353" hidden="1"/>
    <cellStyle name="Uwaga 3" xfId="20351" hidden="1"/>
    <cellStyle name="Uwaga 3" xfId="20340" hidden="1"/>
    <cellStyle name="Uwaga 3" xfId="20338" hidden="1"/>
    <cellStyle name="Uwaga 3" xfId="20336" hidden="1"/>
    <cellStyle name="Uwaga 3" xfId="20325" hidden="1"/>
    <cellStyle name="Uwaga 3" xfId="20323" hidden="1"/>
    <cellStyle name="Uwaga 3" xfId="20321" hidden="1"/>
    <cellStyle name="Uwaga 3" xfId="20310" hidden="1"/>
    <cellStyle name="Uwaga 3" xfId="20308" hidden="1"/>
    <cellStyle name="Uwaga 3" xfId="20306" hidden="1"/>
    <cellStyle name="Uwaga 3" xfId="20295" hidden="1"/>
    <cellStyle name="Uwaga 3" xfId="20293" hidden="1"/>
    <cellStyle name="Uwaga 3" xfId="20290" hidden="1"/>
    <cellStyle name="Uwaga 3" xfId="20280" hidden="1"/>
    <cellStyle name="Uwaga 3" xfId="20277" hidden="1"/>
    <cellStyle name="Uwaga 3" xfId="20274" hidden="1"/>
    <cellStyle name="Uwaga 3" xfId="20265" hidden="1"/>
    <cellStyle name="Uwaga 3" xfId="20263" hidden="1"/>
    <cellStyle name="Uwaga 3" xfId="20260" hidden="1"/>
    <cellStyle name="Uwaga 3" xfId="20250" hidden="1"/>
    <cellStyle name="Uwaga 3" xfId="20248" hidden="1"/>
    <cellStyle name="Uwaga 3" xfId="20246" hidden="1"/>
    <cellStyle name="Uwaga 3" xfId="20235" hidden="1"/>
    <cellStyle name="Uwaga 3" xfId="20233" hidden="1"/>
    <cellStyle name="Uwaga 3" xfId="20231" hidden="1"/>
    <cellStyle name="Uwaga 3" xfId="20220" hidden="1"/>
    <cellStyle name="Uwaga 3" xfId="20218" hidden="1"/>
    <cellStyle name="Uwaga 3" xfId="20216" hidden="1"/>
    <cellStyle name="Uwaga 3" xfId="20205" hidden="1"/>
    <cellStyle name="Uwaga 3" xfId="20203" hidden="1"/>
    <cellStyle name="Uwaga 3" xfId="20201" hidden="1"/>
    <cellStyle name="Uwaga 3" xfId="20190" hidden="1"/>
    <cellStyle name="Uwaga 3" xfId="20188" hidden="1"/>
    <cellStyle name="Uwaga 3" xfId="20186" hidden="1"/>
    <cellStyle name="Uwaga 3" xfId="20175" hidden="1"/>
    <cellStyle name="Uwaga 3" xfId="20173" hidden="1"/>
    <cellStyle name="Uwaga 3" xfId="20170" hidden="1"/>
    <cellStyle name="Uwaga 3" xfId="20160" hidden="1"/>
    <cellStyle name="Uwaga 3" xfId="20157" hidden="1"/>
    <cellStyle name="Uwaga 3" xfId="20154" hidden="1"/>
    <cellStyle name="Uwaga 3" xfId="20145" hidden="1"/>
    <cellStyle name="Uwaga 3" xfId="20142" hidden="1"/>
    <cellStyle name="Uwaga 3" xfId="20139" hidden="1"/>
    <cellStyle name="Uwaga 3" xfId="20130" hidden="1"/>
    <cellStyle name="Uwaga 3" xfId="20128" hidden="1"/>
    <cellStyle name="Uwaga 3" xfId="20126" hidden="1"/>
    <cellStyle name="Uwaga 3" xfId="20115" hidden="1"/>
    <cellStyle name="Uwaga 3" xfId="20112" hidden="1"/>
    <cellStyle name="Uwaga 3" xfId="20109" hidden="1"/>
    <cellStyle name="Uwaga 3" xfId="20100" hidden="1"/>
    <cellStyle name="Uwaga 3" xfId="20097" hidden="1"/>
    <cellStyle name="Uwaga 3" xfId="20094" hidden="1"/>
    <cellStyle name="Uwaga 3" xfId="20085" hidden="1"/>
    <cellStyle name="Uwaga 3" xfId="20082" hidden="1"/>
    <cellStyle name="Uwaga 3" xfId="20079" hidden="1"/>
    <cellStyle name="Uwaga 3" xfId="20072" hidden="1"/>
    <cellStyle name="Uwaga 3" xfId="20068" hidden="1"/>
    <cellStyle name="Uwaga 3" xfId="20065" hidden="1"/>
    <cellStyle name="Uwaga 3" xfId="20057" hidden="1"/>
    <cellStyle name="Uwaga 3" xfId="20053" hidden="1"/>
    <cellStyle name="Uwaga 3" xfId="20050" hidden="1"/>
    <cellStyle name="Uwaga 3" xfId="20042" hidden="1"/>
    <cellStyle name="Uwaga 3" xfId="20038" hidden="1"/>
    <cellStyle name="Uwaga 3" xfId="20034" hidden="1"/>
    <cellStyle name="Uwaga 3" xfId="20027" hidden="1"/>
    <cellStyle name="Uwaga 3" xfId="20023" hidden="1"/>
    <cellStyle name="Uwaga 3" xfId="20020" hidden="1"/>
    <cellStyle name="Uwaga 3" xfId="20012" hidden="1"/>
    <cellStyle name="Uwaga 3" xfId="20008" hidden="1"/>
    <cellStyle name="Uwaga 3" xfId="20005" hidden="1"/>
    <cellStyle name="Uwaga 3" xfId="19996" hidden="1"/>
    <cellStyle name="Uwaga 3" xfId="19991" hidden="1"/>
    <cellStyle name="Uwaga 3" xfId="19987" hidden="1"/>
    <cellStyle name="Uwaga 3" xfId="19981" hidden="1"/>
    <cellStyle name="Uwaga 3" xfId="19976" hidden="1"/>
    <cellStyle name="Uwaga 3" xfId="19972" hidden="1"/>
    <cellStyle name="Uwaga 3" xfId="19966" hidden="1"/>
    <cellStyle name="Uwaga 3" xfId="19961" hidden="1"/>
    <cellStyle name="Uwaga 3" xfId="19957" hidden="1"/>
    <cellStyle name="Uwaga 3" xfId="19952" hidden="1"/>
    <cellStyle name="Uwaga 3" xfId="19948" hidden="1"/>
    <cellStyle name="Uwaga 3" xfId="19944" hidden="1"/>
    <cellStyle name="Uwaga 3" xfId="19937" hidden="1"/>
    <cellStyle name="Uwaga 3" xfId="19932" hidden="1"/>
    <cellStyle name="Uwaga 3" xfId="19928" hidden="1"/>
    <cellStyle name="Uwaga 3" xfId="19921" hidden="1"/>
    <cellStyle name="Uwaga 3" xfId="19916" hidden="1"/>
    <cellStyle name="Uwaga 3" xfId="19912" hidden="1"/>
    <cellStyle name="Uwaga 3" xfId="19907" hidden="1"/>
    <cellStyle name="Uwaga 3" xfId="19902" hidden="1"/>
    <cellStyle name="Uwaga 3" xfId="19898" hidden="1"/>
    <cellStyle name="Uwaga 3" xfId="19892" hidden="1"/>
    <cellStyle name="Uwaga 3" xfId="19888" hidden="1"/>
    <cellStyle name="Uwaga 3" xfId="19885" hidden="1"/>
    <cellStyle name="Uwaga 3" xfId="19878" hidden="1"/>
    <cellStyle name="Uwaga 3" xfId="19873" hidden="1"/>
    <cellStyle name="Uwaga 3" xfId="19868" hidden="1"/>
    <cellStyle name="Uwaga 3" xfId="19862" hidden="1"/>
    <cellStyle name="Uwaga 3" xfId="19857" hidden="1"/>
    <cellStyle name="Uwaga 3" xfId="19852" hidden="1"/>
    <cellStyle name="Uwaga 3" xfId="19847" hidden="1"/>
    <cellStyle name="Uwaga 3" xfId="19842" hidden="1"/>
    <cellStyle name="Uwaga 3" xfId="19837" hidden="1"/>
    <cellStyle name="Uwaga 3" xfId="19833" hidden="1"/>
    <cellStyle name="Uwaga 3" xfId="19829" hidden="1"/>
    <cellStyle name="Uwaga 3" xfId="19824" hidden="1"/>
    <cellStyle name="Uwaga 3" xfId="19817" hidden="1"/>
    <cellStyle name="Uwaga 3" xfId="19812" hidden="1"/>
    <cellStyle name="Uwaga 3" xfId="19807" hidden="1"/>
    <cellStyle name="Uwaga 3" xfId="19801" hidden="1"/>
    <cellStyle name="Uwaga 3" xfId="19796" hidden="1"/>
    <cellStyle name="Uwaga 3" xfId="19792" hidden="1"/>
    <cellStyle name="Uwaga 3" xfId="19787" hidden="1"/>
    <cellStyle name="Uwaga 3" xfId="19782" hidden="1"/>
    <cellStyle name="Uwaga 3" xfId="19777" hidden="1"/>
    <cellStyle name="Uwaga 3" xfId="19773" hidden="1"/>
    <cellStyle name="Uwaga 3" xfId="19768" hidden="1"/>
    <cellStyle name="Uwaga 3" xfId="19763" hidden="1"/>
    <cellStyle name="Uwaga 3" xfId="19758" hidden="1"/>
    <cellStyle name="Uwaga 3" xfId="19754" hidden="1"/>
    <cellStyle name="Uwaga 3" xfId="19750" hidden="1"/>
    <cellStyle name="Uwaga 3" xfId="19743" hidden="1"/>
    <cellStyle name="Uwaga 3" xfId="19739" hidden="1"/>
    <cellStyle name="Uwaga 3" xfId="19734" hidden="1"/>
    <cellStyle name="Uwaga 3" xfId="19728" hidden="1"/>
    <cellStyle name="Uwaga 3" xfId="19724" hidden="1"/>
    <cellStyle name="Uwaga 3" xfId="19719" hidden="1"/>
    <cellStyle name="Uwaga 3" xfId="19713" hidden="1"/>
    <cellStyle name="Uwaga 3" xfId="19709" hidden="1"/>
    <cellStyle name="Uwaga 3" xfId="19705" hidden="1"/>
    <cellStyle name="Uwaga 3" xfId="19698" hidden="1"/>
    <cellStyle name="Uwaga 3" xfId="19694" hidden="1"/>
    <cellStyle name="Uwaga 3" xfId="19690" hidden="1"/>
    <cellStyle name="Uwaga 3" xfId="20554" hidden="1"/>
    <cellStyle name="Uwaga 3" xfId="20552" hidden="1"/>
    <cellStyle name="Uwaga 3" xfId="20550" hidden="1"/>
    <cellStyle name="Uwaga 3" xfId="20537" hidden="1"/>
    <cellStyle name="Uwaga 3" xfId="20536" hidden="1"/>
    <cellStyle name="Uwaga 3" xfId="20535" hidden="1"/>
    <cellStyle name="Uwaga 3" xfId="20522" hidden="1"/>
    <cellStyle name="Uwaga 3" xfId="20521" hidden="1"/>
    <cellStyle name="Uwaga 3" xfId="20520" hidden="1"/>
    <cellStyle name="Uwaga 3" xfId="20508" hidden="1"/>
    <cellStyle name="Uwaga 3" xfId="20506" hidden="1"/>
    <cellStyle name="Uwaga 3" xfId="20505" hidden="1"/>
    <cellStyle name="Uwaga 3" xfId="20492" hidden="1"/>
    <cellStyle name="Uwaga 3" xfId="20491" hidden="1"/>
    <cellStyle name="Uwaga 3" xfId="20490" hidden="1"/>
    <cellStyle name="Uwaga 3" xfId="20478" hidden="1"/>
    <cellStyle name="Uwaga 3" xfId="20476" hidden="1"/>
    <cellStyle name="Uwaga 3" xfId="20474" hidden="1"/>
    <cellStyle name="Uwaga 3" xfId="20463" hidden="1"/>
    <cellStyle name="Uwaga 3" xfId="20461" hidden="1"/>
    <cellStyle name="Uwaga 3" xfId="20459" hidden="1"/>
    <cellStyle name="Uwaga 3" xfId="20448" hidden="1"/>
    <cellStyle name="Uwaga 3" xfId="20446" hidden="1"/>
    <cellStyle name="Uwaga 3" xfId="20444" hidden="1"/>
    <cellStyle name="Uwaga 3" xfId="20433" hidden="1"/>
    <cellStyle name="Uwaga 3" xfId="20431" hidden="1"/>
    <cellStyle name="Uwaga 3" xfId="20429" hidden="1"/>
    <cellStyle name="Uwaga 3" xfId="20418" hidden="1"/>
    <cellStyle name="Uwaga 3" xfId="20416" hidden="1"/>
    <cellStyle name="Uwaga 3" xfId="20414" hidden="1"/>
    <cellStyle name="Uwaga 3" xfId="20403" hidden="1"/>
    <cellStyle name="Uwaga 3" xfId="20401" hidden="1"/>
    <cellStyle name="Uwaga 3" xfId="20399" hidden="1"/>
    <cellStyle name="Uwaga 3" xfId="20388" hidden="1"/>
    <cellStyle name="Uwaga 3" xfId="20386" hidden="1"/>
    <cellStyle name="Uwaga 3" xfId="20384" hidden="1"/>
    <cellStyle name="Uwaga 3" xfId="20373" hidden="1"/>
    <cellStyle name="Uwaga 3" xfId="20371" hidden="1"/>
    <cellStyle name="Uwaga 3" xfId="20369" hidden="1"/>
    <cellStyle name="Uwaga 3" xfId="20358" hidden="1"/>
    <cellStyle name="Uwaga 3" xfId="20356" hidden="1"/>
    <cellStyle name="Uwaga 3" xfId="20354" hidden="1"/>
    <cellStyle name="Uwaga 3" xfId="20343" hidden="1"/>
    <cellStyle name="Uwaga 3" xfId="20341" hidden="1"/>
    <cellStyle name="Uwaga 3" xfId="20339" hidden="1"/>
    <cellStyle name="Uwaga 3" xfId="20328" hidden="1"/>
    <cellStyle name="Uwaga 3" xfId="20326" hidden="1"/>
    <cellStyle name="Uwaga 3" xfId="20324" hidden="1"/>
    <cellStyle name="Uwaga 3" xfId="20313" hidden="1"/>
    <cellStyle name="Uwaga 3" xfId="20311" hidden="1"/>
    <cellStyle name="Uwaga 3" xfId="20309" hidden="1"/>
    <cellStyle name="Uwaga 3" xfId="20298" hidden="1"/>
    <cellStyle name="Uwaga 3" xfId="20296" hidden="1"/>
    <cellStyle name="Uwaga 3" xfId="20294" hidden="1"/>
    <cellStyle name="Uwaga 3" xfId="20283" hidden="1"/>
    <cellStyle name="Uwaga 3" xfId="20281" hidden="1"/>
    <cellStyle name="Uwaga 3" xfId="20279" hidden="1"/>
    <cellStyle name="Uwaga 3" xfId="20268" hidden="1"/>
    <cellStyle name="Uwaga 3" xfId="20266" hidden="1"/>
    <cellStyle name="Uwaga 3" xfId="20264" hidden="1"/>
    <cellStyle name="Uwaga 3" xfId="20253" hidden="1"/>
    <cellStyle name="Uwaga 3" xfId="20251" hidden="1"/>
    <cellStyle name="Uwaga 3" xfId="20249" hidden="1"/>
    <cellStyle name="Uwaga 3" xfId="20238" hidden="1"/>
    <cellStyle name="Uwaga 3" xfId="20236" hidden="1"/>
    <cellStyle name="Uwaga 3" xfId="20234" hidden="1"/>
    <cellStyle name="Uwaga 3" xfId="20223" hidden="1"/>
    <cellStyle name="Uwaga 3" xfId="20221" hidden="1"/>
    <cellStyle name="Uwaga 3" xfId="20219" hidden="1"/>
    <cellStyle name="Uwaga 3" xfId="20208" hidden="1"/>
    <cellStyle name="Uwaga 3" xfId="20206" hidden="1"/>
    <cellStyle name="Uwaga 3" xfId="20204" hidden="1"/>
    <cellStyle name="Uwaga 3" xfId="20193" hidden="1"/>
    <cellStyle name="Uwaga 3" xfId="20191" hidden="1"/>
    <cellStyle name="Uwaga 3" xfId="20189" hidden="1"/>
    <cellStyle name="Uwaga 3" xfId="20178" hidden="1"/>
    <cellStyle name="Uwaga 3" xfId="20176" hidden="1"/>
    <cellStyle name="Uwaga 3" xfId="20174" hidden="1"/>
    <cellStyle name="Uwaga 3" xfId="20163" hidden="1"/>
    <cellStyle name="Uwaga 3" xfId="20161" hidden="1"/>
    <cellStyle name="Uwaga 3" xfId="20158" hidden="1"/>
    <cellStyle name="Uwaga 3" xfId="20148" hidden="1"/>
    <cellStyle name="Uwaga 3" xfId="20146" hidden="1"/>
    <cellStyle name="Uwaga 3" xfId="20144" hidden="1"/>
    <cellStyle name="Uwaga 3" xfId="20133" hidden="1"/>
    <cellStyle name="Uwaga 3" xfId="20131" hidden="1"/>
    <cellStyle name="Uwaga 3" xfId="20129" hidden="1"/>
    <cellStyle name="Uwaga 3" xfId="20118" hidden="1"/>
    <cellStyle name="Uwaga 3" xfId="20116" hidden="1"/>
    <cellStyle name="Uwaga 3" xfId="20113" hidden="1"/>
    <cellStyle name="Uwaga 3" xfId="20103" hidden="1"/>
    <cellStyle name="Uwaga 3" xfId="20101" hidden="1"/>
    <cellStyle name="Uwaga 3" xfId="20098" hidden="1"/>
    <cellStyle name="Uwaga 3" xfId="20088" hidden="1"/>
    <cellStyle name="Uwaga 3" xfId="20086" hidden="1"/>
    <cellStyle name="Uwaga 3" xfId="20083" hidden="1"/>
    <cellStyle name="Uwaga 3" xfId="20074" hidden="1"/>
    <cellStyle name="Uwaga 3" xfId="20071" hidden="1"/>
    <cellStyle name="Uwaga 3" xfId="20067" hidden="1"/>
    <cellStyle name="Uwaga 3" xfId="20059" hidden="1"/>
    <cellStyle name="Uwaga 3" xfId="20056" hidden="1"/>
    <cellStyle name="Uwaga 3" xfId="20052" hidden="1"/>
    <cellStyle name="Uwaga 3" xfId="20044" hidden="1"/>
    <cellStyle name="Uwaga 3" xfId="20041" hidden="1"/>
    <cellStyle name="Uwaga 3" xfId="20037" hidden="1"/>
    <cellStyle name="Uwaga 3" xfId="20029" hidden="1"/>
    <cellStyle name="Uwaga 3" xfId="20026" hidden="1"/>
    <cellStyle name="Uwaga 3" xfId="20022" hidden="1"/>
    <cellStyle name="Uwaga 3" xfId="20014" hidden="1"/>
    <cellStyle name="Uwaga 3" xfId="20011" hidden="1"/>
    <cellStyle name="Uwaga 3" xfId="20007" hidden="1"/>
    <cellStyle name="Uwaga 3" xfId="19999" hidden="1"/>
    <cellStyle name="Uwaga 3" xfId="19995" hidden="1"/>
    <cellStyle name="Uwaga 3" xfId="19990" hidden="1"/>
    <cellStyle name="Uwaga 3" xfId="19984" hidden="1"/>
    <cellStyle name="Uwaga 3" xfId="19980" hidden="1"/>
    <cellStyle name="Uwaga 3" xfId="19975" hidden="1"/>
    <cellStyle name="Uwaga 3" xfId="19969" hidden="1"/>
    <cellStyle name="Uwaga 3" xfId="19965" hidden="1"/>
    <cellStyle name="Uwaga 3" xfId="19960" hidden="1"/>
    <cellStyle name="Uwaga 3" xfId="19954" hidden="1"/>
    <cellStyle name="Uwaga 3" xfId="19951" hidden="1"/>
    <cellStyle name="Uwaga 3" xfId="19947" hidden="1"/>
    <cellStyle name="Uwaga 3" xfId="19939" hidden="1"/>
    <cellStyle name="Uwaga 3" xfId="19936" hidden="1"/>
    <cellStyle name="Uwaga 3" xfId="19931" hidden="1"/>
    <cellStyle name="Uwaga 3" xfId="19924" hidden="1"/>
    <cellStyle name="Uwaga 3" xfId="19920" hidden="1"/>
    <cellStyle name="Uwaga 3" xfId="19915" hidden="1"/>
    <cellStyle name="Uwaga 3" xfId="19909" hidden="1"/>
    <cellStyle name="Uwaga 3" xfId="19905" hidden="1"/>
    <cellStyle name="Uwaga 3" xfId="19900" hidden="1"/>
    <cellStyle name="Uwaga 3" xfId="19894" hidden="1"/>
    <cellStyle name="Uwaga 3" xfId="19891" hidden="1"/>
    <cellStyle name="Uwaga 3" xfId="19887" hidden="1"/>
    <cellStyle name="Uwaga 3" xfId="19879" hidden="1"/>
    <cellStyle name="Uwaga 3" xfId="19874" hidden="1"/>
    <cellStyle name="Uwaga 3" xfId="19869" hidden="1"/>
    <cellStyle name="Uwaga 3" xfId="19864" hidden="1"/>
    <cellStyle name="Uwaga 3" xfId="19859" hidden="1"/>
    <cellStyle name="Uwaga 3" xfId="19854" hidden="1"/>
    <cellStyle name="Uwaga 3" xfId="19849" hidden="1"/>
    <cellStyle name="Uwaga 3" xfId="19844" hidden="1"/>
    <cellStyle name="Uwaga 3" xfId="19839" hidden="1"/>
    <cellStyle name="Uwaga 3" xfId="19834" hidden="1"/>
    <cellStyle name="Uwaga 3" xfId="19830" hidden="1"/>
    <cellStyle name="Uwaga 3" xfId="19825" hidden="1"/>
    <cellStyle name="Uwaga 3" xfId="19818" hidden="1"/>
    <cellStyle name="Uwaga 3" xfId="19813" hidden="1"/>
    <cellStyle name="Uwaga 3" xfId="19808" hidden="1"/>
    <cellStyle name="Uwaga 3" xfId="19803" hidden="1"/>
    <cellStyle name="Uwaga 3" xfId="19798" hidden="1"/>
    <cellStyle name="Uwaga 3" xfId="19793" hidden="1"/>
    <cellStyle name="Uwaga 3" xfId="19788" hidden="1"/>
    <cellStyle name="Uwaga 3" xfId="19783" hidden="1"/>
    <cellStyle name="Uwaga 3" xfId="19778" hidden="1"/>
    <cellStyle name="Uwaga 3" xfId="19774" hidden="1"/>
    <cellStyle name="Uwaga 3" xfId="19769" hidden="1"/>
    <cellStyle name="Uwaga 3" xfId="19764" hidden="1"/>
    <cellStyle name="Uwaga 3" xfId="19759" hidden="1"/>
    <cellStyle name="Uwaga 3" xfId="19755" hidden="1"/>
    <cellStyle name="Uwaga 3" xfId="19751" hidden="1"/>
    <cellStyle name="Uwaga 3" xfId="19744" hidden="1"/>
    <cellStyle name="Uwaga 3" xfId="19740" hidden="1"/>
    <cellStyle name="Uwaga 3" xfId="19735" hidden="1"/>
    <cellStyle name="Uwaga 3" xfId="19729" hidden="1"/>
    <cellStyle name="Uwaga 3" xfId="19725" hidden="1"/>
    <cellStyle name="Uwaga 3" xfId="19720" hidden="1"/>
    <cellStyle name="Uwaga 3" xfId="19714" hidden="1"/>
    <cellStyle name="Uwaga 3" xfId="19710" hidden="1"/>
    <cellStyle name="Uwaga 3" xfId="19706" hidden="1"/>
    <cellStyle name="Uwaga 3" xfId="19699" hidden="1"/>
    <cellStyle name="Uwaga 3" xfId="19695" hidden="1"/>
    <cellStyle name="Uwaga 3" xfId="19691" hidden="1"/>
    <cellStyle name="Uwaga 3" xfId="20558" hidden="1"/>
    <cellStyle name="Uwaga 3" xfId="20557" hidden="1"/>
    <cellStyle name="Uwaga 3" xfId="20555" hidden="1"/>
    <cellStyle name="Uwaga 3" xfId="20542" hidden="1"/>
    <cellStyle name="Uwaga 3" xfId="20540" hidden="1"/>
    <cellStyle name="Uwaga 3" xfId="20538" hidden="1"/>
    <cellStyle name="Uwaga 3" xfId="20528" hidden="1"/>
    <cellStyle name="Uwaga 3" xfId="20526" hidden="1"/>
    <cellStyle name="Uwaga 3" xfId="20524" hidden="1"/>
    <cellStyle name="Uwaga 3" xfId="20513" hidden="1"/>
    <cellStyle name="Uwaga 3" xfId="20511" hidden="1"/>
    <cellStyle name="Uwaga 3" xfId="20509" hidden="1"/>
    <cellStyle name="Uwaga 3" xfId="20496" hidden="1"/>
    <cellStyle name="Uwaga 3" xfId="20494" hidden="1"/>
    <cellStyle name="Uwaga 3" xfId="20493" hidden="1"/>
    <cellStyle name="Uwaga 3" xfId="20480" hidden="1"/>
    <cellStyle name="Uwaga 3" xfId="20479" hidden="1"/>
    <cellStyle name="Uwaga 3" xfId="20477" hidden="1"/>
    <cellStyle name="Uwaga 3" xfId="20465" hidden="1"/>
    <cellStyle name="Uwaga 3" xfId="20464" hidden="1"/>
    <cellStyle name="Uwaga 3" xfId="20462" hidden="1"/>
    <cellStyle name="Uwaga 3" xfId="20450" hidden="1"/>
    <cellStyle name="Uwaga 3" xfId="20449" hidden="1"/>
    <cellStyle name="Uwaga 3" xfId="20447" hidden="1"/>
    <cellStyle name="Uwaga 3" xfId="20435" hidden="1"/>
    <cellStyle name="Uwaga 3" xfId="20434" hidden="1"/>
    <cellStyle name="Uwaga 3" xfId="20432" hidden="1"/>
    <cellStyle name="Uwaga 3" xfId="20420" hidden="1"/>
    <cellStyle name="Uwaga 3" xfId="20419" hidden="1"/>
    <cellStyle name="Uwaga 3" xfId="20417" hidden="1"/>
    <cellStyle name="Uwaga 3" xfId="20405" hidden="1"/>
    <cellStyle name="Uwaga 3" xfId="20404" hidden="1"/>
    <cellStyle name="Uwaga 3" xfId="20402" hidden="1"/>
    <cellStyle name="Uwaga 3" xfId="20390" hidden="1"/>
    <cellStyle name="Uwaga 3" xfId="20389" hidden="1"/>
    <cellStyle name="Uwaga 3" xfId="20387" hidden="1"/>
    <cellStyle name="Uwaga 3" xfId="20375" hidden="1"/>
    <cellStyle name="Uwaga 3" xfId="20374" hidden="1"/>
    <cellStyle name="Uwaga 3" xfId="20372" hidden="1"/>
    <cellStyle name="Uwaga 3" xfId="20360" hidden="1"/>
    <cellStyle name="Uwaga 3" xfId="20359" hidden="1"/>
    <cellStyle name="Uwaga 3" xfId="20357" hidden="1"/>
    <cellStyle name="Uwaga 3" xfId="20345" hidden="1"/>
    <cellStyle name="Uwaga 3" xfId="20344" hidden="1"/>
    <cellStyle name="Uwaga 3" xfId="20342" hidden="1"/>
    <cellStyle name="Uwaga 3" xfId="20330" hidden="1"/>
    <cellStyle name="Uwaga 3" xfId="20329" hidden="1"/>
    <cellStyle name="Uwaga 3" xfId="20327" hidden="1"/>
    <cellStyle name="Uwaga 3" xfId="20315" hidden="1"/>
    <cellStyle name="Uwaga 3" xfId="20314" hidden="1"/>
    <cellStyle name="Uwaga 3" xfId="20312" hidden="1"/>
    <cellStyle name="Uwaga 3" xfId="20300" hidden="1"/>
    <cellStyle name="Uwaga 3" xfId="20299" hidden="1"/>
    <cellStyle name="Uwaga 3" xfId="20297" hidden="1"/>
    <cellStyle name="Uwaga 3" xfId="20285" hidden="1"/>
    <cellStyle name="Uwaga 3" xfId="20284" hidden="1"/>
    <cellStyle name="Uwaga 3" xfId="20282" hidden="1"/>
    <cellStyle name="Uwaga 3" xfId="20270" hidden="1"/>
    <cellStyle name="Uwaga 3" xfId="20269" hidden="1"/>
    <cellStyle name="Uwaga 3" xfId="20267" hidden="1"/>
    <cellStyle name="Uwaga 3" xfId="20255" hidden="1"/>
    <cellStyle name="Uwaga 3" xfId="20254" hidden="1"/>
    <cellStyle name="Uwaga 3" xfId="20252" hidden="1"/>
    <cellStyle name="Uwaga 3" xfId="20240" hidden="1"/>
    <cellStyle name="Uwaga 3" xfId="20239" hidden="1"/>
    <cellStyle name="Uwaga 3" xfId="20237" hidden="1"/>
    <cellStyle name="Uwaga 3" xfId="20225" hidden="1"/>
    <cellStyle name="Uwaga 3" xfId="20224" hidden="1"/>
    <cellStyle name="Uwaga 3" xfId="20222" hidden="1"/>
    <cellStyle name="Uwaga 3" xfId="20210" hidden="1"/>
    <cellStyle name="Uwaga 3" xfId="20209" hidden="1"/>
    <cellStyle name="Uwaga 3" xfId="20207" hidden="1"/>
    <cellStyle name="Uwaga 3" xfId="20195" hidden="1"/>
    <cellStyle name="Uwaga 3" xfId="20194" hidden="1"/>
    <cellStyle name="Uwaga 3" xfId="20192" hidden="1"/>
    <cellStyle name="Uwaga 3" xfId="20180" hidden="1"/>
    <cellStyle name="Uwaga 3" xfId="20179" hidden="1"/>
    <cellStyle name="Uwaga 3" xfId="20177" hidden="1"/>
    <cellStyle name="Uwaga 3" xfId="20165" hidden="1"/>
    <cellStyle name="Uwaga 3" xfId="20164" hidden="1"/>
    <cellStyle name="Uwaga 3" xfId="20162" hidden="1"/>
    <cellStyle name="Uwaga 3" xfId="20150" hidden="1"/>
    <cellStyle name="Uwaga 3" xfId="20149" hidden="1"/>
    <cellStyle name="Uwaga 3" xfId="20147" hidden="1"/>
    <cellStyle name="Uwaga 3" xfId="20135" hidden="1"/>
    <cellStyle name="Uwaga 3" xfId="20134" hidden="1"/>
    <cellStyle name="Uwaga 3" xfId="20132" hidden="1"/>
    <cellStyle name="Uwaga 3" xfId="20120" hidden="1"/>
    <cellStyle name="Uwaga 3" xfId="20119" hidden="1"/>
    <cellStyle name="Uwaga 3" xfId="20117" hidden="1"/>
    <cellStyle name="Uwaga 3" xfId="20105" hidden="1"/>
    <cellStyle name="Uwaga 3" xfId="20104" hidden="1"/>
    <cellStyle name="Uwaga 3" xfId="20102" hidden="1"/>
    <cellStyle name="Uwaga 3" xfId="20090" hidden="1"/>
    <cellStyle name="Uwaga 3" xfId="20089" hidden="1"/>
    <cellStyle name="Uwaga 3" xfId="20087" hidden="1"/>
    <cellStyle name="Uwaga 3" xfId="20075" hidden="1"/>
    <cellStyle name="Uwaga 3" xfId="20073" hidden="1"/>
    <cellStyle name="Uwaga 3" xfId="20070" hidden="1"/>
    <cellStyle name="Uwaga 3" xfId="20060" hidden="1"/>
    <cellStyle name="Uwaga 3" xfId="20058" hidden="1"/>
    <cellStyle name="Uwaga 3" xfId="20055" hidden="1"/>
    <cellStyle name="Uwaga 3" xfId="20045" hidden="1"/>
    <cellStyle name="Uwaga 3" xfId="20043" hidden="1"/>
    <cellStyle name="Uwaga 3" xfId="20040" hidden="1"/>
    <cellStyle name="Uwaga 3" xfId="20030" hidden="1"/>
    <cellStyle name="Uwaga 3" xfId="20028" hidden="1"/>
    <cellStyle name="Uwaga 3" xfId="20025" hidden="1"/>
    <cellStyle name="Uwaga 3" xfId="20015" hidden="1"/>
    <cellStyle name="Uwaga 3" xfId="20013" hidden="1"/>
    <cellStyle name="Uwaga 3" xfId="20010" hidden="1"/>
    <cellStyle name="Uwaga 3" xfId="20000" hidden="1"/>
    <cellStyle name="Uwaga 3" xfId="19998" hidden="1"/>
    <cellStyle name="Uwaga 3" xfId="19994" hidden="1"/>
    <cellStyle name="Uwaga 3" xfId="19985" hidden="1"/>
    <cellStyle name="Uwaga 3" xfId="19982" hidden="1"/>
    <cellStyle name="Uwaga 3" xfId="19978" hidden="1"/>
    <cellStyle name="Uwaga 3" xfId="19970" hidden="1"/>
    <cellStyle name="Uwaga 3" xfId="19968" hidden="1"/>
    <cellStyle name="Uwaga 3" xfId="19964" hidden="1"/>
    <cellStyle name="Uwaga 3" xfId="19955" hidden="1"/>
    <cellStyle name="Uwaga 3" xfId="19953" hidden="1"/>
    <cellStyle name="Uwaga 3" xfId="19950" hidden="1"/>
    <cellStyle name="Uwaga 3" xfId="19940" hidden="1"/>
    <cellStyle name="Uwaga 3" xfId="19938" hidden="1"/>
    <cellStyle name="Uwaga 3" xfId="19933" hidden="1"/>
    <cellStyle name="Uwaga 3" xfId="19925" hidden="1"/>
    <cellStyle name="Uwaga 3" xfId="19923" hidden="1"/>
    <cellStyle name="Uwaga 3" xfId="19918" hidden="1"/>
    <cellStyle name="Uwaga 3" xfId="19910" hidden="1"/>
    <cellStyle name="Uwaga 3" xfId="19908" hidden="1"/>
    <cellStyle name="Uwaga 3" xfId="19903" hidden="1"/>
    <cellStyle name="Uwaga 3" xfId="19895" hidden="1"/>
    <cellStyle name="Uwaga 3" xfId="19893" hidden="1"/>
    <cellStyle name="Uwaga 3" xfId="19889" hidden="1"/>
    <cellStyle name="Uwaga 3" xfId="19880" hidden="1"/>
    <cellStyle name="Uwaga 3" xfId="19877" hidden="1"/>
    <cellStyle name="Uwaga 3" xfId="19872" hidden="1"/>
    <cellStyle name="Uwaga 3" xfId="19865" hidden="1"/>
    <cellStyle name="Uwaga 3" xfId="19861" hidden="1"/>
    <cellStyle name="Uwaga 3" xfId="19856" hidden="1"/>
    <cellStyle name="Uwaga 3" xfId="19850" hidden="1"/>
    <cellStyle name="Uwaga 3" xfId="19846" hidden="1"/>
    <cellStyle name="Uwaga 3" xfId="19841" hidden="1"/>
    <cellStyle name="Uwaga 3" xfId="19835" hidden="1"/>
    <cellStyle name="Uwaga 3" xfId="19832" hidden="1"/>
    <cellStyle name="Uwaga 3" xfId="19828" hidden="1"/>
    <cellStyle name="Uwaga 3" xfId="19819" hidden="1"/>
    <cellStyle name="Uwaga 3" xfId="19814" hidden="1"/>
    <cellStyle name="Uwaga 3" xfId="19809" hidden="1"/>
    <cellStyle name="Uwaga 3" xfId="19804" hidden="1"/>
    <cellStyle name="Uwaga 3" xfId="19799" hidden="1"/>
    <cellStyle name="Uwaga 3" xfId="19794" hidden="1"/>
    <cellStyle name="Uwaga 3" xfId="19789" hidden="1"/>
    <cellStyle name="Uwaga 3" xfId="19784" hidden="1"/>
    <cellStyle name="Uwaga 3" xfId="19779" hidden="1"/>
    <cellStyle name="Uwaga 3" xfId="19775" hidden="1"/>
    <cellStyle name="Uwaga 3" xfId="19770" hidden="1"/>
    <cellStyle name="Uwaga 3" xfId="19765" hidden="1"/>
    <cellStyle name="Uwaga 3" xfId="19760" hidden="1"/>
    <cellStyle name="Uwaga 3" xfId="19756" hidden="1"/>
    <cellStyle name="Uwaga 3" xfId="19752" hidden="1"/>
    <cellStyle name="Uwaga 3" xfId="19745" hidden="1"/>
    <cellStyle name="Uwaga 3" xfId="19741" hidden="1"/>
    <cellStyle name="Uwaga 3" xfId="19736" hidden="1"/>
    <cellStyle name="Uwaga 3" xfId="19730" hidden="1"/>
    <cellStyle name="Uwaga 3" xfId="19726" hidden="1"/>
    <cellStyle name="Uwaga 3" xfId="19721" hidden="1"/>
    <cellStyle name="Uwaga 3" xfId="19715" hidden="1"/>
    <cellStyle name="Uwaga 3" xfId="19711" hidden="1"/>
    <cellStyle name="Uwaga 3" xfId="19707" hidden="1"/>
    <cellStyle name="Uwaga 3" xfId="19700" hidden="1"/>
    <cellStyle name="Uwaga 3" xfId="19696" hidden="1"/>
    <cellStyle name="Uwaga 3" xfId="19692" hidden="1"/>
    <cellStyle name="Uwaga 3" xfId="20640" hidden="1"/>
    <cellStyle name="Uwaga 3" xfId="20641" hidden="1"/>
    <cellStyle name="Uwaga 3" xfId="20643" hidden="1"/>
    <cellStyle name="Uwaga 3" xfId="20649" hidden="1"/>
    <cellStyle name="Uwaga 3" xfId="20650" hidden="1"/>
    <cellStyle name="Uwaga 3" xfId="20653" hidden="1"/>
    <cellStyle name="Uwaga 3" xfId="20658" hidden="1"/>
    <cellStyle name="Uwaga 3" xfId="20659" hidden="1"/>
    <cellStyle name="Uwaga 3" xfId="20662" hidden="1"/>
    <cellStyle name="Uwaga 3" xfId="20667" hidden="1"/>
    <cellStyle name="Uwaga 3" xfId="20668" hidden="1"/>
    <cellStyle name="Uwaga 3" xfId="20669" hidden="1"/>
    <cellStyle name="Uwaga 3" xfId="20676" hidden="1"/>
    <cellStyle name="Uwaga 3" xfId="20679" hidden="1"/>
    <cellStyle name="Uwaga 3" xfId="20682" hidden="1"/>
    <cellStyle name="Uwaga 3" xfId="20688" hidden="1"/>
    <cellStyle name="Uwaga 3" xfId="20691" hidden="1"/>
    <cellStyle name="Uwaga 3" xfId="20693" hidden="1"/>
    <cellStyle name="Uwaga 3" xfId="20698" hidden="1"/>
    <cellStyle name="Uwaga 3" xfId="20701" hidden="1"/>
    <cellStyle name="Uwaga 3" xfId="20702" hidden="1"/>
    <cellStyle name="Uwaga 3" xfId="20706" hidden="1"/>
    <cellStyle name="Uwaga 3" xfId="20709" hidden="1"/>
    <cellStyle name="Uwaga 3" xfId="20711" hidden="1"/>
    <cellStyle name="Uwaga 3" xfId="20712" hidden="1"/>
    <cellStyle name="Uwaga 3" xfId="20713" hidden="1"/>
    <cellStyle name="Uwaga 3" xfId="20716" hidden="1"/>
    <cellStyle name="Uwaga 3" xfId="20723" hidden="1"/>
    <cellStyle name="Uwaga 3" xfId="20726" hidden="1"/>
    <cellStyle name="Uwaga 3" xfId="20729" hidden="1"/>
    <cellStyle name="Uwaga 3" xfId="20732" hidden="1"/>
    <cellStyle name="Uwaga 3" xfId="20735" hidden="1"/>
    <cellStyle name="Uwaga 3" xfId="20738" hidden="1"/>
    <cellStyle name="Uwaga 3" xfId="20740" hidden="1"/>
    <cellStyle name="Uwaga 3" xfId="20743" hidden="1"/>
    <cellStyle name="Uwaga 3" xfId="20746" hidden="1"/>
    <cellStyle name="Uwaga 3" xfId="20748" hidden="1"/>
    <cellStyle name="Uwaga 3" xfId="20749" hidden="1"/>
    <cellStyle name="Uwaga 3" xfId="20751" hidden="1"/>
    <cellStyle name="Uwaga 3" xfId="20758" hidden="1"/>
    <cellStyle name="Uwaga 3" xfId="20761" hidden="1"/>
    <cellStyle name="Uwaga 3" xfId="20764" hidden="1"/>
    <cellStyle name="Uwaga 3" xfId="20768" hidden="1"/>
    <cellStyle name="Uwaga 3" xfId="20771" hidden="1"/>
    <cellStyle name="Uwaga 3" xfId="20774" hidden="1"/>
    <cellStyle name="Uwaga 3" xfId="20776" hidden="1"/>
    <cellStyle name="Uwaga 3" xfId="20779" hidden="1"/>
    <cellStyle name="Uwaga 3" xfId="20782" hidden="1"/>
    <cellStyle name="Uwaga 3" xfId="20784" hidden="1"/>
    <cellStyle name="Uwaga 3" xfId="20785" hidden="1"/>
    <cellStyle name="Uwaga 3" xfId="20788" hidden="1"/>
    <cellStyle name="Uwaga 3" xfId="20795" hidden="1"/>
    <cellStyle name="Uwaga 3" xfId="20798" hidden="1"/>
    <cellStyle name="Uwaga 3" xfId="20801" hidden="1"/>
    <cellStyle name="Uwaga 3" xfId="20805" hidden="1"/>
    <cellStyle name="Uwaga 3" xfId="20808" hidden="1"/>
    <cellStyle name="Uwaga 3" xfId="20810" hidden="1"/>
    <cellStyle name="Uwaga 3" xfId="20813" hidden="1"/>
    <cellStyle name="Uwaga 3" xfId="20816" hidden="1"/>
    <cellStyle name="Uwaga 3" xfId="20819" hidden="1"/>
    <cellStyle name="Uwaga 3" xfId="20820" hidden="1"/>
    <cellStyle name="Uwaga 3" xfId="20821" hidden="1"/>
    <cellStyle name="Uwaga 3" xfId="20823" hidden="1"/>
    <cellStyle name="Uwaga 3" xfId="20829" hidden="1"/>
    <cellStyle name="Uwaga 3" xfId="20830" hidden="1"/>
    <cellStyle name="Uwaga 3" xfId="20832" hidden="1"/>
    <cellStyle name="Uwaga 3" xfId="20838" hidden="1"/>
    <cellStyle name="Uwaga 3" xfId="20840" hidden="1"/>
    <cellStyle name="Uwaga 3" xfId="20843" hidden="1"/>
    <cellStyle name="Uwaga 3" xfId="20847" hidden="1"/>
    <cellStyle name="Uwaga 3" xfId="20848" hidden="1"/>
    <cellStyle name="Uwaga 3" xfId="20850" hidden="1"/>
    <cellStyle name="Uwaga 3" xfId="20856" hidden="1"/>
    <cellStyle name="Uwaga 3" xfId="20857" hidden="1"/>
    <cellStyle name="Uwaga 3" xfId="20858" hidden="1"/>
    <cellStyle name="Uwaga 3" xfId="20866" hidden="1"/>
    <cellStyle name="Uwaga 3" xfId="20869" hidden="1"/>
    <cellStyle name="Uwaga 3" xfId="20872" hidden="1"/>
    <cellStyle name="Uwaga 3" xfId="20875" hidden="1"/>
    <cellStyle name="Uwaga 3" xfId="20878" hidden="1"/>
    <cellStyle name="Uwaga 3" xfId="20881" hidden="1"/>
    <cellStyle name="Uwaga 3" xfId="20884" hidden="1"/>
    <cellStyle name="Uwaga 3" xfId="20887" hidden="1"/>
    <cellStyle name="Uwaga 3" xfId="20890" hidden="1"/>
    <cellStyle name="Uwaga 3" xfId="20892" hidden="1"/>
    <cellStyle name="Uwaga 3" xfId="20893" hidden="1"/>
    <cellStyle name="Uwaga 3" xfId="20895" hidden="1"/>
    <cellStyle name="Uwaga 3" xfId="20902" hidden="1"/>
    <cellStyle name="Uwaga 3" xfId="20905" hidden="1"/>
    <cellStyle name="Uwaga 3" xfId="20908" hidden="1"/>
    <cellStyle name="Uwaga 3" xfId="20911" hidden="1"/>
    <cellStyle name="Uwaga 3" xfId="20914" hidden="1"/>
    <cellStyle name="Uwaga 3" xfId="20917" hidden="1"/>
    <cellStyle name="Uwaga 3" xfId="20920" hidden="1"/>
    <cellStyle name="Uwaga 3" xfId="20922" hidden="1"/>
    <cellStyle name="Uwaga 3" xfId="20925" hidden="1"/>
    <cellStyle name="Uwaga 3" xfId="20928" hidden="1"/>
    <cellStyle name="Uwaga 3" xfId="20929" hidden="1"/>
    <cellStyle name="Uwaga 3" xfId="20930" hidden="1"/>
    <cellStyle name="Uwaga 3" xfId="20937" hidden="1"/>
    <cellStyle name="Uwaga 3" xfId="20938" hidden="1"/>
    <cellStyle name="Uwaga 3" xfId="20940" hidden="1"/>
    <cellStyle name="Uwaga 3" xfId="20946" hidden="1"/>
    <cellStyle name="Uwaga 3" xfId="20947" hidden="1"/>
    <cellStyle name="Uwaga 3" xfId="20949" hidden="1"/>
    <cellStyle name="Uwaga 3" xfId="20955" hidden="1"/>
    <cellStyle name="Uwaga 3" xfId="20956" hidden="1"/>
    <cellStyle name="Uwaga 3" xfId="20958" hidden="1"/>
    <cellStyle name="Uwaga 3" xfId="20964" hidden="1"/>
    <cellStyle name="Uwaga 3" xfId="20965" hidden="1"/>
    <cellStyle name="Uwaga 3" xfId="20966" hidden="1"/>
    <cellStyle name="Uwaga 3" xfId="20974" hidden="1"/>
    <cellStyle name="Uwaga 3" xfId="20976" hidden="1"/>
    <cellStyle name="Uwaga 3" xfId="20979" hidden="1"/>
    <cellStyle name="Uwaga 3" xfId="20983" hidden="1"/>
    <cellStyle name="Uwaga 3" xfId="20986" hidden="1"/>
    <cellStyle name="Uwaga 3" xfId="20989" hidden="1"/>
    <cellStyle name="Uwaga 3" xfId="20992" hidden="1"/>
    <cellStyle name="Uwaga 3" xfId="20994" hidden="1"/>
    <cellStyle name="Uwaga 3" xfId="20997" hidden="1"/>
    <cellStyle name="Uwaga 3" xfId="21000" hidden="1"/>
    <cellStyle name="Uwaga 3" xfId="21001" hidden="1"/>
    <cellStyle name="Uwaga 3" xfId="21002" hidden="1"/>
    <cellStyle name="Uwaga 3" xfId="21009" hidden="1"/>
    <cellStyle name="Uwaga 3" xfId="21011" hidden="1"/>
    <cellStyle name="Uwaga 3" xfId="21013" hidden="1"/>
    <cellStyle name="Uwaga 3" xfId="21018" hidden="1"/>
    <cellStyle name="Uwaga 3" xfId="21020" hidden="1"/>
    <cellStyle name="Uwaga 3" xfId="21022" hidden="1"/>
    <cellStyle name="Uwaga 3" xfId="21027" hidden="1"/>
    <cellStyle name="Uwaga 3" xfId="21029" hidden="1"/>
    <cellStyle name="Uwaga 3" xfId="21031" hidden="1"/>
    <cellStyle name="Uwaga 3" xfId="21036" hidden="1"/>
    <cellStyle name="Uwaga 3" xfId="21037" hidden="1"/>
    <cellStyle name="Uwaga 3" xfId="21038" hidden="1"/>
    <cellStyle name="Uwaga 3" xfId="21045" hidden="1"/>
    <cellStyle name="Uwaga 3" xfId="21047" hidden="1"/>
    <cellStyle name="Uwaga 3" xfId="21049" hidden="1"/>
    <cellStyle name="Uwaga 3" xfId="21054" hidden="1"/>
    <cellStyle name="Uwaga 3" xfId="21056" hidden="1"/>
    <cellStyle name="Uwaga 3" xfId="21058" hidden="1"/>
    <cellStyle name="Uwaga 3" xfId="21063" hidden="1"/>
    <cellStyle name="Uwaga 3" xfId="21065" hidden="1"/>
    <cellStyle name="Uwaga 3" xfId="21066" hidden="1"/>
    <cellStyle name="Uwaga 3" xfId="21072" hidden="1"/>
    <cellStyle name="Uwaga 3" xfId="21073" hidden="1"/>
    <cellStyle name="Uwaga 3" xfId="21074" hidden="1"/>
    <cellStyle name="Uwaga 3" xfId="21081" hidden="1"/>
    <cellStyle name="Uwaga 3" xfId="21083" hidden="1"/>
    <cellStyle name="Uwaga 3" xfId="21085" hidden="1"/>
    <cellStyle name="Uwaga 3" xfId="21090" hidden="1"/>
    <cellStyle name="Uwaga 3" xfId="21092" hidden="1"/>
    <cellStyle name="Uwaga 3" xfId="21094" hidden="1"/>
    <cellStyle name="Uwaga 3" xfId="21099" hidden="1"/>
    <cellStyle name="Uwaga 3" xfId="21101" hidden="1"/>
    <cellStyle name="Uwaga 3" xfId="21103" hidden="1"/>
    <cellStyle name="Uwaga 3" xfId="21108" hidden="1"/>
    <cellStyle name="Uwaga 3" xfId="21109" hidden="1"/>
    <cellStyle name="Uwaga 3" xfId="21111" hidden="1"/>
    <cellStyle name="Uwaga 3" xfId="21117" hidden="1"/>
    <cellStyle name="Uwaga 3" xfId="21118" hidden="1"/>
    <cellStyle name="Uwaga 3" xfId="21119" hidden="1"/>
    <cellStyle name="Uwaga 3" xfId="21126" hidden="1"/>
    <cellStyle name="Uwaga 3" xfId="21127" hidden="1"/>
    <cellStyle name="Uwaga 3" xfId="21128" hidden="1"/>
    <cellStyle name="Uwaga 3" xfId="21135" hidden="1"/>
    <cellStyle name="Uwaga 3" xfId="21136" hidden="1"/>
    <cellStyle name="Uwaga 3" xfId="21137" hidden="1"/>
    <cellStyle name="Uwaga 3" xfId="21144" hidden="1"/>
    <cellStyle name="Uwaga 3" xfId="21145" hidden="1"/>
    <cellStyle name="Uwaga 3" xfId="21146" hidden="1"/>
    <cellStyle name="Uwaga 3" xfId="21153" hidden="1"/>
    <cellStyle name="Uwaga 3" xfId="21154" hidden="1"/>
    <cellStyle name="Uwaga 3" xfId="21155" hidden="1"/>
    <cellStyle name="Uwaga 3" xfId="21205" hidden="1"/>
    <cellStyle name="Uwaga 3" xfId="21206" hidden="1"/>
    <cellStyle name="Uwaga 3" xfId="21208" hidden="1"/>
    <cellStyle name="Uwaga 3" xfId="21220" hidden="1"/>
    <cellStyle name="Uwaga 3" xfId="21221" hidden="1"/>
    <cellStyle name="Uwaga 3" xfId="21226" hidden="1"/>
    <cellStyle name="Uwaga 3" xfId="21235" hidden="1"/>
    <cellStyle name="Uwaga 3" xfId="21236" hidden="1"/>
    <cellStyle name="Uwaga 3" xfId="21241" hidden="1"/>
    <cellStyle name="Uwaga 3" xfId="21250" hidden="1"/>
    <cellStyle name="Uwaga 3" xfId="21251" hidden="1"/>
    <cellStyle name="Uwaga 3" xfId="21252" hidden="1"/>
    <cellStyle name="Uwaga 3" xfId="21265" hidden="1"/>
    <cellStyle name="Uwaga 3" xfId="21270" hidden="1"/>
    <cellStyle name="Uwaga 3" xfId="21275" hidden="1"/>
    <cellStyle name="Uwaga 3" xfId="21285" hidden="1"/>
    <cellStyle name="Uwaga 3" xfId="21290" hidden="1"/>
    <cellStyle name="Uwaga 3" xfId="21294" hidden="1"/>
    <cellStyle name="Uwaga 3" xfId="21301" hidden="1"/>
    <cellStyle name="Uwaga 3" xfId="21306" hidden="1"/>
    <cellStyle name="Uwaga 3" xfId="21309" hidden="1"/>
    <cellStyle name="Uwaga 3" xfId="21315" hidden="1"/>
    <cellStyle name="Uwaga 3" xfId="21320" hidden="1"/>
    <cellStyle name="Uwaga 3" xfId="21324" hidden="1"/>
    <cellStyle name="Uwaga 3" xfId="21325" hidden="1"/>
    <cellStyle name="Uwaga 3" xfId="21326" hidden="1"/>
    <cellStyle name="Uwaga 3" xfId="21330" hidden="1"/>
    <cellStyle name="Uwaga 3" xfId="21342" hidden="1"/>
    <cellStyle name="Uwaga 3" xfId="21347" hidden="1"/>
    <cellStyle name="Uwaga 3" xfId="21352" hidden="1"/>
    <cellStyle name="Uwaga 3" xfId="21357" hidden="1"/>
    <cellStyle name="Uwaga 3" xfId="21362" hidden="1"/>
    <cellStyle name="Uwaga 3" xfId="21367" hidden="1"/>
    <cellStyle name="Uwaga 3" xfId="21371" hidden="1"/>
    <cellStyle name="Uwaga 3" xfId="21375" hidden="1"/>
    <cellStyle name="Uwaga 3" xfId="21380" hidden="1"/>
    <cellStyle name="Uwaga 3" xfId="21385" hidden="1"/>
    <cellStyle name="Uwaga 3" xfId="21386" hidden="1"/>
    <cellStyle name="Uwaga 3" xfId="21388" hidden="1"/>
    <cellStyle name="Uwaga 3" xfId="21401" hidden="1"/>
    <cellStyle name="Uwaga 3" xfId="21405" hidden="1"/>
    <cellStyle name="Uwaga 3" xfId="21410" hidden="1"/>
    <cellStyle name="Uwaga 3" xfId="21417" hidden="1"/>
    <cellStyle name="Uwaga 3" xfId="21421" hidden="1"/>
    <cellStyle name="Uwaga 3" xfId="21426" hidden="1"/>
    <cellStyle name="Uwaga 3" xfId="21431" hidden="1"/>
    <cellStyle name="Uwaga 3" xfId="21434" hidden="1"/>
    <cellStyle name="Uwaga 3" xfId="21439" hidden="1"/>
    <cellStyle name="Uwaga 3" xfId="21445" hidden="1"/>
    <cellStyle name="Uwaga 3" xfId="21446" hidden="1"/>
    <cellStyle name="Uwaga 3" xfId="21449" hidden="1"/>
    <cellStyle name="Uwaga 3" xfId="21462" hidden="1"/>
    <cellStyle name="Uwaga 3" xfId="21466" hidden="1"/>
    <cellStyle name="Uwaga 3" xfId="21471" hidden="1"/>
    <cellStyle name="Uwaga 3" xfId="21478" hidden="1"/>
    <cellStyle name="Uwaga 3" xfId="21483" hidden="1"/>
    <cellStyle name="Uwaga 3" xfId="21487" hidden="1"/>
    <cellStyle name="Uwaga 3" xfId="21492" hidden="1"/>
    <cellStyle name="Uwaga 3" xfId="21496" hidden="1"/>
    <cellStyle name="Uwaga 3" xfId="21501" hidden="1"/>
    <cellStyle name="Uwaga 3" xfId="21505" hidden="1"/>
    <cellStyle name="Uwaga 3" xfId="21506" hidden="1"/>
    <cellStyle name="Uwaga 3" xfId="21508" hidden="1"/>
    <cellStyle name="Uwaga 3" xfId="21520" hidden="1"/>
    <cellStyle name="Uwaga 3" xfId="21521" hidden="1"/>
    <cellStyle name="Uwaga 3" xfId="21523" hidden="1"/>
    <cellStyle name="Uwaga 3" xfId="21535" hidden="1"/>
    <cellStyle name="Uwaga 3" xfId="21537" hidden="1"/>
    <cellStyle name="Uwaga 3" xfId="21540" hidden="1"/>
    <cellStyle name="Uwaga 3" xfId="21550" hidden="1"/>
    <cellStyle name="Uwaga 3" xfId="21551" hidden="1"/>
    <cellStyle name="Uwaga 3" xfId="21553" hidden="1"/>
    <cellStyle name="Uwaga 3" xfId="21565" hidden="1"/>
    <cellStyle name="Uwaga 3" xfId="21566" hidden="1"/>
    <cellStyle name="Uwaga 3" xfId="21567" hidden="1"/>
    <cellStyle name="Uwaga 3" xfId="21581" hidden="1"/>
    <cellStyle name="Uwaga 3" xfId="21584" hidden="1"/>
    <cellStyle name="Uwaga 3" xfId="21588" hidden="1"/>
    <cellStyle name="Uwaga 3" xfId="21596" hidden="1"/>
    <cellStyle name="Uwaga 3" xfId="21599" hidden="1"/>
    <cellStyle name="Uwaga 3" xfId="21603" hidden="1"/>
    <cellStyle name="Uwaga 3" xfId="21611" hidden="1"/>
    <cellStyle name="Uwaga 3" xfId="21614" hidden="1"/>
    <cellStyle name="Uwaga 3" xfId="21618" hidden="1"/>
    <cellStyle name="Uwaga 3" xfId="21625" hidden="1"/>
    <cellStyle name="Uwaga 3" xfId="21626" hidden="1"/>
    <cellStyle name="Uwaga 3" xfId="21628" hidden="1"/>
    <cellStyle name="Uwaga 3" xfId="21641" hidden="1"/>
    <cellStyle name="Uwaga 3" xfId="21644" hidden="1"/>
    <cellStyle name="Uwaga 3" xfId="21647" hidden="1"/>
    <cellStyle name="Uwaga 3" xfId="21656" hidden="1"/>
    <cellStyle name="Uwaga 3" xfId="21659" hidden="1"/>
    <cellStyle name="Uwaga 3" xfId="21663" hidden="1"/>
    <cellStyle name="Uwaga 3" xfId="21671" hidden="1"/>
    <cellStyle name="Uwaga 3" xfId="21673" hidden="1"/>
    <cellStyle name="Uwaga 3" xfId="21676" hidden="1"/>
    <cellStyle name="Uwaga 3" xfId="21685" hidden="1"/>
    <cellStyle name="Uwaga 3" xfId="21686" hidden="1"/>
    <cellStyle name="Uwaga 3" xfId="21687" hidden="1"/>
    <cellStyle name="Uwaga 3" xfId="21700" hidden="1"/>
    <cellStyle name="Uwaga 3" xfId="21701" hidden="1"/>
    <cellStyle name="Uwaga 3" xfId="21703" hidden="1"/>
    <cellStyle name="Uwaga 3" xfId="21715" hidden="1"/>
    <cellStyle name="Uwaga 3" xfId="21716" hidden="1"/>
    <cellStyle name="Uwaga 3" xfId="21718" hidden="1"/>
    <cellStyle name="Uwaga 3" xfId="21730" hidden="1"/>
    <cellStyle name="Uwaga 3" xfId="21731" hidden="1"/>
    <cellStyle name="Uwaga 3" xfId="21733" hidden="1"/>
    <cellStyle name="Uwaga 3" xfId="21745" hidden="1"/>
    <cellStyle name="Uwaga 3" xfId="21746" hidden="1"/>
    <cellStyle name="Uwaga 3" xfId="21747" hidden="1"/>
    <cellStyle name="Uwaga 3" xfId="21761" hidden="1"/>
    <cellStyle name="Uwaga 3" xfId="21763" hidden="1"/>
    <cellStyle name="Uwaga 3" xfId="21766" hidden="1"/>
    <cellStyle name="Uwaga 3" xfId="21776" hidden="1"/>
    <cellStyle name="Uwaga 3" xfId="21779" hidden="1"/>
    <cellStyle name="Uwaga 3" xfId="21782" hidden="1"/>
    <cellStyle name="Uwaga 3" xfId="21791" hidden="1"/>
    <cellStyle name="Uwaga 3" xfId="21793" hidden="1"/>
    <cellStyle name="Uwaga 3" xfId="21796" hidden="1"/>
    <cellStyle name="Uwaga 3" xfId="21805" hidden="1"/>
    <cellStyle name="Uwaga 3" xfId="21806" hidden="1"/>
    <cellStyle name="Uwaga 3" xfId="21807" hidden="1"/>
    <cellStyle name="Uwaga 3" xfId="21820" hidden="1"/>
    <cellStyle name="Uwaga 3" xfId="21822" hidden="1"/>
    <cellStyle name="Uwaga 3" xfId="21824" hidden="1"/>
    <cellStyle name="Uwaga 3" xfId="21835" hidden="1"/>
    <cellStyle name="Uwaga 3" xfId="21837" hidden="1"/>
    <cellStyle name="Uwaga 3" xfId="21839" hidden="1"/>
    <cellStyle name="Uwaga 3" xfId="21850" hidden="1"/>
    <cellStyle name="Uwaga 3" xfId="21852" hidden="1"/>
    <cellStyle name="Uwaga 3" xfId="21854" hidden="1"/>
    <cellStyle name="Uwaga 3" xfId="21865" hidden="1"/>
    <cellStyle name="Uwaga 3" xfId="21866" hidden="1"/>
    <cellStyle name="Uwaga 3" xfId="21867" hidden="1"/>
    <cellStyle name="Uwaga 3" xfId="21880" hidden="1"/>
    <cellStyle name="Uwaga 3" xfId="21882" hidden="1"/>
    <cellStyle name="Uwaga 3" xfId="21884" hidden="1"/>
    <cellStyle name="Uwaga 3" xfId="21895" hidden="1"/>
    <cellStyle name="Uwaga 3" xfId="21897" hidden="1"/>
    <cellStyle name="Uwaga 3" xfId="21899" hidden="1"/>
    <cellStyle name="Uwaga 3" xfId="21910" hidden="1"/>
    <cellStyle name="Uwaga 3" xfId="21912" hidden="1"/>
    <cellStyle name="Uwaga 3" xfId="21913" hidden="1"/>
    <cellStyle name="Uwaga 3" xfId="21925" hidden="1"/>
    <cellStyle name="Uwaga 3" xfId="21926" hidden="1"/>
    <cellStyle name="Uwaga 3" xfId="21927" hidden="1"/>
    <cellStyle name="Uwaga 3" xfId="21940" hidden="1"/>
    <cellStyle name="Uwaga 3" xfId="21942" hidden="1"/>
    <cellStyle name="Uwaga 3" xfId="21944" hidden="1"/>
    <cellStyle name="Uwaga 3" xfId="21955" hidden="1"/>
    <cellStyle name="Uwaga 3" xfId="21957" hidden="1"/>
    <cellStyle name="Uwaga 3" xfId="21959" hidden="1"/>
    <cellStyle name="Uwaga 3" xfId="21970" hidden="1"/>
    <cellStyle name="Uwaga 3" xfId="21972" hidden="1"/>
    <cellStyle name="Uwaga 3" xfId="21974" hidden="1"/>
    <cellStyle name="Uwaga 3" xfId="21985" hidden="1"/>
    <cellStyle name="Uwaga 3" xfId="21986" hidden="1"/>
    <cellStyle name="Uwaga 3" xfId="21988" hidden="1"/>
    <cellStyle name="Uwaga 3" xfId="21999" hidden="1"/>
    <cellStyle name="Uwaga 3" xfId="22001" hidden="1"/>
    <cellStyle name="Uwaga 3" xfId="22002" hidden="1"/>
    <cellStyle name="Uwaga 3" xfId="22011" hidden="1"/>
    <cellStyle name="Uwaga 3" xfId="22014" hidden="1"/>
    <cellStyle name="Uwaga 3" xfId="22016" hidden="1"/>
    <cellStyle name="Uwaga 3" xfId="22027" hidden="1"/>
    <cellStyle name="Uwaga 3" xfId="22029" hidden="1"/>
    <cellStyle name="Uwaga 3" xfId="22031" hidden="1"/>
    <cellStyle name="Uwaga 3" xfId="22043" hidden="1"/>
    <cellStyle name="Uwaga 3" xfId="22045" hidden="1"/>
    <cellStyle name="Uwaga 3" xfId="22047" hidden="1"/>
    <cellStyle name="Uwaga 3" xfId="22055" hidden="1"/>
    <cellStyle name="Uwaga 3" xfId="22057" hidden="1"/>
    <cellStyle name="Uwaga 3" xfId="22060" hidden="1"/>
    <cellStyle name="Uwaga 3" xfId="22050" hidden="1"/>
    <cellStyle name="Uwaga 3" xfId="22049" hidden="1"/>
    <cellStyle name="Uwaga 3" xfId="22048" hidden="1"/>
    <cellStyle name="Uwaga 3" xfId="22035" hidden="1"/>
    <cellStyle name="Uwaga 3" xfId="22034" hidden="1"/>
    <cellStyle name="Uwaga 3" xfId="22033" hidden="1"/>
    <cellStyle name="Uwaga 3" xfId="22020" hidden="1"/>
    <cellStyle name="Uwaga 3" xfId="22019" hidden="1"/>
    <cellStyle name="Uwaga 3" xfId="22018" hidden="1"/>
    <cellStyle name="Uwaga 3" xfId="22005" hidden="1"/>
    <cellStyle name="Uwaga 3" xfId="22004" hidden="1"/>
    <cellStyle name="Uwaga 3" xfId="22003" hidden="1"/>
    <cellStyle name="Uwaga 3" xfId="21990" hidden="1"/>
    <cellStyle name="Uwaga 3" xfId="21989" hidden="1"/>
    <cellStyle name="Uwaga 3" xfId="21987" hidden="1"/>
    <cellStyle name="Uwaga 3" xfId="21976" hidden="1"/>
    <cellStyle name="Uwaga 3" xfId="21973" hidden="1"/>
    <cellStyle name="Uwaga 3" xfId="21971" hidden="1"/>
    <cellStyle name="Uwaga 3" xfId="21961" hidden="1"/>
    <cellStyle name="Uwaga 3" xfId="21958" hidden="1"/>
    <cellStyle name="Uwaga 3" xfId="21956" hidden="1"/>
    <cellStyle name="Uwaga 3" xfId="21946" hidden="1"/>
    <cellStyle name="Uwaga 3" xfId="21943" hidden="1"/>
    <cellStyle name="Uwaga 3" xfId="21941" hidden="1"/>
    <cellStyle name="Uwaga 3" xfId="21931" hidden="1"/>
    <cellStyle name="Uwaga 3" xfId="21929" hidden="1"/>
    <cellStyle name="Uwaga 3" xfId="21928" hidden="1"/>
    <cellStyle name="Uwaga 3" xfId="21916" hidden="1"/>
    <cellStyle name="Uwaga 3" xfId="21914" hidden="1"/>
    <cellStyle name="Uwaga 3" xfId="21911" hidden="1"/>
    <cellStyle name="Uwaga 3" xfId="21901" hidden="1"/>
    <cellStyle name="Uwaga 3" xfId="21898" hidden="1"/>
    <cellStyle name="Uwaga 3" xfId="21896" hidden="1"/>
    <cellStyle name="Uwaga 3" xfId="21886" hidden="1"/>
    <cellStyle name="Uwaga 3" xfId="21883" hidden="1"/>
    <cellStyle name="Uwaga 3" xfId="21881" hidden="1"/>
    <cellStyle name="Uwaga 3" xfId="21871" hidden="1"/>
    <cellStyle name="Uwaga 3" xfId="21869" hidden="1"/>
    <cellStyle name="Uwaga 3" xfId="21868" hidden="1"/>
    <cellStyle name="Uwaga 3" xfId="21856" hidden="1"/>
    <cellStyle name="Uwaga 3" xfId="21853" hidden="1"/>
    <cellStyle name="Uwaga 3" xfId="21851" hidden="1"/>
    <cellStyle name="Uwaga 3" xfId="21841" hidden="1"/>
    <cellStyle name="Uwaga 3" xfId="21838" hidden="1"/>
    <cellStyle name="Uwaga 3" xfId="21836" hidden="1"/>
    <cellStyle name="Uwaga 3" xfId="21826" hidden="1"/>
    <cellStyle name="Uwaga 3" xfId="21823" hidden="1"/>
    <cellStyle name="Uwaga 3" xfId="21821" hidden="1"/>
    <cellStyle name="Uwaga 3" xfId="21811" hidden="1"/>
    <cellStyle name="Uwaga 3" xfId="21809" hidden="1"/>
    <cellStyle name="Uwaga 3" xfId="21808" hidden="1"/>
    <cellStyle name="Uwaga 3" xfId="21795" hidden="1"/>
    <cellStyle name="Uwaga 3" xfId="21792" hidden="1"/>
    <cellStyle name="Uwaga 3" xfId="21790" hidden="1"/>
    <cellStyle name="Uwaga 3" xfId="21780" hidden="1"/>
    <cellStyle name="Uwaga 3" xfId="21777" hidden="1"/>
    <cellStyle name="Uwaga 3" xfId="21775" hidden="1"/>
    <cellStyle name="Uwaga 3" xfId="21765" hidden="1"/>
    <cellStyle name="Uwaga 3" xfId="21762" hidden="1"/>
    <cellStyle name="Uwaga 3" xfId="21760" hidden="1"/>
    <cellStyle name="Uwaga 3" xfId="21751" hidden="1"/>
    <cellStyle name="Uwaga 3" xfId="21749" hidden="1"/>
    <cellStyle name="Uwaga 3" xfId="21748" hidden="1"/>
    <cellStyle name="Uwaga 3" xfId="21736" hidden="1"/>
    <cellStyle name="Uwaga 3" xfId="21734" hidden="1"/>
    <cellStyle name="Uwaga 3" xfId="21732" hidden="1"/>
    <cellStyle name="Uwaga 3" xfId="21721" hidden="1"/>
    <cellStyle name="Uwaga 3" xfId="21719" hidden="1"/>
    <cellStyle name="Uwaga 3" xfId="21717" hidden="1"/>
    <cellStyle name="Uwaga 3" xfId="21706" hidden="1"/>
    <cellStyle name="Uwaga 3" xfId="21704" hidden="1"/>
    <cellStyle name="Uwaga 3" xfId="21702" hidden="1"/>
    <cellStyle name="Uwaga 3" xfId="21691" hidden="1"/>
    <cellStyle name="Uwaga 3" xfId="21689" hidden="1"/>
    <cellStyle name="Uwaga 3" xfId="21688" hidden="1"/>
    <cellStyle name="Uwaga 3" xfId="21675" hidden="1"/>
    <cellStyle name="Uwaga 3" xfId="21672" hidden="1"/>
    <cellStyle name="Uwaga 3" xfId="21670" hidden="1"/>
    <cellStyle name="Uwaga 3" xfId="21660" hidden="1"/>
    <cellStyle name="Uwaga 3" xfId="21657" hidden="1"/>
    <cellStyle name="Uwaga 3" xfId="21655" hidden="1"/>
    <cellStyle name="Uwaga 3" xfId="21645" hidden="1"/>
    <cellStyle name="Uwaga 3" xfId="21642" hidden="1"/>
    <cellStyle name="Uwaga 3" xfId="21640" hidden="1"/>
    <cellStyle name="Uwaga 3" xfId="21631" hidden="1"/>
    <cellStyle name="Uwaga 3" xfId="21629" hidden="1"/>
    <cellStyle name="Uwaga 3" xfId="21627" hidden="1"/>
    <cellStyle name="Uwaga 3" xfId="21615" hidden="1"/>
    <cellStyle name="Uwaga 3" xfId="21612" hidden="1"/>
    <cellStyle name="Uwaga 3" xfId="21610" hidden="1"/>
    <cellStyle name="Uwaga 3" xfId="21600" hidden="1"/>
    <cellStyle name="Uwaga 3" xfId="21597" hidden="1"/>
    <cellStyle name="Uwaga 3" xfId="21595" hidden="1"/>
    <cellStyle name="Uwaga 3" xfId="21585" hidden="1"/>
    <cellStyle name="Uwaga 3" xfId="21582" hidden="1"/>
    <cellStyle name="Uwaga 3" xfId="21580" hidden="1"/>
    <cellStyle name="Uwaga 3" xfId="21573" hidden="1"/>
    <cellStyle name="Uwaga 3" xfId="21570" hidden="1"/>
    <cellStyle name="Uwaga 3" xfId="21568" hidden="1"/>
    <cellStyle name="Uwaga 3" xfId="21558" hidden="1"/>
    <cellStyle name="Uwaga 3" xfId="21555" hidden="1"/>
    <cellStyle name="Uwaga 3" xfId="21552" hidden="1"/>
    <cellStyle name="Uwaga 3" xfId="21543" hidden="1"/>
    <cellStyle name="Uwaga 3" xfId="21539" hidden="1"/>
    <cellStyle name="Uwaga 3" xfId="21536" hidden="1"/>
    <cellStyle name="Uwaga 3" xfId="21528" hidden="1"/>
    <cellStyle name="Uwaga 3" xfId="21525" hidden="1"/>
    <cellStyle name="Uwaga 3" xfId="21522" hidden="1"/>
    <cellStyle name="Uwaga 3" xfId="21513" hidden="1"/>
    <cellStyle name="Uwaga 3" xfId="21510" hidden="1"/>
    <cellStyle name="Uwaga 3" xfId="21507" hidden="1"/>
    <cellStyle name="Uwaga 3" xfId="21497" hidden="1"/>
    <cellStyle name="Uwaga 3" xfId="21493" hidden="1"/>
    <cellStyle name="Uwaga 3" xfId="21490" hidden="1"/>
    <cellStyle name="Uwaga 3" xfId="21481" hidden="1"/>
    <cellStyle name="Uwaga 3" xfId="21477" hidden="1"/>
    <cellStyle name="Uwaga 3" xfId="21475" hidden="1"/>
    <cellStyle name="Uwaga 3" xfId="21467" hidden="1"/>
    <cellStyle name="Uwaga 3" xfId="21463" hidden="1"/>
    <cellStyle name="Uwaga 3" xfId="21460" hidden="1"/>
    <cellStyle name="Uwaga 3" xfId="21453" hidden="1"/>
    <cellStyle name="Uwaga 3" xfId="21450" hidden="1"/>
    <cellStyle name="Uwaga 3" xfId="21447" hidden="1"/>
    <cellStyle name="Uwaga 3" xfId="21438" hidden="1"/>
    <cellStyle name="Uwaga 3" xfId="21433" hidden="1"/>
    <cellStyle name="Uwaga 3" xfId="21430" hidden="1"/>
    <cellStyle name="Uwaga 3" xfId="21423" hidden="1"/>
    <cellStyle name="Uwaga 3" xfId="21418" hidden="1"/>
    <cellStyle name="Uwaga 3" xfId="21415" hidden="1"/>
    <cellStyle name="Uwaga 3" xfId="21408" hidden="1"/>
    <cellStyle name="Uwaga 3" xfId="21403" hidden="1"/>
    <cellStyle name="Uwaga 3" xfId="21400" hidden="1"/>
    <cellStyle name="Uwaga 3" xfId="21394" hidden="1"/>
    <cellStyle name="Uwaga 3" xfId="21390" hidden="1"/>
    <cellStyle name="Uwaga 3" xfId="21387" hidden="1"/>
    <cellStyle name="Uwaga 3" xfId="21379" hidden="1"/>
    <cellStyle name="Uwaga 3" xfId="21374" hidden="1"/>
    <cellStyle name="Uwaga 3" xfId="21370" hidden="1"/>
    <cellStyle name="Uwaga 3" xfId="21364" hidden="1"/>
    <cellStyle name="Uwaga 3" xfId="21359" hidden="1"/>
    <cellStyle name="Uwaga 3" xfId="21355" hidden="1"/>
    <cellStyle name="Uwaga 3" xfId="21349" hidden="1"/>
    <cellStyle name="Uwaga 3" xfId="21344" hidden="1"/>
    <cellStyle name="Uwaga 3" xfId="21340" hidden="1"/>
    <cellStyle name="Uwaga 3" xfId="21335" hidden="1"/>
    <cellStyle name="Uwaga 3" xfId="21331" hidden="1"/>
    <cellStyle name="Uwaga 3" xfId="21327" hidden="1"/>
    <cellStyle name="Uwaga 3" xfId="21319" hidden="1"/>
    <cellStyle name="Uwaga 3" xfId="21314" hidden="1"/>
    <cellStyle name="Uwaga 3" xfId="21310" hidden="1"/>
    <cellStyle name="Uwaga 3" xfId="21304" hidden="1"/>
    <cellStyle name="Uwaga 3" xfId="21299" hidden="1"/>
    <cellStyle name="Uwaga 3" xfId="21295" hidden="1"/>
    <cellStyle name="Uwaga 3" xfId="21289" hidden="1"/>
    <cellStyle name="Uwaga 3" xfId="21284" hidden="1"/>
    <cellStyle name="Uwaga 3" xfId="21280" hidden="1"/>
    <cellStyle name="Uwaga 3" xfId="21276" hidden="1"/>
    <cellStyle name="Uwaga 3" xfId="21271" hidden="1"/>
    <cellStyle name="Uwaga 3" xfId="21266" hidden="1"/>
    <cellStyle name="Uwaga 3" xfId="21261" hidden="1"/>
    <cellStyle name="Uwaga 3" xfId="21257" hidden="1"/>
    <cellStyle name="Uwaga 3" xfId="21253" hidden="1"/>
    <cellStyle name="Uwaga 3" xfId="21246" hidden="1"/>
    <cellStyle name="Uwaga 3" xfId="21242" hidden="1"/>
    <cellStyle name="Uwaga 3" xfId="21237" hidden="1"/>
    <cellStyle name="Uwaga 3" xfId="21231" hidden="1"/>
    <cellStyle name="Uwaga 3" xfId="21227" hidden="1"/>
    <cellStyle name="Uwaga 3" xfId="21222" hidden="1"/>
    <cellStyle name="Uwaga 3" xfId="21216" hidden="1"/>
    <cellStyle name="Uwaga 3" xfId="21212" hidden="1"/>
    <cellStyle name="Uwaga 3" xfId="21207" hidden="1"/>
    <cellStyle name="Uwaga 3" xfId="21201" hidden="1"/>
    <cellStyle name="Uwaga 3" xfId="21197" hidden="1"/>
    <cellStyle name="Uwaga 3" xfId="21193" hidden="1"/>
    <cellStyle name="Uwaga 3" xfId="22053" hidden="1"/>
    <cellStyle name="Uwaga 3" xfId="22052" hidden="1"/>
    <cellStyle name="Uwaga 3" xfId="22051" hidden="1"/>
    <cellStyle name="Uwaga 3" xfId="22038" hidden="1"/>
    <cellStyle name="Uwaga 3" xfId="22037" hidden="1"/>
    <cellStyle name="Uwaga 3" xfId="22036" hidden="1"/>
    <cellStyle name="Uwaga 3" xfId="22023" hidden="1"/>
    <cellStyle name="Uwaga 3" xfId="22022" hidden="1"/>
    <cellStyle name="Uwaga 3" xfId="22021" hidden="1"/>
    <cellStyle name="Uwaga 3" xfId="22008" hidden="1"/>
    <cellStyle name="Uwaga 3" xfId="22007" hidden="1"/>
    <cellStyle name="Uwaga 3" xfId="22006" hidden="1"/>
    <cellStyle name="Uwaga 3" xfId="21993" hidden="1"/>
    <cellStyle name="Uwaga 3" xfId="21992" hidden="1"/>
    <cellStyle name="Uwaga 3" xfId="21991" hidden="1"/>
    <cellStyle name="Uwaga 3" xfId="21979" hidden="1"/>
    <cellStyle name="Uwaga 3" xfId="21977" hidden="1"/>
    <cellStyle name="Uwaga 3" xfId="21975" hidden="1"/>
    <cellStyle name="Uwaga 3" xfId="21964" hidden="1"/>
    <cellStyle name="Uwaga 3" xfId="21962" hidden="1"/>
    <cellStyle name="Uwaga 3" xfId="21960" hidden="1"/>
    <cellStyle name="Uwaga 3" xfId="21949" hidden="1"/>
    <cellStyle name="Uwaga 3" xfId="21947" hidden="1"/>
    <cellStyle name="Uwaga 3" xfId="21945" hidden="1"/>
    <cellStyle name="Uwaga 3" xfId="21934" hidden="1"/>
    <cellStyle name="Uwaga 3" xfId="21932" hidden="1"/>
    <cellStyle name="Uwaga 3" xfId="21930" hidden="1"/>
    <cellStyle name="Uwaga 3" xfId="21919" hidden="1"/>
    <cellStyle name="Uwaga 3" xfId="21917" hidden="1"/>
    <cellStyle name="Uwaga 3" xfId="21915" hidden="1"/>
    <cellStyle name="Uwaga 3" xfId="21904" hidden="1"/>
    <cellStyle name="Uwaga 3" xfId="21902" hidden="1"/>
    <cellStyle name="Uwaga 3" xfId="21900" hidden="1"/>
    <cellStyle name="Uwaga 3" xfId="21889" hidden="1"/>
    <cellStyle name="Uwaga 3" xfId="21887" hidden="1"/>
    <cellStyle name="Uwaga 3" xfId="21885" hidden="1"/>
    <cellStyle name="Uwaga 3" xfId="21874" hidden="1"/>
    <cellStyle name="Uwaga 3" xfId="21872" hidden="1"/>
    <cellStyle name="Uwaga 3" xfId="21870" hidden="1"/>
    <cellStyle name="Uwaga 3" xfId="21859" hidden="1"/>
    <cellStyle name="Uwaga 3" xfId="21857" hidden="1"/>
    <cellStyle name="Uwaga 3" xfId="21855" hidden="1"/>
    <cellStyle name="Uwaga 3" xfId="21844" hidden="1"/>
    <cellStyle name="Uwaga 3" xfId="21842" hidden="1"/>
    <cellStyle name="Uwaga 3" xfId="21840" hidden="1"/>
    <cellStyle name="Uwaga 3" xfId="21829" hidden="1"/>
    <cellStyle name="Uwaga 3" xfId="21827" hidden="1"/>
    <cellStyle name="Uwaga 3" xfId="21825" hidden="1"/>
    <cellStyle name="Uwaga 3" xfId="21814" hidden="1"/>
    <cellStyle name="Uwaga 3" xfId="21812" hidden="1"/>
    <cellStyle name="Uwaga 3" xfId="21810" hidden="1"/>
    <cellStyle name="Uwaga 3" xfId="21799" hidden="1"/>
    <cellStyle name="Uwaga 3" xfId="21797" hidden="1"/>
    <cellStyle name="Uwaga 3" xfId="21794" hidden="1"/>
    <cellStyle name="Uwaga 3" xfId="21784" hidden="1"/>
    <cellStyle name="Uwaga 3" xfId="21781" hidden="1"/>
    <cellStyle name="Uwaga 3" xfId="21778" hidden="1"/>
    <cellStyle name="Uwaga 3" xfId="21769" hidden="1"/>
    <cellStyle name="Uwaga 3" xfId="21767" hidden="1"/>
    <cellStyle name="Uwaga 3" xfId="21764" hidden="1"/>
    <cellStyle name="Uwaga 3" xfId="21754" hidden="1"/>
    <cellStyle name="Uwaga 3" xfId="21752" hidden="1"/>
    <cellStyle name="Uwaga 3" xfId="21750" hidden="1"/>
    <cellStyle name="Uwaga 3" xfId="21739" hidden="1"/>
    <cellStyle name="Uwaga 3" xfId="21737" hidden="1"/>
    <cellStyle name="Uwaga 3" xfId="21735" hidden="1"/>
    <cellStyle name="Uwaga 3" xfId="21724" hidden="1"/>
    <cellStyle name="Uwaga 3" xfId="21722" hidden="1"/>
    <cellStyle name="Uwaga 3" xfId="21720" hidden="1"/>
    <cellStyle name="Uwaga 3" xfId="21709" hidden="1"/>
    <cellStyle name="Uwaga 3" xfId="21707" hidden="1"/>
    <cellStyle name="Uwaga 3" xfId="21705" hidden="1"/>
    <cellStyle name="Uwaga 3" xfId="21694" hidden="1"/>
    <cellStyle name="Uwaga 3" xfId="21692" hidden="1"/>
    <cellStyle name="Uwaga 3" xfId="21690" hidden="1"/>
    <cellStyle name="Uwaga 3" xfId="21679" hidden="1"/>
    <cellStyle name="Uwaga 3" xfId="21677" hidden="1"/>
    <cellStyle name="Uwaga 3" xfId="21674" hidden="1"/>
    <cellStyle name="Uwaga 3" xfId="21664" hidden="1"/>
    <cellStyle name="Uwaga 3" xfId="21661" hidden="1"/>
    <cellStyle name="Uwaga 3" xfId="21658" hidden="1"/>
    <cellStyle name="Uwaga 3" xfId="21649" hidden="1"/>
    <cellStyle name="Uwaga 3" xfId="21646" hidden="1"/>
    <cellStyle name="Uwaga 3" xfId="21643" hidden="1"/>
    <cellStyle name="Uwaga 3" xfId="21634" hidden="1"/>
    <cellStyle name="Uwaga 3" xfId="21632" hidden="1"/>
    <cellStyle name="Uwaga 3" xfId="21630" hidden="1"/>
    <cellStyle name="Uwaga 3" xfId="21619" hidden="1"/>
    <cellStyle name="Uwaga 3" xfId="21616" hidden="1"/>
    <cellStyle name="Uwaga 3" xfId="21613" hidden="1"/>
    <cellStyle name="Uwaga 3" xfId="21604" hidden="1"/>
    <cellStyle name="Uwaga 3" xfId="21601" hidden="1"/>
    <cellStyle name="Uwaga 3" xfId="21598" hidden="1"/>
    <cellStyle name="Uwaga 3" xfId="21589" hidden="1"/>
    <cellStyle name="Uwaga 3" xfId="21586" hidden="1"/>
    <cellStyle name="Uwaga 3" xfId="21583" hidden="1"/>
    <cellStyle name="Uwaga 3" xfId="21576" hidden="1"/>
    <cellStyle name="Uwaga 3" xfId="21572" hidden="1"/>
    <cellStyle name="Uwaga 3" xfId="21569" hidden="1"/>
    <cellStyle name="Uwaga 3" xfId="21561" hidden="1"/>
    <cellStyle name="Uwaga 3" xfId="21557" hidden="1"/>
    <cellStyle name="Uwaga 3" xfId="21554" hidden="1"/>
    <cellStyle name="Uwaga 3" xfId="21546" hidden="1"/>
    <cellStyle name="Uwaga 3" xfId="21542" hidden="1"/>
    <cellStyle name="Uwaga 3" xfId="21538" hidden="1"/>
    <cellStyle name="Uwaga 3" xfId="21531" hidden="1"/>
    <cellStyle name="Uwaga 3" xfId="21527" hidden="1"/>
    <cellStyle name="Uwaga 3" xfId="21524" hidden="1"/>
    <cellStyle name="Uwaga 3" xfId="21516" hidden="1"/>
    <cellStyle name="Uwaga 3" xfId="21512" hidden="1"/>
    <cellStyle name="Uwaga 3" xfId="21509" hidden="1"/>
    <cellStyle name="Uwaga 3" xfId="21500" hidden="1"/>
    <cellStyle name="Uwaga 3" xfId="21495" hidden="1"/>
    <cellStyle name="Uwaga 3" xfId="21491" hidden="1"/>
    <cellStyle name="Uwaga 3" xfId="21485" hidden="1"/>
    <cellStyle name="Uwaga 3" xfId="21480" hidden="1"/>
    <cellStyle name="Uwaga 3" xfId="21476" hidden="1"/>
    <cellStyle name="Uwaga 3" xfId="21470" hidden="1"/>
    <cellStyle name="Uwaga 3" xfId="21465" hidden="1"/>
    <cellStyle name="Uwaga 3" xfId="21461" hidden="1"/>
    <cellStyle name="Uwaga 3" xfId="21456" hidden="1"/>
    <cellStyle name="Uwaga 3" xfId="21452" hidden="1"/>
    <cellStyle name="Uwaga 3" xfId="21448" hidden="1"/>
    <cellStyle name="Uwaga 3" xfId="21441" hidden="1"/>
    <cellStyle name="Uwaga 3" xfId="21436" hidden="1"/>
    <cellStyle name="Uwaga 3" xfId="21432" hidden="1"/>
    <cellStyle name="Uwaga 3" xfId="21425" hidden="1"/>
    <cellStyle name="Uwaga 3" xfId="21420" hidden="1"/>
    <cellStyle name="Uwaga 3" xfId="21416" hidden="1"/>
    <cellStyle name="Uwaga 3" xfId="21411" hidden="1"/>
    <cellStyle name="Uwaga 3" xfId="21406" hidden="1"/>
    <cellStyle name="Uwaga 3" xfId="21402" hidden="1"/>
    <cellStyle name="Uwaga 3" xfId="21396" hidden="1"/>
    <cellStyle name="Uwaga 3" xfId="21392" hidden="1"/>
    <cellStyle name="Uwaga 3" xfId="21389" hidden="1"/>
    <cellStyle name="Uwaga 3" xfId="21382" hidden="1"/>
    <cellStyle name="Uwaga 3" xfId="21377" hidden="1"/>
    <cellStyle name="Uwaga 3" xfId="21372" hidden="1"/>
    <cellStyle name="Uwaga 3" xfId="21366" hidden="1"/>
    <cellStyle name="Uwaga 3" xfId="21361" hidden="1"/>
    <cellStyle name="Uwaga 3" xfId="21356" hidden="1"/>
    <cellStyle name="Uwaga 3" xfId="21351" hidden="1"/>
    <cellStyle name="Uwaga 3" xfId="21346" hidden="1"/>
    <cellStyle name="Uwaga 3" xfId="21341" hidden="1"/>
    <cellStyle name="Uwaga 3" xfId="21337" hidden="1"/>
    <cellStyle name="Uwaga 3" xfId="21333" hidden="1"/>
    <cellStyle name="Uwaga 3" xfId="21328" hidden="1"/>
    <cellStyle name="Uwaga 3" xfId="21321" hidden="1"/>
    <cellStyle name="Uwaga 3" xfId="21316" hidden="1"/>
    <cellStyle name="Uwaga 3" xfId="21311" hidden="1"/>
    <cellStyle name="Uwaga 3" xfId="21305" hidden="1"/>
    <cellStyle name="Uwaga 3" xfId="21300" hidden="1"/>
    <cellStyle name="Uwaga 3" xfId="21296" hidden="1"/>
    <cellStyle name="Uwaga 3" xfId="21291" hidden="1"/>
    <cellStyle name="Uwaga 3" xfId="21286" hidden="1"/>
    <cellStyle name="Uwaga 3" xfId="21281" hidden="1"/>
    <cellStyle name="Uwaga 3" xfId="21277" hidden="1"/>
    <cellStyle name="Uwaga 3" xfId="21272" hidden="1"/>
    <cellStyle name="Uwaga 3" xfId="21267" hidden="1"/>
    <cellStyle name="Uwaga 3" xfId="21262" hidden="1"/>
    <cellStyle name="Uwaga 3" xfId="21258" hidden="1"/>
    <cellStyle name="Uwaga 3" xfId="21254" hidden="1"/>
    <cellStyle name="Uwaga 3" xfId="21247" hidden="1"/>
    <cellStyle name="Uwaga 3" xfId="21243" hidden="1"/>
    <cellStyle name="Uwaga 3" xfId="21238" hidden="1"/>
    <cellStyle name="Uwaga 3" xfId="21232" hidden="1"/>
    <cellStyle name="Uwaga 3" xfId="21228" hidden="1"/>
    <cellStyle name="Uwaga 3" xfId="21223" hidden="1"/>
    <cellStyle name="Uwaga 3" xfId="21217" hidden="1"/>
    <cellStyle name="Uwaga 3" xfId="21213" hidden="1"/>
    <cellStyle name="Uwaga 3" xfId="21209" hidden="1"/>
    <cellStyle name="Uwaga 3" xfId="21202" hidden="1"/>
    <cellStyle name="Uwaga 3" xfId="21198" hidden="1"/>
    <cellStyle name="Uwaga 3" xfId="21194" hidden="1"/>
    <cellStyle name="Uwaga 3" xfId="22058" hidden="1"/>
    <cellStyle name="Uwaga 3" xfId="22056" hidden="1"/>
    <cellStyle name="Uwaga 3" xfId="22054" hidden="1"/>
    <cellStyle name="Uwaga 3" xfId="22041" hidden="1"/>
    <cellStyle name="Uwaga 3" xfId="22040" hidden="1"/>
    <cellStyle name="Uwaga 3" xfId="22039" hidden="1"/>
    <cellStyle name="Uwaga 3" xfId="22026" hidden="1"/>
    <cellStyle name="Uwaga 3" xfId="22025" hidden="1"/>
    <cellStyle name="Uwaga 3" xfId="22024" hidden="1"/>
    <cellStyle name="Uwaga 3" xfId="22012" hidden="1"/>
    <cellStyle name="Uwaga 3" xfId="22010" hidden="1"/>
    <cellStyle name="Uwaga 3" xfId="22009" hidden="1"/>
    <cellStyle name="Uwaga 3" xfId="21996" hidden="1"/>
    <cellStyle name="Uwaga 3" xfId="21995" hidden="1"/>
    <cellStyle name="Uwaga 3" xfId="21994" hidden="1"/>
    <cellStyle name="Uwaga 3" xfId="21982" hidden="1"/>
    <cellStyle name="Uwaga 3" xfId="21980" hidden="1"/>
    <cellStyle name="Uwaga 3" xfId="21978" hidden="1"/>
    <cellStyle name="Uwaga 3" xfId="21967" hidden="1"/>
    <cellStyle name="Uwaga 3" xfId="21965" hidden="1"/>
    <cellStyle name="Uwaga 3" xfId="21963" hidden="1"/>
    <cellStyle name="Uwaga 3" xfId="21952" hidden="1"/>
    <cellStyle name="Uwaga 3" xfId="21950" hidden="1"/>
    <cellStyle name="Uwaga 3" xfId="21948" hidden="1"/>
    <cellStyle name="Uwaga 3" xfId="21937" hidden="1"/>
    <cellStyle name="Uwaga 3" xfId="21935" hidden="1"/>
    <cellStyle name="Uwaga 3" xfId="21933" hidden="1"/>
    <cellStyle name="Uwaga 3" xfId="21922" hidden="1"/>
    <cellStyle name="Uwaga 3" xfId="21920" hidden="1"/>
    <cellStyle name="Uwaga 3" xfId="21918" hidden="1"/>
    <cellStyle name="Uwaga 3" xfId="21907" hidden="1"/>
    <cellStyle name="Uwaga 3" xfId="21905" hidden="1"/>
    <cellStyle name="Uwaga 3" xfId="21903" hidden="1"/>
    <cellStyle name="Uwaga 3" xfId="21892" hidden="1"/>
    <cellStyle name="Uwaga 3" xfId="21890" hidden="1"/>
    <cellStyle name="Uwaga 3" xfId="21888" hidden="1"/>
    <cellStyle name="Uwaga 3" xfId="21877" hidden="1"/>
    <cellStyle name="Uwaga 3" xfId="21875" hidden="1"/>
    <cellStyle name="Uwaga 3" xfId="21873" hidden="1"/>
    <cellStyle name="Uwaga 3" xfId="21862" hidden="1"/>
    <cellStyle name="Uwaga 3" xfId="21860" hidden="1"/>
    <cellStyle name="Uwaga 3" xfId="21858" hidden="1"/>
    <cellStyle name="Uwaga 3" xfId="21847" hidden="1"/>
    <cellStyle name="Uwaga 3" xfId="21845" hidden="1"/>
    <cellStyle name="Uwaga 3" xfId="21843" hidden="1"/>
    <cellStyle name="Uwaga 3" xfId="21832" hidden="1"/>
    <cellStyle name="Uwaga 3" xfId="21830" hidden="1"/>
    <cellStyle name="Uwaga 3" xfId="21828" hidden="1"/>
    <cellStyle name="Uwaga 3" xfId="21817" hidden="1"/>
    <cellStyle name="Uwaga 3" xfId="21815" hidden="1"/>
    <cellStyle name="Uwaga 3" xfId="21813" hidden="1"/>
    <cellStyle name="Uwaga 3" xfId="21802" hidden="1"/>
    <cellStyle name="Uwaga 3" xfId="21800" hidden="1"/>
    <cellStyle name="Uwaga 3" xfId="21798" hidden="1"/>
    <cellStyle name="Uwaga 3" xfId="21787" hidden="1"/>
    <cellStyle name="Uwaga 3" xfId="21785" hidden="1"/>
    <cellStyle name="Uwaga 3" xfId="21783" hidden="1"/>
    <cellStyle name="Uwaga 3" xfId="21772" hidden="1"/>
    <cellStyle name="Uwaga 3" xfId="21770" hidden="1"/>
    <cellStyle name="Uwaga 3" xfId="21768" hidden="1"/>
    <cellStyle name="Uwaga 3" xfId="21757" hidden="1"/>
    <cellStyle name="Uwaga 3" xfId="21755" hidden="1"/>
    <cellStyle name="Uwaga 3" xfId="21753" hidden="1"/>
    <cellStyle name="Uwaga 3" xfId="21742" hidden="1"/>
    <cellStyle name="Uwaga 3" xfId="21740" hidden="1"/>
    <cellStyle name="Uwaga 3" xfId="21738" hidden="1"/>
    <cellStyle name="Uwaga 3" xfId="21727" hidden="1"/>
    <cellStyle name="Uwaga 3" xfId="21725" hidden="1"/>
    <cellStyle name="Uwaga 3" xfId="21723" hidden="1"/>
    <cellStyle name="Uwaga 3" xfId="21712" hidden="1"/>
    <cellStyle name="Uwaga 3" xfId="21710" hidden="1"/>
    <cellStyle name="Uwaga 3" xfId="21708" hidden="1"/>
    <cellStyle name="Uwaga 3" xfId="21697" hidden="1"/>
    <cellStyle name="Uwaga 3" xfId="21695" hidden="1"/>
    <cellStyle name="Uwaga 3" xfId="21693" hidden="1"/>
    <cellStyle name="Uwaga 3" xfId="21682" hidden="1"/>
    <cellStyle name="Uwaga 3" xfId="21680" hidden="1"/>
    <cellStyle name="Uwaga 3" xfId="21678" hidden="1"/>
    <cellStyle name="Uwaga 3" xfId="21667" hidden="1"/>
    <cellStyle name="Uwaga 3" xfId="21665" hidden="1"/>
    <cellStyle name="Uwaga 3" xfId="21662" hidden="1"/>
    <cellStyle name="Uwaga 3" xfId="21652" hidden="1"/>
    <cellStyle name="Uwaga 3" xfId="21650" hidden="1"/>
    <cellStyle name="Uwaga 3" xfId="21648" hidden="1"/>
    <cellStyle name="Uwaga 3" xfId="21637" hidden="1"/>
    <cellStyle name="Uwaga 3" xfId="21635" hidden="1"/>
    <cellStyle name="Uwaga 3" xfId="21633" hidden="1"/>
    <cellStyle name="Uwaga 3" xfId="21622" hidden="1"/>
    <cellStyle name="Uwaga 3" xfId="21620" hidden="1"/>
    <cellStyle name="Uwaga 3" xfId="21617" hidden="1"/>
    <cellStyle name="Uwaga 3" xfId="21607" hidden="1"/>
    <cellStyle name="Uwaga 3" xfId="21605" hidden="1"/>
    <cellStyle name="Uwaga 3" xfId="21602" hidden="1"/>
    <cellStyle name="Uwaga 3" xfId="21592" hidden="1"/>
    <cellStyle name="Uwaga 3" xfId="21590" hidden="1"/>
    <cellStyle name="Uwaga 3" xfId="21587" hidden="1"/>
    <cellStyle name="Uwaga 3" xfId="21578" hidden="1"/>
    <cellStyle name="Uwaga 3" xfId="21575" hidden="1"/>
    <cellStyle name="Uwaga 3" xfId="21571" hidden="1"/>
    <cellStyle name="Uwaga 3" xfId="21563" hidden="1"/>
    <cellStyle name="Uwaga 3" xfId="21560" hidden="1"/>
    <cellStyle name="Uwaga 3" xfId="21556" hidden="1"/>
    <cellStyle name="Uwaga 3" xfId="21548" hidden="1"/>
    <cellStyle name="Uwaga 3" xfId="21545" hidden="1"/>
    <cellStyle name="Uwaga 3" xfId="21541" hidden="1"/>
    <cellStyle name="Uwaga 3" xfId="21533" hidden="1"/>
    <cellStyle name="Uwaga 3" xfId="21530" hidden="1"/>
    <cellStyle name="Uwaga 3" xfId="21526" hidden="1"/>
    <cellStyle name="Uwaga 3" xfId="21518" hidden="1"/>
    <cellStyle name="Uwaga 3" xfId="21515" hidden="1"/>
    <cellStyle name="Uwaga 3" xfId="21511" hidden="1"/>
    <cellStyle name="Uwaga 3" xfId="21503" hidden="1"/>
    <cellStyle name="Uwaga 3" xfId="21499" hidden="1"/>
    <cellStyle name="Uwaga 3" xfId="21494" hidden="1"/>
    <cellStyle name="Uwaga 3" xfId="21488" hidden="1"/>
    <cellStyle name="Uwaga 3" xfId="21484" hidden="1"/>
    <cellStyle name="Uwaga 3" xfId="21479" hidden="1"/>
    <cellStyle name="Uwaga 3" xfId="21473" hidden="1"/>
    <cellStyle name="Uwaga 3" xfId="21469" hidden="1"/>
    <cellStyle name="Uwaga 3" xfId="21464" hidden="1"/>
    <cellStyle name="Uwaga 3" xfId="21458" hidden="1"/>
    <cellStyle name="Uwaga 3" xfId="21455" hidden="1"/>
    <cellStyle name="Uwaga 3" xfId="21451" hidden="1"/>
    <cellStyle name="Uwaga 3" xfId="21443" hidden="1"/>
    <cellStyle name="Uwaga 3" xfId="21440" hidden="1"/>
    <cellStyle name="Uwaga 3" xfId="21435" hidden="1"/>
    <cellStyle name="Uwaga 3" xfId="21428" hidden="1"/>
    <cellStyle name="Uwaga 3" xfId="21424" hidden="1"/>
    <cellStyle name="Uwaga 3" xfId="21419" hidden="1"/>
    <cellStyle name="Uwaga 3" xfId="21413" hidden="1"/>
    <cellStyle name="Uwaga 3" xfId="21409" hidden="1"/>
    <cellStyle name="Uwaga 3" xfId="21404" hidden="1"/>
    <cellStyle name="Uwaga 3" xfId="21398" hidden="1"/>
    <cellStyle name="Uwaga 3" xfId="21395" hidden="1"/>
    <cellStyle name="Uwaga 3" xfId="21391" hidden="1"/>
    <cellStyle name="Uwaga 3" xfId="21383" hidden="1"/>
    <cellStyle name="Uwaga 3" xfId="21378" hidden="1"/>
    <cellStyle name="Uwaga 3" xfId="21373" hidden="1"/>
    <cellStyle name="Uwaga 3" xfId="21368" hidden="1"/>
    <cellStyle name="Uwaga 3" xfId="21363" hidden="1"/>
    <cellStyle name="Uwaga 3" xfId="21358" hidden="1"/>
    <cellStyle name="Uwaga 3" xfId="21353" hidden="1"/>
    <cellStyle name="Uwaga 3" xfId="21348" hidden="1"/>
    <cellStyle name="Uwaga 3" xfId="21343" hidden="1"/>
    <cellStyle name="Uwaga 3" xfId="21338" hidden="1"/>
    <cellStyle name="Uwaga 3" xfId="21334" hidden="1"/>
    <cellStyle name="Uwaga 3" xfId="21329" hidden="1"/>
    <cellStyle name="Uwaga 3" xfId="21322" hidden="1"/>
    <cellStyle name="Uwaga 3" xfId="21317" hidden="1"/>
    <cellStyle name="Uwaga 3" xfId="21312" hidden="1"/>
    <cellStyle name="Uwaga 3" xfId="21307" hidden="1"/>
    <cellStyle name="Uwaga 3" xfId="21302" hidden="1"/>
    <cellStyle name="Uwaga 3" xfId="21297" hidden="1"/>
    <cellStyle name="Uwaga 3" xfId="21292" hidden="1"/>
    <cellStyle name="Uwaga 3" xfId="21287" hidden="1"/>
    <cellStyle name="Uwaga 3" xfId="21282" hidden="1"/>
    <cellStyle name="Uwaga 3" xfId="21278" hidden="1"/>
    <cellStyle name="Uwaga 3" xfId="21273" hidden="1"/>
    <cellStyle name="Uwaga 3" xfId="21268" hidden="1"/>
    <cellStyle name="Uwaga 3" xfId="21263" hidden="1"/>
    <cellStyle name="Uwaga 3" xfId="21259" hidden="1"/>
    <cellStyle name="Uwaga 3" xfId="21255" hidden="1"/>
    <cellStyle name="Uwaga 3" xfId="21248" hidden="1"/>
    <cellStyle name="Uwaga 3" xfId="21244" hidden="1"/>
    <cellStyle name="Uwaga 3" xfId="21239" hidden="1"/>
    <cellStyle name="Uwaga 3" xfId="21233" hidden="1"/>
    <cellStyle name="Uwaga 3" xfId="21229" hidden="1"/>
    <cellStyle name="Uwaga 3" xfId="21224" hidden="1"/>
    <cellStyle name="Uwaga 3" xfId="21218" hidden="1"/>
    <cellStyle name="Uwaga 3" xfId="21214" hidden="1"/>
    <cellStyle name="Uwaga 3" xfId="21210" hidden="1"/>
    <cellStyle name="Uwaga 3" xfId="21203" hidden="1"/>
    <cellStyle name="Uwaga 3" xfId="21199" hidden="1"/>
    <cellStyle name="Uwaga 3" xfId="21195" hidden="1"/>
    <cellStyle name="Uwaga 3" xfId="22062" hidden="1"/>
    <cellStyle name="Uwaga 3" xfId="22061" hidden="1"/>
    <cellStyle name="Uwaga 3" xfId="22059" hidden="1"/>
    <cellStyle name="Uwaga 3" xfId="22046" hidden="1"/>
    <cellStyle name="Uwaga 3" xfId="22044" hidden="1"/>
    <cellStyle name="Uwaga 3" xfId="22042" hidden="1"/>
    <cellStyle name="Uwaga 3" xfId="22032" hidden="1"/>
    <cellStyle name="Uwaga 3" xfId="22030" hidden="1"/>
    <cellStyle name="Uwaga 3" xfId="22028" hidden="1"/>
    <cellStyle name="Uwaga 3" xfId="22017" hidden="1"/>
    <cellStyle name="Uwaga 3" xfId="22015" hidden="1"/>
    <cellStyle name="Uwaga 3" xfId="22013" hidden="1"/>
    <cellStyle name="Uwaga 3" xfId="22000" hidden="1"/>
    <cellStyle name="Uwaga 3" xfId="21998" hidden="1"/>
    <cellStyle name="Uwaga 3" xfId="21997" hidden="1"/>
    <cellStyle name="Uwaga 3" xfId="21984" hidden="1"/>
    <cellStyle name="Uwaga 3" xfId="21983" hidden="1"/>
    <cellStyle name="Uwaga 3" xfId="21981" hidden="1"/>
    <cellStyle name="Uwaga 3" xfId="21969" hidden="1"/>
    <cellStyle name="Uwaga 3" xfId="21968" hidden="1"/>
    <cellStyle name="Uwaga 3" xfId="21966" hidden="1"/>
    <cellStyle name="Uwaga 3" xfId="21954" hidden="1"/>
    <cellStyle name="Uwaga 3" xfId="21953" hidden="1"/>
    <cellStyle name="Uwaga 3" xfId="21951" hidden="1"/>
    <cellStyle name="Uwaga 3" xfId="21939" hidden="1"/>
    <cellStyle name="Uwaga 3" xfId="21938" hidden="1"/>
    <cellStyle name="Uwaga 3" xfId="21936" hidden="1"/>
    <cellStyle name="Uwaga 3" xfId="21924" hidden="1"/>
    <cellStyle name="Uwaga 3" xfId="21923" hidden="1"/>
    <cellStyle name="Uwaga 3" xfId="21921" hidden="1"/>
    <cellStyle name="Uwaga 3" xfId="21909" hidden="1"/>
    <cellStyle name="Uwaga 3" xfId="21908" hidden="1"/>
    <cellStyle name="Uwaga 3" xfId="21906" hidden="1"/>
    <cellStyle name="Uwaga 3" xfId="21894" hidden="1"/>
    <cellStyle name="Uwaga 3" xfId="21893" hidden="1"/>
    <cellStyle name="Uwaga 3" xfId="21891" hidden="1"/>
    <cellStyle name="Uwaga 3" xfId="21879" hidden="1"/>
    <cellStyle name="Uwaga 3" xfId="21878" hidden="1"/>
    <cellStyle name="Uwaga 3" xfId="21876" hidden="1"/>
    <cellStyle name="Uwaga 3" xfId="21864" hidden="1"/>
    <cellStyle name="Uwaga 3" xfId="21863" hidden="1"/>
    <cellStyle name="Uwaga 3" xfId="21861" hidden="1"/>
    <cellStyle name="Uwaga 3" xfId="21849" hidden="1"/>
    <cellStyle name="Uwaga 3" xfId="21848" hidden="1"/>
    <cellStyle name="Uwaga 3" xfId="21846" hidden="1"/>
    <cellStyle name="Uwaga 3" xfId="21834" hidden="1"/>
    <cellStyle name="Uwaga 3" xfId="21833" hidden="1"/>
    <cellStyle name="Uwaga 3" xfId="21831" hidden="1"/>
    <cellStyle name="Uwaga 3" xfId="21819" hidden="1"/>
    <cellStyle name="Uwaga 3" xfId="21818" hidden="1"/>
    <cellStyle name="Uwaga 3" xfId="21816" hidden="1"/>
    <cellStyle name="Uwaga 3" xfId="21804" hidden="1"/>
    <cellStyle name="Uwaga 3" xfId="21803" hidden="1"/>
    <cellStyle name="Uwaga 3" xfId="21801" hidden="1"/>
    <cellStyle name="Uwaga 3" xfId="21789" hidden="1"/>
    <cellStyle name="Uwaga 3" xfId="21788" hidden="1"/>
    <cellStyle name="Uwaga 3" xfId="21786" hidden="1"/>
    <cellStyle name="Uwaga 3" xfId="21774" hidden="1"/>
    <cellStyle name="Uwaga 3" xfId="21773" hidden="1"/>
    <cellStyle name="Uwaga 3" xfId="21771" hidden="1"/>
    <cellStyle name="Uwaga 3" xfId="21759" hidden="1"/>
    <cellStyle name="Uwaga 3" xfId="21758" hidden="1"/>
    <cellStyle name="Uwaga 3" xfId="21756" hidden="1"/>
    <cellStyle name="Uwaga 3" xfId="21744" hidden="1"/>
    <cellStyle name="Uwaga 3" xfId="21743" hidden="1"/>
    <cellStyle name="Uwaga 3" xfId="21741" hidden="1"/>
    <cellStyle name="Uwaga 3" xfId="21729" hidden="1"/>
    <cellStyle name="Uwaga 3" xfId="21728" hidden="1"/>
    <cellStyle name="Uwaga 3" xfId="21726" hidden="1"/>
    <cellStyle name="Uwaga 3" xfId="21714" hidden="1"/>
    <cellStyle name="Uwaga 3" xfId="21713" hidden="1"/>
    <cellStyle name="Uwaga 3" xfId="21711" hidden="1"/>
    <cellStyle name="Uwaga 3" xfId="21699" hidden="1"/>
    <cellStyle name="Uwaga 3" xfId="21698" hidden="1"/>
    <cellStyle name="Uwaga 3" xfId="21696" hidden="1"/>
    <cellStyle name="Uwaga 3" xfId="21684" hidden="1"/>
    <cellStyle name="Uwaga 3" xfId="21683" hidden="1"/>
    <cellStyle name="Uwaga 3" xfId="21681" hidden="1"/>
    <cellStyle name="Uwaga 3" xfId="21669" hidden="1"/>
    <cellStyle name="Uwaga 3" xfId="21668" hidden="1"/>
    <cellStyle name="Uwaga 3" xfId="21666" hidden="1"/>
    <cellStyle name="Uwaga 3" xfId="21654" hidden="1"/>
    <cellStyle name="Uwaga 3" xfId="21653" hidden="1"/>
    <cellStyle name="Uwaga 3" xfId="21651" hidden="1"/>
    <cellStyle name="Uwaga 3" xfId="21639" hidden="1"/>
    <cellStyle name="Uwaga 3" xfId="21638" hidden="1"/>
    <cellStyle name="Uwaga 3" xfId="21636" hidden="1"/>
    <cellStyle name="Uwaga 3" xfId="21624" hidden="1"/>
    <cellStyle name="Uwaga 3" xfId="21623" hidden="1"/>
    <cellStyle name="Uwaga 3" xfId="21621" hidden="1"/>
    <cellStyle name="Uwaga 3" xfId="21609" hidden="1"/>
    <cellStyle name="Uwaga 3" xfId="21608" hidden="1"/>
    <cellStyle name="Uwaga 3" xfId="21606" hidden="1"/>
    <cellStyle name="Uwaga 3" xfId="21594" hidden="1"/>
    <cellStyle name="Uwaga 3" xfId="21593" hidden="1"/>
    <cellStyle name="Uwaga 3" xfId="21591" hidden="1"/>
    <cellStyle name="Uwaga 3" xfId="21579" hidden="1"/>
    <cellStyle name="Uwaga 3" xfId="21577" hidden="1"/>
    <cellStyle name="Uwaga 3" xfId="21574" hidden="1"/>
    <cellStyle name="Uwaga 3" xfId="21564" hidden="1"/>
    <cellStyle name="Uwaga 3" xfId="21562" hidden="1"/>
    <cellStyle name="Uwaga 3" xfId="21559" hidden="1"/>
    <cellStyle name="Uwaga 3" xfId="21549" hidden="1"/>
    <cellStyle name="Uwaga 3" xfId="21547" hidden="1"/>
    <cellStyle name="Uwaga 3" xfId="21544" hidden="1"/>
    <cellStyle name="Uwaga 3" xfId="21534" hidden="1"/>
    <cellStyle name="Uwaga 3" xfId="21532" hidden="1"/>
    <cellStyle name="Uwaga 3" xfId="21529" hidden="1"/>
    <cellStyle name="Uwaga 3" xfId="21519" hidden="1"/>
    <cellStyle name="Uwaga 3" xfId="21517" hidden="1"/>
    <cellStyle name="Uwaga 3" xfId="21514" hidden="1"/>
    <cellStyle name="Uwaga 3" xfId="21504" hidden="1"/>
    <cellStyle name="Uwaga 3" xfId="21502" hidden="1"/>
    <cellStyle name="Uwaga 3" xfId="21498" hidden="1"/>
    <cellStyle name="Uwaga 3" xfId="21489" hidden="1"/>
    <cellStyle name="Uwaga 3" xfId="21486" hidden="1"/>
    <cellStyle name="Uwaga 3" xfId="21482" hidden="1"/>
    <cellStyle name="Uwaga 3" xfId="21474" hidden="1"/>
    <cellStyle name="Uwaga 3" xfId="21472" hidden="1"/>
    <cellStyle name="Uwaga 3" xfId="21468" hidden="1"/>
    <cellStyle name="Uwaga 3" xfId="21459" hidden="1"/>
    <cellStyle name="Uwaga 3" xfId="21457" hidden="1"/>
    <cellStyle name="Uwaga 3" xfId="21454" hidden="1"/>
    <cellStyle name="Uwaga 3" xfId="21444" hidden="1"/>
    <cellStyle name="Uwaga 3" xfId="21442" hidden="1"/>
    <cellStyle name="Uwaga 3" xfId="21437" hidden="1"/>
    <cellStyle name="Uwaga 3" xfId="21429" hidden="1"/>
    <cellStyle name="Uwaga 3" xfId="21427" hidden="1"/>
    <cellStyle name="Uwaga 3" xfId="21422" hidden="1"/>
    <cellStyle name="Uwaga 3" xfId="21414" hidden="1"/>
    <cellStyle name="Uwaga 3" xfId="21412" hidden="1"/>
    <cellStyle name="Uwaga 3" xfId="21407" hidden="1"/>
    <cellStyle name="Uwaga 3" xfId="21399" hidden="1"/>
    <cellStyle name="Uwaga 3" xfId="21397" hidden="1"/>
    <cellStyle name="Uwaga 3" xfId="21393" hidden="1"/>
    <cellStyle name="Uwaga 3" xfId="21384" hidden="1"/>
    <cellStyle name="Uwaga 3" xfId="21381" hidden="1"/>
    <cellStyle name="Uwaga 3" xfId="21376" hidden="1"/>
    <cellStyle name="Uwaga 3" xfId="21369" hidden="1"/>
    <cellStyle name="Uwaga 3" xfId="21365" hidden="1"/>
    <cellStyle name="Uwaga 3" xfId="21360" hidden="1"/>
    <cellStyle name="Uwaga 3" xfId="21354" hidden="1"/>
    <cellStyle name="Uwaga 3" xfId="21350" hidden="1"/>
    <cellStyle name="Uwaga 3" xfId="21345" hidden="1"/>
    <cellStyle name="Uwaga 3" xfId="21339" hidden="1"/>
    <cellStyle name="Uwaga 3" xfId="21336" hidden="1"/>
    <cellStyle name="Uwaga 3" xfId="21332" hidden="1"/>
    <cellStyle name="Uwaga 3" xfId="21323" hidden="1"/>
    <cellStyle name="Uwaga 3" xfId="21318" hidden="1"/>
    <cellStyle name="Uwaga 3" xfId="21313" hidden="1"/>
    <cellStyle name="Uwaga 3" xfId="21308" hidden="1"/>
    <cellStyle name="Uwaga 3" xfId="21303" hidden="1"/>
    <cellStyle name="Uwaga 3" xfId="21298" hidden="1"/>
    <cellStyle name="Uwaga 3" xfId="21293" hidden="1"/>
    <cellStyle name="Uwaga 3" xfId="21288" hidden="1"/>
    <cellStyle name="Uwaga 3" xfId="21283" hidden="1"/>
    <cellStyle name="Uwaga 3" xfId="21279" hidden="1"/>
    <cellStyle name="Uwaga 3" xfId="21274" hidden="1"/>
    <cellStyle name="Uwaga 3" xfId="21269" hidden="1"/>
    <cellStyle name="Uwaga 3" xfId="21264" hidden="1"/>
    <cellStyle name="Uwaga 3" xfId="21260" hidden="1"/>
    <cellStyle name="Uwaga 3" xfId="21256" hidden="1"/>
    <cellStyle name="Uwaga 3" xfId="21249" hidden="1"/>
    <cellStyle name="Uwaga 3" xfId="21245" hidden="1"/>
    <cellStyle name="Uwaga 3" xfId="21240" hidden="1"/>
    <cellStyle name="Uwaga 3" xfId="21234" hidden="1"/>
    <cellStyle name="Uwaga 3" xfId="21230" hidden="1"/>
    <cellStyle name="Uwaga 3" xfId="21225" hidden="1"/>
    <cellStyle name="Uwaga 3" xfId="21219" hidden="1"/>
    <cellStyle name="Uwaga 3" xfId="21215" hidden="1"/>
    <cellStyle name="Uwaga 3" xfId="21211" hidden="1"/>
    <cellStyle name="Uwaga 3" xfId="21204" hidden="1"/>
    <cellStyle name="Uwaga 3" xfId="21200" hidden="1"/>
    <cellStyle name="Uwaga 3" xfId="21196" hidden="1"/>
    <cellStyle name="Uwaga 3" xfId="21149" hidden="1"/>
    <cellStyle name="Uwaga 3" xfId="21148" hidden="1"/>
    <cellStyle name="Uwaga 3" xfId="21147" hidden="1"/>
    <cellStyle name="Uwaga 3" xfId="21140" hidden="1"/>
    <cellStyle name="Uwaga 3" xfId="21139" hidden="1"/>
    <cellStyle name="Uwaga 3" xfId="21138" hidden="1"/>
    <cellStyle name="Uwaga 3" xfId="21131" hidden="1"/>
    <cellStyle name="Uwaga 3" xfId="21130" hidden="1"/>
    <cellStyle name="Uwaga 3" xfId="21129" hidden="1"/>
    <cellStyle name="Uwaga 3" xfId="21122" hidden="1"/>
    <cellStyle name="Uwaga 3" xfId="21121" hidden="1"/>
    <cellStyle name="Uwaga 3" xfId="21120" hidden="1"/>
    <cellStyle name="Uwaga 3" xfId="21113" hidden="1"/>
    <cellStyle name="Uwaga 3" xfId="21112" hidden="1"/>
    <cellStyle name="Uwaga 3" xfId="21110" hidden="1"/>
    <cellStyle name="Uwaga 3" xfId="21105" hidden="1"/>
    <cellStyle name="Uwaga 3" xfId="21102" hidden="1"/>
    <cellStyle name="Uwaga 3" xfId="21100" hidden="1"/>
    <cellStyle name="Uwaga 3" xfId="21096" hidden="1"/>
    <cellStyle name="Uwaga 3" xfId="21093" hidden="1"/>
    <cellStyle name="Uwaga 3" xfId="21091" hidden="1"/>
    <cellStyle name="Uwaga 3" xfId="21087" hidden="1"/>
    <cellStyle name="Uwaga 3" xfId="21084" hidden="1"/>
    <cellStyle name="Uwaga 3" xfId="21082" hidden="1"/>
    <cellStyle name="Uwaga 3" xfId="21078" hidden="1"/>
    <cellStyle name="Uwaga 3" xfId="21076" hidden="1"/>
    <cellStyle name="Uwaga 3" xfId="21075" hidden="1"/>
    <cellStyle name="Uwaga 3" xfId="21069" hidden="1"/>
    <cellStyle name="Uwaga 3" xfId="21067" hidden="1"/>
    <cellStyle name="Uwaga 3" xfId="21064" hidden="1"/>
    <cellStyle name="Uwaga 3" xfId="21060" hidden="1"/>
    <cellStyle name="Uwaga 3" xfId="21057" hidden="1"/>
    <cellStyle name="Uwaga 3" xfId="21055" hidden="1"/>
    <cellStyle name="Uwaga 3" xfId="21051" hidden="1"/>
    <cellStyle name="Uwaga 3" xfId="21048" hidden="1"/>
    <cellStyle name="Uwaga 3" xfId="21046" hidden="1"/>
    <cellStyle name="Uwaga 3" xfId="21042" hidden="1"/>
    <cellStyle name="Uwaga 3" xfId="21040" hidden="1"/>
    <cellStyle name="Uwaga 3" xfId="21039" hidden="1"/>
    <cellStyle name="Uwaga 3" xfId="21033" hidden="1"/>
    <cellStyle name="Uwaga 3" xfId="21030" hidden="1"/>
    <cellStyle name="Uwaga 3" xfId="21028" hidden="1"/>
    <cellStyle name="Uwaga 3" xfId="21024" hidden="1"/>
    <cellStyle name="Uwaga 3" xfId="21021" hidden="1"/>
    <cellStyle name="Uwaga 3" xfId="21019" hidden="1"/>
    <cellStyle name="Uwaga 3" xfId="21015" hidden="1"/>
    <cellStyle name="Uwaga 3" xfId="21012" hidden="1"/>
    <cellStyle name="Uwaga 3" xfId="21010" hidden="1"/>
    <cellStyle name="Uwaga 3" xfId="21006" hidden="1"/>
    <cellStyle name="Uwaga 3" xfId="21004" hidden="1"/>
    <cellStyle name="Uwaga 3" xfId="21003" hidden="1"/>
    <cellStyle name="Uwaga 3" xfId="20996" hidden="1"/>
    <cellStyle name="Uwaga 3" xfId="20993" hidden="1"/>
    <cellStyle name="Uwaga 3" xfId="20991" hidden="1"/>
    <cellStyle name="Uwaga 3" xfId="20987" hidden="1"/>
    <cellStyle name="Uwaga 3" xfId="20984" hidden="1"/>
    <cellStyle name="Uwaga 3" xfId="20982" hidden="1"/>
    <cellStyle name="Uwaga 3" xfId="20978" hidden="1"/>
    <cellStyle name="Uwaga 3" xfId="20975" hidden="1"/>
    <cellStyle name="Uwaga 3" xfId="20973" hidden="1"/>
    <cellStyle name="Uwaga 3" xfId="20970" hidden="1"/>
    <cellStyle name="Uwaga 3" xfId="20968" hidden="1"/>
    <cellStyle name="Uwaga 3" xfId="20967" hidden="1"/>
    <cellStyle name="Uwaga 3" xfId="20961" hidden="1"/>
    <cellStyle name="Uwaga 3" xfId="20959" hidden="1"/>
    <cellStyle name="Uwaga 3" xfId="20957" hidden="1"/>
    <cellStyle name="Uwaga 3" xfId="20952" hidden="1"/>
    <cellStyle name="Uwaga 3" xfId="20950" hidden="1"/>
    <cellStyle name="Uwaga 3" xfId="20948" hidden="1"/>
    <cellStyle name="Uwaga 3" xfId="20943" hidden="1"/>
    <cellStyle name="Uwaga 3" xfId="20941" hidden="1"/>
    <cellStyle name="Uwaga 3" xfId="20939" hidden="1"/>
    <cellStyle name="Uwaga 3" xfId="20934" hidden="1"/>
    <cellStyle name="Uwaga 3" xfId="20932" hidden="1"/>
    <cellStyle name="Uwaga 3" xfId="20931" hidden="1"/>
    <cellStyle name="Uwaga 3" xfId="20924" hidden="1"/>
    <cellStyle name="Uwaga 3" xfId="20921" hidden="1"/>
    <cellStyle name="Uwaga 3" xfId="20919" hidden="1"/>
    <cellStyle name="Uwaga 3" xfId="20915" hidden="1"/>
    <cellStyle name="Uwaga 3" xfId="20912" hidden="1"/>
    <cellStyle name="Uwaga 3" xfId="20910" hidden="1"/>
    <cellStyle name="Uwaga 3" xfId="20906" hidden="1"/>
    <cellStyle name="Uwaga 3" xfId="20903" hidden="1"/>
    <cellStyle name="Uwaga 3" xfId="20901" hidden="1"/>
    <cellStyle name="Uwaga 3" xfId="20898" hidden="1"/>
    <cellStyle name="Uwaga 3" xfId="20896" hidden="1"/>
    <cellStyle name="Uwaga 3" xfId="20894" hidden="1"/>
    <cellStyle name="Uwaga 3" xfId="20888" hidden="1"/>
    <cellStyle name="Uwaga 3" xfId="20885" hidden="1"/>
    <cellStyle name="Uwaga 3" xfId="20883" hidden="1"/>
    <cellStyle name="Uwaga 3" xfId="20879" hidden="1"/>
    <cellStyle name="Uwaga 3" xfId="20876" hidden="1"/>
    <cellStyle name="Uwaga 3" xfId="20874" hidden="1"/>
    <cellStyle name="Uwaga 3" xfId="20870" hidden="1"/>
    <cellStyle name="Uwaga 3" xfId="20867" hidden="1"/>
    <cellStyle name="Uwaga 3" xfId="20865" hidden="1"/>
    <cellStyle name="Uwaga 3" xfId="20863" hidden="1"/>
    <cellStyle name="Uwaga 3" xfId="20861" hidden="1"/>
    <cellStyle name="Uwaga 3" xfId="20859" hidden="1"/>
    <cellStyle name="Uwaga 3" xfId="20854" hidden="1"/>
    <cellStyle name="Uwaga 3" xfId="20852" hidden="1"/>
    <cellStyle name="Uwaga 3" xfId="20849" hidden="1"/>
    <cellStyle name="Uwaga 3" xfId="20845" hidden="1"/>
    <cellStyle name="Uwaga 3" xfId="20842" hidden="1"/>
    <cellStyle name="Uwaga 3" xfId="20839" hidden="1"/>
    <cellStyle name="Uwaga 3" xfId="20836" hidden="1"/>
    <cellStyle name="Uwaga 3" xfId="20834" hidden="1"/>
    <cellStyle name="Uwaga 3" xfId="20831" hidden="1"/>
    <cellStyle name="Uwaga 3" xfId="20827" hidden="1"/>
    <cellStyle name="Uwaga 3" xfId="20825" hidden="1"/>
    <cellStyle name="Uwaga 3" xfId="20822" hidden="1"/>
    <cellStyle name="Uwaga 3" xfId="20817" hidden="1"/>
    <cellStyle name="Uwaga 3" xfId="20814" hidden="1"/>
    <cellStyle name="Uwaga 3" xfId="20811" hidden="1"/>
    <cellStyle name="Uwaga 3" xfId="20807" hidden="1"/>
    <cellStyle name="Uwaga 3" xfId="20804" hidden="1"/>
    <cellStyle name="Uwaga 3" xfId="20802" hidden="1"/>
    <cellStyle name="Uwaga 3" xfId="20799" hidden="1"/>
    <cellStyle name="Uwaga 3" xfId="20796" hidden="1"/>
    <cellStyle name="Uwaga 3" xfId="20793" hidden="1"/>
    <cellStyle name="Uwaga 3" xfId="20791" hidden="1"/>
    <cellStyle name="Uwaga 3" xfId="20789" hidden="1"/>
    <cellStyle name="Uwaga 3" xfId="20786" hidden="1"/>
    <cellStyle name="Uwaga 3" xfId="20781" hidden="1"/>
    <cellStyle name="Uwaga 3" xfId="20778" hidden="1"/>
    <cellStyle name="Uwaga 3" xfId="20775" hidden="1"/>
    <cellStyle name="Uwaga 3" xfId="20772" hidden="1"/>
    <cellStyle name="Uwaga 3" xfId="20769" hidden="1"/>
    <cellStyle name="Uwaga 3" xfId="20766" hidden="1"/>
    <cellStyle name="Uwaga 3" xfId="20763" hidden="1"/>
    <cellStyle name="Uwaga 3" xfId="20760" hidden="1"/>
    <cellStyle name="Uwaga 3" xfId="20757" hidden="1"/>
    <cellStyle name="Uwaga 3" xfId="20755" hidden="1"/>
    <cellStyle name="Uwaga 3" xfId="20753" hidden="1"/>
    <cellStyle name="Uwaga 3" xfId="20750" hidden="1"/>
    <cellStyle name="Uwaga 3" xfId="20745" hidden="1"/>
    <cellStyle name="Uwaga 3" xfId="20742" hidden="1"/>
    <cellStyle name="Uwaga 3" xfId="20739" hidden="1"/>
    <cellStyle name="Uwaga 3" xfId="20736" hidden="1"/>
    <cellStyle name="Uwaga 3" xfId="20733" hidden="1"/>
    <cellStyle name="Uwaga 3" xfId="20730" hidden="1"/>
    <cellStyle name="Uwaga 3" xfId="20727" hidden="1"/>
    <cellStyle name="Uwaga 3" xfId="20724" hidden="1"/>
    <cellStyle name="Uwaga 3" xfId="20721" hidden="1"/>
    <cellStyle name="Uwaga 3" xfId="20719" hidden="1"/>
    <cellStyle name="Uwaga 3" xfId="20717" hidden="1"/>
    <cellStyle name="Uwaga 3" xfId="20714" hidden="1"/>
    <cellStyle name="Uwaga 3" xfId="20708" hidden="1"/>
    <cellStyle name="Uwaga 3" xfId="20705" hidden="1"/>
    <cellStyle name="Uwaga 3" xfId="20703" hidden="1"/>
    <cellStyle name="Uwaga 3" xfId="20699" hidden="1"/>
    <cellStyle name="Uwaga 3" xfId="20696" hidden="1"/>
    <cellStyle name="Uwaga 3" xfId="20694" hidden="1"/>
    <cellStyle name="Uwaga 3" xfId="20690" hidden="1"/>
    <cellStyle name="Uwaga 3" xfId="20687" hidden="1"/>
    <cellStyle name="Uwaga 3" xfId="20685" hidden="1"/>
    <cellStyle name="Uwaga 3" xfId="20683" hidden="1"/>
    <cellStyle name="Uwaga 3" xfId="20680" hidden="1"/>
    <cellStyle name="Uwaga 3" xfId="20677" hidden="1"/>
    <cellStyle name="Uwaga 3" xfId="20674" hidden="1"/>
    <cellStyle name="Uwaga 3" xfId="20672" hidden="1"/>
    <cellStyle name="Uwaga 3" xfId="20670" hidden="1"/>
    <cellStyle name="Uwaga 3" xfId="20665" hidden="1"/>
    <cellStyle name="Uwaga 3" xfId="20663" hidden="1"/>
    <cellStyle name="Uwaga 3" xfId="20660" hidden="1"/>
    <cellStyle name="Uwaga 3" xfId="20656" hidden="1"/>
    <cellStyle name="Uwaga 3" xfId="20654" hidden="1"/>
    <cellStyle name="Uwaga 3" xfId="20651" hidden="1"/>
    <cellStyle name="Uwaga 3" xfId="20647" hidden="1"/>
    <cellStyle name="Uwaga 3" xfId="20645" hidden="1"/>
    <cellStyle name="Uwaga 3" xfId="20642" hidden="1"/>
    <cellStyle name="Uwaga 3" xfId="20638" hidden="1"/>
    <cellStyle name="Uwaga 3" xfId="20636" hidden="1"/>
    <cellStyle name="Uwaga 3" xfId="20634" hidden="1"/>
    <cellStyle name="Uwaga 3" xfId="22186" hidden="1"/>
    <cellStyle name="Uwaga 3" xfId="22187" hidden="1"/>
    <cellStyle name="Uwaga 3" xfId="22189" hidden="1"/>
    <cellStyle name="Uwaga 3" xfId="22201" hidden="1"/>
    <cellStyle name="Uwaga 3" xfId="22202" hidden="1"/>
    <cellStyle name="Uwaga 3" xfId="22207" hidden="1"/>
    <cellStyle name="Uwaga 3" xfId="22216" hidden="1"/>
    <cellStyle name="Uwaga 3" xfId="22217" hidden="1"/>
    <cellStyle name="Uwaga 3" xfId="22222" hidden="1"/>
    <cellStyle name="Uwaga 3" xfId="22231" hidden="1"/>
    <cellStyle name="Uwaga 3" xfId="22232" hidden="1"/>
    <cellStyle name="Uwaga 3" xfId="22233" hidden="1"/>
    <cellStyle name="Uwaga 3" xfId="22246" hidden="1"/>
    <cellStyle name="Uwaga 3" xfId="22251" hidden="1"/>
    <cellStyle name="Uwaga 3" xfId="22256" hidden="1"/>
    <cellStyle name="Uwaga 3" xfId="22266" hidden="1"/>
    <cellStyle name="Uwaga 3" xfId="22271" hidden="1"/>
    <cellStyle name="Uwaga 3" xfId="22275" hidden="1"/>
    <cellStyle name="Uwaga 3" xfId="22282" hidden="1"/>
    <cellStyle name="Uwaga 3" xfId="22287" hidden="1"/>
    <cellStyle name="Uwaga 3" xfId="22290" hidden="1"/>
    <cellStyle name="Uwaga 3" xfId="22296" hidden="1"/>
    <cellStyle name="Uwaga 3" xfId="22301" hidden="1"/>
    <cellStyle name="Uwaga 3" xfId="22305" hidden="1"/>
    <cellStyle name="Uwaga 3" xfId="22306" hidden="1"/>
    <cellStyle name="Uwaga 3" xfId="22307" hidden="1"/>
    <cellStyle name="Uwaga 3" xfId="22311" hidden="1"/>
    <cellStyle name="Uwaga 3" xfId="22323" hidden="1"/>
    <cellStyle name="Uwaga 3" xfId="22328" hidden="1"/>
    <cellStyle name="Uwaga 3" xfId="22333" hidden="1"/>
    <cellStyle name="Uwaga 3" xfId="22338" hidden="1"/>
    <cellStyle name="Uwaga 3" xfId="22343" hidden="1"/>
    <cellStyle name="Uwaga 3" xfId="22348" hidden="1"/>
    <cellStyle name="Uwaga 3" xfId="22352" hidden="1"/>
    <cellStyle name="Uwaga 3" xfId="22356" hidden="1"/>
    <cellStyle name="Uwaga 3" xfId="22361" hidden="1"/>
    <cellStyle name="Uwaga 3" xfId="22366" hidden="1"/>
    <cellStyle name="Uwaga 3" xfId="22367" hidden="1"/>
    <cellStyle name="Uwaga 3" xfId="22369" hidden="1"/>
    <cellStyle name="Uwaga 3" xfId="22382" hidden="1"/>
    <cellStyle name="Uwaga 3" xfId="22386" hidden="1"/>
    <cellStyle name="Uwaga 3" xfId="22391" hidden="1"/>
    <cellStyle name="Uwaga 3" xfId="22398" hidden="1"/>
    <cellStyle name="Uwaga 3" xfId="22402" hidden="1"/>
    <cellStyle name="Uwaga 3" xfId="22407" hidden="1"/>
    <cellStyle name="Uwaga 3" xfId="22412" hidden="1"/>
    <cellStyle name="Uwaga 3" xfId="22415" hidden="1"/>
    <cellStyle name="Uwaga 3" xfId="22420" hidden="1"/>
    <cellStyle name="Uwaga 3" xfId="22426" hidden="1"/>
    <cellStyle name="Uwaga 3" xfId="22427" hidden="1"/>
    <cellStyle name="Uwaga 3" xfId="22430" hidden="1"/>
    <cellStyle name="Uwaga 3" xfId="22443" hidden="1"/>
    <cellStyle name="Uwaga 3" xfId="22447" hidden="1"/>
    <cellStyle name="Uwaga 3" xfId="22452" hidden="1"/>
    <cellStyle name="Uwaga 3" xfId="22459" hidden="1"/>
    <cellStyle name="Uwaga 3" xfId="22464" hidden="1"/>
    <cellStyle name="Uwaga 3" xfId="22468" hidden="1"/>
    <cellStyle name="Uwaga 3" xfId="22473" hidden="1"/>
    <cellStyle name="Uwaga 3" xfId="22477" hidden="1"/>
    <cellStyle name="Uwaga 3" xfId="22482" hidden="1"/>
    <cellStyle name="Uwaga 3" xfId="22486" hidden="1"/>
    <cellStyle name="Uwaga 3" xfId="22487" hidden="1"/>
    <cellStyle name="Uwaga 3" xfId="22489" hidden="1"/>
    <cellStyle name="Uwaga 3" xfId="22501" hidden="1"/>
    <cellStyle name="Uwaga 3" xfId="22502" hidden="1"/>
    <cellStyle name="Uwaga 3" xfId="22504" hidden="1"/>
    <cellStyle name="Uwaga 3" xfId="22516" hidden="1"/>
    <cellStyle name="Uwaga 3" xfId="22518" hidden="1"/>
    <cellStyle name="Uwaga 3" xfId="22521" hidden="1"/>
    <cellStyle name="Uwaga 3" xfId="22531" hidden="1"/>
    <cellStyle name="Uwaga 3" xfId="22532" hidden="1"/>
    <cellStyle name="Uwaga 3" xfId="22534" hidden="1"/>
    <cellStyle name="Uwaga 3" xfId="22546" hidden="1"/>
    <cellStyle name="Uwaga 3" xfId="22547" hidden="1"/>
    <cellStyle name="Uwaga 3" xfId="22548" hidden="1"/>
    <cellStyle name="Uwaga 3" xfId="22562" hidden="1"/>
    <cellStyle name="Uwaga 3" xfId="22565" hidden="1"/>
    <cellStyle name="Uwaga 3" xfId="22569" hidden="1"/>
    <cellStyle name="Uwaga 3" xfId="22577" hidden="1"/>
    <cellStyle name="Uwaga 3" xfId="22580" hidden="1"/>
    <cellStyle name="Uwaga 3" xfId="22584" hidden="1"/>
    <cellStyle name="Uwaga 3" xfId="22592" hidden="1"/>
    <cellStyle name="Uwaga 3" xfId="22595" hidden="1"/>
    <cellStyle name="Uwaga 3" xfId="22599" hidden="1"/>
    <cellStyle name="Uwaga 3" xfId="22606" hidden="1"/>
    <cellStyle name="Uwaga 3" xfId="22607" hidden="1"/>
    <cellStyle name="Uwaga 3" xfId="22609" hidden="1"/>
    <cellStyle name="Uwaga 3" xfId="22622" hidden="1"/>
    <cellStyle name="Uwaga 3" xfId="22625" hidden="1"/>
    <cellStyle name="Uwaga 3" xfId="22628" hidden="1"/>
    <cellStyle name="Uwaga 3" xfId="22637" hidden="1"/>
    <cellStyle name="Uwaga 3" xfId="22640" hidden="1"/>
    <cellStyle name="Uwaga 3" xfId="22644" hidden="1"/>
    <cellStyle name="Uwaga 3" xfId="22652" hidden="1"/>
    <cellStyle name="Uwaga 3" xfId="22654" hidden="1"/>
    <cellStyle name="Uwaga 3" xfId="22657" hidden="1"/>
    <cellStyle name="Uwaga 3" xfId="22666" hidden="1"/>
    <cellStyle name="Uwaga 3" xfId="22667" hidden="1"/>
    <cellStyle name="Uwaga 3" xfId="22668" hidden="1"/>
    <cellStyle name="Uwaga 3" xfId="22681" hidden="1"/>
    <cellStyle name="Uwaga 3" xfId="22682" hidden="1"/>
    <cellStyle name="Uwaga 3" xfId="22684" hidden="1"/>
    <cellStyle name="Uwaga 3" xfId="22696" hidden="1"/>
    <cellStyle name="Uwaga 3" xfId="22697" hidden="1"/>
    <cellStyle name="Uwaga 3" xfId="22699" hidden="1"/>
    <cellStyle name="Uwaga 3" xfId="22711" hidden="1"/>
    <cellStyle name="Uwaga 3" xfId="22712" hidden="1"/>
    <cellStyle name="Uwaga 3" xfId="22714" hidden="1"/>
    <cellStyle name="Uwaga 3" xfId="22726" hidden="1"/>
    <cellStyle name="Uwaga 3" xfId="22727" hidden="1"/>
    <cellStyle name="Uwaga 3" xfId="22728" hidden="1"/>
    <cellStyle name="Uwaga 3" xfId="22742" hidden="1"/>
    <cellStyle name="Uwaga 3" xfId="22744" hidden="1"/>
    <cellStyle name="Uwaga 3" xfId="22747" hidden="1"/>
    <cellStyle name="Uwaga 3" xfId="22757" hidden="1"/>
    <cellStyle name="Uwaga 3" xfId="22760" hidden="1"/>
    <cellStyle name="Uwaga 3" xfId="22763" hidden="1"/>
    <cellStyle name="Uwaga 3" xfId="22772" hidden="1"/>
    <cellStyle name="Uwaga 3" xfId="22774" hidden="1"/>
    <cellStyle name="Uwaga 3" xfId="22777" hidden="1"/>
    <cellStyle name="Uwaga 3" xfId="22786" hidden="1"/>
    <cellStyle name="Uwaga 3" xfId="22787" hidden="1"/>
    <cellStyle name="Uwaga 3" xfId="22788" hidden="1"/>
    <cellStyle name="Uwaga 3" xfId="22801" hidden="1"/>
    <cellStyle name="Uwaga 3" xfId="22803" hidden="1"/>
    <cellStyle name="Uwaga 3" xfId="22805" hidden="1"/>
    <cellStyle name="Uwaga 3" xfId="22816" hidden="1"/>
    <cellStyle name="Uwaga 3" xfId="22818" hidden="1"/>
    <cellStyle name="Uwaga 3" xfId="22820" hidden="1"/>
    <cellStyle name="Uwaga 3" xfId="22831" hidden="1"/>
    <cellStyle name="Uwaga 3" xfId="22833" hidden="1"/>
    <cellStyle name="Uwaga 3" xfId="22835" hidden="1"/>
    <cellStyle name="Uwaga 3" xfId="22846" hidden="1"/>
    <cellStyle name="Uwaga 3" xfId="22847" hidden="1"/>
    <cellStyle name="Uwaga 3" xfId="22848" hidden="1"/>
    <cellStyle name="Uwaga 3" xfId="22861" hidden="1"/>
    <cellStyle name="Uwaga 3" xfId="22863" hidden="1"/>
    <cellStyle name="Uwaga 3" xfId="22865" hidden="1"/>
    <cellStyle name="Uwaga 3" xfId="22876" hidden="1"/>
    <cellStyle name="Uwaga 3" xfId="22878" hidden="1"/>
    <cellStyle name="Uwaga 3" xfId="22880" hidden="1"/>
    <cellStyle name="Uwaga 3" xfId="22891" hidden="1"/>
    <cellStyle name="Uwaga 3" xfId="22893" hidden="1"/>
    <cellStyle name="Uwaga 3" xfId="22894" hidden="1"/>
    <cellStyle name="Uwaga 3" xfId="22906" hidden="1"/>
    <cellStyle name="Uwaga 3" xfId="22907" hidden="1"/>
    <cellStyle name="Uwaga 3" xfId="22908" hidden="1"/>
    <cellStyle name="Uwaga 3" xfId="22921" hidden="1"/>
    <cellStyle name="Uwaga 3" xfId="22923" hidden="1"/>
    <cellStyle name="Uwaga 3" xfId="22925" hidden="1"/>
    <cellStyle name="Uwaga 3" xfId="22936" hidden="1"/>
    <cellStyle name="Uwaga 3" xfId="22938" hidden="1"/>
    <cellStyle name="Uwaga 3" xfId="22940" hidden="1"/>
    <cellStyle name="Uwaga 3" xfId="22951" hidden="1"/>
    <cellStyle name="Uwaga 3" xfId="22953" hidden="1"/>
    <cellStyle name="Uwaga 3" xfId="22955" hidden="1"/>
    <cellStyle name="Uwaga 3" xfId="22966" hidden="1"/>
    <cellStyle name="Uwaga 3" xfId="22967" hidden="1"/>
    <cellStyle name="Uwaga 3" xfId="22969" hidden="1"/>
    <cellStyle name="Uwaga 3" xfId="22980" hidden="1"/>
    <cellStyle name="Uwaga 3" xfId="22982" hidden="1"/>
    <cellStyle name="Uwaga 3" xfId="22983" hidden="1"/>
    <cellStyle name="Uwaga 3" xfId="22992" hidden="1"/>
    <cellStyle name="Uwaga 3" xfId="22995" hidden="1"/>
    <cellStyle name="Uwaga 3" xfId="22997" hidden="1"/>
    <cellStyle name="Uwaga 3" xfId="23008" hidden="1"/>
    <cellStyle name="Uwaga 3" xfId="23010" hidden="1"/>
    <cellStyle name="Uwaga 3" xfId="23012" hidden="1"/>
    <cellStyle name="Uwaga 3" xfId="23024" hidden="1"/>
    <cellStyle name="Uwaga 3" xfId="23026" hidden="1"/>
    <cellStyle name="Uwaga 3" xfId="23028" hidden="1"/>
    <cellStyle name="Uwaga 3" xfId="23036" hidden="1"/>
    <cellStyle name="Uwaga 3" xfId="23038" hidden="1"/>
    <cellStyle name="Uwaga 3" xfId="23041" hidden="1"/>
    <cellStyle name="Uwaga 3" xfId="23031" hidden="1"/>
    <cellStyle name="Uwaga 3" xfId="23030" hidden="1"/>
    <cellStyle name="Uwaga 3" xfId="23029" hidden="1"/>
    <cellStyle name="Uwaga 3" xfId="23016" hidden="1"/>
    <cellStyle name="Uwaga 3" xfId="23015" hidden="1"/>
    <cellStyle name="Uwaga 3" xfId="23014" hidden="1"/>
    <cellStyle name="Uwaga 3" xfId="23001" hidden="1"/>
    <cellStyle name="Uwaga 3" xfId="23000" hidden="1"/>
    <cellStyle name="Uwaga 3" xfId="22999" hidden="1"/>
    <cellStyle name="Uwaga 3" xfId="22986" hidden="1"/>
    <cellStyle name="Uwaga 3" xfId="22985" hidden="1"/>
    <cellStyle name="Uwaga 3" xfId="22984" hidden="1"/>
    <cellStyle name="Uwaga 3" xfId="22971" hidden="1"/>
    <cellStyle name="Uwaga 3" xfId="22970" hidden="1"/>
    <cellStyle name="Uwaga 3" xfId="22968" hidden="1"/>
    <cellStyle name="Uwaga 3" xfId="22957" hidden="1"/>
    <cellStyle name="Uwaga 3" xfId="22954" hidden="1"/>
    <cellStyle name="Uwaga 3" xfId="22952" hidden="1"/>
    <cellStyle name="Uwaga 3" xfId="22942" hidden="1"/>
    <cellStyle name="Uwaga 3" xfId="22939" hidden="1"/>
    <cellStyle name="Uwaga 3" xfId="22937" hidden="1"/>
    <cellStyle name="Uwaga 3" xfId="22927" hidden="1"/>
    <cellStyle name="Uwaga 3" xfId="22924" hidden="1"/>
    <cellStyle name="Uwaga 3" xfId="22922" hidden="1"/>
    <cellStyle name="Uwaga 3" xfId="22912" hidden="1"/>
    <cellStyle name="Uwaga 3" xfId="22910" hidden="1"/>
    <cellStyle name="Uwaga 3" xfId="22909" hidden="1"/>
    <cellStyle name="Uwaga 3" xfId="22897" hidden="1"/>
    <cellStyle name="Uwaga 3" xfId="22895" hidden="1"/>
    <cellStyle name="Uwaga 3" xfId="22892" hidden="1"/>
    <cellStyle name="Uwaga 3" xfId="22882" hidden="1"/>
    <cellStyle name="Uwaga 3" xfId="22879" hidden="1"/>
    <cellStyle name="Uwaga 3" xfId="22877" hidden="1"/>
    <cellStyle name="Uwaga 3" xfId="22867" hidden="1"/>
    <cellStyle name="Uwaga 3" xfId="22864" hidden="1"/>
    <cellStyle name="Uwaga 3" xfId="22862" hidden="1"/>
    <cellStyle name="Uwaga 3" xfId="22852" hidden="1"/>
    <cellStyle name="Uwaga 3" xfId="22850" hidden="1"/>
    <cellStyle name="Uwaga 3" xfId="22849" hidden="1"/>
    <cellStyle name="Uwaga 3" xfId="22837" hidden="1"/>
    <cellStyle name="Uwaga 3" xfId="22834" hidden="1"/>
    <cellStyle name="Uwaga 3" xfId="22832" hidden="1"/>
    <cellStyle name="Uwaga 3" xfId="22822" hidden="1"/>
    <cellStyle name="Uwaga 3" xfId="22819" hidden="1"/>
    <cellStyle name="Uwaga 3" xfId="22817" hidden="1"/>
    <cellStyle name="Uwaga 3" xfId="22807" hidden="1"/>
    <cellStyle name="Uwaga 3" xfId="22804" hidden="1"/>
    <cellStyle name="Uwaga 3" xfId="22802" hidden="1"/>
    <cellStyle name="Uwaga 3" xfId="22792" hidden="1"/>
    <cellStyle name="Uwaga 3" xfId="22790" hidden="1"/>
    <cellStyle name="Uwaga 3" xfId="22789" hidden="1"/>
    <cellStyle name="Uwaga 3" xfId="22776" hidden="1"/>
    <cellStyle name="Uwaga 3" xfId="22773" hidden="1"/>
    <cellStyle name="Uwaga 3" xfId="22771" hidden="1"/>
    <cellStyle name="Uwaga 3" xfId="22761" hidden="1"/>
    <cellStyle name="Uwaga 3" xfId="22758" hidden="1"/>
    <cellStyle name="Uwaga 3" xfId="22756" hidden="1"/>
    <cellStyle name="Uwaga 3" xfId="22746" hidden="1"/>
    <cellStyle name="Uwaga 3" xfId="22743" hidden="1"/>
    <cellStyle name="Uwaga 3" xfId="22741" hidden="1"/>
    <cellStyle name="Uwaga 3" xfId="22732" hidden="1"/>
    <cellStyle name="Uwaga 3" xfId="22730" hidden="1"/>
    <cellStyle name="Uwaga 3" xfId="22729" hidden="1"/>
    <cellStyle name="Uwaga 3" xfId="22717" hidden="1"/>
    <cellStyle name="Uwaga 3" xfId="22715" hidden="1"/>
    <cellStyle name="Uwaga 3" xfId="22713" hidden="1"/>
    <cellStyle name="Uwaga 3" xfId="22702" hidden="1"/>
    <cellStyle name="Uwaga 3" xfId="22700" hidden="1"/>
    <cellStyle name="Uwaga 3" xfId="22698" hidden="1"/>
    <cellStyle name="Uwaga 3" xfId="22687" hidden="1"/>
    <cellStyle name="Uwaga 3" xfId="22685" hidden="1"/>
    <cellStyle name="Uwaga 3" xfId="22683" hidden="1"/>
    <cellStyle name="Uwaga 3" xfId="22672" hidden="1"/>
    <cellStyle name="Uwaga 3" xfId="22670" hidden="1"/>
    <cellStyle name="Uwaga 3" xfId="22669" hidden="1"/>
    <cellStyle name="Uwaga 3" xfId="22656" hidden="1"/>
    <cellStyle name="Uwaga 3" xfId="22653" hidden="1"/>
    <cellStyle name="Uwaga 3" xfId="22651" hidden="1"/>
    <cellStyle name="Uwaga 3" xfId="22641" hidden="1"/>
    <cellStyle name="Uwaga 3" xfId="22638" hidden="1"/>
    <cellStyle name="Uwaga 3" xfId="22636" hidden="1"/>
    <cellStyle name="Uwaga 3" xfId="22626" hidden="1"/>
    <cellStyle name="Uwaga 3" xfId="22623" hidden="1"/>
    <cellStyle name="Uwaga 3" xfId="22621" hidden="1"/>
    <cellStyle name="Uwaga 3" xfId="22612" hidden="1"/>
    <cellStyle name="Uwaga 3" xfId="22610" hidden="1"/>
    <cellStyle name="Uwaga 3" xfId="22608" hidden="1"/>
    <cellStyle name="Uwaga 3" xfId="22596" hidden="1"/>
    <cellStyle name="Uwaga 3" xfId="22593" hidden="1"/>
    <cellStyle name="Uwaga 3" xfId="22591" hidden="1"/>
    <cellStyle name="Uwaga 3" xfId="22581" hidden="1"/>
    <cellStyle name="Uwaga 3" xfId="22578" hidden="1"/>
    <cellStyle name="Uwaga 3" xfId="22576" hidden="1"/>
    <cellStyle name="Uwaga 3" xfId="22566" hidden="1"/>
    <cellStyle name="Uwaga 3" xfId="22563" hidden="1"/>
    <cellStyle name="Uwaga 3" xfId="22561" hidden="1"/>
    <cellStyle name="Uwaga 3" xfId="22554" hidden="1"/>
    <cellStyle name="Uwaga 3" xfId="22551" hidden="1"/>
    <cellStyle name="Uwaga 3" xfId="22549" hidden="1"/>
    <cellStyle name="Uwaga 3" xfId="22539" hidden="1"/>
    <cellStyle name="Uwaga 3" xfId="22536" hidden="1"/>
    <cellStyle name="Uwaga 3" xfId="22533" hidden="1"/>
    <cellStyle name="Uwaga 3" xfId="22524" hidden="1"/>
    <cellStyle name="Uwaga 3" xfId="22520" hidden="1"/>
    <cellStyle name="Uwaga 3" xfId="22517" hidden="1"/>
    <cellStyle name="Uwaga 3" xfId="22509" hidden="1"/>
    <cellStyle name="Uwaga 3" xfId="22506" hidden="1"/>
    <cellStyle name="Uwaga 3" xfId="22503" hidden="1"/>
    <cellStyle name="Uwaga 3" xfId="22494" hidden="1"/>
    <cellStyle name="Uwaga 3" xfId="22491" hidden="1"/>
    <cellStyle name="Uwaga 3" xfId="22488" hidden="1"/>
    <cellStyle name="Uwaga 3" xfId="22478" hidden="1"/>
    <cellStyle name="Uwaga 3" xfId="22474" hidden="1"/>
    <cellStyle name="Uwaga 3" xfId="22471" hidden="1"/>
    <cellStyle name="Uwaga 3" xfId="22462" hidden="1"/>
    <cellStyle name="Uwaga 3" xfId="22458" hidden="1"/>
    <cellStyle name="Uwaga 3" xfId="22456" hidden="1"/>
    <cellStyle name="Uwaga 3" xfId="22448" hidden="1"/>
    <cellStyle name="Uwaga 3" xfId="22444" hidden="1"/>
    <cellStyle name="Uwaga 3" xfId="22441" hidden="1"/>
    <cellStyle name="Uwaga 3" xfId="22434" hidden="1"/>
    <cellStyle name="Uwaga 3" xfId="22431" hidden="1"/>
    <cellStyle name="Uwaga 3" xfId="22428" hidden="1"/>
    <cellStyle name="Uwaga 3" xfId="22419" hidden="1"/>
    <cellStyle name="Uwaga 3" xfId="22414" hidden="1"/>
    <cellStyle name="Uwaga 3" xfId="22411" hidden="1"/>
    <cellStyle name="Uwaga 3" xfId="22404" hidden="1"/>
    <cellStyle name="Uwaga 3" xfId="22399" hidden="1"/>
    <cellStyle name="Uwaga 3" xfId="22396" hidden="1"/>
    <cellStyle name="Uwaga 3" xfId="22389" hidden="1"/>
    <cellStyle name="Uwaga 3" xfId="22384" hidden="1"/>
    <cellStyle name="Uwaga 3" xfId="22381" hidden="1"/>
    <cellStyle name="Uwaga 3" xfId="22375" hidden="1"/>
    <cellStyle name="Uwaga 3" xfId="22371" hidden="1"/>
    <cellStyle name="Uwaga 3" xfId="22368" hidden="1"/>
    <cellStyle name="Uwaga 3" xfId="22360" hidden="1"/>
    <cellStyle name="Uwaga 3" xfId="22355" hidden="1"/>
    <cellStyle name="Uwaga 3" xfId="22351" hidden="1"/>
    <cellStyle name="Uwaga 3" xfId="22345" hidden="1"/>
    <cellStyle name="Uwaga 3" xfId="22340" hidden="1"/>
    <cellStyle name="Uwaga 3" xfId="22336" hidden="1"/>
    <cellStyle name="Uwaga 3" xfId="22330" hidden="1"/>
    <cellStyle name="Uwaga 3" xfId="22325" hidden="1"/>
    <cellStyle name="Uwaga 3" xfId="22321" hidden="1"/>
    <cellStyle name="Uwaga 3" xfId="22316" hidden="1"/>
    <cellStyle name="Uwaga 3" xfId="22312" hidden="1"/>
    <cellStyle name="Uwaga 3" xfId="22308" hidden="1"/>
    <cellStyle name="Uwaga 3" xfId="22300" hidden="1"/>
    <cellStyle name="Uwaga 3" xfId="22295" hidden="1"/>
    <cellStyle name="Uwaga 3" xfId="22291" hidden="1"/>
    <cellStyle name="Uwaga 3" xfId="22285" hidden="1"/>
    <cellStyle name="Uwaga 3" xfId="22280" hidden="1"/>
    <cellStyle name="Uwaga 3" xfId="22276" hidden="1"/>
    <cellStyle name="Uwaga 3" xfId="22270" hidden="1"/>
    <cellStyle name="Uwaga 3" xfId="22265" hidden="1"/>
    <cellStyle name="Uwaga 3" xfId="22261" hidden="1"/>
    <cellStyle name="Uwaga 3" xfId="22257" hidden="1"/>
    <cellStyle name="Uwaga 3" xfId="22252" hidden="1"/>
    <cellStyle name="Uwaga 3" xfId="22247" hidden="1"/>
    <cellStyle name="Uwaga 3" xfId="22242" hidden="1"/>
    <cellStyle name="Uwaga 3" xfId="22238" hidden="1"/>
    <cellStyle name="Uwaga 3" xfId="22234" hidden="1"/>
    <cellStyle name="Uwaga 3" xfId="22227" hidden="1"/>
    <cellStyle name="Uwaga 3" xfId="22223" hidden="1"/>
    <cellStyle name="Uwaga 3" xfId="22218" hidden="1"/>
    <cellStyle name="Uwaga 3" xfId="22212" hidden="1"/>
    <cellStyle name="Uwaga 3" xfId="22208" hidden="1"/>
    <cellStyle name="Uwaga 3" xfId="22203" hidden="1"/>
    <cellStyle name="Uwaga 3" xfId="22197" hidden="1"/>
    <cellStyle name="Uwaga 3" xfId="22193" hidden="1"/>
    <cellStyle name="Uwaga 3" xfId="22188" hidden="1"/>
    <cellStyle name="Uwaga 3" xfId="22182" hidden="1"/>
    <cellStyle name="Uwaga 3" xfId="22178" hidden="1"/>
    <cellStyle name="Uwaga 3" xfId="22174" hidden="1"/>
    <cellStyle name="Uwaga 3" xfId="23034" hidden="1"/>
    <cellStyle name="Uwaga 3" xfId="23033" hidden="1"/>
    <cellStyle name="Uwaga 3" xfId="23032" hidden="1"/>
    <cellStyle name="Uwaga 3" xfId="23019" hidden="1"/>
    <cellStyle name="Uwaga 3" xfId="23018" hidden="1"/>
    <cellStyle name="Uwaga 3" xfId="23017" hidden="1"/>
    <cellStyle name="Uwaga 3" xfId="23004" hidden="1"/>
    <cellStyle name="Uwaga 3" xfId="23003" hidden="1"/>
    <cellStyle name="Uwaga 3" xfId="23002" hidden="1"/>
    <cellStyle name="Uwaga 3" xfId="22989" hidden="1"/>
    <cellStyle name="Uwaga 3" xfId="22988" hidden="1"/>
    <cellStyle name="Uwaga 3" xfId="22987" hidden="1"/>
    <cellStyle name="Uwaga 3" xfId="22974" hidden="1"/>
    <cellStyle name="Uwaga 3" xfId="22973" hidden="1"/>
    <cellStyle name="Uwaga 3" xfId="22972" hidden="1"/>
    <cellStyle name="Uwaga 3" xfId="22960" hidden="1"/>
    <cellStyle name="Uwaga 3" xfId="22958" hidden="1"/>
    <cellStyle name="Uwaga 3" xfId="22956" hidden="1"/>
    <cellStyle name="Uwaga 3" xfId="22945" hidden="1"/>
    <cellStyle name="Uwaga 3" xfId="22943" hidden="1"/>
    <cellStyle name="Uwaga 3" xfId="22941" hidden="1"/>
    <cellStyle name="Uwaga 3" xfId="22930" hidden="1"/>
    <cellStyle name="Uwaga 3" xfId="22928" hidden="1"/>
    <cellStyle name="Uwaga 3" xfId="22926" hidden="1"/>
    <cellStyle name="Uwaga 3" xfId="22915" hidden="1"/>
    <cellStyle name="Uwaga 3" xfId="22913" hidden="1"/>
    <cellStyle name="Uwaga 3" xfId="22911" hidden="1"/>
    <cellStyle name="Uwaga 3" xfId="22900" hidden="1"/>
    <cellStyle name="Uwaga 3" xfId="22898" hidden="1"/>
    <cellStyle name="Uwaga 3" xfId="22896" hidden="1"/>
    <cellStyle name="Uwaga 3" xfId="22885" hidden="1"/>
    <cellStyle name="Uwaga 3" xfId="22883" hidden="1"/>
    <cellStyle name="Uwaga 3" xfId="22881" hidden="1"/>
    <cellStyle name="Uwaga 3" xfId="22870" hidden="1"/>
    <cellStyle name="Uwaga 3" xfId="22868" hidden="1"/>
    <cellStyle name="Uwaga 3" xfId="22866" hidden="1"/>
    <cellStyle name="Uwaga 3" xfId="22855" hidden="1"/>
    <cellStyle name="Uwaga 3" xfId="22853" hidden="1"/>
    <cellStyle name="Uwaga 3" xfId="22851" hidden="1"/>
    <cellStyle name="Uwaga 3" xfId="22840" hidden="1"/>
    <cellStyle name="Uwaga 3" xfId="22838" hidden="1"/>
    <cellStyle name="Uwaga 3" xfId="22836" hidden="1"/>
    <cellStyle name="Uwaga 3" xfId="22825" hidden="1"/>
    <cellStyle name="Uwaga 3" xfId="22823" hidden="1"/>
    <cellStyle name="Uwaga 3" xfId="22821" hidden="1"/>
    <cellStyle name="Uwaga 3" xfId="22810" hidden="1"/>
    <cellStyle name="Uwaga 3" xfId="22808" hidden="1"/>
    <cellStyle name="Uwaga 3" xfId="22806" hidden="1"/>
    <cellStyle name="Uwaga 3" xfId="22795" hidden="1"/>
    <cellStyle name="Uwaga 3" xfId="22793" hidden="1"/>
    <cellStyle name="Uwaga 3" xfId="22791" hidden="1"/>
    <cellStyle name="Uwaga 3" xfId="22780" hidden="1"/>
    <cellStyle name="Uwaga 3" xfId="22778" hidden="1"/>
    <cellStyle name="Uwaga 3" xfId="22775" hidden="1"/>
    <cellStyle name="Uwaga 3" xfId="22765" hidden="1"/>
    <cellStyle name="Uwaga 3" xfId="22762" hidden="1"/>
    <cellStyle name="Uwaga 3" xfId="22759" hidden="1"/>
    <cellStyle name="Uwaga 3" xfId="22750" hidden="1"/>
    <cellStyle name="Uwaga 3" xfId="22748" hidden="1"/>
    <cellStyle name="Uwaga 3" xfId="22745" hidden="1"/>
    <cellStyle name="Uwaga 3" xfId="22735" hidden="1"/>
    <cellStyle name="Uwaga 3" xfId="22733" hidden="1"/>
    <cellStyle name="Uwaga 3" xfId="22731" hidden="1"/>
    <cellStyle name="Uwaga 3" xfId="22720" hidden="1"/>
    <cellStyle name="Uwaga 3" xfId="22718" hidden="1"/>
    <cellStyle name="Uwaga 3" xfId="22716" hidden="1"/>
    <cellStyle name="Uwaga 3" xfId="22705" hidden="1"/>
    <cellStyle name="Uwaga 3" xfId="22703" hidden="1"/>
    <cellStyle name="Uwaga 3" xfId="22701" hidden="1"/>
    <cellStyle name="Uwaga 3" xfId="22690" hidden="1"/>
    <cellStyle name="Uwaga 3" xfId="22688" hidden="1"/>
    <cellStyle name="Uwaga 3" xfId="22686" hidden="1"/>
    <cellStyle name="Uwaga 3" xfId="22675" hidden="1"/>
    <cellStyle name="Uwaga 3" xfId="22673" hidden="1"/>
    <cellStyle name="Uwaga 3" xfId="22671" hidden="1"/>
    <cellStyle name="Uwaga 3" xfId="22660" hidden="1"/>
    <cellStyle name="Uwaga 3" xfId="22658" hidden="1"/>
    <cellStyle name="Uwaga 3" xfId="22655" hidden="1"/>
    <cellStyle name="Uwaga 3" xfId="22645" hidden="1"/>
    <cellStyle name="Uwaga 3" xfId="22642" hidden="1"/>
    <cellStyle name="Uwaga 3" xfId="22639" hidden="1"/>
    <cellStyle name="Uwaga 3" xfId="22630" hidden="1"/>
    <cellStyle name="Uwaga 3" xfId="22627" hidden="1"/>
    <cellStyle name="Uwaga 3" xfId="22624" hidden="1"/>
    <cellStyle name="Uwaga 3" xfId="22615" hidden="1"/>
    <cellStyle name="Uwaga 3" xfId="22613" hidden="1"/>
    <cellStyle name="Uwaga 3" xfId="22611" hidden="1"/>
    <cellStyle name="Uwaga 3" xfId="22600" hidden="1"/>
    <cellStyle name="Uwaga 3" xfId="22597" hidden="1"/>
    <cellStyle name="Uwaga 3" xfId="22594" hidden="1"/>
    <cellStyle name="Uwaga 3" xfId="22585" hidden="1"/>
    <cellStyle name="Uwaga 3" xfId="22582" hidden="1"/>
    <cellStyle name="Uwaga 3" xfId="22579" hidden="1"/>
    <cellStyle name="Uwaga 3" xfId="22570" hidden="1"/>
    <cellStyle name="Uwaga 3" xfId="22567" hidden="1"/>
    <cellStyle name="Uwaga 3" xfId="22564" hidden="1"/>
    <cellStyle name="Uwaga 3" xfId="22557" hidden="1"/>
    <cellStyle name="Uwaga 3" xfId="22553" hidden="1"/>
    <cellStyle name="Uwaga 3" xfId="22550" hidden="1"/>
    <cellStyle name="Uwaga 3" xfId="22542" hidden="1"/>
    <cellStyle name="Uwaga 3" xfId="22538" hidden="1"/>
    <cellStyle name="Uwaga 3" xfId="22535" hidden="1"/>
    <cellStyle name="Uwaga 3" xfId="22527" hidden="1"/>
    <cellStyle name="Uwaga 3" xfId="22523" hidden="1"/>
    <cellStyle name="Uwaga 3" xfId="22519" hidden="1"/>
    <cellStyle name="Uwaga 3" xfId="22512" hidden="1"/>
    <cellStyle name="Uwaga 3" xfId="22508" hidden="1"/>
    <cellStyle name="Uwaga 3" xfId="22505" hidden="1"/>
    <cellStyle name="Uwaga 3" xfId="22497" hidden="1"/>
    <cellStyle name="Uwaga 3" xfId="22493" hidden="1"/>
    <cellStyle name="Uwaga 3" xfId="22490" hidden="1"/>
    <cellStyle name="Uwaga 3" xfId="22481" hidden="1"/>
    <cellStyle name="Uwaga 3" xfId="22476" hidden="1"/>
    <cellStyle name="Uwaga 3" xfId="22472" hidden="1"/>
    <cellStyle name="Uwaga 3" xfId="22466" hidden="1"/>
    <cellStyle name="Uwaga 3" xfId="22461" hidden="1"/>
    <cellStyle name="Uwaga 3" xfId="22457" hidden="1"/>
    <cellStyle name="Uwaga 3" xfId="22451" hidden="1"/>
    <cellStyle name="Uwaga 3" xfId="22446" hidden="1"/>
    <cellStyle name="Uwaga 3" xfId="22442" hidden="1"/>
    <cellStyle name="Uwaga 3" xfId="22437" hidden="1"/>
    <cellStyle name="Uwaga 3" xfId="22433" hidden="1"/>
    <cellStyle name="Uwaga 3" xfId="22429" hidden="1"/>
    <cellStyle name="Uwaga 3" xfId="22422" hidden="1"/>
    <cellStyle name="Uwaga 3" xfId="22417" hidden="1"/>
    <cellStyle name="Uwaga 3" xfId="22413" hidden="1"/>
    <cellStyle name="Uwaga 3" xfId="22406" hidden="1"/>
    <cellStyle name="Uwaga 3" xfId="22401" hidden="1"/>
    <cellStyle name="Uwaga 3" xfId="22397" hidden="1"/>
    <cellStyle name="Uwaga 3" xfId="22392" hidden="1"/>
    <cellStyle name="Uwaga 3" xfId="22387" hidden="1"/>
    <cellStyle name="Uwaga 3" xfId="22383" hidden="1"/>
    <cellStyle name="Uwaga 3" xfId="22377" hidden="1"/>
    <cellStyle name="Uwaga 3" xfId="22373" hidden="1"/>
    <cellStyle name="Uwaga 3" xfId="22370" hidden="1"/>
    <cellStyle name="Uwaga 3" xfId="22363" hidden="1"/>
    <cellStyle name="Uwaga 3" xfId="22358" hidden="1"/>
    <cellStyle name="Uwaga 3" xfId="22353" hidden="1"/>
    <cellStyle name="Uwaga 3" xfId="22347" hidden="1"/>
    <cellStyle name="Uwaga 3" xfId="22342" hidden="1"/>
    <cellStyle name="Uwaga 3" xfId="22337" hidden="1"/>
    <cellStyle name="Uwaga 3" xfId="22332" hidden="1"/>
    <cellStyle name="Uwaga 3" xfId="22327" hidden="1"/>
    <cellStyle name="Uwaga 3" xfId="22322" hidden="1"/>
    <cellStyle name="Uwaga 3" xfId="22318" hidden="1"/>
    <cellStyle name="Uwaga 3" xfId="22314" hidden="1"/>
    <cellStyle name="Uwaga 3" xfId="22309" hidden="1"/>
    <cellStyle name="Uwaga 3" xfId="22302" hidden="1"/>
    <cellStyle name="Uwaga 3" xfId="22297" hidden="1"/>
    <cellStyle name="Uwaga 3" xfId="22292" hidden="1"/>
    <cellStyle name="Uwaga 3" xfId="22286" hidden="1"/>
    <cellStyle name="Uwaga 3" xfId="22281" hidden="1"/>
    <cellStyle name="Uwaga 3" xfId="22277" hidden="1"/>
    <cellStyle name="Uwaga 3" xfId="22272" hidden="1"/>
    <cellStyle name="Uwaga 3" xfId="22267" hidden="1"/>
    <cellStyle name="Uwaga 3" xfId="22262" hidden="1"/>
    <cellStyle name="Uwaga 3" xfId="22258" hidden="1"/>
    <cellStyle name="Uwaga 3" xfId="22253" hidden="1"/>
    <cellStyle name="Uwaga 3" xfId="22248" hidden="1"/>
    <cellStyle name="Uwaga 3" xfId="22243" hidden="1"/>
    <cellStyle name="Uwaga 3" xfId="22239" hidden="1"/>
    <cellStyle name="Uwaga 3" xfId="22235" hidden="1"/>
    <cellStyle name="Uwaga 3" xfId="22228" hidden="1"/>
    <cellStyle name="Uwaga 3" xfId="22224" hidden="1"/>
    <cellStyle name="Uwaga 3" xfId="22219" hidden="1"/>
    <cellStyle name="Uwaga 3" xfId="22213" hidden="1"/>
    <cellStyle name="Uwaga 3" xfId="22209" hidden="1"/>
    <cellStyle name="Uwaga 3" xfId="22204" hidden="1"/>
    <cellStyle name="Uwaga 3" xfId="22198" hidden="1"/>
    <cellStyle name="Uwaga 3" xfId="22194" hidden="1"/>
    <cellStyle name="Uwaga 3" xfId="22190" hidden="1"/>
    <cellStyle name="Uwaga 3" xfId="22183" hidden="1"/>
    <cellStyle name="Uwaga 3" xfId="22179" hidden="1"/>
    <cellStyle name="Uwaga 3" xfId="22175" hidden="1"/>
    <cellStyle name="Uwaga 3" xfId="23039" hidden="1"/>
    <cellStyle name="Uwaga 3" xfId="23037" hidden="1"/>
    <cellStyle name="Uwaga 3" xfId="23035" hidden="1"/>
    <cellStyle name="Uwaga 3" xfId="23022" hidden="1"/>
    <cellStyle name="Uwaga 3" xfId="23021" hidden="1"/>
    <cellStyle name="Uwaga 3" xfId="23020" hidden="1"/>
    <cellStyle name="Uwaga 3" xfId="23007" hidden="1"/>
    <cellStyle name="Uwaga 3" xfId="23006" hidden="1"/>
    <cellStyle name="Uwaga 3" xfId="23005" hidden="1"/>
    <cellStyle name="Uwaga 3" xfId="22993" hidden="1"/>
    <cellStyle name="Uwaga 3" xfId="22991" hidden="1"/>
    <cellStyle name="Uwaga 3" xfId="22990" hidden="1"/>
    <cellStyle name="Uwaga 3" xfId="22977" hidden="1"/>
    <cellStyle name="Uwaga 3" xfId="22976" hidden="1"/>
    <cellStyle name="Uwaga 3" xfId="22975" hidden="1"/>
    <cellStyle name="Uwaga 3" xfId="22963" hidden="1"/>
    <cellStyle name="Uwaga 3" xfId="22961" hidden="1"/>
    <cellStyle name="Uwaga 3" xfId="22959" hidden="1"/>
    <cellStyle name="Uwaga 3" xfId="22948" hidden="1"/>
    <cellStyle name="Uwaga 3" xfId="22946" hidden="1"/>
    <cellStyle name="Uwaga 3" xfId="22944" hidden="1"/>
    <cellStyle name="Uwaga 3" xfId="22933" hidden="1"/>
    <cellStyle name="Uwaga 3" xfId="22931" hidden="1"/>
    <cellStyle name="Uwaga 3" xfId="22929" hidden="1"/>
    <cellStyle name="Uwaga 3" xfId="22918" hidden="1"/>
    <cellStyle name="Uwaga 3" xfId="22916" hidden="1"/>
    <cellStyle name="Uwaga 3" xfId="22914" hidden="1"/>
    <cellStyle name="Uwaga 3" xfId="22903" hidden="1"/>
    <cellStyle name="Uwaga 3" xfId="22901" hidden="1"/>
    <cellStyle name="Uwaga 3" xfId="22899" hidden="1"/>
    <cellStyle name="Uwaga 3" xfId="22888" hidden="1"/>
    <cellStyle name="Uwaga 3" xfId="22886" hidden="1"/>
    <cellStyle name="Uwaga 3" xfId="22884" hidden="1"/>
    <cellStyle name="Uwaga 3" xfId="22873" hidden="1"/>
    <cellStyle name="Uwaga 3" xfId="22871" hidden="1"/>
    <cellStyle name="Uwaga 3" xfId="22869" hidden="1"/>
    <cellStyle name="Uwaga 3" xfId="22858" hidden="1"/>
    <cellStyle name="Uwaga 3" xfId="22856" hidden="1"/>
    <cellStyle name="Uwaga 3" xfId="22854" hidden="1"/>
    <cellStyle name="Uwaga 3" xfId="22843" hidden="1"/>
    <cellStyle name="Uwaga 3" xfId="22841" hidden="1"/>
    <cellStyle name="Uwaga 3" xfId="22839" hidden="1"/>
    <cellStyle name="Uwaga 3" xfId="22828" hidden="1"/>
    <cellStyle name="Uwaga 3" xfId="22826" hidden="1"/>
    <cellStyle name="Uwaga 3" xfId="22824" hidden="1"/>
    <cellStyle name="Uwaga 3" xfId="22813" hidden="1"/>
    <cellStyle name="Uwaga 3" xfId="22811" hidden="1"/>
    <cellStyle name="Uwaga 3" xfId="22809" hidden="1"/>
    <cellStyle name="Uwaga 3" xfId="22798" hidden="1"/>
    <cellStyle name="Uwaga 3" xfId="22796" hidden="1"/>
    <cellStyle name="Uwaga 3" xfId="22794" hidden="1"/>
    <cellStyle name="Uwaga 3" xfId="22783" hidden="1"/>
    <cellStyle name="Uwaga 3" xfId="22781" hidden="1"/>
    <cellStyle name="Uwaga 3" xfId="22779" hidden="1"/>
    <cellStyle name="Uwaga 3" xfId="22768" hidden="1"/>
    <cellStyle name="Uwaga 3" xfId="22766" hidden="1"/>
    <cellStyle name="Uwaga 3" xfId="22764" hidden="1"/>
    <cellStyle name="Uwaga 3" xfId="22753" hidden="1"/>
    <cellStyle name="Uwaga 3" xfId="22751" hidden="1"/>
    <cellStyle name="Uwaga 3" xfId="22749" hidden="1"/>
    <cellStyle name="Uwaga 3" xfId="22738" hidden="1"/>
    <cellStyle name="Uwaga 3" xfId="22736" hidden="1"/>
    <cellStyle name="Uwaga 3" xfId="22734" hidden="1"/>
    <cellStyle name="Uwaga 3" xfId="22723" hidden="1"/>
    <cellStyle name="Uwaga 3" xfId="22721" hidden="1"/>
    <cellStyle name="Uwaga 3" xfId="22719" hidden="1"/>
    <cellStyle name="Uwaga 3" xfId="22708" hidden="1"/>
    <cellStyle name="Uwaga 3" xfId="22706" hidden="1"/>
    <cellStyle name="Uwaga 3" xfId="22704" hidden="1"/>
    <cellStyle name="Uwaga 3" xfId="22693" hidden="1"/>
    <cellStyle name="Uwaga 3" xfId="22691" hidden="1"/>
    <cellStyle name="Uwaga 3" xfId="22689" hidden="1"/>
    <cellStyle name="Uwaga 3" xfId="22678" hidden="1"/>
    <cellStyle name="Uwaga 3" xfId="22676" hidden="1"/>
    <cellStyle name="Uwaga 3" xfId="22674" hidden="1"/>
    <cellStyle name="Uwaga 3" xfId="22663" hidden="1"/>
    <cellStyle name="Uwaga 3" xfId="22661" hidden="1"/>
    <cellStyle name="Uwaga 3" xfId="22659" hidden="1"/>
    <cellStyle name="Uwaga 3" xfId="22648" hidden="1"/>
    <cellStyle name="Uwaga 3" xfId="22646" hidden="1"/>
    <cellStyle name="Uwaga 3" xfId="22643" hidden="1"/>
    <cellStyle name="Uwaga 3" xfId="22633" hidden="1"/>
    <cellStyle name="Uwaga 3" xfId="22631" hidden="1"/>
    <cellStyle name="Uwaga 3" xfId="22629" hidden="1"/>
    <cellStyle name="Uwaga 3" xfId="22618" hidden="1"/>
    <cellStyle name="Uwaga 3" xfId="22616" hidden="1"/>
    <cellStyle name="Uwaga 3" xfId="22614" hidden="1"/>
    <cellStyle name="Uwaga 3" xfId="22603" hidden="1"/>
    <cellStyle name="Uwaga 3" xfId="22601" hidden="1"/>
    <cellStyle name="Uwaga 3" xfId="22598" hidden="1"/>
    <cellStyle name="Uwaga 3" xfId="22588" hidden="1"/>
    <cellStyle name="Uwaga 3" xfId="22586" hidden="1"/>
    <cellStyle name="Uwaga 3" xfId="22583" hidden="1"/>
    <cellStyle name="Uwaga 3" xfId="22573" hidden="1"/>
    <cellStyle name="Uwaga 3" xfId="22571" hidden="1"/>
    <cellStyle name="Uwaga 3" xfId="22568" hidden="1"/>
    <cellStyle name="Uwaga 3" xfId="22559" hidden="1"/>
    <cellStyle name="Uwaga 3" xfId="22556" hidden="1"/>
    <cellStyle name="Uwaga 3" xfId="22552" hidden="1"/>
    <cellStyle name="Uwaga 3" xfId="22544" hidden="1"/>
    <cellStyle name="Uwaga 3" xfId="22541" hidden="1"/>
    <cellStyle name="Uwaga 3" xfId="22537" hidden="1"/>
    <cellStyle name="Uwaga 3" xfId="22529" hidden="1"/>
    <cellStyle name="Uwaga 3" xfId="22526" hidden="1"/>
    <cellStyle name="Uwaga 3" xfId="22522" hidden="1"/>
    <cellStyle name="Uwaga 3" xfId="22514" hidden="1"/>
    <cellStyle name="Uwaga 3" xfId="22511" hidden="1"/>
    <cellStyle name="Uwaga 3" xfId="22507" hidden="1"/>
    <cellStyle name="Uwaga 3" xfId="22499" hidden="1"/>
    <cellStyle name="Uwaga 3" xfId="22496" hidden="1"/>
    <cellStyle name="Uwaga 3" xfId="22492" hidden="1"/>
    <cellStyle name="Uwaga 3" xfId="22484" hidden="1"/>
    <cellStyle name="Uwaga 3" xfId="22480" hidden="1"/>
    <cellStyle name="Uwaga 3" xfId="22475" hidden="1"/>
    <cellStyle name="Uwaga 3" xfId="22469" hidden="1"/>
    <cellStyle name="Uwaga 3" xfId="22465" hidden="1"/>
    <cellStyle name="Uwaga 3" xfId="22460" hidden="1"/>
    <cellStyle name="Uwaga 3" xfId="22454" hidden="1"/>
    <cellStyle name="Uwaga 3" xfId="22450" hidden="1"/>
    <cellStyle name="Uwaga 3" xfId="22445" hidden="1"/>
    <cellStyle name="Uwaga 3" xfId="22439" hidden="1"/>
    <cellStyle name="Uwaga 3" xfId="22436" hidden="1"/>
    <cellStyle name="Uwaga 3" xfId="22432" hidden="1"/>
    <cellStyle name="Uwaga 3" xfId="22424" hidden="1"/>
    <cellStyle name="Uwaga 3" xfId="22421" hidden="1"/>
    <cellStyle name="Uwaga 3" xfId="22416" hidden="1"/>
    <cellStyle name="Uwaga 3" xfId="22409" hidden="1"/>
    <cellStyle name="Uwaga 3" xfId="22405" hidden="1"/>
    <cellStyle name="Uwaga 3" xfId="22400" hidden="1"/>
    <cellStyle name="Uwaga 3" xfId="22394" hidden="1"/>
    <cellStyle name="Uwaga 3" xfId="22390" hidden="1"/>
    <cellStyle name="Uwaga 3" xfId="22385" hidden="1"/>
    <cellStyle name="Uwaga 3" xfId="22379" hidden="1"/>
    <cellStyle name="Uwaga 3" xfId="22376" hidden="1"/>
    <cellStyle name="Uwaga 3" xfId="22372" hidden="1"/>
    <cellStyle name="Uwaga 3" xfId="22364" hidden="1"/>
    <cellStyle name="Uwaga 3" xfId="22359" hidden="1"/>
    <cellStyle name="Uwaga 3" xfId="22354" hidden="1"/>
    <cellStyle name="Uwaga 3" xfId="22349" hidden="1"/>
    <cellStyle name="Uwaga 3" xfId="22344" hidden="1"/>
    <cellStyle name="Uwaga 3" xfId="22339" hidden="1"/>
    <cellStyle name="Uwaga 3" xfId="22334" hidden="1"/>
    <cellStyle name="Uwaga 3" xfId="22329" hidden="1"/>
    <cellStyle name="Uwaga 3" xfId="22324" hidden="1"/>
    <cellStyle name="Uwaga 3" xfId="22319" hidden="1"/>
    <cellStyle name="Uwaga 3" xfId="22315" hidden="1"/>
    <cellStyle name="Uwaga 3" xfId="22310" hidden="1"/>
    <cellStyle name="Uwaga 3" xfId="22303" hidden="1"/>
    <cellStyle name="Uwaga 3" xfId="22298" hidden="1"/>
    <cellStyle name="Uwaga 3" xfId="22293" hidden="1"/>
    <cellStyle name="Uwaga 3" xfId="22288" hidden="1"/>
    <cellStyle name="Uwaga 3" xfId="22283" hidden="1"/>
    <cellStyle name="Uwaga 3" xfId="22278" hidden="1"/>
    <cellStyle name="Uwaga 3" xfId="22273" hidden="1"/>
    <cellStyle name="Uwaga 3" xfId="22268" hidden="1"/>
    <cellStyle name="Uwaga 3" xfId="22263" hidden="1"/>
    <cellStyle name="Uwaga 3" xfId="22259" hidden="1"/>
    <cellStyle name="Uwaga 3" xfId="22254" hidden="1"/>
    <cellStyle name="Uwaga 3" xfId="22249" hidden="1"/>
    <cellStyle name="Uwaga 3" xfId="22244" hidden="1"/>
    <cellStyle name="Uwaga 3" xfId="22240" hidden="1"/>
    <cellStyle name="Uwaga 3" xfId="22236" hidden="1"/>
    <cellStyle name="Uwaga 3" xfId="22229" hidden="1"/>
    <cellStyle name="Uwaga 3" xfId="22225" hidden="1"/>
    <cellStyle name="Uwaga 3" xfId="22220" hidden="1"/>
    <cellStyle name="Uwaga 3" xfId="22214" hidden="1"/>
    <cellStyle name="Uwaga 3" xfId="22210" hidden="1"/>
    <cellStyle name="Uwaga 3" xfId="22205" hidden="1"/>
    <cellStyle name="Uwaga 3" xfId="22199" hidden="1"/>
    <cellStyle name="Uwaga 3" xfId="22195" hidden="1"/>
    <cellStyle name="Uwaga 3" xfId="22191" hidden="1"/>
    <cellStyle name="Uwaga 3" xfId="22184" hidden="1"/>
    <cellStyle name="Uwaga 3" xfId="22180" hidden="1"/>
    <cellStyle name="Uwaga 3" xfId="22176" hidden="1"/>
    <cellStyle name="Uwaga 3" xfId="23043" hidden="1"/>
    <cellStyle name="Uwaga 3" xfId="23042" hidden="1"/>
    <cellStyle name="Uwaga 3" xfId="23040" hidden="1"/>
    <cellStyle name="Uwaga 3" xfId="23027" hidden="1"/>
    <cellStyle name="Uwaga 3" xfId="23025" hidden="1"/>
    <cellStyle name="Uwaga 3" xfId="23023" hidden="1"/>
    <cellStyle name="Uwaga 3" xfId="23013" hidden="1"/>
    <cellStyle name="Uwaga 3" xfId="23011" hidden="1"/>
    <cellStyle name="Uwaga 3" xfId="23009" hidden="1"/>
    <cellStyle name="Uwaga 3" xfId="22998" hidden="1"/>
    <cellStyle name="Uwaga 3" xfId="22996" hidden="1"/>
    <cellStyle name="Uwaga 3" xfId="22994" hidden="1"/>
    <cellStyle name="Uwaga 3" xfId="22981" hidden="1"/>
    <cellStyle name="Uwaga 3" xfId="22979" hidden="1"/>
    <cellStyle name="Uwaga 3" xfId="22978" hidden="1"/>
    <cellStyle name="Uwaga 3" xfId="22965" hidden="1"/>
    <cellStyle name="Uwaga 3" xfId="22964" hidden="1"/>
    <cellStyle name="Uwaga 3" xfId="22962" hidden="1"/>
    <cellStyle name="Uwaga 3" xfId="22950" hidden="1"/>
    <cellStyle name="Uwaga 3" xfId="22949" hidden="1"/>
    <cellStyle name="Uwaga 3" xfId="22947" hidden="1"/>
    <cellStyle name="Uwaga 3" xfId="22935" hidden="1"/>
    <cellStyle name="Uwaga 3" xfId="22934" hidden="1"/>
    <cellStyle name="Uwaga 3" xfId="22932" hidden="1"/>
    <cellStyle name="Uwaga 3" xfId="22920" hidden="1"/>
    <cellStyle name="Uwaga 3" xfId="22919" hidden="1"/>
    <cellStyle name="Uwaga 3" xfId="22917" hidden="1"/>
    <cellStyle name="Uwaga 3" xfId="22905" hidden="1"/>
    <cellStyle name="Uwaga 3" xfId="22904" hidden="1"/>
    <cellStyle name="Uwaga 3" xfId="22902" hidden="1"/>
    <cellStyle name="Uwaga 3" xfId="22890" hidden="1"/>
    <cellStyle name="Uwaga 3" xfId="22889" hidden="1"/>
    <cellStyle name="Uwaga 3" xfId="22887" hidden="1"/>
    <cellStyle name="Uwaga 3" xfId="22875" hidden="1"/>
    <cellStyle name="Uwaga 3" xfId="22874" hidden="1"/>
    <cellStyle name="Uwaga 3" xfId="22872" hidden="1"/>
    <cellStyle name="Uwaga 3" xfId="22860" hidden="1"/>
    <cellStyle name="Uwaga 3" xfId="22859" hidden="1"/>
    <cellStyle name="Uwaga 3" xfId="22857" hidden="1"/>
    <cellStyle name="Uwaga 3" xfId="22845" hidden="1"/>
    <cellStyle name="Uwaga 3" xfId="22844" hidden="1"/>
    <cellStyle name="Uwaga 3" xfId="22842" hidden="1"/>
    <cellStyle name="Uwaga 3" xfId="22830" hidden="1"/>
    <cellStyle name="Uwaga 3" xfId="22829" hidden="1"/>
    <cellStyle name="Uwaga 3" xfId="22827" hidden="1"/>
    <cellStyle name="Uwaga 3" xfId="22815" hidden="1"/>
    <cellStyle name="Uwaga 3" xfId="22814" hidden="1"/>
    <cellStyle name="Uwaga 3" xfId="22812" hidden="1"/>
    <cellStyle name="Uwaga 3" xfId="22800" hidden="1"/>
    <cellStyle name="Uwaga 3" xfId="22799" hidden="1"/>
    <cellStyle name="Uwaga 3" xfId="22797" hidden="1"/>
    <cellStyle name="Uwaga 3" xfId="22785" hidden="1"/>
    <cellStyle name="Uwaga 3" xfId="22784" hidden="1"/>
    <cellStyle name="Uwaga 3" xfId="22782" hidden="1"/>
    <cellStyle name="Uwaga 3" xfId="22770" hidden="1"/>
    <cellStyle name="Uwaga 3" xfId="22769" hidden="1"/>
    <cellStyle name="Uwaga 3" xfId="22767" hidden="1"/>
    <cellStyle name="Uwaga 3" xfId="22755" hidden="1"/>
    <cellStyle name="Uwaga 3" xfId="22754" hidden="1"/>
    <cellStyle name="Uwaga 3" xfId="22752" hidden="1"/>
    <cellStyle name="Uwaga 3" xfId="22740" hidden="1"/>
    <cellStyle name="Uwaga 3" xfId="22739" hidden="1"/>
    <cellStyle name="Uwaga 3" xfId="22737" hidden="1"/>
    <cellStyle name="Uwaga 3" xfId="22725" hidden="1"/>
    <cellStyle name="Uwaga 3" xfId="22724" hidden="1"/>
    <cellStyle name="Uwaga 3" xfId="22722" hidden="1"/>
    <cellStyle name="Uwaga 3" xfId="22710" hidden="1"/>
    <cellStyle name="Uwaga 3" xfId="22709" hidden="1"/>
    <cellStyle name="Uwaga 3" xfId="22707" hidden="1"/>
    <cellStyle name="Uwaga 3" xfId="22695" hidden="1"/>
    <cellStyle name="Uwaga 3" xfId="22694" hidden="1"/>
    <cellStyle name="Uwaga 3" xfId="22692" hidden="1"/>
    <cellStyle name="Uwaga 3" xfId="22680" hidden="1"/>
    <cellStyle name="Uwaga 3" xfId="22679" hidden="1"/>
    <cellStyle name="Uwaga 3" xfId="22677" hidden="1"/>
    <cellStyle name="Uwaga 3" xfId="22665" hidden="1"/>
    <cellStyle name="Uwaga 3" xfId="22664" hidden="1"/>
    <cellStyle name="Uwaga 3" xfId="22662" hidden="1"/>
    <cellStyle name="Uwaga 3" xfId="22650" hidden="1"/>
    <cellStyle name="Uwaga 3" xfId="22649" hidden="1"/>
    <cellStyle name="Uwaga 3" xfId="22647" hidden="1"/>
    <cellStyle name="Uwaga 3" xfId="22635" hidden="1"/>
    <cellStyle name="Uwaga 3" xfId="22634" hidden="1"/>
    <cellStyle name="Uwaga 3" xfId="22632" hidden="1"/>
    <cellStyle name="Uwaga 3" xfId="22620" hidden="1"/>
    <cellStyle name="Uwaga 3" xfId="22619" hidden="1"/>
    <cellStyle name="Uwaga 3" xfId="22617" hidden="1"/>
    <cellStyle name="Uwaga 3" xfId="22605" hidden="1"/>
    <cellStyle name="Uwaga 3" xfId="22604" hidden="1"/>
    <cellStyle name="Uwaga 3" xfId="22602" hidden="1"/>
    <cellStyle name="Uwaga 3" xfId="22590" hidden="1"/>
    <cellStyle name="Uwaga 3" xfId="22589" hidden="1"/>
    <cellStyle name="Uwaga 3" xfId="22587" hidden="1"/>
    <cellStyle name="Uwaga 3" xfId="22575" hidden="1"/>
    <cellStyle name="Uwaga 3" xfId="22574" hidden="1"/>
    <cellStyle name="Uwaga 3" xfId="22572" hidden="1"/>
    <cellStyle name="Uwaga 3" xfId="22560" hidden="1"/>
    <cellStyle name="Uwaga 3" xfId="22558" hidden="1"/>
    <cellStyle name="Uwaga 3" xfId="22555" hidden="1"/>
    <cellStyle name="Uwaga 3" xfId="22545" hidden="1"/>
    <cellStyle name="Uwaga 3" xfId="22543" hidden="1"/>
    <cellStyle name="Uwaga 3" xfId="22540" hidden="1"/>
    <cellStyle name="Uwaga 3" xfId="22530" hidden="1"/>
    <cellStyle name="Uwaga 3" xfId="22528" hidden="1"/>
    <cellStyle name="Uwaga 3" xfId="22525" hidden="1"/>
    <cellStyle name="Uwaga 3" xfId="22515" hidden="1"/>
    <cellStyle name="Uwaga 3" xfId="22513" hidden="1"/>
    <cellStyle name="Uwaga 3" xfId="22510" hidden="1"/>
    <cellStyle name="Uwaga 3" xfId="22500" hidden="1"/>
    <cellStyle name="Uwaga 3" xfId="22498" hidden="1"/>
    <cellStyle name="Uwaga 3" xfId="22495" hidden="1"/>
    <cellStyle name="Uwaga 3" xfId="22485" hidden="1"/>
    <cellStyle name="Uwaga 3" xfId="22483" hidden="1"/>
    <cellStyle name="Uwaga 3" xfId="22479" hidden="1"/>
    <cellStyle name="Uwaga 3" xfId="22470" hidden="1"/>
    <cellStyle name="Uwaga 3" xfId="22467" hidden="1"/>
    <cellStyle name="Uwaga 3" xfId="22463" hidden="1"/>
    <cellStyle name="Uwaga 3" xfId="22455" hidden="1"/>
    <cellStyle name="Uwaga 3" xfId="22453" hidden="1"/>
    <cellStyle name="Uwaga 3" xfId="22449" hidden="1"/>
    <cellStyle name="Uwaga 3" xfId="22440" hidden="1"/>
    <cellStyle name="Uwaga 3" xfId="22438" hidden="1"/>
    <cellStyle name="Uwaga 3" xfId="22435" hidden="1"/>
    <cellStyle name="Uwaga 3" xfId="22425" hidden="1"/>
    <cellStyle name="Uwaga 3" xfId="22423" hidden="1"/>
    <cellStyle name="Uwaga 3" xfId="22418" hidden="1"/>
    <cellStyle name="Uwaga 3" xfId="22410" hidden="1"/>
    <cellStyle name="Uwaga 3" xfId="22408" hidden="1"/>
    <cellStyle name="Uwaga 3" xfId="22403" hidden="1"/>
    <cellStyle name="Uwaga 3" xfId="22395" hidden="1"/>
    <cellStyle name="Uwaga 3" xfId="22393" hidden="1"/>
    <cellStyle name="Uwaga 3" xfId="22388" hidden="1"/>
    <cellStyle name="Uwaga 3" xfId="22380" hidden="1"/>
    <cellStyle name="Uwaga 3" xfId="22378" hidden="1"/>
    <cellStyle name="Uwaga 3" xfId="22374" hidden="1"/>
    <cellStyle name="Uwaga 3" xfId="22365" hidden="1"/>
    <cellStyle name="Uwaga 3" xfId="22362" hidden="1"/>
    <cellStyle name="Uwaga 3" xfId="22357" hidden="1"/>
    <cellStyle name="Uwaga 3" xfId="22350" hidden="1"/>
    <cellStyle name="Uwaga 3" xfId="22346" hidden="1"/>
    <cellStyle name="Uwaga 3" xfId="22341" hidden="1"/>
    <cellStyle name="Uwaga 3" xfId="22335" hidden="1"/>
    <cellStyle name="Uwaga 3" xfId="22331" hidden="1"/>
    <cellStyle name="Uwaga 3" xfId="22326" hidden="1"/>
    <cellStyle name="Uwaga 3" xfId="22320" hidden="1"/>
    <cellStyle name="Uwaga 3" xfId="22317" hidden="1"/>
    <cellStyle name="Uwaga 3" xfId="22313" hidden="1"/>
    <cellStyle name="Uwaga 3" xfId="22304" hidden="1"/>
    <cellStyle name="Uwaga 3" xfId="22299" hidden="1"/>
    <cellStyle name="Uwaga 3" xfId="22294" hidden="1"/>
    <cellStyle name="Uwaga 3" xfId="22289" hidden="1"/>
    <cellStyle name="Uwaga 3" xfId="22284" hidden="1"/>
    <cellStyle name="Uwaga 3" xfId="22279" hidden="1"/>
    <cellStyle name="Uwaga 3" xfId="22274" hidden="1"/>
    <cellStyle name="Uwaga 3" xfId="22269" hidden="1"/>
    <cellStyle name="Uwaga 3" xfId="22264" hidden="1"/>
    <cellStyle name="Uwaga 3" xfId="22260" hidden="1"/>
    <cellStyle name="Uwaga 3" xfId="22255" hidden="1"/>
    <cellStyle name="Uwaga 3" xfId="22250" hidden="1"/>
    <cellStyle name="Uwaga 3" xfId="22245" hidden="1"/>
    <cellStyle name="Uwaga 3" xfId="22241" hidden="1"/>
    <cellStyle name="Uwaga 3" xfId="22237" hidden="1"/>
    <cellStyle name="Uwaga 3" xfId="22230" hidden="1"/>
    <cellStyle name="Uwaga 3" xfId="22226" hidden="1"/>
    <cellStyle name="Uwaga 3" xfId="22221" hidden="1"/>
    <cellStyle name="Uwaga 3" xfId="22215" hidden="1"/>
    <cellStyle name="Uwaga 3" xfId="22211" hidden="1"/>
    <cellStyle name="Uwaga 3" xfId="22206" hidden="1"/>
    <cellStyle name="Uwaga 3" xfId="22200" hidden="1"/>
    <cellStyle name="Uwaga 3" xfId="22196" hidden="1"/>
    <cellStyle name="Uwaga 3" xfId="22192" hidden="1"/>
    <cellStyle name="Uwaga 3" xfId="22185" hidden="1"/>
    <cellStyle name="Uwaga 3" xfId="22181" hidden="1"/>
    <cellStyle name="Uwaga 3" xfId="22177" hidden="1"/>
    <cellStyle name="Uwaga 3" xfId="21152" hidden="1"/>
    <cellStyle name="Uwaga 3" xfId="21151" hidden="1"/>
    <cellStyle name="Uwaga 3" xfId="21150" hidden="1"/>
    <cellStyle name="Uwaga 3" xfId="21143" hidden="1"/>
    <cellStyle name="Uwaga 3" xfId="21142" hidden="1"/>
    <cellStyle name="Uwaga 3" xfId="21141" hidden="1"/>
    <cellStyle name="Uwaga 3" xfId="21134" hidden="1"/>
    <cellStyle name="Uwaga 3" xfId="21133" hidden="1"/>
    <cellStyle name="Uwaga 3" xfId="21132" hidden="1"/>
    <cellStyle name="Uwaga 3" xfId="21125" hidden="1"/>
    <cellStyle name="Uwaga 3" xfId="21124" hidden="1"/>
    <cellStyle name="Uwaga 3" xfId="21123" hidden="1"/>
    <cellStyle name="Uwaga 3" xfId="21116" hidden="1"/>
    <cellStyle name="Uwaga 3" xfId="21115" hidden="1"/>
    <cellStyle name="Uwaga 3" xfId="21114" hidden="1"/>
    <cellStyle name="Uwaga 3" xfId="21107" hidden="1"/>
    <cellStyle name="Uwaga 3" xfId="21106" hidden="1"/>
    <cellStyle name="Uwaga 3" xfId="21104" hidden="1"/>
    <cellStyle name="Uwaga 3" xfId="21098" hidden="1"/>
    <cellStyle name="Uwaga 3" xfId="21097" hidden="1"/>
    <cellStyle name="Uwaga 3" xfId="21095" hidden="1"/>
    <cellStyle name="Uwaga 3" xfId="21089" hidden="1"/>
    <cellStyle name="Uwaga 3" xfId="21088" hidden="1"/>
    <cellStyle name="Uwaga 3" xfId="21086" hidden="1"/>
    <cellStyle name="Uwaga 3" xfId="21080" hidden="1"/>
    <cellStyle name="Uwaga 3" xfId="21079" hidden="1"/>
    <cellStyle name="Uwaga 3" xfId="21077" hidden="1"/>
    <cellStyle name="Uwaga 3" xfId="21071" hidden="1"/>
    <cellStyle name="Uwaga 3" xfId="21070" hidden="1"/>
    <cellStyle name="Uwaga 3" xfId="21068" hidden="1"/>
    <cellStyle name="Uwaga 3" xfId="21062" hidden="1"/>
    <cellStyle name="Uwaga 3" xfId="21061" hidden="1"/>
    <cellStyle name="Uwaga 3" xfId="21059" hidden="1"/>
    <cellStyle name="Uwaga 3" xfId="21053" hidden="1"/>
    <cellStyle name="Uwaga 3" xfId="21052" hidden="1"/>
    <cellStyle name="Uwaga 3" xfId="21050" hidden="1"/>
    <cellStyle name="Uwaga 3" xfId="21044" hidden="1"/>
    <cellStyle name="Uwaga 3" xfId="21043" hidden="1"/>
    <cellStyle name="Uwaga 3" xfId="21041" hidden="1"/>
    <cellStyle name="Uwaga 3" xfId="21035" hidden="1"/>
    <cellStyle name="Uwaga 3" xfId="21034" hidden="1"/>
    <cellStyle name="Uwaga 3" xfId="21032" hidden="1"/>
    <cellStyle name="Uwaga 3" xfId="21026" hidden="1"/>
    <cellStyle name="Uwaga 3" xfId="21025" hidden="1"/>
    <cellStyle name="Uwaga 3" xfId="21023" hidden="1"/>
    <cellStyle name="Uwaga 3" xfId="21017" hidden="1"/>
    <cellStyle name="Uwaga 3" xfId="21016" hidden="1"/>
    <cellStyle name="Uwaga 3" xfId="21014" hidden="1"/>
    <cellStyle name="Uwaga 3" xfId="21008" hidden="1"/>
    <cellStyle name="Uwaga 3" xfId="21007" hidden="1"/>
    <cellStyle name="Uwaga 3" xfId="21005" hidden="1"/>
    <cellStyle name="Uwaga 3" xfId="20999" hidden="1"/>
    <cellStyle name="Uwaga 3" xfId="20998" hidden="1"/>
    <cellStyle name="Uwaga 3" xfId="20995" hidden="1"/>
    <cellStyle name="Uwaga 3" xfId="20990" hidden="1"/>
    <cellStyle name="Uwaga 3" xfId="20988" hidden="1"/>
    <cellStyle name="Uwaga 3" xfId="20985" hidden="1"/>
    <cellStyle name="Uwaga 3" xfId="20981" hidden="1"/>
    <cellStyle name="Uwaga 3" xfId="20980" hidden="1"/>
    <cellStyle name="Uwaga 3" xfId="20977" hidden="1"/>
    <cellStyle name="Uwaga 3" xfId="20972" hidden="1"/>
    <cellStyle name="Uwaga 3" xfId="20971" hidden="1"/>
    <cellStyle name="Uwaga 3" xfId="20969" hidden="1"/>
    <cellStyle name="Uwaga 3" xfId="20963" hidden="1"/>
    <cellStyle name="Uwaga 3" xfId="20962" hidden="1"/>
    <cellStyle name="Uwaga 3" xfId="20960" hidden="1"/>
    <cellStyle name="Uwaga 3" xfId="20954" hidden="1"/>
    <cellStyle name="Uwaga 3" xfId="20953" hidden="1"/>
    <cellStyle name="Uwaga 3" xfId="20951" hidden="1"/>
    <cellStyle name="Uwaga 3" xfId="20945" hidden="1"/>
    <cellStyle name="Uwaga 3" xfId="20944" hidden="1"/>
    <cellStyle name="Uwaga 3" xfId="20942" hidden="1"/>
    <cellStyle name="Uwaga 3" xfId="20936" hidden="1"/>
    <cellStyle name="Uwaga 3" xfId="20935" hidden="1"/>
    <cellStyle name="Uwaga 3" xfId="20933" hidden="1"/>
    <cellStyle name="Uwaga 3" xfId="20927" hidden="1"/>
    <cellStyle name="Uwaga 3" xfId="20926" hidden="1"/>
    <cellStyle name="Uwaga 3" xfId="20923" hidden="1"/>
    <cellStyle name="Uwaga 3" xfId="20918" hidden="1"/>
    <cellStyle name="Uwaga 3" xfId="20916" hidden="1"/>
    <cellStyle name="Uwaga 3" xfId="20913" hidden="1"/>
    <cellStyle name="Uwaga 3" xfId="20909" hidden="1"/>
    <cellStyle name="Uwaga 3" xfId="20907" hidden="1"/>
    <cellStyle name="Uwaga 3" xfId="20904" hidden="1"/>
    <cellStyle name="Uwaga 3" xfId="20900" hidden="1"/>
    <cellStyle name="Uwaga 3" xfId="20899" hidden="1"/>
    <cellStyle name="Uwaga 3" xfId="20897" hidden="1"/>
    <cellStyle name="Uwaga 3" xfId="20891" hidden="1"/>
    <cellStyle name="Uwaga 3" xfId="20889" hidden="1"/>
    <cellStyle name="Uwaga 3" xfId="20886" hidden="1"/>
    <cellStyle name="Uwaga 3" xfId="20882" hidden="1"/>
    <cellStyle name="Uwaga 3" xfId="20880" hidden="1"/>
    <cellStyle name="Uwaga 3" xfId="20877" hidden="1"/>
    <cellStyle name="Uwaga 3" xfId="20873" hidden="1"/>
    <cellStyle name="Uwaga 3" xfId="20871" hidden="1"/>
    <cellStyle name="Uwaga 3" xfId="20868" hidden="1"/>
    <cellStyle name="Uwaga 3" xfId="20864" hidden="1"/>
    <cellStyle name="Uwaga 3" xfId="20862" hidden="1"/>
    <cellStyle name="Uwaga 3" xfId="20860" hidden="1"/>
    <cellStyle name="Uwaga 3" xfId="20855" hidden="1"/>
    <cellStyle name="Uwaga 3" xfId="20853" hidden="1"/>
    <cellStyle name="Uwaga 3" xfId="20851" hidden="1"/>
    <cellStyle name="Uwaga 3" xfId="20846" hidden="1"/>
    <cellStyle name="Uwaga 3" xfId="20844" hidden="1"/>
    <cellStyle name="Uwaga 3" xfId="20841" hidden="1"/>
    <cellStyle name="Uwaga 3" xfId="20837" hidden="1"/>
    <cellStyle name="Uwaga 3" xfId="20835" hidden="1"/>
    <cellStyle name="Uwaga 3" xfId="20833" hidden="1"/>
    <cellStyle name="Uwaga 3" xfId="20828" hidden="1"/>
    <cellStyle name="Uwaga 3" xfId="20826" hidden="1"/>
    <cellStyle name="Uwaga 3" xfId="20824" hidden="1"/>
    <cellStyle name="Uwaga 3" xfId="20818" hidden="1"/>
    <cellStyle name="Uwaga 3" xfId="20815" hidden="1"/>
    <cellStyle name="Uwaga 3" xfId="20812" hidden="1"/>
    <cellStyle name="Uwaga 3" xfId="20809" hidden="1"/>
    <cellStyle name="Uwaga 3" xfId="20806" hidden="1"/>
    <cellStyle name="Uwaga 3" xfId="20803" hidden="1"/>
    <cellStyle name="Uwaga 3" xfId="20800" hidden="1"/>
    <cellStyle name="Uwaga 3" xfId="20797" hidden="1"/>
    <cellStyle name="Uwaga 3" xfId="20794" hidden="1"/>
    <cellStyle name="Uwaga 3" xfId="20792" hidden="1"/>
    <cellStyle name="Uwaga 3" xfId="20790" hidden="1"/>
    <cellStyle name="Uwaga 3" xfId="20787" hidden="1"/>
    <cellStyle name="Uwaga 3" xfId="20783" hidden="1"/>
    <cellStyle name="Uwaga 3" xfId="20780" hidden="1"/>
    <cellStyle name="Uwaga 3" xfId="20777" hidden="1"/>
    <cellStyle name="Uwaga 3" xfId="20773" hidden="1"/>
    <cellStyle name="Uwaga 3" xfId="20770" hidden="1"/>
    <cellStyle name="Uwaga 3" xfId="20767" hidden="1"/>
    <cellStyle name="Uwaga 3" xfId="20765" hidden="1"/>
    <cellStyle name="Uwaga 3" xfId="20762" hidden="1"/>
    <cellStyle name="Uwaga 3" xfId="20759" hidden="1"/>
    <cellStyle name="Uwaga 3" xfId="20756" hidden="1"/>
    <cellStyle name="Uwaga 3" xfId="20754" hidden="1"/>
    <cellStyle name="Uwaga 3" xfId="20752" hidden="1"/>
    <cellStyle name="Uwaga 3" xfId="20747" hidden="1"/>
    <cellStyle name="Uwaga 3" xfId="20744" hidden="1"/>
    <cellStyle name="Uwaga 3" xfId="20741" hidden="1"/>
    <cellStyle name="Uwaga 3" xfId="20737" hidden="1"/>
    <cellStyle name="Uwaga 3" xfId="20734" hidden="1"/>
    <cellStyle name="Uwaga 3" xfId="20731" hidden="1"/>
    <cellStyle name="Uwaga 3" xfId="20728" hidden="1"/>
    <cellStyle name="Uwaga 3" xfId="20725" hidden="1"/>
    <cellStyle name="Uwaga 3" xfId="20722" hidden="1"/>
    <cellStyle name="Uwaga 3" xfId="20720" hidden="1"/>
    <cellStyle name="Uwaga 3" xfId="20718" hidden="1"/>
    <cellStyle name="Uwaga 3" xfId="20715" hidden="1"/>
    <cellStyle name="Uwaga 3" xfId="20710" hidden="1"/>
    <cellStyle name="Uwaga 3" xfId="20707" hidden="1"/>
    <cellStyle name="Uwaga 3" xfId="20704" hidden="1"/>
    <cellStyle name="Uwaga 3" xfId="20700" hidden="1"/>
    <cellStyle name="Uwaga 3" xfId="20697" hidden="1"/>
    <cellStyle name="Uwaga 3" xfId="20695" hidden="1"/>
    <cellStyle name="Uwaga 3" xfId="20692" hidden="1"/>
    <cellStyle name="Uwaga 3" xfId="20689" hidden="1"/>
    <cellStyle name="Uwaga 3" xfId="20686" hidden="1"/>
    <cellStyle name="Uwaga 3" xfId="20684" hidden="1"/>
    <cellStyle name="Uwaga 3" xfId="20681" hidden="1"/>
    <cellStyle name="Uwaga 3" xfId="20678" hidden="1"/>
    <cellStyle name="Uwaga 3" xfId="20675" hidden="1"/>
    <cellStyle name="Uwaga 3" xfId="20673" hidden="1"/>
    <cellStyle name="Uwaga 3" xfId="20671" hidden="1"/>
    <cellStyle name="Uwaga 3" xfId="20666" hidden="1"/>
    <cellStyle name="Uwaga 3" xfId="20664" hidden="1"/>
    <cellStyle name="Uwaga 3" xfId="20661" hidden="1"/>
    <cellStyle name="Uwaga 3" xfId="20657" hidden="1"/>
    <cellStyle name="Uwaga 3" xfId="20655" hidden="1"/>
    <cellStyle name="Uwaga 3" xfId="20652" hidden="1"/>
    <cellStyle name="Uwaga 3" xfId="20648" hidden="1"/>
    <cellStyle name="Uwaga 3" xfId="20646" hidden="1"/>
    <cellStyle name="Uwaga 3" xfId="20644" hidden="1"/>
    <cellStyle name="Uwaga 3" xfId="20639" hidden="1"/>
    <cellStyle name="Uwaga 3" xfId="20637" hidden="1"/>
    <cellStyle name="Uwaga 3" xfId="20635" hidden="1"/>
    <cellStyle name="Uwaga 3" xfId="23131" hidden="1"/>
    <cellStyle name="Uwaga 3" xfId="23132" hidden="1"/>
    <cellStyle name="Uwaga 3" xfId="23134" hidden="1"/>
    <cellStyle name="Uwaga 3" xfId="23146" hidden="1"/>
    <cellStyle name="Uwaga 3" xfId="23147" hidden="1"/>
    <cellStyle name="Uwaga 3" xfId="23152" hidden="1"/>
    <cellStyle name="Uwaga 3" xfId="23161" hidden="1"/>
    <cellStyle name="Uwaga 3" xfId="23162" hidden="1"/>
    <cellStyle name="Uwaga 3" xfId="23167" hidden="1"/>
    <cellStyle name="Uwaga 3" xfId="23176" hidden="1"/>
    <cellStyle name="Uwaga 3" xfId="23177" hidden="1"/>
    <cellStyle name="Uwaga 3" xfId="23178" hidden="1"/>
    <cellStyle name="Uwaga 3" xfId="23191" hidden="1"/>
    <cellStyle name="Uwaga 3" xfId="23196" hidden="1"/>
    <cellStyle name="Uwaga 3" xfId="23201" hidden="1"/>
    <cellStyle name="Uwaga 3" xfId="23211" hidden="1"/>
    <cellStyle name="Uwaga 3" xfId="23216" hidden="1"/>
    <cellStyle name="Uwaga 3" xfId="23220" hidden="1"/>
    <cellStyle name="Uwaga 3" xfId="23227" hidden="1"/>
    <cellStyle name="Uwaga 3" xfId="23232" hidden="1"/>
    <cellStyle name="Uwaga 3" xfId="23235" hidden="1"/>
    <cellStyle name="Uwaga 3" xfId="23241" hidden="1"/>
    <cellStyle name="Uwaga 3" xfId="23246" hidden="1"/>
    <cellStyle name="Uwaga 3" xfId="23250" hidden="1"/>
    <cellStyle name="Uwaga 3" xfId="23251" hidden="1"/>
    <cellStyle name="Uwaga 3" xfId="23252" hidden="1"/>
    <cellStyle name="Uwaga 3" xfId="23256" hidden="1"/>
    <cellStyle name="Uwaga 3" xfId="23268" hidden="1"/>
    <cellStyle name="Uwaga 3" xfId="23273" hidden="1"/>
    <cellStyle name="Uwaga 3" xfId="23278" hidden="1"/>
    <cellStyle name="Uwaga 3" xfId="23283" hidden="1"/>
    <cellStyle name="Uwaga 3" xfId="23288" hidden="1"/>
    <cellStyle name="Uwaga 3" xfId="23293" hidden="1"/>
    <cellStyle name="Uwaga 3" xfId="23297" hidden="1"/>
    <cellStyle name="Uwaga 3" xfId="23301" hidden="1"/>
    <cellStyle name="Uwaga 3" xfId="23306" hidden="1"/>
    <cellStyle name="Uwaga 3" xfId="23311" hidden="1"/>
    <cellStyle name="Uwaga 3" xfId="23312" hidden="1"/>
    <cellStyle name="Uwaga 3" xfId="23314" hidden="1"/>
    <cellStyle name="Uwaga 3" xfId="23327" hidden="1"/>
    <cellStyle name="Uwaga 3" xfId="23331" hidden="1"/>
    <cellStyle name="Uwaga 3" xfId="23336" hidden="1"/>
    <cellStyle name="Uwaga 3" xfId="23343" hidden="1"/>
    <cellStyle name="Uwaga 3" xfId="23347" hidden="1"/>
    <cellStyle name="Uwaga 3" xfId="23352" hidden="1"/>
    <cellStyle name="Uwaga 3" xfId="23357" hidden="1"/>
    <cellStyle name="Uwaga 3" xfId="23360" hidden="1"/>
    <cellStyle name="Uwaga 3" xfId="23365" hidden="1"/>
    <cellStyle name="Uwaga 3" xfId="23371" hidden="1"/>
    <cellStyle name="Uwaga 3" xfId="23372" hidden="1"/>
    <cellStyle name="Uwaga 3" xfId="23375" hidden="1"/>
    <cellStyle name="Uwaga 3" xfId="23388" hidden="1"/>
    <cellStyle name="Uwaga 3" xfId="23392" hidden="1"/>
    <cellStyle name="Uwaga 3" xfId="23397" hidden="1"/>
    <cellStyle name="Uwaga 3" xfId="23404" hidden="1"/>
    <cellStyle name="Uwaga 3" xfId="23409" hidden="1"/>
    <cellStyle name="Uwaga 3" xfId="23413" hidden="1"/>
    <cellStyle name="Uwaga 3" xfId="23418" hidden="1"/>
    <cellStyle name="Uwaga 3" xfId="23422" hidden="1"/>
    <cellStyle name="Uwaga 3" xfId="23427" hidden="1"/>
    <cellStyle name="Uwaga 3" xfId="23431" hidden="1"/>
    <cellStyle name="Uwaga 3" xfId="23432" hidden="1"/>
    <cellStyle name="Uwaga 3" xfId="23434" hidden="1"/>
    <cellStyle name="Uwaga 3" xfId="23446" hidden="1"/>
    <cellStyle name="Uwaga 3" xfId="23447" hidden="1"/>
    <cellStyle name="Uwaga 3" xfId="23449" hidden="1"/>
    <cellStyle name="Uwaga 3" xfId="23461" hidden="1"/>
    <cellStyle name="Uwaga 3" xfId="23463" hidden="1"/>
    <cellStyle name="Uwaga 3" xfId="23466" hidden="1"/>
    <cellStyle name="Uwaga 3" xfId="23476" hidden="1"/>
    <cellStyle name="Uwaga 3" xfId="23477" hidden="1"/>
    <cellStyle name="Uwaga 3" xfId="23479" hidden="1"/>
    <cellStyle name="Uwaga 3" xfId="23491" hidden="1"/>
    <cellStyle name="Uwaga 3" xfId="23492" hidden="1"/>
    <cellStyle name="Uwaga 3" xfId="23493" hidden="1"/>
    <cellStyle name="Uwaga 3" xfId="23507" hidden="1"/>
    <cellStyle name="Uwaga 3" xfId="23510" hidden="1"/>
    <cellStyle name="Uwaga 3" xfId="23514" hidden="1"/>
    <cellStyle name="Uwaga 3" xfId="23522" hidden="1"/>
    <cellStyle name="Uwaga 3" xfId="23525" hidden="1"/>
    <cellStyle name="Uwaga 3" xfId="23529" hidden="1"/>
    <cellStyle name="Uwaga 3" xfId="23537" hidden="1"/>
    <cellStyle name="Uwaga 3" xfId="23540" hidden="1"/>
    <cellStyle name="Uwaga 3" xfId="23544" hidden="1"/>
    <cellStyle name="Uwaga 3" xfId="23551" hidden="1"/>
    <cellStyle name="Uwaga 3" xfId="23552" hidden="1"/>
    <cellStyle name="Uwaga 3" xfId="23554" hidden="1"/>
    <cellStyle name="Uwaga 3" xfId="23567" hidden="1"/>
    <cellStyle name="Uwaga 3" xfId="23570" hidden="1"/>
    <cellStyle name="Uwaga 3" xfId="23573" hidden="1"/>
    <cellStyle name="Uwaga 3" xfId="23582" hidden="1"/>
    <cellStyle name="Uwaga 3" xfId="23585" hidden="1"/>
    <cellStyle name="Uwaga 3" xfId="23589" hidden="1"/>
    <cellStyle name="Uwaga 3" xfId="23597" hidden="1"/>
    <cellStyle name="Uwaga 3" xfId="23599" hidden="1"/>
    <cellStyle name="Uwaga 3" xfId="23602" hidden="1"/>
    <cellStyle name="Uwaga 3" xfId="23611" hidden="1"/>
    <cellStyle name="Uwaga 3" xfId="23612" hidden="1"/>
    <cellStyle name="Uwaga 3" xfId="23613" hidden="1"/>
    <cellStyle name="Uwaga 3" xfId="23626" hidden="1"/>
    <cellStyle name="Uwaga 3" xfId="23627" hidden="1"/>
    <cellStyle name="Uwaga 3" xfId="23629" hidden="1"/>
    <cellStyle name="Uwaga 3" xfId="23641" hidden="1"/>
    <cellStyle name="Uwaga 3" xfId="23642" hidden="1"/>
    <cellStyle name="Uwaga 3" xfId="23644" hidden="1"/>
    <cellStyle name="Uwaga 3" xfId="23656" hidden="1"/>
    <cellStyle name="Uwaga 3" xfId="23657" hidden="1"/>
    <cellStyle name="Uwaga 3" xfId="23659" hidden="1"/>
    <cellStyle name="Uwaga 3" xfId="23671" hidden="1"/>
    <cellStyle name="Uwaga 3" xfId="23672" hidden="1"/>
    <cellStyle name="Uwaga 3" xfId="23673" hidden="1"/>
    <cellStyle name="Uwaga 3" xfId="23687" hidden="1"/>
    <cellStyle name="Uwaga 3" xfId="23689" hidden="1"/>
    <cellStyle name="Uwaga 3" xfId="23692" hidden="1"/>
    <cellStyle name="Uwaga 3" xfId="23702" hidden="1"/>
    <cellStyle name="Uwaga 3" xfId="23705" hidden="1"/>
    <cellStyle name="Uwaga 3" xfId="23708" hidden="1"/>
    <cellStyle name="Uwaga 3" xfId="23717" hidden="1"/>
    <cellStyle name="Uwaga 3" xfId="23719" hidden="1"/>
    <cellStyle name="Uwaga 3" xfId="23722" hidden="1"/>
    <cellStyle name="Uwaga 3" xfId="23731" hidden="1"/>
    <cellStyle name="Uwaga 3" xfId="23732" hidden="1"/>
    <cellStyle name="Uwaga 3" xfId="23733" hidden="1"/>
    <cellStyle name="Uwaga 3" xfId="23746" hidden="1"/>
    <cellStyle name="Uwaga 3" xfId="23748" hidden="1"/>
    <cellStyle name="Uwaga 3" xfId="23750" hidden="1"/>
    <cellStyle name="Uwaga 3" xfId="23761" hidden="1"/>
    <cellStyle name="Uwaga 3" xfId="23763" hidden="1"/>
    <cellStyle name="Uwaga 3" xfId="23765" hidden="1"/>
    <cellStyle name="Uwaga 3" xfId="23776" hidden="1"/>
    <cellStyle name="Uwaga 3" xfId="23778" hidden="1"/>
    <cellStyle name="Uwaga 3" xfId="23780" hidden="1"/>
    <cellStyle name="Uwaga 3" xfId="23791" hidden="1"/>
    <cellStyle name="Uwaga 3" xfId="23792" hidden="1"/>
    <cellStyle name="Uwaga 3" xfId="23793" hidden="1"/>
    <cellStyle name="Uwaga 3" xfId="23806" hidden="1"/>
    <cellStyle name="Uwaga 3" xfId="23808" hidden="1"/>
    <cellStyle name="Uwaga 3" xfId="23810" hidden="1"/>
    <cellStyle name="Uwaga 3" xfId="23821" hidden="1"/>
    <cellStyle name="Uwaga 3" xfId="23823" hidden="1"/>
    <cellStyle name="Uwaga 3" xfId="23825" hidden="1"/>
    <cellStyle name="Uwaga 3" xfId="23836" hidden="1"/>
    <cellStyle name="Uwaga 3" xfId="23838" hidden="1"/>
    <cellStyle name="Uwaga 3" xfId="23839" hidden="1"/>
    <cellStyle name="Uwaga 3" xfId="23851" hidden="1"/>
    <cellStyle name="Uwaga 3" xfId="23852" hidden="1"/>
    <cellStyle name="Uwaga 3" xfId="23853" hidden="1"/>
    <cellStyle name="Uwaga 3" xfId="23866" hidden="1"/>
    <cellStyle name="Uwaga 3" xfId="23868" hidden="1"/>
    <cellStyle name="Uwaga 3" xfId="23870" hidden="1"/>
    <cellStyle name="Uwaga 3" xfId="23881" hidden="1"/>
    <cellStyle name="Uwaga 3" xfId="23883" hidden="1"/>
    <cellStyle name="Uwaga 3" xfId="23885" hidden="1"/>
    <cellStyle name="Uwaga 3" xfId="23896" hidden="1"/>
    <cellStyle name="Uwaga 3" xfId="23898" hidden="1"/>
    <cellStyle name="Uwaga 3" xfId="23900" hidden="1"/>
    <cellStyle name="Uwaga 3" xfId="23911" hidden="1"/>
    <cellStyle name="Uwaga 3" xfId="23912" hidden="1"/>
    <cellStyle name="Uwaga 3" xfId="23914" hidden="1"/>
    <cellStyle name="Uwaga 3" xfId="23925" hidden="1"/>
    <cellStyle name="Uwaga 3" xfId="23927" hidden="1"/>
    <cellStyle name="Uwaga 3" xfId="23928" hidden="1"/>
    <cellStyle name="Uwaga 3" xfId="23937" hidden="1"/>
    <cellStyle name="Uwaga 3" xfId="23940" hidden="1"/>
    <cellStyle name="Uwaga 3" xfId="23942" hidden="1"/>
    <cellStyle name="Uwaga 3" xfId="23953" hidden="1"/>
    <cellStyle name="Uwaga 3" xfId="23955" hidden="1"/>
    <cellStyle name="Uwaga 3" xfId="23957" hidden="1"/>
    <cellStyle name="Uwaga 3" xfId="23969" hidden="1"/>
    <cellStyle name="Uwaga 3" xfId="23971" hidden="1"/>
    <cellStyle name="Uwaga 3" xfId="23973" hidden="1"/>
    <cellStyle name="Uwaga 3" xfId="23981" hidden="1"/>
    <cellStyle name="Uwaga 3" xfId="23983" hidden="1"/>
    <cellStyle name="Uwaga 3" xfId="23986" hidden="1"/>
    <cellStyle name="Uwaga 3" xfId="23976" hidden="1"/>
    <cellStyle name="Uwaga 3" xfId="23975" hidden="1"/>
    <cellStyle name="Uwaga 3" xfId="23974" hidden="1"/>
    <cellStyle name="Uwaga 3" xfId="23961" hidden="1"/>
    <cellStyle name="Uwaga 3" xfId="23960" hidden="1"/>
    <cellStyle name="Uwaga 3" xfId="23959" hidden="1"/>
    <cellStyle name="Uwaga 3" xfId="23946" hidden="1"/>
    <cellStyle name="Uwaga 3" xfId="23945" hidden="1"/>
    <cellStyle name="Uwaga 3" xfId="23944" hidden="1"/>
    <cellStyle name="Uwaga 3" xfId="23931" hidden="1"/>
    <cellStyle name="Uwaga 3" xfId="23930" hidden="1"/>
    <cellStyle name="Uwaga 3" xfId="23929" hidden="1"/>
    <cellStyle name="Uwaga 3" xfId="23916" hidden="1"/>
    <cellStyle name="Uwaga 3" xfId="23915" hidden="1"/>
    <cellStyle name="Uwaga 3" xfId="23913" hidden="1"/>
    <cellStyle name="Uwaga 3" xfId="23902" hidden="1"/>
    <cellStyle name="Uwaga 3" xfId="23899" hidden="1"/>
    <cellStyle name="Uwaga 3" xfId="23897" hidden="1"/>
    <cellStyle name="Uwaga 3" xfId="23887" hidden="1"/>
    <cellStyle name="Uwaga 3" xfId="23884" hidden="1"/>
    <cellStyle name="Uwaga 3" xfId="23882" hidden="1"/>
    <cellStyle name="Uwaga 3" xfId="23872" hidden="1"/>
    <cellStyle name="Uwaga 3" xfId="23869" hidden="1"/>
    <cellStyle name="Uwaga 3" xfId="23867" hidden="1"/>
    <cellStyle name="Uwaga 3" xfId="23857" hidden="1"/>
    <cellStyle name="Uwaga 3" xfId="23855" hidden="1"/>
    <cellStyle name="Uwaga 3" xfId="23854" hidden="1"/>
    <cellStyle name="Uwaga 3" xfId="23842" hidden="1"/>
    <cellStyle name="Uwaga 3" xfId="23840" hidden="1"/>
    <cellStyle name="Uwaga 3" xfId="23837" hidden="1"/>
    <cellStyle name="Uwaga 3" xfId="23827" hidden="1"/>
    <cellStyle name="Uwaga 3" xfId="23824" hidden="1"/>
    <cellStyle name="Uwaga 3" xfId="23822" hidden="1"/>
    <cellStyle name="Uwaga 3" xfId="23812" hidden="1"/>
    <cellStyle name="Uwaga 3" xfId="23809" hidden="1"/>
    <cellStyle name="Uwaga 3" xfId="23807" hidden="1"/>
    <cellStyle name="Uwaga 3" xfId="23797" hidden="1"/>
    <cellStyle name="Uwaga 3" xfId="23795" hidden="1"/>
    <cellStyle name="Uwaga 3" xfId="23794" hidden="1"/>
    <cellStyle name="Uwaga 3" xfId="23782" hidden="1"/>
    <cellStyle name="Uwaga 3" xfId="23779" hidden="1"/>
    <cellStyle name="Uwaga 3" xfId="23777" hidden="1"/>
    <cellStyle name="Uwaga 3" xfId="23767" hidden="1"/>
    <cellStyle name="Uwaga 3" xfId="23764" hidden="1"/>
    <cellStyle name="Uwaga 3" xfId="23762" hidden="1"/>
    <cellStyle name="Uwaga 3" xfId="23752" hidden="1"/>
    <cellStyle name="Uwaga 3" xfId="23749" hidden="1"/>
    <cellStyle name="Uwaga 3" xfId="23747" hidden="1"/>
    <cellStyle name="Uwaga 3" xfId="23737" hidden="1"/>
    <cellStyle name="Uwaga 3" xfId="23735" hidden="1"/>
    <cellStyle name="Uwaga 3" xfId="23734" hidden="1"/>
    <cellStyle name="Uwaga 3" xfId="23721" hidden="1"/>
    <cellStyle name="Uwaga 3" xfId="23718" hidden="1"/>
    <cellStyle name="Uwaga 3" xfId="23716" hidden="1"/>
    <cellStyle name="Uwaga 3" xfId="23706" hidden="1"/>
    <cellStyle name="Uwaga 3" xfId="23703" hidden="1"/>
    <cellStyle name="Uwaga 3" xfId="23701" hidden="1"/>
    <cellStyle name="Uwaga 3" xfId="23691" hidden="1"/>
    <cellStyle name="Uwaga 3" xfId="23688" hidden="1"/>
    <cellStyle name="Uwaga 3" xfId="23686" hidden="1"/>
    <cellStyle name="Uwaga 3" xfId="23677" hidden="1"/>
    <cellStyle name="Uwaga 3" xfId="23675" hidden="1"/>
    <cellStyle name="Uwaga 3" xfId="23674" hidden="1"/>
    <cellStyle name="Uwaga 3" xfId="23662" hidden="1"/>
    <cellStyle name="Uwaga 3" xfId="23660" hidden="1"/>
    <cellStyle name="Uwaga 3" xfId="23658" hidden="1"/>
    <cellStyle name="Uwaga 3" xfId="23647" hidden="1"/>
    <cellStyle name="Uwaga 3" xfId="23645" hidden="1"/>
    <cellStyle name="Uwaga 3" xfId="23643" hidden="1"/>
    <cellStyle name="Uwaga 3" xfId="23632" hidden="1"/>
    <cellStyle name="Uwaga 3" xfId="23630" hidden="1"/>
    <cellStyle name="Uwaga 3" xfId="23628" hidden="1"/>
    <cellStyle name="Uwaga 3" xfId="23617" hidden="1"/>
    <cellStyle name="Uwaga 3" xfId="23615" hidden="1"/>
    <cellStyle name="Uwaga 3" xfId="23614" hidden="1"/>
    <cellStyle name="Uwaga 3" xfId="23601" hidden="1"/>
    <cellStyle name="Uwaga 3" xfId="23598" hidden="1"/>
    <cellStyle name="Uwaga 3" xfId="23596" hidden="1"/>
    <cellStyle name="Uwaga 3" xfId="23586" hidden="1"/>
    <cellStyle name="Uwaga 3" xfId="23583" hidden="1"/>
    <cellStyle name="Uwaga 3" xfId="23581" hidden="1"/>
    <cellStyle name="Uwaga 3" xfId="23571" hidden="1"/>
    <cellStyle name="Uwaga 3" xfId="23568" hidden="1"/>
    <cellStyle name="Uwaga 3" xfId="23566" hidden="1"/>
    <cellStyle name="Uwaga 3" xfId="23557" hidden="1"/>
    <cellStyle name="Uwaga 3" xfId="23555" hidden="1"/>
    <cellStyle name="Uwaga 3" xfId="23553" hidden="1"/>
    <cellStyle name="Uwaga 3" xfId="23541" hidden="1"/>
    <cellStyle name="Uwaga 3" xfId="23538" hidden="1"/>
    <cellStyle name="Uwaga 3" xfId="23536" hidden="1"/>
    <cellStyle name="Uwaga 3" xfId="23526" hidden="1"/>
    <cellStyle name="Uwaga 3" xfId="23523" hidden="1"/>
    <cellStyle name="Uwaga 3" xfId="23521" hidden="1"/>
    <cellStyle name="Uwaga 3" xfId="23511" hidden="1"/>
    <cellStyle name="Uwaga 3" xfId="23508" hidden="1"/>
    <cellStyle name="Uwaga 3" xfId="23506" hidden="1"/>
    <cellStyle name="Uwaga 3" xfId="23499" hidden="1"/>
    <cellStyle name="Uwaga 3" xfId="23496" hidden="1"/>
    <cellStyle name="Uwaga 3" xfId="23494" hidden="1"/>
    <cellStyle name="Uwaga 3" xfId="23484" hidden="1"/>
    <cellStyle name="Uwaga 3" xfId="23481" hidden="1"/>
    <cellStyle name="Uwaga 3" xfId="23478" hidden="1"/>
    <cellStyle name="Uwaga 3" xfId="23469" hidden="1"/>
    <cellStyle name="Uwaga 3" xfId="23465" hidden="1"/>
    <cellStyle name="Uwaga 3" xfId="23462" hidden="1"/>
    <cellStyle name="Uwaga 3" xfId="23454" hidden="1"/>
    <cellStyle name="Uwaga 3" xfId="23451" hidden="1"/>
    <cellStyle name="Uwaga 3" xfId="23448" hidden="1"/>
    <cellStyle name="Uwaga 3" xfId="23439" hidden="1"/>
    <cellStyle name="Uwaga 3" xfId="23436" hidden="1"/>
    <cellStyle name="Uwaga 3" xfId="23433" hidden="1"/>
    <cellStyle name="Uwaga 3" xfId="23423" hidden="1"/>
    <cellStyle name="Uwaga 3" xfId="23419" hidden="1"/>
    <cellStyle name="Uwaga 3" xfId="23416" hidden="1"/>
    <cellStyle name="Uwaga 3" xfId="23407" hidden="1"/>
    <cellStyle name="Uwaga 3" xfId="23403" hidden="1"/>
    <cellStyle name="Uwaga 3" xfId="23401" hidden="1"/>
    <cellStyle name="Uwaga 3" xfId="23393" hidden="1"/>
    <cellStyle name="Uwaga 3" xfId="23389" hidden="1"/>
    <cellStyle name="Uwaga 3" xfId="23386" hidden="1"/>
    <cellStyle name="Uwaga 3" xfId="23379" hidden="1"/>
    <cellStyle name="Uwaga 3" xfId="23376" hidden="1"/>
    <cellStyle name="Uwaga 3" xfId="23373" hidden="1"/>
    <cellStyle name="Uwaga 3" xfId="23364" hidden="1"/>
    <cellStyle name="Uwaga 3" xfId="23359" hidden="1"/>
    <cellStyle name="Uwaga 3" xfId="23356" hidden="1"/>
    <cellStyle name="Uwaga 3" xfId="23349" hidden="1"/>
    <cellStyle name="Uwaga 3" xfId="23344" hidden="1"/>
    <cellStyle name="Uwaga 3" xfId="23341" hidden="1"/>
    <cellStyle name="Uwaga 3" xfId="23334" hidden="1"/>
    <cellStyle name="Uwaga 3" xfId="23329" hidden="1"/>
    <cellStyle name="Uwaga 3" xfId="23326" hidden="1"/>
    <cellStyle name="Uwaga 3" xfId="23320" hidden="1"/>
    <cellStyle name="Uwaga 3" xfId="23316" hidden="1"/>
    <cellStyle name="Uwaga 3" xfId="23313" hidden="1"/>
    <cellStyle name="Uwaga 3" xfId="23305" hidden="1"/>
    <cellStyle name="Uwaga 3" xfId="23300" hidden="1"/>
    <cellStyle name="Uwaga 3" xfId="23296" hidden="1"/>
    <cellStyle name="Uwaga 3" xfId="23290" hidden="1"/>
    <cellStyle name="Uwaga 3" xfId="23285" hidden="1"/>
    <cellStyle name="Uwaga 3" xfId="23281" hidden="1"/>
    <cellStyle name="Uwaga 3" xfId="23275" hidden="1"/>
    <cellStyle name="Uwaga 3" xfId="23270" hidden="1"/>
    <cellStyle name="Uwaga 3" xfId="23266" hidden="1"/>
    <cellStyle name="Uwaga 3" xfId="23261" hidden="1"/>
    <cellStyle name="Uwaga 3" xfId="23257" hidden="1"/>
    <cellStyle name="Uwaga 3" xfId="23253" hidden="1"/>
    <cellStyle name="Uwaga 3" xfId="23245" hidden="1"/>
    <cellStyle name="Uwaga 3" xfId="23240" hidden="1"/>
    <cellStyle name="Uwaga 3" xfId="23236" hidden="1"/>
    <cellStyle name="Uwaga 3" xfId="23230" hidden="1"/>
    <cellStyle name="Uwaga 3" xfId="23225" hidden="1"/>
    <cellStyle name="Uwaga 3" xfId="23221" hidden="1"/>
    <cellStyle name="Uwaga 3" xfId="23215" hidden="1"/>
    <cellStyle name="Uwaga 3" xfId="23210" hidden="1"/>
    <cellStyle name="Uwaga 3" xfId="23206" hidden="1"/>
    <cellStyle name="Uwaga 3" xfId="23202" hidden="1"/>
    <cellStyle name="Uwaga 3" xfId="23197" hidden="1"/>
    <cellStyle name="Uwaga 3" xfId="23192" hidden="1"/>
    <cellStyle name="Uwaga 3" xfId="23187" hidden="1"/>
    <cellStyle name="Uwaga 3" xfId="23183" hidden="1"/>
    <cellStyle name="Uwaga 3" xfId="23179" hidden="1"/>
    <cellStyle name="Uwaga 3" xfId="23172" hidden="1"/>
    <cellStyle name="Uwaga 3" xfId="23168" hidden="1"/>
    <cellStyle name="Uwaga 3" xfId="23163" hidden="1"/>
    <cellStyle name="Uwaga 3" xfId="23157" hidden="1"/>
    <cellStyle name="Uwaga 3" xfId="23153" hidden="1"/>
    <cellStyle name="Uwaga 3" xfId="23148" hidden="1"/>
    <cellStyle name="Uwaga 3" xfId="23142" hidden="1"/>
    <cellStyle name="Uwaga 3" xfId="23138" hidden="1"/>
    <cellStyle name="Uwaga 3" xfId="23133" hidden="1"/>
    <cellStyle name="Uwaga 3" xfId="23127" hidden="1"/>
    <cellStyle name="Uwaga 3" xfId="23123" hidden="1"/>
    <cellStyle name="Uwaga 3" xfId="23119" hidden="1"/>
    <cellStyle name="Uwaga 3" xfId="23979" hidden="1"/>
    <cellStyle name="Uwaga 3" xfId="23978" hidden="1"/>
    <cellStyle name="Uwaga 3" xfId="23977" hidden="1"/>
    <cellStyle name="Uwaga 3" xfId="23964" hidden="1"/>
    <cellStyle name="Uwaga 3" xfId="23963" hidden="1"/>
    <cellStyle name="Uwaga 3" xfId="23962" hidden="1"/>
    <cellStyle name="Uwaga 3" xfId="23949" hidden="1"/>
    <cellStyle name="Uwaga 3" xfId="23948" hidden="1"/>
    <cellStyle name="Uwaga 3" xfId="23947" hidden="1"/>
    <cellStyle name="Uwaga 3" xfId="23934" hidden="1"/>
    <cellStyle name="Uwaga 3" xfId="23933" hidden="1"/>
    <cellStyle name="Uwaga 3" xfId="23932" hidden="1"/>
    <cellStyle name="Uwaga 3" xfId="23919" hidden="1"/>
    <cellStyle name="Uwaga 3" xfId="23918" hidden="1"/>
    <cellStyle name="Uwaga 3" xfId="23917" hidden="1"/>
    <cellStyle name="Uwaga 3" xfId="23905" hidden="1"/>
    <cellStyle name="Uwaga 3" xfId="23903" hidden="1"/>
    <cellStyle name="Uwaga 3" xfId="23901" hidden="1"/>
    <cellStyle name="Uwaga 3" xfId="23890" hidden="1"/>
    <cellStyle name="Uwaga 3" xfId="23888" hidden="1"/>
    <cellStyle name="Uwaga 3" xfId="23886" hidden="1"/>
    <cellStyle name="Uwaga 3" xfId="23875" hidden="1"/>
    <cellStyle name="Uwaga 3" xfId="23873" hidden="1"/>
    <cellStyle name="Uwaga 3" xfId="23871" hidden="1"/>
    <cellStyle name="Uwaga 3" xfId="23860" hidden="1"/>
    <cellStyle name="Uwaga 3" xfId="23858" hidden="1"/>
    <cellStyle name="Uwaga 3" xfId="23856" hidden="1"/>
    <cellStyle name="Uwaga 3" xfId="23845" hidden="1"/>
    <cellStyle name="Uwaga 3" xfId="23843" hidden="1"/>
    <cellStyle name="Uwaga 3" xfId="23841" hidden="1"/>
    <cellStyle name="Uwaga 3" xfId="23830" hidden="1"/>
    <cellStyle name="Uwaga 3" xfId="23828" hidden="1"/>
    <cellStyle name="Uwaga 3" xfId="23826" hidden="1"/>
    <cellStyle name="Uwaga 3" xfId="23815" hidden="1"/>
    <cellStyle name="Uwaga 3" xfId="23813" hidden="1"/>
    <cellStyle name="Uwaga 3" xfId="23811" hidden="1"/>
    <cellStyle name="Uwaga 3" xfId="23800" hidden="1"/>
    <cellStyle name="Uwaga 3" xfId="23798" hidden="1"/>
    <cellStyle name="Uwaga 3" xfId="23796" hidden="1"/>
    <cellStyle name="Uwaga 3" xfId="23785" hidden="1"/>
    <cellStyle name="Uwaga 3" xfId="23783" hidden="1"/>
    <cellStyle name="Uwaga 3" xfId="23781" hidden="1"/>
    <cellStyle name="Uwaga 3" xfId="23770" hidden="1"/>
    <cellStyle name="Uwaga 3" xfId="23768" hidden="1"/>
    <cellStyle name="Uwaga 3" xfId="23766" hidden="1"/>
    <cellStyle name="Uwaga 3" xfId="23755" hidden="1"/>
    <cellStyle name="Uwaga 3" xfId="23753" hidden="1"/>
    <cellStyle name="Uwaga 3" xfId="23751" hidden="1"/>
    <cellStyle name="Uwaga 3" xfId="23740" hidden="1"/>
    <cellStyle name="Uwaga 3" xfId="23738" hidden="1"/>
    <cellStyle name="Uwaga 3" xfId="23736" hidden="1"/>
    <cellStyle name="Uwaga 3" xfId="23725" hidden="1"/>
    <cellStyle name="Uwaga 3" xfId="23723" hidden="1"/>
    <cellStyle name="Uwaga 3" xfId="23720" hidden="1"/>
    <cellStyle name="Uwaga 3" xfId="23710" hidden="1"/>
    <cellStyle name="Uwaga 3" xfId="23707" hidden="1"/>
    <cellStyle name="Uwaga 3" xfId="23704" hidden="1"/>
    <cellStyle name="Uwaga 3" xfId="23695" hidden="1"/>
    <cellStyle name="Uwaga 3" xfId="23693" hidden="1"/>
    <cellStyle name="Uwaga 3" xfId="23690" hidden="1"/>
    <cellStyle name="Uwaga 3" xfId="23680" hidden="1"/>
    <cellStyle name="Uwaga 3" xfId="23678" hidden="1"/>
    <cellStyle name="Uwaga 3" xfId="23676" hidden="1"/>
    <cellStyle name="Uwaga 3" xfId="23665" hidden="1"/>
    <cellStyle name="Uwaga 3" xfId="23663" hidden="1"/>
    <cellStyle name="Uwaga 3" xfId="23661" hidden="1"/>
    <cellStyle name="Uwaga 3" xfId="23650" hidden="1"/>
    <cellStyle name="Uwaga 3" xfId="23648" hidden="1"/>
    <cellStyle name="Uwaga 3" xfId="23646" hidden="1"/>
    <cellStyle name="Uwaga 3" xfId="23635" hidden="1"/>
    <cellStyle name="Uwaga 3" xfId="23633" hidden="1"/>
    <cellStyle name="Uwaga 3" xfId="23631" hidden="1"/>
    <cellStyle name="Uwaga 3" xfId="23620" hidden="1"/>
    <cellStyle name="Uwaga 3" xfId="23618" hidden="1"/>
    <cellStyle name="Uwaga 3" xfId="23616" hidden="1"/>
    <cellStyle name="Uwaga 3" xfId="23605" hidden="1"/>
    <cellStyle name="Uwaga 3" xfId="23603" hidden="1"/>
    <cellStyle name="Uwaga 3" xfId="23600" hidden="1"/>
    <cellStyle name="Uwaga 3" xfId="23590" hidden="1"/>
    <cellStyle name="Uwaga 3" xfId="23587" hidden="1"/>
    <cellStyle name="Uwaga 3" xfId="23584" hidden="1"/>
    <cellStyle name="Uwaga 3" xfId="23575" hidden="1"/>
    <cellStyle name="Uwaga 3" xfId="23572" hidden="1"/>
    <cellStyle name="Uwaga 3" xfId="23569" hidden="1"/>
    <cellStyle name="Uwaga 3" xfId="23560" hidden="1"/>
    <cellStyle name="Uwaga 3" xfId="23558" hidden="1"/>
    <cellStyle name="Uwaga 3" xfId="23556" hidden="1"/>
    <cellStyle name="Uwaga 3" xfId="23545" hidden="1"/>
    <cellStyle name="Uwaga 3" xfId="23542" hidden="1"/>
    <cellStyle name="Uwaga 3" xfId="23539" hidden="1"/>
    <cellStyle name="Uwaga 3" xfId="23530" hidden="1"/>
    <cellStyle name="Uwaga 3" xfId="23527" hidden="1"/>
    <cellStyle name="Uwaga 3" xfId="23524" hidden="1"/>
    <cellStyle name="Uwaga 3" xfId="23515" hidden="1"/>
    <cellStyle name="Uwaga 3" xfId="23512" hidden="1"/>
    <cellStyle name="Uwaga 3" xfId="23509" hidden="1"/>
    <cellStyle name="Uwaga 3" xfId="23502" hidden="1"/>
    <cellStyle name="Uwaga 3" xfId="23498" hidden="1"/>
    <cellStyle name="Uwaga 3" xfId="23495" hidden="1"/>
    <cellStyle name="Uwaga 3" xfId="23487" hidden="1"/>
    <cellStyle name="Uwaga 3" xfId="23483" hidden="1"/>
    <cellStyle name="Uwaga 3" xfId="23480" hidden="1"/>
    <cellStyle name="Uwaga 3" xfId="23472" hidden="1"/>
    <cellStyle name="Uwaga 3" xfId="23468" hidden="1"/>
    <cellStyle name="Uwaga 3" xfId="23464" hidden="1"/>
    <cellStyle name="Uwaga 3" xfId="23457" hidden="1"/>
    <cellStyle name="Uwaga 3" xfId="23453" hidden="1"/>
    <cellStyle name="Uwaga 3" xfId="23450" hidden="1"/>
    <cellStyle name="Uwaga 3" xfId="23442" hidden="1"/>
    <cellStyle name="Uwaga 3" xfId="23438" hidden="1"/>
    <cellStyle name="Uwaga 3" xfId="23435" hidden="1"/>
    <cellStyle name="Uwaga 3" xfId="23426" hidden="1"/>
    <cellStyle name="Uwaga 3" xfId="23421" hidden="1"/>
    <cellStyle name="Uwaga 3" xfId="23417" hidden="1"/>
    <cellStyle name="Uwaga 3" xfId="23411" hidden="1"/>
    <cellStyle name="Uwaga 3" xfId="23406" hidden="1"/>
    <cellStyle name="Uwaga 3" xfId="23402" hidden="1"/>
    <cellStyle name="Uwaga 3" xfId="23396" hidden="1"/>
    <cellStyle name="Uwaga 3" xfId="23391" hidden="1"/>
    <cellStyle name="Uwaga 3" xfId="23387" hidden="1"/>
    <cellStyle name="Uwaga 3" xfId="23382" hidden="1"/>
    <cellStyle name="Uwaga 3" xfId="23378" hidden="1"/>
    <cellStyle name="Uwaga 3" xfId="23374" hidden="1"/>
    <cellStyle name="Uwaga 3" xfId="23367" hidden="1"/>
    <cellStyle name="Uwaga 3" xfId="23362" hidden="1"/>
    <cellStyle name="Uwaga 3" xfId="23358" hidden="1"/>
    <cellStyle name="Uwaga 3" xfId="23351" hidden="1"/>
    <cellStyle name="Uwaga 3" xfId="23346" hidden="1"/>
    <cellStyle name="Uwaga 3" xfId="23342" hidden="1"/>
    <cellStyle name="Uwaga 3" xfId="23337" hidden="1"/>
    <cellStyle name="Uwaga 3" xfId="23332" hidden="1"/>
    <cellStyle name="Uwaga 3" xfId="23328" hidden="1"/>
    <cellStyle name="Uwaga 3" xfId="23322" hidden="1"/>
    <cellStyle name="Uwaga 3" xfId="23318" hidden="1"/>
    <cellStyle name="Uwaga 3" xfId="23315" hidden="1"/>
    <cellStyle name="Uwaga 3" xfId="23308" hidden="1"/>
    <cellStyle name="Uwaga 3" xfId="23303" hidden="1"/>
    <cellStyle name="Uwaga 3" xfId="23298" hidden="1"/>
    <cellStyle name="Uwaga 3" xfId="23292" hidden="1"/>
    <cellStyle name="Uwaga 3" xfId="23287" hidden="1"/>
    <cellStyle name="Uwaga 3" xfId="23282" hidden="1"/>
    <cellStyle name="Uwaga 3" xfId="23277" hidden="1"/>
    <cellStyle name="Uwaga 3" xfId="23272" hidden="1"/>
    <cellStyle name="Uwaga 3" xfId="23267" hidden="1"/>
    <cellStyle name="Uwaga 3" xfId="23263" hidden="1"/>
    <cellStyle name="Uwaga 3" xfId="23259" hidden="1"/>
    <cellStyle name="Uwaga 3" xfId="23254" hidden="1"/>
    <cellStyle name="Uwaga 3" xfId="23247" hidden="1"/>
    <cellStyle name="Uwaga 3" xfId="23242" hidden="1"/>
    <cellStyle name="Uwaga 3" xfId="23237" hidden="1"/>
    <cellStyle name="Uwaga 3" xfId="23231" hidden="1"/>
    <cellStyle name="Uwaga 3" xfId="23226" hidden="1"/>
    <cellStyle name="Uwaga 3" xfId="23222" hidden="1"/>
    <cellStyle name="Uwaga 3" xfId="23217" hidden="1"/>
    <cellStyle name="Uwaga 3" xfId="23212" hidden="1"/>
    <cellStyle name="Uwaga 3" xfId="23207" hidden="1"/>
    <cellStyle name="Uwaga 3" xfId="23203" hidden="1"/>
    <cellStyle name="Uwaga 3" xfId="23198" hidden="1"/>
    <cellStyle name="Uwaga 3" xfId="23193" hidden="1"/>
    <cellStyle name="Uwaga 3" xfId="23188" hidden="1"/>
    <cellStyle name="Uwaga 3" xfId="23184" hidden="1"/>
    <cellStyle name="Uwaga 3" xfId="23180" hidden="1"/>
    <cellStyle name="Uwaga 3" xfId="23173" hidden="1"/>
    <cellStyle name="Uwaga 3" xfId="23169" hidden="1"/>
    <cellStyle name="Uwaga 3" xfId="23164" hidden="1"/>
    <cellStyle name="Uwaga 3" xfId="23158" hidden="1"/>
    <cellStyle name="Uwaga 3" xfId="23154" hidden="1"/>
    <cellStyle name="Uwaga 3" xfId="23149" hidden="1"/>
    <cellStyle name="Uwaga 3" xfId="23143" hidden="1"/>
    <cellStyle name="Uwaga 3" xfId="23139" hidden="1"/>
    <cellStyle name="Uwaga 3" xfId="23135" hidden="1"/>
    <cellStyle name="Uwaga 3" xfId="23128" hidden="1"/>
    <cellStyle name="Uwaga 3" xfId="23124" hidden="1"/>
    <cellStyle name="Uwaga 3" xfId="23120" hidden="1"/>
    <cellStyle name="Uwaga 3" xfId="23984" hidden="1"/>
    <cellStyle name="Uwaga 3" xfId="23982" hidden="1"/>
    <cellStyle name="Uwaga 3" xfId="23980" hidden="1"/>
    <cellStyle name="Uwaga 3" xfId="23967" hidden="1"/>
    <cellStyle name="Uwaga 3" xfId="23966" hidden="1"/>
    <cellStyle name="Uwaga 3" xfId="23965" hidden="1"/>
    <cellStyle name="Uwaga 3" xfId="23952" hidden="1"/>
    <cellStyle name="Uwaga 3" xfId="23951" hidden="1"/>
    <cellStyle name="Uwaga 3" xfId="23950" hidden="1"/>
    <cellStyle name="Uwaga 3" xfId="23938" hidden="1"/>
    <cellStyle name="Uwaga 3" xfId="23936" hidden="1"/>
    <cellStyle name="Uwaga 3" xfId="23935" hidden="1"/>
    <cellStyle name="Uwaga 3" xfId="23922" hidden="1"/>
    <cellStyle name="Uwaga 3" xfId="23921" hidden="1"/>
    <cellStyle name="Uwaga 3" xfId="23920" hidden="1"/>
    <cellStyle name="Uwaga 3" xfId="23908" hidden="1"/>
    <cellStyle name="Uwaga 3" xfId="23906" hidden="1"/>
    <cellStyle name="Uwaga 3" xfId="23904" hidden="1"/>
    <cellStyle name="Uwaga 3" xfId="23893" hidden="1"/>
    <cellStyle name="Uwaga 3" xfId="23891" hidden="1"/>
    <cellStyle name="Uwaga 3" xfId="23889" hidden="1"/>
    <cellStyle name="Uwaga 3" xfId="23878" hidden="1"/>
    <cellStyle name="Uwaga 3" xfId="23876" hidden="1"/>
    <cellStyle name="Uwaga 3" xfId="23874" hidden="1"/>
    <cellStyle name="Uwaga 3" xfId="23863" hidden="1"/>
    <cellStyle name="Uwaga 3" xfId="23861" hidden="1"/>
    <cellStyle name="Uwaga 3" xfId="23859" hidden="1"/>
    <cellStyle name="Uwaga 3" xfId="23848" hidden="1"/>
    <cellStyle name="Uwaga 3" xfId="23846" hidden="1"/>
    <cellStyle name="Uwaga 3" xfId="23844" hidden="1"/>
    <cellStyle name="Uwaga 3" xfId="23833" hidden="1"/>
    <cellStyle name="Uwaga 3" xfId="23831" hidden="1"/>
    <cellStyle name="Uwaga 3" xfId="23829" hidden="1"/>
    <cellStyle name="Uwaga 3" xfId="23818" hidden="1"/>
    <cellStyle name="Uwaga 3" xfId="23816" hidden="1"/>
    <cellStyle name="Uwaga 3" xfId="23814" hidden="1"/>
    <cellStyle name="Uwaga 3" xfId="23803" hidden="1"/>
    <cellStyle name="Uwaga 3" xfId="23801" hidden="1"/>
    <cellStyle name="Uwaga 3" xfId="23799" hidden="1"/>
    <cellStyle name="Uwaga 3" xfId="23788" hidden="1"/>
    <cellStyle name="Uwaga 3" xfId="23786" hidden="1"/>
    <cellStyle name="Uwaga 3" xfId="23784" hidden="1"/>
    <cellStyle name="Uwaga 3" xfId="23773" hidden="1"/>
    <cellStyle name="Uwaga 3" xfId="23771" hidden="1"/>
    <cellStyle name="Uwaga 3" xfId="23769" hidden="1"/>
    <cellStyle name="Uwaga 3" xfId="23758" hidden="1"/>
    <cellStyle name="Uwaga 3" xfId="23756" hidden="1"/>
    <cellStyle name="Uwaga 3" xfId="23754" hidden="1"/>
    <cellStyle name="Uwaga 3" xfId="23743" hidden="1"/>
    <cellStyle name="Uwaga 3" xfId="23741" hidden="1"/>
    <cellStyle name="Uwaga 3" xfId="23739" hidden="1"/>
    <cellStyle name="Uwaga 3" xfId="23728" hidden="1"/>
    <cellStyle name="Uwaga 3" xfId="23726" hidden="1"/>
    <cellStyle name="Uwaga 3" xfId="23724" hidden="1"/>
    <cellStyle name="Uwaga 3" xfId="23713" hidden="1"/>
    <cellStyle name="Uwaga 3" xfId="23711" hidden="1"/>
    <cellStyle name="Uwaga 3" xfId="23709" hidden="1"/>
    <cellStyle name="Uwaga 3" xfId="23698" hidden="1"/>
    <cellStyle name="Uwaga 3" xfId="23696" hidden="1"/>
    <cellStyle name="Uwaga 3" xfId="23694" hidden="1"/>
    <cellStyle name="Uwaga 3" xfId="23683" hidden="1"/>
    <cellStyle name="Uwaga 3" xfId="23681" hidden="1"/>
    <cellStyle name="Uwaga 3" xfId="23679" hidden="1"/>
    <cellStyle name="Uwaga 3" xfId="23668" hidden="1"/>
    <cellStyle name="Uwaga 3" xfId="23666" hidden="1"/>
    <cellStyle name="Uwaga 3" xfId="23664" hidden="1"/>
    <cellStyle name="Uwaga 3" xfId="23653" hidden="1"/>
    <cellStyle name="Uwaga 3" xfId="23651" hidden="1"/>
    <cellStyle name="Uwaga 3" xfId="23649" hidden="1"/>
    <cellStyle name="Uwaga 3" xfId="23638" hidden="1"/>
    <cellStyle name="Uwaga 3" xfId="23636" hidden="1"/>
    <cellStyle name="Uwaga 3" xfId="23634" hidden="1"/>
    <cellStyle name="Uwaga 3" xfId="23623" hidden="1"/>
    <cellStyle name="Uwaga 3" xfId="23621" hidden="1"/>
    <cellStyle name="Uwaga 3" xfId="23619" hidden="1"/>
    <cellStyle name="Uwaga 3" xfId="23608" hidden="1"/>
    <cellStyle name="Uwaga 3" xfId="23606" hidden="1"/>
    <cellStyle name="Uwaga 3" xfId="23604" hidden="1"/>
    <cellStyle name="Uwaga 3" xfId="23593" hidden="1"/>
    <cellStyle name="Uwaga 3" xfId="23591" hidden="1"/>
    <cellStyle name="Uwaga 3" xfId="23588" hidden="1"/>
    <cellStyle name="Uwaga 3" xfId="23578" hidden="1"/>
    <cellStyle name="Uwaga 3" xfId="23576" hidden="1"/>
    <cellStyle name="Uwaga 3" xfId="23574" hidden="1"/>
    <cellStyle name="Uwaga 3" xfId="23563" hidden="1"/>
    <cellStyle name="Uwaga 3" xfId="23561" hidden="1"/>
    <cellStyle name="Uwaga 3" xfId="23559" hidden="1"/>
    <cellStyle name="Uwaga 3" xfId="23548" hidden="1"/>
    <cellStyle name="Uwaga 3" xfId="23546" hidden="1"/>
    <cellStyle name="Uwaga 3" xfId="23543" hidden="1"/>
    <cellStyle name="Uwaga 3" xfId="23533" hidden="1"/>
    <cellStyle name="Uwaga 3" xfId="23531" hidden="1"/>
    <cellStyle name="Uwaga 3" xfId="23528" hidden="1"/>
    <cellStyle name="Uwaga 3" xfId="23518" hidden="1"/>
    <cellStyle name="Uwaga 3" xfId="23516" hidden="1"/>
    <cellStyle name="Uwaga 3" xfId="23513" hidden="1"/>
    <cellStyle name="Uwaga 3" xfId="23504" hidden="1"/>
    <cellStyle name="Uwaga 3" xfId="23501" hidden="1"/>
    <cellStyle name="Uwaga 3" xfId="23497" hidden="1"/>
    <cellStyle name="Uwaga 3" xfId="23489" hidden="1"/>
    <cellStyle name="Uwaga 3" xfId="23486" hidden="1"/>
    <cellStyle name="Uwaga 3" xfId="23482" hidden="1"/>
    <cellStyle name="Uwaga 3" xfId="23474" hidden="1"/>
    <cellStyle name="Uwaga 3" xfId="23471" hidden="1"/>
    <cellStyle name="Uwaga 3" xfId="23467" hidden="1"/>
    <cellStyle name="Uwaga 3" xfId="23459" hidden="1"/>
    <cellStyle name="Uwaga 3" xfId="23456" hidden="1"/>
    <cellStyle name="Uwaga 3" xfId="23452" hidden="1"/>
    <cellStyle name="Uwaga 3" xfId="23444" hidden="1"/>
    <cellStyle name="Uwaga 3" xfId="23441" hidden="1"/>
    <cellStyle name="Uwaga 3" xfId="23437" hidden="1"/>
    <cellStyle name="Uwaga 3" xfId="23429" hidden="1"/>
    <cellStyle name="Uwaga 3" xfId="23425" hidden="1"/>
    <cellStyle name="Uwaga 3" xfId="23420" hidden="1"/>
    <cellStyle name="Uwaga 3" xfId="23414" hidden="1"/>
    <cellStyle name="Uwaga 3" xfId="23410" hidden="1"/>
    <cellStyle name="Uwaga 3" xfId="23405" hidden="1"/>
    <cellStyle name="Uwaga 3" xfId="23399" hidden="1"/>
    <cellStyle name="Uwaga 3" xfId="23395" hidden="1"/>
    <cellStyle name="Uwaga 3" xfId="23390" hidden="1"/>
    <cellStyle name="Uwaga 3" xfId="23384" hidden="1"/>
    <cellStyle name="Uwaga 3" xfId="23381" hidden="1"/>
    <cellStyle name="Uwaga 3" xfId="23377" hidden="1"/>
    <cellStyle name="Uwaga 3" xfId="23369" hidden="1"/>
    <cellStyle name="Uwaga 3" xfId="23366" hidden="1"/>
    <cellStyle name="Uwaga 3" xfId="23361" hidden="1"/>
    <cellStyle name="Uwaga 3" xfId="23354" hidden="1"/>
    <cellStyle name="Uwaga 3" xfId="23350" hidden="1"/>
    <cellStyle name="Uwaga 3" xfId="23345" hidden="1"/>
    <cellStyle name="Uwaga 3" xfId="23339" hidden="1"/>
    <cellStyle name="Uwaga 3" xfId="23335" hidden="1"/>
    <cellStyle name="Uwaga 3" xfId="23330" hidden="1"/>
    <cellStyle name="Uwaga 3" xfId="23324" hidden="1"/>
    <cellStyle name="Uwaga 3" xfId="23321" hidden="1"/>
    <cellStyle name="Uwaga 3" xfId="23317" hidden="1"/>
    <cellStyle name="Uwaga 3" xfId="23309" hidden="1"/>
    <cellStyle name="Uwaga 3" xfId="23304" hidden="1"/>
    <cellStyle name="Uwaga 3" xfId="23299" hidden="1"/>
    <cellStyle name="Uwaga 3" xfId="23294" hidden="1"/>
    <cellStyle name="Uwaga 3" xfId="23289" hidden="1"/>
    <cellStyle name="Uwaga 3" xfId="23284" hidden="1"/>
    <cellStyle name="Uwaga 3" xfId="23279" hidden="1"/>
    <cellStyle name="Uwaga 3" xfId="23274" hidden="1"/>
    <cellStyle name="Uwaga 3" xfId="23269" hidden="1"/>
    <cellStyle name="Uwaga 3" xfId="23264" hidden="1"/>
    <cellStyle name="Uwaga 3" xfId="23260" hidden="1"/>
    <cellStyle name="Uwaga 3" xfId="23255" hidden="1"/>
    <cellStyle name="Uwaga 3" xfId="23248" hidden="1"/>
    <cellStyle name="Uwaga 3" xfId="23243" hidden="1"/>
    <cellStyle name="Uwaga 3" xfId="23238" hidden="1"/>
    <cellStyle name="Uwaga 3" xfId="23233" hidden="1"/>
    <cellStyle name="Uwaga 3" xfId="23228" hidden="1"/>
    <cellStyle name="Uwaga 3" xfId="23223" hidden="1"/>
    <cellStyle name="Uwaga 3" xfId="23218" hidden="1"/>
    <cellStyle name="Uwaga 3" xfId="23213" hidden="1"/>
    <cellStyle name="Uwaga 3" xfId="23208" hidden="1"/>
    <cellStyle name="Uwaga 3" xfId="23204" hidden="1"/>
    <cellStyle name="Uwaga 3" xfId="23199" hidden="1"/>
    <cellStyle name="Uwaga 3" xfId="23194" hidden="1"/>
    <cellStyle name="Uwaga 3" xfId="23189" hidden="1"/>
    <cellStyle name="Uwaga 3" xfId="23185" hidden="1"/>
    <cellStyle name="Uwaga 3" xfId="23181" hidden="1"/>
    <cellStyle name="Uwaga 3" xfId="23174" hidden="1"/>
    <cellStyle name="Uwaga 3" xfId="23170" hidden="1"/>
    <cellStyle name="Uwaga 3" xfId="23165" hidden="1"/>
    <cellStyle name="Uwaga 3" xfId="23159" hidden="1"/>
    <cellStyle name="Uwaga 3" xfId="23155" hidden="1"/>
    <cellStyle name="Uwaga 3" xfId="23150" hidden="1"/>
    <cellStyle name="Uwaga 3" xfId="23144" hidden="1"/>
    <cellStyle name="Uwaga 3" xfId="23140" hidden="1"/>
    <cellStyle name="Uwaga 3" xfId="23136" hidden="1"/>
    <cellStyle name="Uwaga 3" xfId="23129" hidden="1"/>
    <cellStyle name="Uwaga 3" xfId="23125" hidden="1"/>
    <cellStyle name="Uwaga 3" xfId="23121" hidden="1"/>
    <cellStyle name="Uwaga 3" xfId="23988" hidden="1"/>
    <cellStyle name="Uwaga 3" xfId="23987" hidden="1"/>
    <cellStyle name="Uwaga 3" xfId="23985" hidden="1"/>
    <cellStyle name="Uwaga 3" xfId="23972" hidden="1"/>
    <cellStyle name="Uwaga 3" xfId="23970" hidden="1"/>
    <cellStyle name="Uwaga 3" xfId="23968" hidden="1"/>
    <cellStyle name="Uwaga 3" xfId="23958" hidden="1"/>
    <cellStyle name="Uwaga 3" xfId="23956" hidden="1"/>
    <cellStyle name="Uwaga 3" xfId="23954" hidden="1"/>
    <cellStyle name="Uwaga 3" xfId="23943" hidden="1"/>
    <cellStyle name="Uwaga 3" xfId="23941" hidden="1"/>
    <cellStyle name="Uwaga 3" xfId="23939" hidden="1"/>
    <cellStyle name="Uwaga 3" xfId="23926" hidden="1"/>
    <cellStyle name="Uwaga 3" xfId="23924" hidden="1"/>
    <cellStyle name="Uwaga 3" xfId="23923" hidden="1"/>
    <cellStyle name="Uwaga 3" xfId="23910" hidden="1"/>
    <cellStyle name="Uwaga 3" xfId="23909" hidden="1"/>
    <cellStyle name="Uwaga 3" xfId="23907" hidden="1"/>
    <cellStyle name="Uwaga 3" xfId="23895" hidden="1"/>
    <cellStyle name="Uwaga 3" xfId="23894" hidden="1"/>
    <cellStyle name="Uwaga 3" xfId="23892" hidden="1"/>
    <cellStyle name="Uwaga 3" xfId="23880" hidden="1"/>
    <cellStyle name="Uwaga 3" xfId="23879" hidden="1"/>
    <cellStyle name="Uwaga 3" xfId="23877" hidden="1"/>
    <cellStyle name="Uwaga 3" xfId="23865" hidden="1"/>
    <cellStyle name="Uwaga 3" xfId="23864" hidden="1"/>
    <cellStyle name="Uwaga 3" xfId="23862" hidden="1"/>
    <cellStyle name="Uwaga 3" xfId="23850" hidden="1"/>
    <cellStyle name="Uwaga 3" xfId="23849" hidden="1"/>
    <cellStyle name="Uwaga 3" xfId="23847" hidden="1"/>
    <cellStyle name="Uwaga 3" xfId="23835" hidden="1"/>
    <cellStyle name="Uwaga 3" xfId="23834" hidden="1"/>
    <cellStyle name="Uwaga 3" xfId="23832" hidden="1"/>
    <cellStyle name="Uwaga 3" xfId="23820" hidden="1"/>
    <cellStyle name="Uwaga 3" xfId="23819" hidden="1"/>
    <cellStyle name="Uwaga 3" xfId="23817" hidden="1"/>
    <cellStyle name="Uwaga 3" xfId="23805" hidden="1"/>
    <cellStyle name="Uwaga 3" xfId="23804" hidden="1"/>
    <cellStyle name="Uwaga 3" xfId="23802" hidden="1"/>
    <cellStyle name="Uwaga 3" xfId="23790" hidden="1"/>
    <cellStyle name="Uwaga 3" xfId="23789" hidden="1"/>
    <cellStyle name="Uwaga 3" xfId="23787" hidden="1"/>
    <cellStyle name="Uwaga 3" xfId="23775" hidden="1"/>
    <cellStyle name="Uwaga 3" xfId="23774" hidden="1"/>
    <cellStyle name="Uwaga 3" xfId="23772" hidden="1"/>
    <cellStyle name="Uwaga 3" xfId="23760" hidden="1"/>
    <cellStyle name="Uwaga 3" xfId="23759" hidden="1"/>
    <cellStyle name="Uwaga 3" xfId="23757" hidden="1"/>
    <cellStyle name="Uwaga 3" xfId="23745" hidden="1"/>
    <cellStyle name="Uwaga 3" xfId="23744" hidden="1"/>
    <cellStyle name="Uwaga 3" xfId="23742" hidden="1"/>
    <cellStyle name="Uwaga 3" xfId="23730" hidden="1"/>
    <cellStyle name="Uwaga 3" xfId="23729" hidden="1"/>
    <cellStyle name="Uwaga 3" xfId="23727" hidden="1"/>
    <cellStyle name="Uwaga 3" xfId="23715" hidden="1"/>
    <cellStyle name="Uwaga 3" xfId="23714" hidden="1"/>
    <cellStyle name="Uwaga 3" xfId="23712" hidden="1"/>
    <cellStyle name="Uwaga 3" xfId="23700" hidden="1"/>
    <cellStyle name="Uwaga 3" xfId="23699" hidden="1"/>
    <cellStyle name="Uwaga 3" xfId="23697" hidden="1"/>
    <cellStyle name="Uwaga 3" xfId="23685" hidden="1"/>
    <cellStyle name="Uwaga 3" xfId="23684" hidden="1"/>
    <cellStyle name="Uwaga 3" xfId="23682" hidden="1"/>
    <cellStyle name="Uwaga 3" xfId="23670" hidden="1"/>
    <cellStyle name="Uwaga 3" xfId="23669" hidden="1"/>
    <cellStyle name="Uwaga 3" xfId="23667" hidden="1"/>
    <cellStyle name="Uwaga 3" xfId="23655" hidden="1"/>
    <cellStyle name="Uwaga 3" xfId="23654" hidden="1"/>
    <cellStyle name="Uwaga 3" xfId="23652" hidden="1"/>
    <cellStyle name="Uwaga 3" xfId="23640" hidden="1"/>
    <cellStyle name="Uwaga 3" xfId="23639" hidden="1"/>
    <cellStyle name="Uwaga 3" xfId="23637" hidden="1"/>
    <cellStyle name="Uwaga 3" xfId="23625" hidden="1"/>
    <cellStyle name="Uwaga 3" xfId="23624" hidden="1"/>
    <cellStyle name="Uwaga 3" xfId="23622" hidden="1"/>
    <cellStyle name="Uwaga 3" xfId="23610" hidden="1"/>
    <cellStyle name="Uwaga 3" xfId="23609" hidden="1"/>
    <cellStyle name="Uwaga 3" xfId="23607" hidden="1"/>
    <cellStyle name="Uwaga 3" xfId="23595" hidden="1"/>
    <cellStyle name="Uwaga 3" xfId="23594" hidden="1"/>
    <cellStyle name="Uwaga 3" xfId="23592" hidden="1"/>
    <cellStyle name="Uwaga 3" xfId="23580" hidden="1"/>
    <cellStyle name="Uwaga 3" xfId="23579" hidden="1"/>
    <cellStyle name="Uwaga 3" xfId="23577" hidden="1"/>
    <cellStyle name="Uwaga 3" xfId="23565" hidden="1"/>
    <cellStyle name="Uwaga 3" xfId="23564" hidden="1"/>
    <cellStyle name="Uwaga 3" xfId="23562" hidden="1"/>
    <cellStyle name="Uwaga 3" xfId="23550" hidden="1"/>
    <cellStyle name="Uwaga 3" xfId="23549" hidden="1"/>
    <cellStyle name="Uwaga 3" xfId="23547" hidden="1"/>
    <cellStyle name="Uwaga 3" xfId="23535" hidden="1"/>
    <cellStyle name="Uwaga 3" xfId="23534" hidden="1"/>
    <cellStyle name="Uwaga 3" xfId="23532" hidden="1"/>
    <cellStyle name="Uwaga 3" xfId="23520" hidden="1"/>
    <cellStyle name="Uwaga 3" xfId="23519" hidden="1"/>
    <cellStyle name="Uwaga 3" xfId="23517" hidden="1"/>
    <cellStyle name="Uwaga 3" xfId="23505" hidden="1"/>
    <cellStyle name="Uwaga 3" xfId="23503" hidden="1"/>
    <cellStyle name="Uwaga 3" xfId="23500" hidden="1"/>
    <cellStyle name="Uwaga 3" xfId="23490" hidden="1"/>
    <cellStyle name="Uwaga 3" xfId="23488" hidden="1"/>
    <cellStyle name="Uwaga 3" xfId="23485" hidden="1"/>
    <cellStyle name="Uwaga 3" xfId="23475" hidden="1"/>
    <cellStyle name="Uwaga 3" xfId="23473" hidden="1"/>
    <cellStyle name="Uwaga 3" xfId="23470" hidden="1"/>
    <cellStyle name="Uwaga 3" xfId="23460" hidden="1"/>
    <cellStyle name="Uwaga 3" xfId="23458" hidden="1"/>
    <cellStyle name="Uwaga 3" xfId="23455" hidden="1"/>
    <cellStyle name="Uwaga 3" xfId="23445" hidden="1"/>
    <cellStyle name="Uwaga 3" xfId="23443" hidden="1"/>
    <cellStyle name="Uwaga 3" xfId="23440" hidden="1"/>
    <cellStyle name="Uwaga 3" xfId="23430" hidden="1"/>
    <cellStyle name="Uwaga 3" xfId="23428" hidden="1"/>
    <cellStyle name="Uwaga 3" xfId="23424" hidden="1"/>
    <cellStyle name="Uwaga 3" xfId="23415" hidden="1"/>
    <cellStyle name="Uwaga 3" xfId="23412" hidden="1"/>
    <cellStyle name="Uwaga 3" xfId="23408" hidden="1"/>
    <cellStyle name="Uwaga 3" xfId="23400" hidden="1"/>
    <cellStyle name="Uwaga 3" xfId="23398" hidden="1"/>
    <cellStyle name="Uwaga 3" xfId="23394" hidden="1"/>
    <cellStyle name="Uwaga 3" xfId="23385" hidden="1"/>
    <cellStyle name="Uwaga 3" xfId="23383" hidden="1"/>
    <cellStyle name="Uwaga 3" xfId="23380" hidden="1"/>
    <cellStyle name="Uwaga 3" xfId="23370" hidden="1"/>
    <cellStyle name="Uwaga 3" xfId="23368" hidden="1"/>
    <cellStyle name="Uwaga 3" xfId="23363" hidden="1"/>
    <cellStyle name="Uwaga 3" xfId="23355" hidden="1"/>
    <cellStyle name="Uwaga 3" xfId="23353" hidden="1"/>
    <cellStyle name="Uwaga 3" xfId="23348" hidden="1"/>
    <cellStyle name="Uwaga 3" xfId="23340" hidden="1"/>
    <cellStyle name="Uwaga 3" xfId="23338" hidden="1"/>
    <cellStyle name="Uwaga 3" xfId="23333" hidden="1"/>
    <cellStyle name="Uwaga 3" xfId="23325" hidden="1"/>
    <cellStyle name="Uwaga 3" xfId="23323" hidden="1"/>
    <cellStyle name="Uwaga 3" xfId="23319" hidden="1"/>
    <cellStyle name="Uwaga 3" xfId="23310" hidden="1"/>
    <cellStyle name="Uwaga 3" xfId="23307" hidden="1"/>
    <cellStyle name="Uwaga 3" xfId="23302" hidden="1"/>
    <cellStyle name="Uwaga 3" xfId="23295" hidden="1"/>
    <cellStyle name="Uwaga 3" xfId="23291" hidden="1"/>
    <cellStyle name="Uwaga 3" xfId="23286" hidden="1"/>
    <cellStyle name="Uwaga 3" xfId="23280" hidden="1"/>
    <cellStyle name="Uwaga 3" xfId="23276" hidden="1"/>
    <cellStyle name="Uwaga 3" xfId="23271" hidden="1"/>
    <cellStyle name="Uwaga 3" xfId="23265" hidden="1"/>
    <cellStyle name="Uwaga 3" xfId="23262" hidden="1"/>
    <cellStyle name="Uwaga 3" xfId="23258" hidden="1"/>
    <cellStyle name="Uwaga 3" xfId="23249" hidden="1"/>
    <cellStyle name="Uwaga 3" xfId="23244" hidden="1"/>
    <cellStyle name="Uwaga 3" xfId="23239" hidden="1"/>
    <cellStyle name="Uwaga 3" xfId="23234" hidden="1"/>
    <cellStyle name="Uwaga 3" xfId="23229" hidden="1"/>
    <cellStyle name="Uwaga 3" xfId="23224" hidden="1"/>
    <cellStyle name="Uwaga 3" xfId="23219" hidden="1"/>
    <cellStyle name="Uwaga 3" xfId="23214" hidden="1"/>
    <cellStyle name="Uwaga 3" xfId="23209" hidden="1"/>
    <cellStyle name="Uwaga 3" xfId="23205" hidden="1"/>
    <cellStyle name="Uwaga 3" xfId="23200" hidden="1"/>
    <cellStyle name="Uwaga 3" xfId="23195" hidden="1"/>
    <cellStyle name="Uwaga 3" xfId="23190" hidden="1"/>
    <cellStyle name="Uwaga 3" xfId="23186" hidden="1"/>
    <cellStyle name="Uwaga 3" xfId="23182" hidden="1"/>
    <cellStyle name="Uwaga 3" xfId="23175" hidden="1"/>
    <cellStyle name="Uwaga 3" xfId="23171" hidden="1"/>
    <cellStyle name="Uwaga 3" xfId="23166" hidden="1"/>
    <cellStyle name="Uwaga 3" xfId="23160" hidden="1"/>
    <cellStyle name="Uwaga 3" xfId="23156" hidden="1"/>
    <cellStyle name="Uwaga 3" xfId="23151" hidden="1"/>
    <cellStyle name="Uwaga 3" xfId="23145" hidden="1"/>
    <cellStyle name="Uwaga 3" xfId="23141" hidden="1"/>
    <cellStyle name="Uwaga 3" xfId="23137" hidden="1"/>
    <cellStyle name="Uwaga 3" xfId="23130" hidden="1"/>
    <cellStyle name="Uwaga 3" xfId="23126" hidden="1"/>
    <cellStyle name="Uwaga 3" xfId="23122" hidden="1"/>
    <cellStyle name="Uwaga 3" xfId="24070" hidden="1"/>
    <cellStyle name="Uwaga 3" xfId="24071" hidden="1"/>
    <cellStyle name="Uwaga 3" xfId="24073" hidden="1"/>
    <cellStyle name="Uwaga 3" xfId="24079" hidden="1"/>
    <cellStyle name="Uwaga 3" xfId="24080" hidden="1"/>
    <cellStyle name="Uwaga 3" xfId="24083" hidden="1"/>
    <cellStyle name="Uwaga 3" xfId="24088" hidden="1"/>
    <cellStyle name="Uwaga 3" xfId="24089" hidden="1"/>
    <cellStyle name="Uwaga 3" xfId="24092" hidden="1"/>
    <cellStyle name="Uwaga 3" xfId="24097" hidden="1"/>
    <cellStyle name="Uwaga 3" xfId="24098" hidden="1"/>
    <cellStyle name="Uwaga 3" xfId="24099" hidden="1"/>
    <cellStyle name="Uwaga 3" xfId="24106" hidden="1"/>
    <cellStyle name="Uwaga 3" xfId="24109" hidden="1"/>
    <cellStyle name="Uwaga 3" xfId="24112" hidden="1"/>
    <cellStyle name="Uwaga 3" xfId="24118" hidden="1"/>
    <cellStyle name="Uwaga 3" xfId="24121" hidden="1"/>
    <cellStyle name="Uwaga 3" xfId="24123" hidden="1"/>
    <cellStyle name="Uwaga 3" xfId="24128" hidden="1"/>
    <cellStyle name="Uwaga 3" xfId="24131" hidden="1"/>
    <cellStyle name="Uwaga 3" xfId="24132" hidden="1"/>
    <cellStyle name="Uwaga 3" xfId="24136" hidden="1"/>
    <cellStyle name="Uwaga 3" xfId="24139" hidden="1"/>
    <cellStyle name="Uwaga 3" xfId="24141" hidden="1"/>
    <cellStyle name="Uwaga 3" xfId="24142" hidden="1"/>
    <cellStyle name="Uwaga 3" xfId="24143" hidden="1"/>
    <cellStyle name="Uwaga 3" xfId="24146" hidden="1"/>
    <cellStyle name="Uwaga 3" xfId="24153" hidden="1"/>
    <cellStyle name="Uwaga 3" xfId="24156" hidden="1"/>
    <cellStyle name="Uwaga 3" xfId="24159" hidden="1"/>
    <cellStyle name="Uwaga 3" xfId="24162" hidden="1"/>
    <cellStyle name="Uwaga 3" xfId="24165" hidden="1"/>
    <cellStyle name="Uwaga 3" xfId="24168" hidden="1"/>
    <cellStyle name="Uwaga 3" xfId="24170" hidden="1"/>
    <cellStyle name="Uwaga 3" xfId="24173" hidden="1"/>
    <cellStyle name="Uwaga 3" xfId="24176" hidden="1"/>
    <cellStyle name="Uwaga 3" xfId="24178" hidden="1"/>
    <cellStyle name="Uwaga 3" xfId="24179" hidden="1"/>
    <cellStyle name="Uwaga 3" xfId="24181" hidden="1"/>
    <cellStyle name="Uwaga 3" xfId="24188" hidden="1"/>
    <cellStyle name="Uwaga 3" xfId="24191" hidden="1"/>
    <cellStyle name="Uwaga 3" xfId="24194" hidden="1"/>
    <cellStyle name="Uwaga 3" xfId="24198" hidden="1"/>
    <cellStyle name="Uwaga 3" xfId="24201" hidden="1"/>
    <cellStyle name="Uwaga 3" xfId="24204" hidden="1"/>
    <cellStyle name="Uwaga 3" xfId="24206" hidden="1"/>
    <cellStyle name="Uwaga 3" xfId="24209" hidden="1"/>
    <cellStyle name="Uwaga 3" xfId="24212" hidden="1"/>
    <cellStyle name="Uwaga 3" xfId="24214" hidden="1"/>
    <cellStyle name="Uwaga 3" xfId="24215" hidden="1"/>
    <cellStyle name="Uwaga 3" xfId="24218" hidden="1"/>
    <cellStyle name="Uwaga 3" xfId="24225" hidden="1"/>
    <cellStyle name="Uwaga 3" xfId="24228" hidden="1"/>
    <cellStyle name="Uwaga 3" xfId="24231" hidden="1"/>
    <cellStyle name="Uwaga 3" xfId="24235" hidden="1"/>
    <cellStyle name="Uwaga 3" xfId="24238" hidden="1"/>
    <cellStyle name="Uwaga 3" xfId="24240" hidden="1"/>
    <cellStyle name="Uwaga 3" xfId="24243" hidden="1"/>
    <cellStyle name="Uwaga 3" xfId="24246" hidden="1"/>
    <cellStyle name="Uwaga 3" xfId="24249" hidden="1"/>
    <cellStyle name="Uwaga 3" xfId="24250" hidden="1"/>
    <cellStyle name="Uwaga 3" xfId="24251" hidden="1"/>
    <cellStyle name="Uwaga 3" xfId="24253" hidden="1"/>
    <cellStyle name="Uwaga 3" xfId="24259" hidden="1"/>
    <cellStyle name="Uwaga 3" xfId="24260" hidden="1"/>
    <cellStyle name="Uwaga 3" xfId="24262" hidden="1"/>
    <cellStyle name="Uwaga 3" xfId="24268" hidden="1"/>
    <cellStyle name="Uwaga 3" xfId="24270" hidden="1"/>
    <cellStyle name="Uwaga 3" xfId="24273" hidden="1"/>
    <cellStyle name="Uwaga 3" xfId="24277" hidden="1"/>
    <cellStyle name="Uwaga 3" xfId="24278" hidden="1"/>
    <cellStyle name="Uwaga 3" xfId="24280" hidden="1"/>
    <cellStyle name="Uwaga 3" xfId="24286" hidden="1"/>
    <cellStyle name="Uwaga 3" xfId="24287" hidden="1"/>
    <cellStyle name="Uwaga 3" xfId="24288" hidden="1"/>
    <cellStyle name="Uwaga 3" xfId="24296" hidden="1"/>
    <cellStyle name="Uwaga 3" xfId="24299" hidden="1"/>
    <cellStyle name="Uwaga 3" xfId="24302" hidden="1"/>
    <cellStyle name="Uwaga 3" xfId="24305" hidden="1"/>
    <cellStyle name="Uwaga 3" xfId="24308" hidden="1"/>
    <cellStyle name="Uwaga 3" xfId="24311" hidden="1"/>
    <cellStyle name="Uwaga 3" xfId="24314" hidden="1"/>
    <cellStyle name="Uwaga 3" xfId="24317" hidden="1"/>
    <cellStyle name="Uwaga 3" xfId="24320" hidden="1"/>
    <cellStyle name="Uwaga 3" xfId="24322" hidden="1"/>
    <cellStyle name="Uwaga 3" xfId="24323" hidden="1"/>
    <cellStyle name="Uwaga 3" xfId="24325" hidden="1"/>
    <cellStyle name="Uwaga 3" xfId="24332" hidden="1"/>
    <cellStyle name="Uwaga 3" xfId="24335" hidden="1"/>
    <cellStyle name="Uwaga 3" xfId="24338" hidden="1"/>
    <cellStyle name="Uwaga 3" xfId="24341" hidden="1"/>
    <cellStyle name="Uwaga 3" xfId="24344" hidden="1"/>
    <cellStyle name="Uwaga 3" xfId="24347" hidden="1"/>
    <cellStyle name="Uwaga 3" xfId="24350" hidden="1"/>
    <cellStyle name="Uwaga 3" xfId="24352" hidden="1"/>
    <cellStyle name="Uwaga 3" xfId="24355" hidden="1"/>
    <cellStyle name="Uwaga 3" xfId="24358" hidden="1"/>
    <cellStyle name="Uwaga 3" xfId="24359" hidden="1"/>
    <cellStyle name="Uwaga 3" xfId="24360" hidden="1"/>
    <cellStyle name="Uwaga 3" xfId="24367" hidden="1"/>
    <cellStyle name="Uwaga 3" xfId="24368" hidden="1"/>
    <cellStyle name="Uwaga 3" xfId="24370" hidden="1"/>
    <cellStyle name="Uwaga 3" xfId="24376" hidden="1"/>
    <cellStyle name="Uwaga 3" xfId="24377" hidden="1"/>
    <cellStyle name="Uwaga 3" xfId="24379" hidden="1"/>
    <cellStyle name="Uwaga 3" xfId="24385" hidden="1"/>
    <cellStyle name="Uwaga 3" xfId="24386" hidden="1"/>
    <cellStyle name="Uwaga 3" xfId="24388" hidden="1"/>
    <cellStyle name="Uwaga 3" xfId="24394" hidden="1"/>
    <cellStyle name="Uwaga 3" xfId="24395" hidden="1"/>
    <cellStyle name="Uwaga 3" xfId="24396" hidden="1"/>
    <cellStyle name="Uwaga 3" xfId="24404" hidden="1"/>
    <cellStyle name="Uwaga 3" xfId="24406" hidden="1"/>
    <cellStyle name="Uwaga 3" xfId="24409" hidden="1"/>
    <cellStyle name="Uwaga 3" xfId="24413" hidden="1"/>
    <cellStyle name="Uwaga 3" xfId="24416" hidden="1"/>
    <cellStyle name="Uwaga 3" xfId="24419" hidden="1"/>
    <cellStyle name="Uwaga 3" xfId="24422" hidden="1"/>
    <cellStyle name="Uwaga 3" xfId="24424" hidden="1"/>
    <cellStyle name="Uwaga 3" xfId="24427" hidden="1"/>
    <cellStyle name="Uwaga 3" xfId="24430" hidden="1"/>
    <cellStyle name="Uwaga 3" xfId="24431" hidden="1"/>
    <cellStyle name="Uwaga 3" xfId="24432" hidden="1"/>
    <cellStyle name="Uwaga 3" xfId="24439" hidden="1"/>
    <cellStyle name="Uwaga 3" xfId="24441" hidden="1"/>
    <cellStyle name="Uwaga 3" xfId="24443" hidden="1"/>
    <cellStyle name="Uwaga 3" xfId="24448" hidden="1"/>
    <cellStyle name="Uwaga 3" xfId="24450" hidden="1"/>
    <cellStyle name="Uwaga 3" xfId="24452" hidden="1"/>
    <cellStyle name="Uwaga 3" xfId="24457" hidden="1"/>
    <cellStyle name="Uwaga 3" xfId="24459" hidden="1"/>
    <cellStyle name="Uwaga 3" xfId="24461" hidden="1"/>
    <cellStyle name="Uwaga 3" xfId="24466" hidden="1"/>
    <cellStyle name="Uwaga 3" xfId="24467" hidden="1"/>
    <cellStyle name="Uwaga 3" xfId="24468" hidden="1"/>
    <cellStyle name="Uwaga 3" xfId="24475" hidden="1"/>
    <cellStyle name="Uwaga 3" xfId="24477" hidden="1"/>
    <cellStyle name="Uwaga 3" xfId="24479" hidden="1"/>
    <cellStyle name="Uwaga 3" xfId="24484" hidden="1"/>
    <cellStyle name="Uwaga 3" xfId="24486" hidden="1"/>
    <cellStyle name="Uwaga 3" xfId="24488" hidden="1"/>
    <cellStyle name="Uwaga 3" xfId="24493" hidden="1"/>
    <cellStyle name="Uwaga 3" xfId="24495" hidden="1"/>
    <cellStyle name="Uwaga 3" xfId="24496" hidden="1"/>
    <cellStyle name="Uwaga 3" xfId="24502" hidden="1"/>
    <cellStyle name="Uwaga 3" xfId="24503" hidden="1"/>
    <cellStyle name="Uwaga 3" xfId="24504" hidden="1"/>
    <cellStyle name="Uwaga 3" xfId="24511" hidden="1"/>
    <cellStyle name="Uwaga 3" xfId="24513" hidden="1"/>
    <cellStyle name="Uwaga 3" xfId="24515" hidden="1"/>
    <cellStyle name="Uwaga 3" xfId="24520" hidden="1"/>
    <cellStyle name="Uwaga 3" xfId="24522" hidden="1"/>
    <cellStyle name="Uwaga 3" xfId="24524" hidden="1"/>
    <cellStyle name="Uwaga 3" xfId="24529" hidden="1"/>
    <cellStyle name="Uwaga 3" xfId="24531" hidden="1"/>
    <cellStyle name="Uwaga 3" xfId="24533" hidden="1"/>
    <cellStyle name="Uwaga 3" xfId="24538" hidden="1"/>
    <cellStyle name="Uwaga 3" xfId="24539" hidden="1"/>
    <cellStyle name="Uwaga 3" xfId="24541" hidden="1"/>
    <cellStyle name="Uwaga 3" xfId="24547" hidden="1"/>
    <cellStyle name="Uwaga 3" xfId="24548" hidden="1"/>
    <cellStyle name="Uwaga 3" xfId="24549" hidden="1"/>
    <cellStyle name="Uwaga 3" xfId="24556" hidden="1"/>
    <cellStyle name="Uwaga 3" xfId="24557" hidden="1"/>
    <cellStyle name="Uwaga 3" xfId="24558" hidden="1"/>
    <cellStyle name="Uwaga 3" xfId="24565" hidden="1"/>
    <cellStyle name="Uwaga 3" xfId="24566" hidden="1"/>
    <cellStyle name="Uwaga 3" xfId="24567" hidden="1"/>
    <cellStyle name="Uwaga 3" xfId="24574" hidden="1"/>
    <cellStyle name="Uwaga 3" xfId="24575" hidden="1"/>
    <cellStyle name="Uwaga 3" xfId="24576" hidden="1"/>
    <cellStyle name="Uwaga 3" xfId="24583" hidden="1"/>
    <cellStyle name="Uwaga 3" xfId="24584" hidden="1"/>
    <cellStyle name="Uwaga 3" xfId="24585" hidden="1"/>
    <cellStyle name="Uwaga 3" xfId="24635" hidden="1"/>
    <cellStyle name="Uwaga 3" xfId="24636" hidden="1"/>
    <cellStyle name="Uwaga 3" xfId="24638" hidden="1"/>
    <cellStyle name="Uwaga 3" xfId="24650" hidden="1"/>
    <cellStyle name="Uwaga 3" xfId="24651" hidden="1"/>
    <cellStyle name="Uwaga 3" xfId="24656" hidden="1"/>
    <cellStyle name="Uwaga 3" xfId="24665" hidden="1"/>
    <cellStyle name="Uwaga 3" xfId="24666" hidden="1"/>
    <cellStyle name="Uwaga 3" xfId="24671" hidden="1"/>
    <cellStyle name="Uwaga 3" xfId="24680" hidden="1"/>
    <cellStyle name="Uwaga 3" xfId="24681" hidden="1"/>
    <cellStyle name="Uwaga 3" xfId="24682" hidden="1"/>
    <cellStyle name="Uwaga 3" xfId="24695" hidden="1"/>
    <cellStyle name="Uwaga 3" xfId="24700" hidden="1"/>
    <cellStyle name="Uwaga 3" xfId="24705" hidden="1"/>
    <cellStyle name="Uwaga 3" xfId="24715" hidden="1"/>
    <cellStyle name="Uwaga 3" xfId="24720" hidden="1"/>
    <cellStyle name="Uwaga 3" xfId="24724" hidden="1"/>
    <cellStyle name="Uwaga 3" xfId="24731" hidden="1"/>
    <cellStyle name="Uwaga 3" xfId="24736" hidden="1"/>
    <cellStyle name="Uwaga 3" xfId="24739" hidden="1"/>
    <cellStyle name="Uwaga 3" xfId="24745" hidden="1"/>
    <cellStyle name="Uwaga 3" xfId="24750" hidden="1"/>
    <cellStyle name="Uwaga 3" xfId="24754" hidden="1"/>
    <cellStyle name="Uwaga 3" xfId="24755" hidden="1"/>
    <cellStyle name="Uwaga 3" xfId="24756" hidden="1"/>
    <cellStyle name="Uwaga 3" xfId="24760" hidden="1"/>
    <cellStyle name="Uwaga 3" xfId="24772" hidden="1"/>
    <cellStyle name="Uwaga 3" xfId="24777" hidden="1"/>
    <cellStyle name="Uwaga 3" xfId="24782" hidden="1"/>
    <cellStyle name="Uwaga 3" xfId="24787" hidden="1"/>
    <cellStyle name="Uwaga 3" xfId="24792" hidden="1"/>
    <cellStyle name="Uwaga 3" xfId="24797" hidden="1"/>
    <cellStyle name="Uwaga 3" xfId="24801" hidden="1"/>
    <cellStyle name="Uwaga 3" xfId="24805" hidden="1"/>
    <cellStyle name="Uwaga 3" xfId="24810" hidden="1"/>
    <cellStyle name="Uwaga 3" xfId="24815" hidden="1"/>
    <cellStyle name="Uwaga 3" xfId="24816" hidden="1"/>
    <cellStyle name="Uwaga 3" xfId="24818" hidden="1"/>
    <cellStyle name="Uwaga 3" xfId="24831" hidden="1"/>
    <cellStyle name="Uwaga 3" xfId="24835" hidden="1"/>
    <cellStyle name="Uwaga 3" xfId="24840" hidden="1"/>
    <cellStyle name="Uwaga 3" xfId="24847" hidden="1"/>
    <cellStyle name="Uwaga 3" xfId="24851" hidden="1"/>
    <cellStyle name="Uwaga 3" xfId="24856" hidden="1"/>
    <cellStyle name="Uwaga 3" xfId="24861" hidden="1"/>
    <cellStyle name="Uwaga 3" xfId="24864" hidden="1"/>
    <cellStyle name="Uwaga 3" xfId="24869" hidden="1"/>
    <cellStyle name="Uwaga 3" xfId="24875" hidden="1"/>
    <cellStyle name="Uwaga 3" xfId="24876" hidden="1"/>
    <cellStyle name="Uwaga 3" xfId="24879" hidden="1"/>
    <cellStyle name="Uwaga 3" xfId="24892" hidden="1"/>
    <cellStyle name="Uwaga 3" xfId="24896" hidden="1"/>
    <cellStyle name="Uwaga 3" xfId="24901" hidden="1"/>
    <cellStyle name="Uwaga 3" xfId="24908" hidden="1"/>
    <cellStyle name="Uwaga 3" xfId="24913" hidden="1"/>
    <cellStyle name="Uwaga 3" xfId="24917" hidden="1"/>
    <cellStyle name="Uwaga 3" xfId="24922" hidden="1"/>
    <cellStyle name="Uwaga 3" xfId="24926" hidden="1"/>
    <cellStyle name="Uwaga 3" xfId="24931" hidden="1"/>
    <cellStyle name="Uwaga 3" xfId="24935" hidden="1"/>
    <cellStyle name="Uwaga 3" xfId="24936" hidden="1"/>
    <cellStyle name="Uwaga 3" xfId="24938" hidden="1"/>
    <cellStyle name="Uwaga 3" xfId="24950" hidden="1"/>
    <cellStyle name="Uwaga 3" xfId="24951" hidden="1"/>
    <cellStyle name="Uwaga 3" xfId="24953" hidden="1"/>
    <cellStyle name="Uwaga 3" xfId="24965" hidden="1"/>
    <cellStyle name="Uwaga 3" xfId="24967" hidden="1"/>
    <cellStyle name="Uwaga 3" xfId="24970" hidden="1"/>
    <cellStyle name="Uwaga 3" xfId="24980" hidden="1"/>
    <cellStyle name="Uwaga 3" xfId="24981" hidden="1"/>
    <cellStyle name="Uwaga 3" xfId="24983" hidden="1"/>
    <cellStyle name="Uwaga 3" xfId="24995" hidden="1"/>
    <cellStyle name="Uwaga 3" xfId="24996" hidden="1"/>
    <cellStyle name="Uwaga 3" xfId="24997" hidden="1"/>
    <cellStyle name="Uwaga 3" xfId="25011" hidden="1"/>
    <cellStyle name="Uwaga 3" xfId="25014" hidden="1"/>
    <cellStyle name="Uwaga 3" xfId="25018" hidden="1"/>
    <cellStyle name="Uwaga 3" xfId="25026" hidden="1"/>
    <cellStyle name="Uwaga 3" xfId="25029" hidden="1"/>
    <cellStyle name="Uwaga 3" xfId="25033" hidden="1"/>
    <cellStyle name="Uwaga 3" xfId="25041" hidden="1"/>
    <cellStyle name="Uwaga 3" xfId="25044" hidden="1"/>
    <cellStyle name="Uwaga 3" xfId="25048" hidden="1"/>
    <cellStyle name="Uwaga 3" xfId="25055" hidden="1"/>
    <cellStyle name="Uwaga 3" xfId="25056" hidden="1"/>
    <cellStyle name="Uwaga 3" xfId="25058" hidden="1"/>
    <cellStyle name="Uwaga 3" xfId="25071" hidden="1"/>
    <cellStyle name="Uwaga 3" xfId="25074" hidden="1"/>
    <cellStyle name="Uwaga 3" xfId="25077" hidden="1"/>
    <cellStyle name="Uwaga 3" xfId="25086" hidden="1"/>
    <cellStyle name="Uwaga 3" xfId="25089" hidden="1"/>
    <cellStyle name="Uwaga 3" xfId="25093" hidden="1"/>
    <cellStyle name="Uwaga 3" xfId="25101" hidden="1"/>
    <cellStyle name="Uwaga 3" xfId="25103" hidden="1"/>
    <cellStyle name="Uwaga 3" xfId="25106" hidden="1"/>
    <cellStyle name="Uwaga 3" xfId="25115" hidden="1"/>
    <cellStyle name="Uwaga 3" xfId="25116" hidden="1"/>
    <cellStyle name="Uwaga 3" xfId="25117" hidden="1"/>
    <cellStyle name="Uwaga 3" xfId="25130" hidden="1"/>
    <cellStyle name="Uwaga 3" xfId="25131" hidden="1"/>
    <cellStyle name="Uwaga 3" xfId="25133" hidden="1"/>
    <cellStyle name="Uwaga 3" xfId="25145" hidden="1"/>
    <cellStyle name="Uwaga 3" xfId="25146" hidden="1"/>
    <cellStyle name="Uwaga 3" xfId="25148" hidden="1"/>
    <cellStyle name="Uwaga 3" xfId="25160" hidden="1"/>
    <cellStyle name="Uwaga 3" xfId="25161" hidden="1"/>
    <cellStyle name="Uwaga 3" xfId="25163" hidden="1"/>
    <cellStyle name="Uwaga 3" xfId="25175" hidden="1"/>
    <cellStyle name="Uwaga 3" xfId="25176" hidden="1"/>
    <cellStyle name="Uwaga 3" xfId="25177" hidden="1"/>
    <cellStyle name="Uwaga 3" xfId="25191" hidden="1"/>
    <cellStyle name="Uwaga 3" xfId="25193" hidden="1"/>
    <cellStyle name="Uwaga 3" xfId="25196" hidden="1"/>
    <cellStyle name="Uwaga 3" xfId="25206" hidden="1"/>
    <cellStyle name="Uwaga 3" xfId="25209" hidden="1"/>
    <cellStyle name="Uwaga 3" xfId="25212" hidden="1"/>
    <cellStyle name="Uwaga 3" xfId="25221" hidden="1"/>
    <cellStyle name="Uwaga 3" xfId="25223" hidden="1"/>
    <cellStyle name="Uwaga 3" xfId="25226" hidden="1"/>
    <cellStyle name="Uwaga 3" xfId="25235" hidden="1"/>
    <cellStyle name="Uwaga 3" xfId="25236" hidden="1"/>
    <cellStyle name="Uwaga 3" xfId="25237" hidden="1"/>
    <cellStyle name="Uwaga 3" xfId="25250" hidden="1"/>
    <cellStyle name="Uwaga 3" xfId="25252" hidden="1"/>
    <cellStyle name="Uwaga 3" xfId="25254" hidden="1"/>
    <cellStyle name="Uwaga 3" xfId="25265" hidden="1"/>
    <cellStyle name="Uwaga 3" xfId="25267" hidden="1"/>
    <cellStyle name="Uwaga 3" xfId="25269" hidden="1"/>
    <cellStyle name="Uwaga 3" xfId="25280" hidden="1"/>
    <cellStyle name="Uwaga 3" xfId="25282" hidden="1"/>
    <cellStyle name="Uwaga 3" xfId="25284" hidden="1"/>
    <cellStyle name="Uwaga 3" xfId="25295" hidden="1"/>
    <cellStyle name="Uwaga 3" xfId="25296" hidden="1"/>
    <cellStyle name="Uwaga 3" xfId="25297" hidden="1"/>
    <cellStyle name="Uwaga 3" xfId="25310" hidden="1"/>
    <cellStyle name="Uwaga 3" xfId="25312" hidden="1"/>
    <cellStyle name="Uwaga 3" xfId="25314" hidden="1"/>
    <cellStyle name="Uwaga 3" xfId="25325" hidden="1"/>
    <cellStyle name="Uwaga 3" xfId="25327" hidden="1"/>
    <cellStyle name="Uwaga 3" xfId="25329" hidden="1"/>
    <cellStyle name="Uwaga 3" xfId="25340" hidden="1"/>
    <cellStyle name="Uwaga 3" xfId="25342" hidden="1"/>
    <cellStyle name="Uwaga 3" xfId="25343" hidden="1"/>
    <cellStyle name="Uwaga 3" xfId="25355" hidden="1"/>
    <cellStyle name="Uwaga 3" xfId="25356" hidden="1"/>
    <cellStyle name="Uwaga 3" xfId="25357" hidden="1"/>
    <cellStyle name="Uwaga 3" xfId="25370" hidden="1"/>
    <cellStyle name="Uwaga 3" xfId="25372" hidden="1"/>
    <cellStyle name="Uwaga 3" xfId="25374" hidden="1"/>
    <cellStyle name="Uwaga 3" xfId="25385" hidden="1"/>
    <cellStyle name="Uwaga 3" xfId="25387" hidden="1"/>
    <cellStyle name="Uwaga 3" xfId="25389" hidden="1"/>
    <cellStyle name="Uwaga 3" xfId="25400" hidden="1"/>
    <cellStyle name="Uwaga 3" xfId="25402" hidden="1"/>
    <cellStyle name="Uwaga 3" xfId="25404" hidden="1"/>
    <cellStyle name="Uwaga 3" xfId="25415" hidden="1"/>
    <cellStyle name="Uwaga 3" xfId="25416" hidden="1"/>
    <cellStyle name="Uwaga 3" xfId="25418" hidden="1"/>
    <cellStyle name="Uwaga 3" xfId="25429" hidden="1"/>
    <cellStyle name="Uwaga 3" xfId="25431" hidden="1"/>
    <cellStyle name="Uwaga 3" xfId="25432" hidden="1"/>
    <cellStyle name="Uwaga 3" xfId="25441" hidden="1"/>
    <cellStyle name="Uwaga 3" xfId="25444" hidden="1"/>
    <cellStyle name="Uwaga 3" xfId="25446" hidden="1"/>
    <cellStyle name="Uwaga 3" xfId="25457" hidden="1"/>
    <cellStyle name="Uwaga 3" xfId="25459" hidden="1"/>
    <cellStyle name="Uwaga 3" xfId="25461" hidden="1"/>
    <cellStyle name="Uwaga 3" xfId="25473" hidden="1"/>
    <cellStyle name="Uwaga 3" xfId="25475" hidden="1"/>
    <cellStyle name="Uwaga 3" xfId="25477" hidden="1"/>
    <cellStyle name="Uwaga 3" xfId="25485" hidden="1"/>
    <cellStyle name="Uwaga 3" xfId="25487" hidden="1"/>
    <cellStyle name="Uwaga 3" xfId="25490" hidden="1"/>
    <cellStyle name="Uwaga 3" xfId="25480" hidden="1"/>
    <cellStyle name="Uwaga 3" xfId="25479" hidden="1"/>
    <cellStyle name="Uwaga 3" xfId="25478" hidden="1"/>
    <cellStyle name="Uwaga 3" xfId="25465" hidden="1"/>
    <cellStyle name="Uwaga 3" xfId="25464" hidden="1"/>
    <cellStyle name="Uwaga 3" xfId="25463" hidden="1"/>
    <cellStyle name="Uwaga 3" xfId="25450" hidden="1"/>
    <cellStyle name="Uwaga 3" xfId="25449" hidden="1"/>
    <cellStyle name="Uwaga 3" xfId="25448" hidden="1"/>
    <cellStyle name="Uwaga 3" xfId="25435" hidden="1"/>
    <cellStyle name="Uwaga 3" xfId="25434" hidden="1"/>
    <cellStyle name="Uwaga 3" xfId="25433" hidden="1"/>
    <cellStyle name="Uwaga 3" xfId="25420" hidden="1"/>
    <cellStyle name="Uwaga 3" xfId="25419" hidden="1"/>
    <cellStyle name="Uwaga 3" xfId="25417" hidden="1"/>
    <cellStyle name="Uwaga 3" xfId="25406" hidden="1"/>
    <cellStyle name="Uwaga 3" xfId="25403" hidden="1"/>
    <cellStyle name="Uwaga 3" xfId="25401" hidden="1"/>
    <cellStyle name="Uwaga 3" xfId="25391" hidden="1"/>
    <cellStyle name="Uwaga 3" xfId="25388" hidden="1"/>
    <cellStyle name="Uwaga 3" xfId="25386" hidden="1"/>
    <cellStyle name="Uwaga 3" xfId="25376" hidden="1"/>
    <cellStyle name="Uwaga 3" xfId="25373" hidden="1"/>
    <cellStyle name="Uwaga 3" xfId="25371" hidden="1"/>
    <cellStyle name="Uwaga 3" xfId="25361" hidden="1"/>
    <cellStyle name="Uwaga 3" xfId="25359" hidden="1"/>
    <cellStyle name="Uwaga 3" xfId="25358" hidden="1"/>
    <cellStyle name="Uwaga 3" xfId="25346" hidden="1"/>
    <cellStyle name="Uwaga 3" xfId="25344" hidden="1"/>
    <cellStyle name="Uwaga 3" xfId="25341" hidden="1"/>
    <cellStyle name="Uwaga 3" xfId="25331" hidden="1"/>
    <cellStyle name="Uwaga 3" xfId="25328" hidden="1"/>
    <cellStyle name="Uwaga 3" xfId="25326" hidden="1"/>
    <cellStyle name="Uwaga 3" xfId="25316" hidden="1"/>
    <cellStyle name="Uwaga 3" xfId="25313" hidden="1"/>
    <cellStyle name="Uwaga 3" xfId="25311" hidden="1"/>
    <cellStyle name="Uwaga 3" xfId="25301" hidden="1"/>
    <cellStyle name="Uwaga 3" xfId="25299" hidden="1"/>
    <cellStyle name="Uwaga 3" xfId="25298" hidden="1"/>
    <cellStyle name="Uwaga 3" xfId="25286" hidden="1"/>
    <cellStyle name="Uwaga 3" xfId="25283" hidden="1"/>
    <cellStyle name="Uwaga 3" xfId="25281" hidden="1"/>
    <cellStyle name="Uwaga 3" xfId="25271" hidden="1"/>
    <cellStyle name="Uwaga 3" xfId="25268" hidden="1"/>
    <cellStyle name="Uwaga 3" xfId="25266" hidden="1"/>
    <cellStyle name="Uwaga 3" xfId="25256" hidden="1"/>
    <cellStyle name="Uwaga 3" xfId="25253" hidden="1"/>
    <cellStyle name="Uwaga 3" xfId="25251" hidden="1"/>
    <cellStyle name="Uwaga 3" xfId="25241" hidden="1"/>
    <cellStyle name="Uwaga 3" xfId="25239" hidden="1"/>
    <cellStyle name="Uwaga 3" xfId="25238" hidden="1"/>
    <cellStyle name="Uwaga 3" xfId="25225" hidden="1"/>
    <cellStyle name="Uwaga 3" xfId="25222" hidden="1"/>
    <cellStyle name="Uwaga 3" xfId="25220" hidden="1"/>
    <cellStyle name="Uwaga 3" xfId="25210" hidden="1"/>
    <cellStyle name="Uwaga 3" xfId="25207" hidden="1"/>
    <cellStyle name="Uwaga 3" xfId="25205" hidden="1"/>
    <cellStyle name="Uwaga 3" xfId="25195" hidden="1"/>
    <cellStyle name="Uwaga 3" xfId="25192" hidden="1"/>
    <cellStyle name="Uwaga 3" xfId="25190" hidden="1"/>
    <cellStyle name="Uwaga 3" xfId="25181" hidden="1"/>
    <cellStyle name="Uwaga 3" xfId="25179" hidden="1"/>
    <cellStyle name="Uwaga 3" xfId="25178" hidden="1"/>
    <cellStyle name="Uwaga 3" xfId="25166" hidden="1"/>
    <cellStyle name="Uwaga 3" xfId="25164" hidden="1"/>
    <cellStyle name="Uwaga 3" xfId="25162" hidden="1"/>
    <cellStyle name="Uwaga 3" xfId="25151" hidden="1"/>
    <cellStyle name="Uwaga 3" xfId="25149" hidden="1"/>
    <cellStyle name="Uwaga 3" xfId="25147" hidden="1"/>
    <cellStyle name="Uwaga 3" xfId="25136" hidden="1"/>
    <cellStyle name="Uwaga 3" xfId="25134" hidden="1"/>
    <cellStyle name="Uwaga 3" xfId="25132" hidden="1"/>
    <cellStyle name="Uwaga 3" xfId="25121" hidden="1"/>
    <cellStyle name="Uwaga 3" xfId="25119" hidden="1"/>
    <cellStyle name="Uwaga 3" xfId="25118" hidden="1"/>
    <cellStyle name="Uwaga 3" xfId="25105" hidden="1"/>
    <cellStyle name="Uwaga 3" xfId="25102" hidden="1"/>
    <cellStyle name="Uwaga 3" xfId="25100" hidden="1"/>
    <cellStyle name="Uwaga 3" xfId="25090" hidden="1"/>
    <cellStyle name="Uwaga 3" xfId="25087" hidden="1"/>
    <cellStyle name="Uwaga 3" xfId="25085" hidden="1"/>
    <cellStyle name="Uwaga 3" xfId="25075" hidden="1"/>
    <cellStyle name="Uwaga 3" xfId="25072" hidden="1"/>
    <cellStyle name="Uwaga 3" xfId="25070" hidden="1"/>
    <cellStyle name="Uwaga 3" xfId="25061" hidden="1"/>
    <cellStyle name="Uwaga 3" xfId="25059" hidden="1"/>
    <cellStyle name="Uwaga 3" xfId="25057" hidden="1"/>
    <cellStyle name="Uwaga 3" xfId="25045" hidden="1"/>
    <cellStyle name="Uwaga 3" xfId="25042" hidden="1"/>
    <cellStyle name="Uwaga 3" xfId="25040" hidden="1"/>
    <cellStyle name="Uwaga 3" xfId="25030" hidden="1"/>
    <cellStyle name="Uwaga 3" xfId="25027" hidden="1"/>
    <cellStyle name="Uwaga 3" xfId="25025" hidden="1"/>
    <cellStyle name="Uwaga 3" xfId="25015" hidden="1"/>
    <cellStyle name="Uwaga 3" xfId="25012" hidden="1"/>
    <cellStyle name="Uwaga 3" xfId="25010" hidden="1"/>
    <cellStyle name="Uwaga 3" xfId="25003" hidden="1"/>
    <cellStyle name="Uwaga 3" xfId="25000" hidden="1"/>
    <cellStyle name="Uwaga 3" xfId="24998" hidden="1"/>
    <cellStyle name="Uwaga 3" xfId="24988" hidden="1"/>
    <cellStyle name="Uwaga 3" xfId="24985" hidden="1"/>
    <cellStyle name="Uwaga 3" xfId="24982" hidden="1"/>
    <cellStyle name="Uwaga 3" xfId="24973" hidden="1"/>
    <cellStyle name="Uwaga 3" xfId="24969" hidden="1"/>
    <cellStyle name="Uwaga 3" xfId="24966" hidden="1"/>
    <cellStyle name="Uwaga 3" xfId="24958" hidden="1"/>
    <cellStyle name="Uwaga 3" xfId="24955" hidden="1"/>
    <cellStyle name="Uwaga 3" xfId="24952" hidden="1"/>
    <cellStyle name="Uwaga 3" xfId="24943" hidden="1"/>
    <cellStyle name="Uwaga 3" xfId="24940" hidden="1"/>
    <cellStyle name="Uwaga 3" xfId="24937" hidden="1"/>
    <cellStyle name="Uwaga 3" xfId="24927" hidden="1"/>
    <cellStyle name="Uwaga 3" xfId="24923" hidden="1"/>
    <cellStyle name="Uwaga 3" xfId="24920" hidden="1"/>
    <cellStyle name="Uwaga 3" xfId="24911" hidden="1"/>
    <cellStyle name="Uwaga 3" xfId="24907" hidden="1"/>
    <cellStyle name="Uwaga 3" xfId="24905" hidden="1"/>
    <cellStyle name="Uwaga 3" xfId="24897" hidden="1"/>
    <cellStyle name="Uwaga 3" xfId="24893" hidden="1"/>
    <cellStyle name="Uwaga 3" xfId="24890" hidden="1"/>
    <cellStyle name="Uwaga 3" xfId="24883" hidden="1"/>
    <cellStyle name="Uwaga 3" xfId="24880" hidden="1"/>
    <cellStyle name="Uwaga 3" xfId="24877" hidden="1"/>
    <cellStyle name="Uwaga 3" xfId="24868" hidden="1"/>
    <cellStyle name="Uwaga 3" xfId="24863" hidden="1"/>
    <cellStyle name="Uwaga 3" xfId="24860" hidden="1"/>
    <cellStyle name="Uwaga 3" xfId="24853" hidden="1"/>
    <cellStyle name="Uwaga 3" xfId="24848" hidden="1"/>
    <cellStyle name="Uwaga 3" xfId="24845" hidden="1"/>
    <cellStyle name="Uwaga 3" xfId="24838" hidden="1"/>
    <cellStyle name="Uwaga 3" xfId="24833" hidden="1"/>
    <cellStyle name="Uwaga 3" xfId="24830" hidden="1"/>
    <cellStyle name="Uwaga 3" xfId="24824" hidden="1"/>
    <cellStyle name="Uwaga 3" xfId="24820" hidden="1"/>
    <cellStyle name="Uwaga 3" xfId="24817" hidden="1"/>
    <cellStyle name="Uwaga 3" xfId="24809" hidden="1"/>
    <cellStyle name="Uwaga 3" xfId="24804" hidden="1"/>
    <cellStyle name="Uwaga 3" xfId="24800" hidden="1"/>
    <cellStyle name="Uwaga 3" xfId="24794" hidden="1"/>
    <cellStyle name="Uwaga 3" xfId="24789" hidden="1"/>
    <cellStyle name="Uwaga 3" xfId="24785" hidden="1"/>
    <cellStyle name="Uwaga 3" xfId="24779" hidden="1"/>
    <cellStyle name="Uwaga 3" xfId="24774" hidden="1"/>
    <cellStyle name="Uwaga 3" xfId="24770" hidden="1"/>
    <cellStyle name="Uwaga 3" xfId="24765" hidden="1"/>
    <cellStyle name="Uwaga 3" xfId="24761" hidden="1"/>
    <cellStyle name="Uwaga 3" xfId="24757" hidden="1"/>
    <cellStyle name="Uwaga 3" xfId="24749" hidden="1"/>
    <cellStyle name="Uwaga 3" xfId="24744" hidden="1"/>
    <cellStyle name="Uwaga 3" xfId="24740" hidden="1"/>
    <cellStyle name="Uwaga 3" xfId="24734" hidden="1"/>
    <cellStyle name="Uwaga 3" xfId="24729" hidden="1"/>
    <cellStyle name="Uwaga 3" xfId="24725" hidden="1"/>
    <cellStyle name="Uwaga 3" xfId="24719" hidden="1"/>
    <cellStyle name="Uwaga 3" xfId="24714" hidden="1"/>
    <cellStyle name="Uwaga 3" xfId="24710" hidden="1"/>
    <cellStyle name="Uwaga 3" xfId="24706" hidden="1"/>
    <cellStyle name="Uwaga 3" xfId="24701" hidden="1"/>
    <cellStyle name="Uwaga 3" xfId="24696" hidden="1"/>
    <cellStyle name="Uwaga 3" xfId="24691" hidden="1"/>
    <cellStyle name="Uwaga 3" xfId="24687" hidden="1"/>
    <cellStyle name="Uwaga 3" xfId="24683" hidden="1"/>
    <cellStyle name="Uwaga 3" xfId="24676" hidden="1"/>
    <cellStyle name="Uwaga 3" xfId="24672" hidden="1"/>
    <cellStyle name="Uwaga 3" xfId="24667" hidden="1"/>
    <cellStyle name="Uwaga 3" xfId="24661" hidden="1"/>
    <cellStyle name="Uwaga 3" xfId="24657" hidden="1"/>
    <cellStyle name="Uwaga 3" xfId="24652" hidden="1"/>
    <cellStyle name="Uwaga 3" xfId="24646" hidden="1"/>
    <cellStyle name="Uwaga 3" xfId="24642" hidden="1"/>
    <cellStyle name="Uwaga 3" xfId="24637" hidden="1"/>
    <cellStyle name="Uwaga 3" xfId="24631" hidden="1"/>
    <cellStyle name="Uwaga 3" xfId="24627" hidden="1"/>
    <cellStyle name="Uwaga 3" xfId="24623" hidden="1"/>
    <cellStyle name="Uwaga 3" xfId="25483" hidden="1"/>
    <cellStyle name="Uwaga 3" xfId="25482" hidden="1"/>
    <cellStyle name="Uwaga 3" xfId="25481" hidden="1"/>
    <cellStyle name="Uwaga 3" xfId="25468" hidden="1"/>
    <cellStyle name="Uwaga 3" xfId="25467" hidden="1"/>
    <cellStyle name="Uwaga 3" xfId="25466" hidden="1"/>
    <cellStyle name="Uwaga 3" xfId="25453" hidden="1"/>
    <cellStyle name="Uwaga 3" xfId="25452" hidden="1"/>
    <cellStyle name="Uwaga 3" xfId="25451" hidden="1"/>
    <cellStyle name="Uwaga 3" xfId="25438" hidden="1"/>
    <cellStyle name="Uwaga 3" xfId="25437" hidden="1"/>
    <cellStyle name="Uwaga 3" xfId="25436" hidden="1"/>
    <cellStyle name="Uwaga 3" xfId="25423" hidden="1"/>
    <cellStyle name="Uwaga 3" xfId="25422" hidden="1"/>
    <cellStyle name="Uwaga 3" xfId="25421" hidden="1"/>
    <cellStyle name="Uwaga 3" xfId="25409" hidden="1"/>
    <cellStyle name="Uwaga 3" xfId="25407" hidden="1"/>
    <cellStyle name="Uwaga 3" xfId="25405" hidden="1"/>
    <cellStyle name="Uwaga 3" xfId="25394" hidden="1"/>
    <cellStyle name="Uwaga 3" xfId="25392" hidden="1"/>
    <cellStyle name="Uwaga 3" xfId="25390" hidden="1"/>
    <cellStyle name="Uwaga 3" xfId="25379" hidden="1"/>
    <cellStyle name="Uwaga 3" xfId="25377" hidden="1"/>
    <cellStyle name="Uwaga 3" xfId="25375" hidden="1"/>
    <cellStyle name="Uwaga 3" xfId="25364" hidden="1"/>
    <cellStyle name="Uwaga 3" xfId="25362" hidden="1"/>
    <cellStyle name="Uwaga 3" xfId="25360" hidden="1"/>
    <cellStyle name="Uwaga 3" xfId="25349" hidden="1"/>
    <cellStyle name="Uwaga 3" xfId="25347" hidden="1"/>
    <cellStyle name="Uwaga 3" xfId="25345" hidden="1"/>
    <cellStyle name="Uwaga 3" xfId="25334" hidden="1"/>
    <cellStyle name="Uwaga 3" xfId="25332" hidden="1"/>
    <cellStyle name="Uwaga 3" xfId="25330" hidden="1"/>
    <cellStyle name="Uwaga 3" xfId="25319" hidden="1"/>
    <cellStyle name="Uwaga 3" xfId="25317" hidden="1"/>
    <cellStyle name="Uwaga 3" xfId="25315" hidden="1"/>
    <cellStyle name="Uwaga 3" xfId="25304" hidden="1"/>
    <cellStyle name="Uwaga 3" xfId="25302" hidden="1"/>
    <cellStyle name="Uwaga 3" xfId="25300" hidden="1"/>
    <cellStyle name="Uwaga 3" xfId="25289" hidden="1"/>
    <cellStyle name="Uwaga 3" xfId="25287" hidden="1"/>
    <cellStyle name="Uwaga 3" xfId="25285" hidden="1"/>
    <cellStyle name="Uwaga 3" xfId="25274" hidden="1"/>
    <cellStyle name="Uwaga 3" xfId="25272" hidden="1"/>
    <cellStyle name="Uwaga 3" xfId="25270" hidden="1"/>
    <cellStyle name="Uwaga 3" xfId="25259" hidden="1"/>
    <cellStyle name="Uwaga 3" xfId="25257" hidden="1"/>
    <cellStyle name="Uwaga 3" xfId="25255" hidden="1"/>
    <cellStyle name="Uwaga 3" xfId="25244" hidden="1"/>
    <cellStyle name="Uwaga 3" xfId="25242" hidden="1"/>
    <cellStyle name="Uwaga 3" xfId="25240" hidden="1"/>
    <cellStyle name="Uwaga 3" xfId="25229" hidden="1"/>
    <cellStyle name="Uwaga 3" xfId="25227" hidden="1"/>
    <cellStyle name="Uwaga 3" xfId="25224" hidden="1"/>
    <cellStyle name="Uwaga 3" xfId="25214" hidden="1"/>
    <cellStyle name="Uwaga 3" xfId="25211" hidden="1"/>
    <cellStyle name="Uwaga 3" xfId="25208" hidden="1"/>
    <cellStyle name="Uwaga 3" xfId="25199" hidden="1"/>
    <cellStyle name="Uwaga 3" xfId="25197" hidden="1"/>
    <cellStyle name="Uwaga 3" xfId="25194" hidden="1"/>
    <cellStyle name="Uwaga 3" xfId="25184" hidden="1"/>
    <cellStyle name="Uwaga 3" xfId="25182" hidden="1"/>
    <cellStyle name="Uwaga 3" xfId="25180" hidden="1"/>
    <cellStyle name="Uwaga 3" xfId="25169" hidden="1"/>
    <cellStyle name="Uwaga 3" xfId="25167" hidden="1"/>
    <cellStyle name="Uwaga 3" xfId="25165" hidden="1"/>
    <cellStyle name="Uwaga 3" xfId="25154" hidden="1"/>
    <cellStyle name="Uwaga 3" xfId="25152" hidden="1"/>
    <cellStyle name="Uwaga 3" xfId="25150" hidden="1"/>
    <cellStyle name="Uwaga 3" xfId="25139" hidden="1"/>
    <cellStyle name="Uwaga 3" xfId="25137" hidden="1"/>
    <cellStyle name="Uwaga 3" xfId="25135" hidden="1"/>
    <cellStyle name="Uwaga 3" xfId="25124" hidden="1"/>
    <cellStyle name="Uwaga 3" xfId="25122" hidden="1"/>
    <cellStyle name="Uwaga 3" xfId="25120" hidden="1"/>
    <cellStyle name="Uwaga 3" xfId="25109" hidden="1"/>
    <cellStyle name="Uwaga 3" xfId="25107" hidden="1"/>
    <cellStyle name="Uwaga 3" xfId="25104" hidden="1"/>
    <cellStyle name="Uwaga 3" xfId="25094" hidden="1"/>
    <cellStyle name="Uwaga 3" xfId="25091" hidden="1"/>
    <cellStyle name="Uwaga 3" xfId="25088" hidden="1"/>
    <cellStyle name="Uwaga 3" xfId="25079" hidden="1"/>
    <cellStyle name="Uwaga 3" xfId="25076" hidden="1"/>
    <cellStyle name="Uwaga 3" xfId="25073" hidden="1"/>
    <cellStyle name="Uwaga 3" xfId="25064" hidden="1"/>
    <cellStyle name="Uwaga 3" xfId="25062" hidden="1"/>
    <cellStyle name="Uwaga 3" xfId="25060" hidden="1"/>
    <cellStyle name="Uwaga 3" xfId="25049" hidden="1"/>
    <cellStyle name="Uwaga 3" xfId="25046" hidden="1"/>
    <cellStyle name="Uwaga 3" xfId="25043" hidden="1"/>
    <cellStyle name="Uwaga 3" xfId="25034" hidden="1"/>
    <cellStyle name="Uwaga 3" xfId="25031" hidden="1"/>
    <cellStyle name="Uwaga 3" xfId="25028" hidden="1"/>
    <cellStyle name="Uwaga 3" xfId="25019" hidden="1"/>
    <cellStyle name="Uwaga 3" xfId="25016" hidden="1"/>
    <cellStyle name="Uwaga 3" xfId="25013" hidden="1"/>
    <cellStyle name="Uwaga 3" xfId="25006" hidden="1"/>
    <cellStyle name="Uwaga 3" xfId="25002" hidden="1"/>
    <cellStyle name="Uwaga 3" xfId="24999" hidden="1"/>
    <cellStyle name="Uwaga 3" xfId="24991" hidden="1"/>
    <cellStyle name="Uwaga 3" xfId="24987" hidden="1"/>
    <cellStyle name="Uwaga 3" xfId="24984" hidden="1"/>
    <cellStyle name="Uwaga 3" xfId="24976" hidden="1"/>
    <cellStyle name="Uwaga 3" xfId="24972" hidden="1"/>
    <cellStyle name="Uwaga 3" xfId="24968" hidden="1"/>
    <cellStyle name="Uwaga 3" xfId="24961" hidden="1"/>
    <cellStyle name="Uwaga 3" xfId="24957" hidden="1"/>
    <cellStyle name="Uwaga 3" xfId="24954" hidden="1"/>
    <cellStyle name="Uwaga 3" xfId="24946" hidden="1"/>
    <cellStyle name="Uwaga 3" xfId="24942" hidden="1"/>
    <cellStyle name="Uwaga 3" xfId="24939" hidden="1"/>
    <cellStyle name="Uwaga 3" xfId="24930" hidden="1"/>
    <cellStyle name="Uwaga 3" xfId="24925" hidden="1"/>
    <cellStyle name="Uwaga 3" xfId="24921" hidden="1"/>
    <cellStyle name="Uwaga 3" xfId="24915" hidden="1"/>
    <cellStyle name="Uwaga 3" xfId="24910" hidden="1"/>
    <cellStyle name="Uwaga 3" xfId="24906" hidden="1"/>
    <cellStyle name="Uwaga 3" xfId="24900" hidden="1"/>
    <cellStyle name="Uwaga 3" xfId="24895" hidden="1"/>
    <cellStyle name="Uwaga 3" xfId="24891" hidden="1"/>
    <cellStyle name="Uwaga 3" xfId="24886" hidden="1"/>
    <cellStyle name="Uwaga 3" xfId="24882" hidden="1"/>
    <cellStyle name="Uwaga 3" xfId="24878" hidden="1"/>
    <cellStyle name="Uwaga 3" xfId="24871" hidden="1"/>
    <cellStyle name="Uwaga 3" xfId="24866" hidden="1"/>
    <cellStyle name="Uwaga 3" xfId="24862" hidden="1"/>
    <cellStyle name="Uwaga 3" xfId="24855" hidden="1"/>
    <cellStyle name="Uwaga 3" xfId="24850" hidden="1"/>
    <cellStyle name="Uwaga 3" xfId="24846" hidden="1"/>
    <cellStyle name="Uwaga 3" xfId="24841" hidden="1"/>
    <cellStyle name="Uwaga 3" xfId="24836" hidden="1"/>
    <cellStyle name="Uwaga 3" xfId="24832" hidden="1"/>
    <cellStyle name="Uwaga 3" xfId="24826" hidden="1"/>
    <cellStyle name="Uwaga 3" xfId="24822" hidden="1"/>
    <cellStyle name="Uwaga 3" xfId="24819" hidden="1"/>
    <cellStyle name="Uwaga 3" xfId="24812" hidden="1"/>
    <cellStyle name="Uwaga 3" xfId="24807" hidden="1"/>
    <cellStyle name="Uwaga 3" xfId="24802" hidden="1"/>
    <cellStyle name="Uwaga 3" xfId="24796" hidden="1"/>
    <cellStyle name="Uwaga 3" xfId="24791" hidden="1"/>
    <cellStyle name="Uwaga 3" xfId="24786" hidden="1"/>
    <cellStyle name="Uwaga 3" xfId="24781" hidden="1"/>
    <cellStyle name="Uwaga 3" xfId="24776" hidden="1"/>
    <cellStyle name="Uwaga 3" xfId="24771" hidden="1"/>
    <cellStyle name="Uwaga 3" xfId="24767" hidden="1"/>
    <cellStyle name="Uwaga 3" xfId="24763" hidden="1"/>
    <cellStyle name="Uwaga 3" xfId="24758" hidden="1"/>
    <cellStyle name="Uwaga 3" xfId="24751" hidden="1"/>
    <cellStyle name="Uwaga 3" xfId="24746" hidden="1"/>
    <cellStyle name="Uwaga 3" xfId="24741" hidden="1"/>
    <cellStyle name="Uwaga 3" xfId="24735" hidden="1"/>
    <cellStyle name="Uwaga 3" xfId="24730" hidden="1"/>
    <cellStyle name="Uwaga 3" xfId="24726" hidden="1"/>
    <cellStyle name="Uwaga 3" xfId="24721" hidden="1"/>
    <cellStyle name="Uwaga 3" xfId="24716" hidden="1"/>
    <cellStyle name="Uwaga 3" xfId="24711" hidden="1"/>
    <cellStyle name="Uwaga 3" xfId="24707" hidden="1"/>
    <cellStyle name="Uwaga 3" xfId="24702" hidden="1"/>
    <cellStyle name="Uwaga 3" xfId="24697" hidden="1"/>
    <cellStyle name="Uwaga 3" xfId="24692" hidden="1"/>
    <cellStyle name="Uwaga 3" xfId="24688" hidden="1"/>
    <cellStyle name="Uwaga 3" xfId="24684" hidden="1"/>
    <cellStyle name="Uwaga 3" xfId="24677" hidden="1"/>
    <cellStyle name="Uwaga 3" xfId="24673" hidden="1"/>
    <cellStyle name="Uwaga 3" xfId="24668" hidden="1"/>
    <cellStyle name="Uwaga 3" xfId="24662" hidden="1"/>
    <cellStyle name="Uwaga 3" xfId="24658" hidden="1"/>
    <cellStyle name="Uwaga 3" xfId="24653" hidden="1"/>
    <cellStyle name="Uwaga 3" xfId="24647" hidden="1"/>
    <cellStyle name="Uwaga 3" xfId="24643" hidden="1"/>
    <cellStyle name="Uwaga 3" xfId="24639" hidden="1"/>
    <cellStyle name="Uwaga 3" xfId="24632" hidden="1"/>
    <cellStyle name="Uwaga 3" xfId="24628" hidden="1"/>
    <cellStyle name="Uwaga 3" xfId="24624" hidden="1"/>
    <cellStyle name="Uwaga 3" xfId="25488" hidden="1"/>
    <cellStyle name="Uwaga 3" xfId="25486" hidden="1"/>
    <cellStyle name="Uwaga 3" xfId="25484" hidden="1"/>
    <cellStyle name="Uwaga 3" xfId="25471" hidden="1"/>
    <cellStyle name="Uwaga 3" xfId="25470" hidden="1"/>
    <cellStyle name="Uwaga 3" xfId="25469" hidden="1"/>
    <cellStyle name="Uwaga 3" xfId="25456" hidden="1"/>
    <cellStyle name="Uwaga 3" xfId="25455" hidden="1"/>
    <cellStyle name="Uwaga 3" xfId="25454" hidden="1"/>
    <cellStyle name="Uwaga 3" xfId="25442" hidden="1"/>
    <cellStyle name="Uwaga 3" xfId="25440" hidden="1"/>
    <cellStyle name="Uwaga 3" xfId="25439" hidden="1"/>
    <cellStyle name="Uwaga 3" xfId="25426" hidden="1"/>
    <cellStyle name="Uwaga 3" xfId="25425" hidden="1"/>
    <cellStyle name="Uwaga 3" xfId="25424" hidden="1"/>
    <cellStyle name="Uwaga 3" xfId="25412" hidden="1"/>
    <cellStyle name="Uwaga 3" xfId="25410" hidden="1"/>
    <cellStyle name="Uwaga 3" xfId="25408" hidden="1"/>
    <cellStyle name="Uwaga 3" xfId="25397" hidden="1"/>
    <cellStyle name="Uwaga 3" xfId="25395" hidden="1"/>
    <cellStyle name="Uwaga 3" xfId="25393" hidden="1"/>
    <cellStyle name="Uwaga 3" xfId="25382" hidden="1"/>
    <cellStyle name="Uwaga 3" xfId="25380" hidden="1"/>
    <cellStyle name="Uwaga 3" xfId="25378" hidden="1"/>
    <cellStyle name="Uwaga 3" xfId="25367" hidden="1"/>
    <cellStyle name="Uwaga 3" xfId="25365" hidden="1"/>
    <cellStyle name="Uwaga 3" xfId="25363" hidden="1"/>
    <cellStyle name="Uwaga 3" xfId="25352" hidden="1"/>
    <cellStyle name="Uwaga 3" xfId="25350" hidden="1"/>
    <cellStyle name="Uwaga 3" xfId="25348" hidden="1"/>
    <cellStyle name="Uwaga 3" xfId="25337" hidden="1"/>
    <cellStyle name="Uwaga 3" xfId="25335" hidden="1"/>
    <cellStyle name="Uwaga 3" xfId="25333" hidden="1"/>
    <cellStyle name="Uwaga 3" xfId="25322" hidden="1"/>
    <cellStyle name="Uwaga 3" xfId="25320" hidden="1"/>
    <cellStyle name="Uwaga 3" xfId="25318" hidden="1"/>
    <cellStyle name="Uwaga 3" xfId="25307" hidden="1"/>
    <cellStyle name="Uwaga 3" xfId="25305" hidden="1"/>
    <cellStyle name="Uwaga 3" xfId="25303" hidden="1"/>
    <cellStyle name="Uwaga 3" xfId="25292" hidden="1"/>
    <cellStyle name="Uwaga 3" xfId="25290" hidden="1"/>
    <cellStyle name="Uwaga 3" xfId="25288" hidden="1"/>
    <cellStyle name="Uwaga 3" xfId="25277" hidden="1"/>
    <cellStyle name="Uwaga 3" xfId="25275" hidden="1"/>
    <cellStyle name="Uwaga 3" xfId="25273" hidden="1"/>
    <cellStyle name="Uwaga 3" xfId="25262" hidden="1"/>
    <cellStyle name="Uwaga 3" xfId="25260" hidden="1"/>
    <cellStyle name="Uwaga 3" xfId="25258" hidden="1"/>
    <cellStyle name="Uwaga 3" xfId="25247" hidden="1"/>
    <cellStyle name="Uwaga 3" xfId="25245" hidden="1"/>
    <cellStyle name="Uwaga 3" xfId="25243" hidden="1"/>
    <cellStyle name="Uwaga 3" xfId="25232" hidden="1"/>
    <cellStyle name="Uwaga 3" xfId="25230" hidden="1"/>
    <cellStyle name="Uwaga 3" xfId="25228" hidden="1"/>
    <cellStyle name="Uwaga 3" xfId="25217" hidden="1"/>
    <cellStyle name="Uwaga 3" xfId="25215" hidden="1"/>
    <cellStyle name="Uwaga 3" xfId="25213" hidden="1"/>
    <cellStyle name="Uwaga 3" xfId="25202" hidden="1"/>
    <cellStyle name="Uwaga 3" xfId="25200" hidden="1"/>
    <cellStyle name="Uwaga 3" xfId="25198" hidden="1"/>
    <cellStyle name="Uwaga 3" xfId="25187" hidden="1"/>
    <cellStyle name="Uwaga 3" xfId="25185" hidden="1"/>
    <cellStyle name="Uwaga 3" xfId="25183" hidden="1"/>
    <cellStyle name="Uwaga 3" xfId="25172" hidden="1"/>
    <cellStyle name="Uwaga 3" xfId="25170" hidden="1"/>
    <cellStyle name="Uwaga 3" xfId="25168" hidden="1"/>
    <cellStyle name="Uwaga 3" xfId="25157" hidden="1"/>
    <cellStyle name="Uwaga 3" xfId="25155" hidden="1"/>
    <cellStyle name="Uwaga 3" xfId="25153" hidden="1"/>
    <cellStyle name="Uwaga 3" xfId="25142" hidden="1"/>
    <cellStyle name="Uwaga 3" xfId="25140" hidden="1"/>
    <cellStyle name="Uwaga 3" xfId="25138" hidden="1"/>
    <cellStyle name="Uwaga 3" xfId="25127" hidden="1"/>
    <cellStyle name="Uwaga 3" xfId="25125" hidden="1"/>
    <cellStyle name="Uwaga 3" xfId="25123" hidden="1"/>
    <cellStyle name="Uwaga 3" xfId="25112" hidden="1"/>
    <cellStyle name="Uwaga 3" xfId="25110" hidden="1"/>
    <cellStyle name="Uwaga 3" xfId="25108" hidden="1"/>
    <cellStyle name="Uwaga 3" xfId="25097" hidden="1"/>
    <cellStyle name="Uwaga 3" xfId="25095" hidden="1"/>
    <cellStyle name="Uwaga 3" xfId="25092" hidden="1"/>
    <cellStyle name="Uwaga 3" xfId="25082" hidden="1"/>
    <cellStyle name="Uwaga 3" xfId="25080" hidden="1"/>
    <cellStyle name="Uwaga 3" xfId="25078" hidden="1"/>
    <cellStyle name="Uwaga 3" xfId="25067" hidden="1"/>
    <cellStyle name="Uwaga 3" xfId="25065" hidden="1"/>
    <cellStyle name="Uwaga 3" xfId="25063" hidden="1"/>
    <cellStyle name="Uwaga 3" xfId="25052" hidden="1"/>
    <cellStyle name="Uwaga 3" xfId="25050" hidden="1"/>
    <cellStyle name="Uwaga 3" xfId="25047" hidden="1"/>
    <cellStyle name="Uwaga 3" xfId="25037" hidden="1"/>
    <cellStyle name="Uwaga 3" xfId="25035" hidden="1"/>
    <cellStyle name="Uwaga 3" xfId="25032" hidden="1"/>
    <cellStyle name="Uwaga 3" xfId="25022" hidden="1"/>
    <cellStyle name="Uwaga 3" xfId="25020" hidden="1"/>
    <cellStyle name="Uwaga 3" xfId="25017" hidden="1"/>
    <cellStyle name="Uwaga 3" xfId="25008" hidden="1"/>
    <cellStyle name="Uwaga 3" xfId="25005" hidden="1"/>
    <cellStyle name="Uwaga 3" xfId="25001" hidden="1"/>
    <cellStyle name="Uwaga 3" xfId="24993" hidden="1"/>
    <cellStyle name="Uwaga 3" xfId="24990" hidden="1"/>
    <cellStyle name="Uwaga 3" xfId="24986" hidden="1"/>
    <cellStyle name="Uwaga 3" xfId="24978" hidden="1"/>
    <cellStyle name="Uwaga 3" xfId="24975" hidden="1"/>
    <cellStyle name="Uwaga 3" xfId="24971" hidden="1"/>
    <cellStyle name="Uwaga 3" xfId="24963" hidden="1"/>
    <cellStyle name="Uwaga 3" xfId="24960" hidden="1"/>
    <cellStyle name="Uwaga 3" xfId="24956" hidden="1"/>
    <cellStyle name="Uwaga 3" xfId="24948" hidden="1"/>
    <cellStyle name="Uwaga 3" xfId="24945" hidden="1"/>
    <cellStyle name="Uwaga 3" xfId="24941" hidden="1"/>
    <cellStyle name="Uwaga 3" xfId="24933" hidden="1"/>
    <cellStyle name="Uwaga 3" xfId="24929" hidden="1"/>
    <cellStyle name="Uwaga 3" xfId="24924" hidden="1"/>
    <cellStyle name="Uwaga 3" xfId="24918" hidden="1"/>
    <cellStyle name="Uwaga 3" xfId="24914" hidden="1"/>
    <cellStyle name="Uwaga 3" xfId="24909" hidden="1"/>
    <cellStyle name="Uwaga 3" xfId="24903" hidden="1"/>
    <cellStyle name="Uwaga 3" xfId="24899" hidden="1"/>
    <cellStyle name="Uwaga 3" xfId="24894" hidden="1"/>
    <cellStyle name="Uwaga 3" xfId="24888" hidden="1"/>
    <cellStyle name="Uwaga 3" xfId="24885" hidden="1"/>
    <cellStyle name="Uwaga 3" xfId="24881" hidden="1"/>
    <cellStyle name="Uwaga 3" xfId="24873" hidden="1"/>
    <cellStyle name="Uwaga 3" xfId="24870" hidden="1"/>
    <cellStyle name="Uwaga 3" xfId="24865" hidden="1"/>
    <cellStyle name="Uwaga 3" xfId="24858" hidden="1"/>
    <cellStyle name="Uwaga 3" xfId="24854" hidden="1"/>
    <cellStyle name="Uwaga 3" xfId="24849" hidden="1"/>
    <cellStyle name="Uwaga 3" xfId="24843" hidden="1"/>
    <cellStyle name="Uwaga 3" xfId="24839" hidden="1"/>
    <cellStyle name="Uwaga 3" xfId="24834" hidden="1"/>
    <cellStyle name="Uwaga 3" xfId="24828" hidden="1"/>
    <cellStyle name="Uwaga 3" xfId="24825" hidden="1"/>
    <cellStyle name="Uwaga 3" xfId="24821" hidden="1"/>
    <cellStyle name="Uwaga 3" xfId="24813" hidden="1"/>
    <cellStyle name="Uwaga 3" xfId="24808" hidden="1"/>
    <cellStyle name="Uwaga 3" xfId="24803" hidden="1"/>
    <cellStyle name="Uwaga 3" xfId="24798" hidden="1"/>
    <cellStyle name="Uwaga 3" xfId="24793" hidden="1"/>
    <cellStyle name="Uwaga 3" xfId="24788" hidden="1"/>
    <cellStyle name="Uwaga 3" xfId="24783" hidden="1"/>
    <cellStyle name="Uwaga 3" xfId="24778" hidden="1"/>
    <cellStyle name="Uwaga 3" xfId="24773" hidden="1"/>
    <cellStyle name="Uwaga 3" xfId="24768" hidden="1"/>
    <cellStyle name="Uwaga 3" xfId="24764" hidden="1"/>
    <cellStyle name="Uwaga 3" xfId="24759" hidden="1"/>
    <cellStyle name="Uwaga 3" xfId="24752" hidden="1"/>
    <cellStyle name="Uwaga 3" xfId="24747" hidden="1"/>
    <cellStyle name="Uwaga 3" xfId="24742" hidden="1"/>
    <cellStyle name="Uwaga 3" xfId="24737" hidden="1"/>
    <cellStyle name="Uwaga 3" xfId="24732" hidden="1"/>
    <cellStyle name="Uwaga 3" xfId="24727" hidden="1"/>
    <cellStyle name="Uwaga 3" xfId="24722" hidden="1"/>
    <cellStyle name="Uwaga 3" xfId="24717" hidden="1"/>
    <cellStyle name="Uwaga 3" xfId="24712" hidden="1"/>
    <cellStyle name="Uwaga 3" xfId="24708" hidden="1"/>
    <cellStyle name="Uwaga 3" xfId="24703" hidden="1"/>
    <cellStyle name="Uwaga 3" xfId="24698" hidden="1"/>
    <cellStyle name="Uwaga 3" xfId="24693" hidden="1"/>
    <cellStyle name="Uwaga 3" xfId="24689" hidden="1"/>
    <cellStyle name="Uwaga 3" xfId="24685" hidden="1"/>
    <cellStyle name="Uwaga 3" xfId="24678" hidden="1"/>
    <cellStyle name="Uwaga 3" xfId="24674" hidden="1"/>
    <cellStyle name="Uwaga 3" xfId="24669" hidden="1"/>
    <cellStyle name="Uwaga 3" xfId="24663" hidden="1"/>
    <cellStyle name="Uwaga 3" xfId="24659" hidden="1"/>
    <cellStyle name="Uwaga 3" xfId="24654" hidden="1"/>
    <cellStyle name="Uwaga 3" xfId="24648" hidden="1"/>
    <cellStyle name="Uwaga 3" xfId="24644" hidden="1"/>
    <cellStyle name="Uwaga 3" xfId="24640" hidden="1"/>
    <cellStyle name="Uwaga 3" xfId="24633" hidden="1"/>
    <cellStyle name="Uwaga 3" xfId="24629" hidden="1"/>
    <cellStyle name="Uwaga 3" xfId="24625" hidden="1"/>
    <cellStyle name="Uwaga 3" xfId="25492" hidden="1"/>
    <cellStyle name="Uwaga 3" xfId="25491" hidden="1"/>
    <cellStyle name="Uwaga 3" xfId="25489" hidden="1"/>
    <cellStyle name="Uwaga 3" xfId="25476" hidden="1"/>
    <cellStyle name="Uwaga 3" xfId="25474" hidden="1"/>
    <cellStyle name="Uwaga 3" xfId="25472" hidden="1"/>
    <cellStyle name="Uwaga 3" xfId="25462" hidden="1"/>
    <cellStyle name="Uwaga 3" xfId="25460" hidden="1"/>
    <cellStyle name="Uwaga 3" xfId="25458" hidden="1"/>
    <cellStyle name="Uwaga 3" xfId="25447" hidden="1"/>
    <cellStyle name="Uwaga 3" xfId="25445" hidden="1"/>
    <cellStyle name="Uwaga 3" xfId="25443" hidden="1"/>
    <cellStyle name="Uwaga 3" xfId="25430" hidden="1"/>
    <cellStyle name="Uwaga 3" xfId="25428" hidden="1"/>
    <cellStyle name="Uwaga 3" xfId="25427" hidden="1"/>
    <cellStyle name="Uwaga 3" xfId="25414" hidden="1"/>
    <cellStyle name="Uwaga 3" xfId="25413" hidden="1"/>
    <cellStyle name="Uwaga 3" xfId="25411" hidden="1"/>
    <cellStyle name="Uwaga 3" xfId="25399" hidden="1"/>
    <cellStyle name="Uwaga 3" xfId="25398" hidden="1"/>
    <cellStyle name="Uwaga 3" xfId="25396" hidden="1"/>
    <cellStyle name="Uwaga 3" xfId="25384" hidden="1"/>
    <cellStyle name="Uwaga 3" xfId="25383" hidden="1"/>
    <cellStyle name="Uwaga 3" xfId="25381" hidden="1"/>
    <cellStyle name="Uwaga 3" xfId="25369" hidden="1"/>
    <cellStyle name="Uwaga 3" xfId="25368" hidden="1"/>
    <cellStyle name="Uwaga 3" xfId="25366" hidden="1"/>
    <cellStyle name="Uwaga 3" xfId="25354" hidden="1"/>
    <cellStyle name="Uwaga 3" xfId="25353" hidden="1"/>
    <cellStyle name="Uwaga 3" xfId="25351" hidden="1"/>
    <cellStyle name="Uwaga 3" xfId="25339" hidden="1"/>
    <cellStyle name="Uwaga 3" xfId="25338" hidden="1"/>
    <cellStyle name="Uwaga 3" xfId="25336" hidden="1"/>
    <cellStyle name="Uwaga 3" xfId="25324" hidden="1"/>
    <cellStyle name="Uwaga 3" xfId="25323" hidden="1"/>
    <cellStyle name="Uwaga 3" xfId="25321" hidden="1"/>
    <cellStyle name="Uwaga 3" xfId="25309" hidden="1"/>
    <cellStyle name="Uwaga 3" xfId="25308" hidden="1"/>
    <cellStyle name="Uwaga 3" xfId="25306" hidden="1"/>
    <cellStyle name="Uwaga 3" xfId="25294" hidden="1"/>
    <cellStyle name="Uwaga 3" xfId="25293" hidden="1"/>
    <cellStyle name="Uwaga 3" xfId="25291" hidden="1"/>
    <cellStyle name="Uwaga 3" xfId="25279" hidden="1"/>
    <cellStyle name="Uwaga 3" xfId="25278" hidden="1"/>
    <cellStyle name="Uwaga 3" xfId="25276" hidden="1"/>
    <cellStyle name="Uwaga 3" xfId="25264" hidden="1"/>
    <cellStyle name="Uwaga 3" xfId="25263" hidden="1"/>
    <cellStyle name="Uwaga 3" xfId="25261" hidden="1"/>
    <cellStyle name="Uwaga 3" xfId="25249" hidden="1"/>
    <cellStyle name="Uwaga 3" xfId="25248" hidden="1"/>
    <cellStyle name="Uwaga 3" xfId="25246" hidden="1"/>
    <cellStyle name="Uwaga 3" xfId="25234" hidden="1"/>
    <cellStyle name="Uwaga 3" xfId="25233" hidden="1"/>
    <cellStyle name="Uwaga 3" xfId="25231" hidden="1"/>
    <cellStyle name="Uwaga 3" xfId="25219" hidden="1"/>
    <cellStyle name="Uwaga 3" xfId="25218" hidden="1"/>
    <cellStyle name="Uwaga 3" xfId="25216" hidden="1"/>
    <cellStyle name="Uwaga 3" xfId="25204" hidden="1"/>
    <cellStyle name="Uwaga 3" xfId="25203" hidden="1"/>
    <cellStyle name="Uwaga 3" xfId="25201" hidden="1"/>
    <cellStyle name="Uwaga 3" xfId="25189" hidden="1"/>
    <cellStyle name="Uwaga 3" xfId="25188" hidden="1"/>
    <cellStyle name="Uwaga 3" xfId="25186" hidden="1"/>
    <cellStyle name="Uwaga 3" xfId="25174" hidden="1"/>
    <cellStyle name="Uwaga 3" xfId="25173" hidden="1"/>
    <cellStyle name="Uwaga 3" xfId="25171" hidden="1"/>
    <cellStyle name="Uwaga 3" xfId="25159" hidden="1"/>
    <cellStyle name="Uwaga 3" xfId="25158" hidden="1"/>
    <cellStyle name="Uwaga 3" xfId="25156" hidden="1"/>
    <cellStyle name="Uwaga 3" xfId="25144" hidden="1"/>
    <cellStyle name="Uwaga 3" xfId="25143" hidden="1"/>
    <cellStyle name="Uwaga 3" xfId="25141" hidden="1"/>
    <cellStyle name="Uwaga 3" xfId="25129" hidden="1"/>
    <cellStyle name="Uwaga 3" xfId="25128" hidden="1"/>
    <cellStyle name="Uwaga 3" xfId="25126" hidden="1"/>
    <cellStyle name="Uwaga 3" xfId="25114" hidden="1"/>
    <cellStyle name="Uwaga 3" xfId="25113" hidden="1"/>
    <cellStyle name="Uwaga 3" xfId="25111" hidden="1"/>
    <cellStyle name="Uwaga 3" xfId="25099" hidden="1"/>
    <cellStyle name="Uwaga 3" xfId="25098" hidden="1"/>
    <cellStyle name="Uwaga 3" xfId="25096" hidden="1"/>
    <cellStyle name="Uwaga 3" xfId="25084" hidden="1"/>
    <cellStyle name="Uwaga 3" xfId="25083" hidden="1"/>
    <cellStyle name="Uwaga 3" xfId="25081" hidden="1"/>
    <cellStyle name="Uwaga 3" xfId="25069" hidden="1"/>
    <cellStyle name="Uwaga 3" xfId="25068" hidden="1"/>
    <cellStyle name="Uwaga 3" xfId="25066" hidden="1"/>
    <cellStyle name="Uwaga 3" xfId="25054" hidden="1"/>
    <cellStyle name="Uwaga 3" xfId="25053" hidden="1"/>
    <cellStyle name="Uwaga 3" xfId="25051" hidden="1"/>
    <cellStyle name="Uwaga 3" xfId="25039" hidden="1"/>
    <cellStyle name="Uwaga 3" xfId="25038" hidden="1"/>
    <cellStyle name="Uwaga 3" xfId="25036" hidden="1"/>
    <cellStyle name="Uwaga 3" xfId="25024" hidden="1"/>
    <cellStyle name="Uwaga 3" xfId="25023" hidden="1"/>
    <cellStyle name="Uwaga 3" xfId="25021" hidden="1"/>
    <cellStyle name="Uwaga 3" xfId="25009" hidden="1"/>
    <cellStyle name="Uwaga 3" xfId="25007" hidden="1"/>
    <cellStyle name="Uwaga 3" xfId="25004" hidden="1"/>
    <cellStyle name="Uwaga 3" xfId="24994" hidden="1"/>
    <cellStyle name="Uwaga 3" xfId="24992" hidden="1"/>
    <cellStyle name="Uwaga 3" xfId="24989" hidden="1"/>
    <cellStyle name="Uwaga 3" xfId="24979" hidden="1"/>
    <cellStyle name="Uwaga 3" xfId="24977" hidden="1"/>
    <cellStyle name="Uwaga 3" xfId="24974" hidden="1"/>
    <cellStyle name="Uwaga 3" xfId="24964" hidden="1"/>
    <cellStyle name="Uwaga 3" xfId="24962" hidden="1"/>
    <cellStyle name="Uwaga 3" xfId="24959" hidden="1"/>
    <cellStyle name="Uwaga 3" xfId="24949" hidden="1"/>
    <cellStyle name="Uwaga 3" xfId="24947" hidden="1"/>
    <cellStyle name="Uwaga 3" xfId="24944" hidden="1"/>
    <cellStyle name="Uwaga 3" xfId="24934" hidden="1"/>
    <cellStyle name="Uwaga 3" xfId="24932" hidden="1"/>
    <cellStyle name="Uwaga 3" xfId="24928" hidden="1"/>
    <cellStyle name="Uwaga 3" xfId="24919" hidden="1"/>
    <cellStyle name="Uwaga 3" xfId="24916" hidden="1"/>
    <cellStyle name="Uwaga 3" xfId="24912" hidden="1"/>
    <cellStyle name="Uwaga 3" xfId="24904" hidden="1"/>
    <cellStyle name="Uwaga 3" xfId="24902" hidden="1"/>
    <cellStyle name="Uwaga 3" xfId="24898" hidden="1"/>
    <cellStyle name="Uwaga 3" xfId="24889" hidden="1"/>
    <cellStyle name="Uwaga 3" xfId="24887" hidden="1"/>
    <cellStyle name="Uwaga 3" xfId="24884" hidden="1"/>
    <cellStyle name="Uwaga 3" xfId="24874" hidden="1"/>
    <cellStyle name="Uwaga 3" xfId="24872" hidden="1"/>
    <cellStyle name="Uwaga 3" xfId="24867" hidden="1"/>
    <cellStyle name="Uwaga 3" xfId="24859" hidden="1"/>
    <cellStyle name="Uwaga 3" xfId="24857" hidden="1"/>
    <cellStyle name="Uwaga 3" xfId="24852" hidden="1"/>
    <cellStyle name="Uwaga 3" xfId="24844" hidden="1"/>
    <cellStyle name="Uwaga 3" xfId="24842" hidden="1"/>
    <cellStyle name="Uwaga 3" xfId="24837" hidden="1"/>
    <cellStyle name="Uwaga 3" xfId="24829" hidden="1"/>
    <cellStyle name="Uwaga 3" xfId="24827" hidden="1"/>
    <cellStyle name="Uwaga 3" xfId="24823" hidden="1"/>
    <cellStyle name="Uwaga 3" xfId="24814" hidden="1"/>
    <cellStyle name="Uwaga 3" xfId="24811" hidden="1"/>
    <cellStyle name="Uwaga 3" xfId="24806" hidden="1"/>
    <cellStyle name="Uwaga 3" xfId="24799" hidden="1"/>
    <cellStyle name="Uwaga 3" xfId="24795" hidden="1"/>
    <cellStyle name="Uwaga 3" xfId="24790" hidden="1"/>
    <cellStyle name="Uwaga 3" xfId="24784" hidden="1"/>
    <cellStyle name="Uwaga 3" xfId="24780" hidden="1"/>
    <cellStyle name="Uwaga 3" xfId="24775" hidden="1"/>
    <cellStyle name="Uwaga 3" xfId="24769" hidden="1"/>
    <cellStyle name="Uwaga 3" xfId="24766" hidden="1"/>
    <cellStyle name="Uwaga 3" xfId="24762" hidden="1"/>
    <cellStyle name="Uwaga 3" xfId="24753" hidden="1"/>
    <cellStyle name="Uwaga 3" xfId="24748" hidden="1"/>
    <cellStyle name="Uwaga 3" xfId="24743" hidden="1"/>
    <cellStyle name="Uwaga 3" xfId="24738" hidden="1"/>
    <cellStyle name="Uwaga 3" xfId="24733" hidden="1"/>
    <cellStyle name="Uwaga 3" xfId="24728" hidden="1"/>
    <cellStyle name="Uwaga 3" xfId="24723" hidden="1"/>
    <cellStyle name="Uwaga 3" xfId="24718" hidden="1"/>
    <cellStyle name="Uwaga 3" xfId="24713" hidden="1"/>
    <cellStyle name="Uwaga 3" xfId="24709" hidden="1"/>
    <cellStyle name="Uwaga 3" xfId="24704" hidden="1"/>
    <cellStyle name="Uwaga 3" xfId="24699" hidden="1"/>
    <cellStyle name="Uwaga 3" xfId="24694" hidden="1"/>
    <cellStyle name="Uwaga 3" xfId="24690" hidden="1"/>
    <cellStyle name="Uwaga 3" xfId="24686" hidden="1"/>
    <cellStyle name="Uwaga 3" xfId="24679" hidden="1"/>
    <cellStyle name="Uwaga 3" xfId="24675" hidden="1"/>
    <cellStyle name="Uwaga 3" xfId="24670" hidden="1"/>
    <cellStyle name="Uwaga 3" xfId="24664" hidden="1"/>
    <cellStyle name="Uwaga 3" xfId="24660" hidden="1"/>
    <cellStyle name="Uwaga 3" xfId="24655" hidden="1"/>
    <cellStyle name="Uwaga 3" xfId="24649" hidden="1"/>
    <cellStyle name="Uwaga 3" xfId="24645" hidden="1"/>
    <cellStyle name="Uwaga 3" xfId="24641" hidden="1"/>
    <cellStyle name="Uwaga 3" xfId="24634" hidden="1"/>
    <cellStyle name="Uwaga 3" xfId="24630" hidden="1"/>
    <cellStyle name="Uwaga 3" xfId="24626" hidden="1"/>
    <cellStyle name="Uwaga 3" xfId="24579" hidden="1"/>
    <cellStyle name="Uwaga 3" xfId="24578" hidden="1"/>
    <cellStyle name="Uwaga 3" xfId="24577" hidden="1"/>
    <cellStyle name="Uwaga 3" xfId="24570" hidden="1"/>
    <cellStyle name="Uwaga 3" xfId="24569" hidden="1"/>
    <cellStyle name="Uwaga 3" xfId="24568" hidden="1"/>
    <cellStyle name="Uwaga 3" xfId="24561" hidden="1"/>
    <cellStyle name="Uwaga 3" xfId="24560" hidden="1"/>
    <cellStyle name="Uwaga 3" xfId="24559" hidden="1"/>
    <cellStyle name="Uwaga 3" xfId="24552" hidden="1"/>
    <cellStyle name="Uwaga 3" xfId="24551" hidden="1"/>
    <cellStyle name="Uwaga 3" xfId="24550" hidden="1"/>
    <cellStyle name="Uwaga 3" xfId="24543" hidden="1"/>
    <cellStyle name="Uwaga 3" xfId="24542" hidden="1"/>
    <cellStyle name="Uwaga 3" xfId="24540" hidden="1"/>
    <cellStyle name="Uwaga 3" xfId="24535" hidden="1"/>
    <cellStyle name="Uwaga 3" xfId="24532" hidden="1"/>
    <cellStyle name="Uwaga 3" xfId="24530" hidden="1"/>
    <cellStyle name="Uwaga 3" xfId="24526" hidden="1"/>
    <cellStyle name="Uwaga 3" xfId="24523" hidden="1"/>
    <cellStyle name="Uwaga 3" xfId="24521" hidden="1"/>
    <cellStyle name="Uwaga 3" xfId="24517" hidden="1"/>
    <cellStyle name="Uwaga 3" xfId="24514" hidden="1"/>
    <cellStyle name="Uwaga 3" xfId="24512" hidden="1"/>
    <cellStyle name="Uwaga 3" xfId="24508" hidden="1"/>
    <cellStyle name="Uwaga 3" xfId="24506" hidden="1"/>
    <cellStyle name="Uwaga 3" xfId="24505" hidden="1"/>
    <cellStyle name="Uwaga 3" xfId="24499" hidden="1"/>
    <cellStyle name="Uwaga 3" xfId="24497" hidden="1"/>
    <cellStyle name="Uwaga 3" xfId="24494" hidden="1"/>
    <cellStyle name="Uwaga 3" xfId="24490" hidden="1"/>
    <cellStyle name="Uwaga 3" xfId="24487" hidden="1"/>
    <cellStyle name="Uwaga 3" xfId="24485" hidden="1"/>
    <cellStyle name="Uwaga 3" xfId="24481" hidden="1"/>
    <cellStyle name="Uwaga 3" xfId="24478" hidden="1"/>
    <cellStyle name="Uwaga 3" xfId="24476" hidden="1"/>
    <cellStyle name="Uwaga 3" xfId="24472" hidden="1"/>
    <cellStyle name="Uwaga 3" xfId="24470" hidden="1"/>
    <cellStyle name="Uwaga 3" xfId="24469" hidden="1"/>
    <cellStyle name="Uwaga 3" xfId="24463" hidden="1"/>
    <cellStyle name="Uwaga 3" xfId="24460" hidden="1"/>
    <cellStyle name="Uwaga 3" xfId="24458" hidden="1"/>
    <cellStyle name="Uwaga 3" xfId="24454" hidden="1"/>
    <cellStyle name="Uwaga 3" xfId="24451" hidden="1"/>
    <cellStyle name="Uwaga 3" xfId="24449" hidden="1"/>
    <cellStyle name="Uwaga 3" xfId="24445" hidden="1"/>
    <cellStyle name="Uwaga 3" xfId="24442" hidden="1"/>
    <cellStyle name="Uwaga 3" xfId="24440" hidden="1"/>
    <cellStyle name="Uwaga 3" xfId="24436" hidden="1"/>
    <cellStyle name="Uwaga 3" xfId="24434" hidden="1"/>
    <cellStyle name="Uwaga 3" xfId="24433" hidden="1"/>
    <cellStyle name="Uwaga 3" xfId="24426" hidden="1"/>
    <cellStyle name="Uwaga 3" xfId="24423" hidden="1"/>
    <cellStyle name="Uwaga 3" xfId="24421" hidden="1"/>
    <cellStyle name="Uwaga 3" xfId="24417" hidden="1"/>
    <cellStyle name="Uwaga 3" xfId="24414" hidden="1"/>
    <cellStyle name="Uwaga 3" xfId="24412" hidden="1"/>
    <cellStyle name="Uwaga 3" xfId="24408" hidden="1"/>
    <cellStyle name="Uwaga 3" xfId="24405" hidden="1"/>
    <cellStyle name="Uwaga 3" xfId="24403" hidden="1"/>
    <cellStyle name="Uwaga 3" xfId="24400" hidden="1"/>
    <cellStyle name="Uwaga 3" xfId="24398" hidden="1"/>
    <cellStyle name="Uwaga 3" xfId="24397" hidden="1"/>
    <cellStyle name="Uwaga 3" xfId="24391" hidden="1"/>
    <cellStyle name="Uwaga 3" xfId="24389" hidden="1"/>
    <cellStyle name="Uwaga 3" xfId="24387" hidden="1"/>
    <cellStyle name="Uwaga 3" xfId="24382" hidden="1"/>
    <cellStyle name="Uwaga 3" xfId="24380" hidden="1"/>
    <cellStyle name="Uwaga 3" xfId="24378" hidden="1"/>
    <cellStyle name="Uwaga 3" xfId="24373" hidden="1"/>
    <cellStyle name="Uwaga 3" xfId="24371" hidden="1"/>
    <cellStyle name="Uwaga 3" xfId="24369" hidden="1"/>
    <cellStyle name="Uwaga 3" xfId="24364" hidden="1"/>
    <cellStyle name="Uwaga 3" xfId="24362" hidden="1"/>
    <cellStyle name="Uwaga 3" xfId="24361" hidden="1"/>
    <cellStyle name="Uwaga 3" xfId="24354" hidden="1"/>
    <cellStyle name="Uwaga 3" xfId="24351" hidden="1"/>
    <cellStyle name="Uwaga 3" xfId="24349" hidden="1"/>
    <cellStyle name="Uwaga 3" xfId="24345" hidden="1"/>
    <cellStyle name="Uwaga 3" xfId="24342" hidden="1"/>
    <cellStyle name="Uwaga 3" xfId="24340" hidden="1"/>
    <cellStyle name="Uwaga 3" xfId="24336" hidden="1"/>
    <cellStyle name="Uwaga 3" xfId="24333" hidden="1"/>
    <cellStyle name="Uwaga 3" xfId="24331" hidden="1"/>
    <cellStyle name="Uwaga 3" xfId="24328" hidden="1"/>
    <cellStyle name="Uwaga 3" xfId="24326" hidden="1"/>
    <cellStyle name="Uwaga 3" xfId="24324" hidden="1"/>
    <cellStyle name="Uwaga 3" xfId="24318" hidden="1"/>
    <cellStyle name="Uwaga 3" xfId="24315" hidden="1"/>
    <cellStyle name="Uwaga 3" xfId="24313" hidden="1"/>
    <cellStyle name="Uwaga 3" xfId="24309" hidden="1"/>
    <cellStyle name="Uwaga 3" xfId="24306" hidden="1"/>
    <cellStyle name="Uwaga 3" xfId="24304" hidden="1"/>
    <cellStyle name="Uwaga 3" xfId="24300" hidden="1"/>
    <cellStyle name="Uwaga 3" xfId="24297" hidden="1"/>
    <cellStyle name="Uwaga 3" xfId="24295" hidden="1"/>
    <cellStyle name="Uwaga 3" xfId="24293" hidden="1"/>
    <cellStyle name="Uwaga 3" xfId="24291" hidden="1"/>
    <cellStyle name="Uwaga 3" xfId="24289" hidden="1"/>
    <cellStyle name="Uwaga 3" xfId="24284" hidden="1"/>
    <cellStyle name="Uwaga 3" xfId="24282" hidden="1"/>
    <cellStyle name="Uwaga 3" xfId="24279" hidden="1"/>
    <cellStyle name="Uwaga 3" xfId="24275" hidden="1"/>
    <cellStyle name="Uwaga 3" xfId="24272" hidden="1"/>
    <cellStyle name="Uwaga 3" xfId="24269" hidden="1"/>
    <cellStyle name="Uwaga 3" xfId="24266" hidden="1"/>
    <cellStyle name="Uwaga 3" xfId="24264" hidden="1"/>
    <cellStyle name="Uwaga 3" xfId="24261" hidden="1"/>
    <cellStyle name="Uwaga 3" xfId="24257" hidden="1"/>
    <cellStyle name="Uwaga 3" xfId="24255" hidden="1"/>
    <cellStyle name="Uwaga 3" xfId="24252" hidden="1"/>
    <cellStyle name="Uwaga 3" xfId="24247" hidden="1"/>
    <cellStyle name="Uwaga 3" xfId="24244" hidden="1"/>
    <cellStyle name="Uwaga 3" xfId="24241" hidden="1"/>
    <cellStyle name="Uwaga 3" xfId="24237" hidden="1"/>
    <cellStyle name="Uwaga 3" xfId="24234" hidden="1"/>
    <cellStyle name="Uwaga 3" xfId="24232" hidden="1"/>
    <cellStyle name="Uwaga 3" xfId="24229" hidden="1"/>
    <cellStyle name="Uwaga 3" xfId="24226" hidden="1"/>
    <cellStyle name="Uwaga 3" xfId="24223" hidden="1"/>
    <cellStyle name="Uwaga 3" xfId="24221" hidden="1"/>
    <cellStyle name="Uwaga 3" xfId="24219" hidden="1"/>
    <cellStyle name="Uwaga 3" xfId="24216" hidden="1"/>
    <cellStyle name="Uwaga 3" xfId="24211" hidden="1"/>
    <cellStyle name="Uwaga 3" xfId="24208" hidden="1"/>
    <cellStyle name="Uwaga 3" xfId="24205" hidden="1"/>
    <cellStyle name="Uwaga 3" xfId="24202" hidden="1"/>
    <cellStyle name="Uwaga 3" xfId="24199" hidden="1"/>
    <cellStyle name="Uwaga 3" xfId="24196" hidden="1"/>
    <cellStyle name="Uwaga 3" xfId="24193" hidden="1"/>
    <cellStyle name="Uwaga 3" xfId="24190" hidden="1"/>
    <cellStyle name="Uwaga 3" xfId="24187" hidden="1"/>
    <cellStyle name="Uwaga 3" xfId="24185" hidden="1"/>
    <cellStyle name="Uwaga 3" xfId="24183" hidden="1"/>
    <cellStyle name="Uwaga 3" xfId="24180" hidden="1"/>
    <cellStyle name="Uwaga 3" xfId="24175" hidden="1"/>
    <cellStyle name="Uwaga 3" xfId="24172" hidden="1"/>
    <cellStyle name="Uwaga 3" xfId="24169" hidden="1"/>
    <cellStyle name="Uwaga 3" xfId="24166" hidden="1"/>
    <cellStyle name="Uwaga 3" xfId="24163" hidden="1"/>
    <cellStyle name="Uwaga 3" xfId="24160" hidden="1"/>
    <cellStyle name="Uwaga 3" xfId="24157" hidden="1"/>
    <cellStyle name="Uwaga 3" xfId="24154" hidden="1"/>
    <cellStyle name="Uwaga 3" xfId="24151" hidden="1"/>
    <cellStyle name="Uwaga 3" xfId="24149" hidden="1"/>
    <cellStyle name="Uwaga 3" xfId="24147" hidden="1"/>
    <cellStyle name="Uwaga 3" xfId="24144" hidden="1"/>
    <cellStyle name="Uwaga 3" xfId="24138" hidden="1"/>
    <cellStyle name="Uwaga 3" xfId="24135" hidden="1"/>
    <cellStyle name="Uwaga 3" xfId="24133" hidden="1"/>
    <cellStyle name="Uwaga 3" xfId="24129" hidden="1"/>
    <cellStyle name="Uwaga 3" xfId="24126" hidden="1"/>
    <cellStyle name="Uwaga 3" xfId="24124" hidden="1"/>
    <cellStyle name="Uwaga 3" xfId="24120" hidden="1"/>
    <cellStyle name="Uwaga 3" xfId="24117" hidden="1"/>
    <cellStyle name="Uwaga 3" xfId="24115" hidden="1"/>
    <cellStyle name="Uwaga 3" xfId="24113" hidden="1"/>
    <cellStyle name="Uwaga 3" xfId="24110" hidden="1"/>
    <cellStyle name="Uwaga 3" xfId="24107" hidden="1"/>
    <cellStyle name="Uwaga 3" xfId="24104" hidden="1"/>
    <cellStyle name="Uwaga 3" xfId="24102" hidden="1"/>
    <cellStyle name="Uwaga 3" xfId="24100" hidden="1"/>
    <cellStyle name="Uwaga 3" xfId="24095" hidden="1"/>
    <cellStyle name="Uwaga 3" xfId="24093" hidden="1"/>
    <cellStyle name="Uwaga 3" xfId="24090" hidden="1"/>
    <cellStyle name="Uwaga 3" xfId="24086" hidden="1"/>
    <cellStyle name="Uwaga 3" xfId="24084" hidden="1"/>
    <cellStyle name="Uwaga 3" xfId="24081" hidden="1"/>
    <cellStyle name="Uwaga 3" xfId="24077" hidden="1"/>
    <cellStyle name="Uwaga 3" xfId="24075" hidden="1"/>
    <cellStyle name="Uwaga 3" xfId="24072" hidden="1"/>
    <cellStyle name="Uwaga 3" xfId="24068" hidden="1"/>
    <cellStyle name="Uwaga 3" xfId="24066" hidden="1"/>
    <cellStyle name="Uwaga 3" xfId="24064" hidden="1"/>
    <cellStyle name="Uwaga 3" xfId="25616" hidden="1"/>
    <cellStyle name="Uwaga 3" xfId="25617" hidden="1"/>
    <cellStyle name="Uwaga 3" xfId="25619" hidden="1"/>
    <cellStyle name="Uwaga 3" xfId="25631" hidden="1"/>
    <cellStyle name="Uwaga 3" xfId="25632" hidden="1"/>
    <cellStyle name="Uwaga 3" xfId="25637" hidden="1"/>
    <cellStyle name="Uwaga 3" xfId="25646" hidden="1"/>
    <cellStyle name="Uwaga 3" xfId="25647" hidden="1"/>
    <cellStyle name="Uwaga 3" xfId="25652" hidden="1"/>
    <cellStyle name="Uwaga 3" xfId="25661" hidden="1"/>
    <cellStyle name="Uwaga 3" xfId="25662" hidden="1"/>
    <cellStyle name="Uwaga 3" xfId="25663" hidden="1"/>
    <cellStyle name="Uwaga 3" xfId="25676" hidden="1"/>
    <cellStyle name="Uwaga 3" xfId="25681" hidden="1"/>
    <cellStyle name="Uwaga 3" xfId="25686" hidden="1"/>
    <cellStyle name="Uwaga 3" xfId="25696" hidden="1"/>
    <cellStyle name="Uwaga 3" xfId="25701" hidden="1"/>
    <cellStyle name="Uwaga 3" xfId="25705" hidden="1"/>
    <cellStyle name="Uwaga 3" xfId="25712" hidden="1"/>
    <cellStyle name="Uwaga 3" xfId="25717" hidden="1"/>
    <cellStyle name="Uwaga 3" xfId="25720" hidden="1"/>
    <cellStyle name="Uwaga 3" xfId="25726" hidden="1"/>
    <cellStyle name="Uwaga 3" xfId="25731" hidden="1"/>
    <cellStyle name="Uwaga 3" xfId="25735" hidden="1"/>
    <cellStyle name="Uwaga 3" xfId="25736" hidden="1"/>
    <cellStyle name="Uwaga 3" xfId="25737" hidden="1"/>
    <cellStyle name="Uwaga 3" xfId="25741" hidden="1"/>
    <cellStyle name="Uwaga 3" xfId="25753" hidden="1"/>
    <cellStyle name="Uwaga 3" xfId="25758" hidden="1"/>
    <cellStyle name="Uwaga 3" xfId="25763" hidden="1"/>
    <cellStyle name="Uwaga 3" xfId="25768" hidden="1"/>
    <cellStyle name="Uwaga 3" xfId="25773" hidden="1"/>
    <cellStyle name="Uwaga 3" xfId="25778" hidden="1"/>
    <cellStyle name="Uwaga 3" xfId="25782" hidden="1"/>
    <cellStyle name="Uwaga 3" xfId="25786" hidden="1"/>
    <cellStyle name="Uwaga 3" xfId="25791" hidden="1"/>
    <cellStyle name="Uwaga 3" xfId="25796" hidden="1"/>
    <cellStyle name="Uwaga 3" xfId="25797" hidden="1"/>
    <cellStyle name="Uwaga 3" xfId="25799" hidden="1"/>
    <cellStyle name="Uwaga 3" xfId="25812" hidden="1"/>
    <cellStyle name="Uwaga 3" xfId="25816" hidden="1"/>
    <cellStyle name="Uwaga 3" xfId="25821" hidden="1"/>
    <cellStyle name="Uwaga 3" xfId="25828" hidden="1"/>
    <cellStyle name="Uwaga 3" xfId="25832" hidden="1"/>
    <cellStyle name="Uwaga 3" xfId="25837" hidden="1"/>
    <cellStyle name="Uwaga 3" xfId="25842" hidden="1"/>
    <cellStyle name="Uwaga 3" xfId="25845" hidden="1"/>
    <cellStyle name="Uwaga 3" xfId="25850" hidden="1"/>
    <cellStyle name="Uwaga 3" xfId="25856" hidden="1"/>
    <cellStyle name="Uwaga 3" xfId="25857" hidden="1"/>
    <cellStyle name="Uwaga 3" xfId="25860" hidden="1"/>
    <cellStyle name="Uwaga 3" xfId="25873" hidden="1"/>
    <cellStyle name="Uwaga 3" xfId="25877" hidden="1"/>
    <cellStyle name="Uwaga 3" xfId="25882" hidden="1"/>
    <cellStyle name="Uwaga 3" xfId="25889" hidden="1"/>
    <cellStyle name="Uwaga 3" xfId="25894" hidden="1"/>
    <cellStyle name="Uwaga 3" xfId="25898" hidden="1"/>
    <cellStyle name="Uwaga 3" xfId="25903" hidden="1"/>
    <cellStyle name="Uwaga 3" xfId="25907" hidden="1"/>
    <cellStyle name="Uwaga 3" xfId="25912" hidden="1"/>
    <cellStyle name="Uwaga 3" xfId="25916" hidden="1"/>
    <cellStyle name="Uwaga 3" xfId="25917" hidden="1"/>
    <cellStyle name="Uwaga 3" xfId="25919" hidden="1"/>
    <cellStyle name="Uwaga 3" xfId="25931" hidden="1"/>
    <cellStyle name="Uwaga 3" xfId="25932" hidden="1"/>
    <cellStyle name="Uwaga 3" xfId="25934" hidden="1"/>
    <cellStyle name="Uwaga 3" xfId="25946" hidden="1"/>
    <cellStyle name="Uwaga 3" xfId="25948" hidden="1"/>
    <cellStyle name="Uwaga 3" xfId="25951" hidden="1"/>
    <cellStyle name="Uwaga 3" xfId="25961" hidden="1"/>
    <cellStyle name="Uwaga 3" xfId="25962" hidden="1"/>
    <cellStyle name="Uwaga 3" xfId="25964" hidden="1"/>
    <cellStyle name="Uwaga 3" xfId="25976" hidden="1"/>
    <cellStyle name="Uwaga 3" xfId="25977" hidden="1"/>
    <cellStyle name="Uwaga 3" xfId="25978" hidden="1"/>
    <cellStyle name="Uwaga 3" xfId="25992" hidden="1"/>
    <cellStyle name="Uwaga 3" xfId="25995" hidden="1"/>
    <cellStyle name="Uwaga 3" xfId="25999" hidden="1"/>
    <cellStyle name="Uwaga 3" xfId="26007" hidden="1"/>
    <cellStyle name="Uwaga 3" xfId="26010" hidden="1"/>
    <cellStyle name="Uwaga 3" xfId="26014" hidden="1"/>
    <cellStyle name="Uwaga 3" xfId="26022" hidden="1"/>
    <cellStyle name="Uwaga 3" xfId="26025" hidden="1"/>
    <cellStyle name="Uwaga 3" xfId="26029" hidden="1"/>
    <cellStyle name="Uwaga 3" xfId="26036" hidden="1"/>
    <cellStyle name="Uwaga 3" xfId="26037" hidden="1"/>
    <cellStyle name="Uwaga 3" xfId="26039" hidden="1"/>
    <cellStyle name="Uwaga 3" xfId="26052" hidden="1"/>
    <cellStyle name="Uwaga 3" xfId="26055" hidden="1"/>
    <cellStyle name="Uwaga 3" xfId="26058" hidden="1"/>
    <cellStyle name="Uwaga 3" xfId="26067" hidden="1"/>
    <cellStyle name="Uwaga 3" xfId="26070" hidden="1"/>
    <cellStyle name="Uwaga 3" xfId="26074" hidden="1"/>
    <cellStyle name="Uwaga 3" xfId="26082" hidden="1"/>
    <cellStyle name="Uwaga 3" xfId="26084" hidden="1"/>
    <cellStyle name="Uwaga 3" xfId="26087" hidden="1"/>
    <cellStyle name="Uwaga 3" xfId="26096" hidden="1"/>
    <cellStyle name="Uwaga 3" xfId="26097" hidden="1"/>
    <cellStyle name="Uwaga 3" xfId="26098" hidden="1"/>
    <cellStyle name="Uwaga 3" xfId="26111" hidden="1"/>
    <cellStyle name="Uwaga 3" xfId="26112" hidden="1"/>
    <cellStyle name="Uwaga 3" xfId="26114" hidden="1"/>
    <cellStyle name="Uwaga 3" xfId="26126" hidden="1"/>
    <cellStyle name="Uwaga 3" xfId="26127" hidden="1"/>
    <cellStyle name="Uwaga 3" xfId="26129" hidden="1"/>
    <cellStyle name="Uwaga 3" xfId="26141" hidden="1"/>
    <cellStyle name="Uwaga 3" xfId="26142" hidden="1"/>
    <cellStyle name="Uwaga 3" xfId="26144" hidden="1"/>
    <cellStyle name="Uwaga 3" xfId="26156" hidden="1"/>
    <cellStyle name="Uwaga 3" xfId="26157" hidden="1"/>
    <cellStyle name="Uwaga 3" xfId="26158" hidden="1"/>
    <cellStyle name="Uwaga 3" xfId="26172" hidden="1"/>
    <cellStyle name="Uwaga 3" xfId="26174" hidden="1"/>
    <cellStyle name="Uwaga 3" xfId="26177" hidden="1"/>
    <cellStyle name="Uwaga 3" xfId="26187" hidden="1"/>
    <cellStyle name="Uwaga 3" xfId="26190" hidden="1"/>
    <cellStyle name="Uwaga 3" xfId="26193" hidden="1"/>
    <cellStyle name="Uwaga 3" xfId="26202" hidden="1"/>
    <cellStyle name="Uwaga 3" xfId="26204" hidden="1"/>
    <cellStyle name="Uwaga 3" xfId="26207" hidden="1"/>
    <cellStyle name="Uwaga 3" xfId="26216" hidden="1"/>
    <cellStyle name="Uwaga 3" xfId="26217" hidden="1"/>
    <cellStyle name="Uwaga 3" xfId="26218" hidden="1"/>
    <cellStyle name="Uwaga 3" xfId="26231" hidden="1"/>
    <cellStyle name="Uwaga 3" xfId="26233" hidden="1"/>
    <cellStyle name="Uwaga 3" xfId="26235" hidden="1"/>
    <cellStyle name="Uwaga 3" xfId="26246" hidden="1"/>
    <cellStyle name="Uwaga 3" xfId="26248" hidden="1"/>
    <cellStyle name="Uwaga 3" xfId="26250" hidden="1"/>
    <cellStyle name="Uwaga 3" xfId="26261" hidden="1"/>
    <cellStyle name="Uwaga 3" xfId="26263" hidden="1"/>
    <cellStyle name="Uwaga 3" xfId="26265" hidden="1"/>
    <cellStyle name="Uwaga 3" xfId="26276" hidden="1"/>
    <cellStyle name="Uwaga 3" xfId="26277" hidden="1"/>
    <cellStyle name="Uwaga 3" xfId="26278" hidden="1"/>
    <cellStyle name="Uwaga 3" xfId="26291" hidden="1"/>
    <cellStyle name="Uwaga 3" xfId="26293" hidden="1"/>
    <cellStyle name="Uwaga 3" xfId="26295" hidden="1"/>
    <cellStyle name="Uwaga 3" xfId="26306" hidden="1"/>
    <cellStyle name="Uwaga 3" xfId="26308" hidden="1"/>
    <cellStyle name="Uwaga 3" xfId="26310" hidden="1"/>
    <cellStyle name="Uwaga 3" xfId="26321" hidden="1"/>
    <cellStyle name="Uwaga 3" xfId="26323" hidden="1"/>
    <cellStyle name="Uwaga 3" xfId="26324" hidden="1"/>
    <cellStyle name="Uwaga 3" xfId="26336" hidden="1"/>
    <cellStyle name="Uwaga 3" xfId="26337" hidden="1"/>
    <cellStyle name="Uwaga 3" xfId="26338" hidden="1"/>
    <cellStyle name="Uwaga 3" xfId="26351" hidden="1"/>
    <cellStyle name="Uwaga 3" xfId="26353" hidden="1"/>
    <cellStyle name="Uwaga 3" xfId="26355" hidden="1"/>
    <cellStyle name="Uwaga 3" xfId="26366" hidden="1"/>
    <cellStyle name="Uwaga 3" xfId="26368" hidden="1"/>
    <cellStyle name="Uwaga 3" xfId="26370" hidden="1"/>
    <cellStyle name="Uwaga 3" xfId="26381" hidden="1"/>
    <cellStyle name="Uwaga 3" xfId="26383" hidden="1"/>
    <cellStyle name="Uwaga 3" xfId="26385" hidden="1"/>
    <cellStyle name="Uwaga 3" xfId="26396" hidden="1"/>
    <cellStyle name="Uwaga 3" xfId="26397" hidden="1"/>
    <cellStyle name="Uwaga 3" xfId="26399" hidden="1"/>
    <cellStyle name="Uwaga 3" xfId="26410" hidden="1"/>
    <cellStyle name="Uwaga 3" xfId="26412" hidden="1"/>
    <cellStyle name="Uwaga 3" xfId="26413" hidden="1"/>
    <cellStyle name="Uwaga 3" xfId="26422" hidden="1"/>
    <cellStyle name="Uwaga 3" xfId="26425" hidden="1"/>
    <cellStyle name="Uwaga 3" xfId="26427" hidden="1"/>
    <cellStyle name="Uwaga 3" xfId="26438" hidden="1"/>
    <cellStyle name="Uwaga 3" xfId="26440" hidden="1"/>
    <cellStyle name="Uwaga 3" xfId="26442" hidden="1"/>
    <cellStyle name="Uwaga 3" xfId="26454" hidden="1"/>
    <cellStyle name="Uwaga 3" xfId="26456" hidden="1"/>
    <cellStyle name="Uwaga 3" xfId="26458" hidden="1"/>
    <cellStyle name="Uwaga 3" xfId="26466" hidden="1"/>
    <cellStyle name="Uwaga 3" xfId="26468" hidden="1"/>
    <cellStyle name="Uwaga 3" xfId="26471" hidden="1"/>
    <cellStyle name="Uwaga 3" xfId="26461" hidden="1"/>
    <cellStyle name="Uwaga 3" xfId="26460" hidden="1"/>
    <cellStyle name="Uwaga 3" xfId="26459" hidden="1"/>
    <cellStyle name="Uwaga 3" xfId="26446" hidden="1"/>
    <cellStyle name="Uwaga 3" xfId="26445" hidden="1"/>
    <cellStyle name="Uwaga 3" xfId="26444" hidden="1"/>
    <cellStyle name="Uwaga 3" xfId="26431" hidden="1"/>
    <cellStyle name="Uwaga 3" xfId="26430" hidden="1"/>
    <cellStyle name="Uwaga 3" xfId="26429" hidden="1"/>
    <cellStyle name="Uwaga 3" xfId="26416" hidden="1"/>
    <cellStyle name="Uwaga 3" xfId="26415" hidden="1"/>
    <cellStyle name="Uwaga 3" xfId="26414" hidden="1"/>
    <cellStyle name="Uwaga 3" xfId="26401" hidden="1"/>
    <cellStyle name="Uwaga 3" xfId="26400" hidden="1"/>
    <cellStyle name="Uwaga 3" xfId="26398" hidden="1"/>
    <cellStyle name="Uwaga 3" xfId="26387" hidden="1"/>
    <cellStyle name="Uwaga 3" xfId="26384" hidden="1"/>
    <cellStyle name="Uwaga 3" xfId="26382" hidden="1"/>
    <cellStyle name="Uwaga 3" xfId="26372" hidden="1"/>
    <cellStyle name="Uwaga 3" xfId="26369" hidden="1"/>
    <cellStyle name="Uwaga 3" xfId="26367" hidden="1"/>
    <cellStyle name="Uwaga 3" xfId="26357" hidden="1"/>
    <cellStyle name="Uwaga 3" xfId="26354" hidden="1"/>
    <cellStyle name="Uwaga 3" xfId="26352" hidden="1"/>
    <cellStyle name="Uwaga 3" xfId="26342" hidden="1"/>
    <cellStyle name="Uwaga 3" xfId="26340" hidden="1"/>
    <cellStyle name="Uwaga 3" xfId="26339" hidden="1"/>
    <cellStyle name="Uwaga 3" xfId="26327" hidden="1"/>
    <cellStyle name="Uwaga 3" xfId="26325" hidden="1"/>
    <cellStyle name="Uwaga 3" xfId="26322" hidden="1"/>
    <cellStyle name="Uwaga 3" xfId="26312" hidden="1"/>
    <cellStyle name="Uwaga 3" xfId="26309" hidden="1"/>
    <cellStyle name="Uwaga 3" xfId="26307" hidden="1"/>
    <cellStyle name="Uwaga 3" xfId="26297" hidden="1"/>
    <cellStyle name="Uwaga 3" xfId="26294" hidden="1"/>
    <cellStyle name="Uwaga 3" xfId="26292" hidden="1"/>
    <cellStyle name="Uwaga 3" xfId="26282" hidden="1"/>
    <cellStyle name="Uwaga 3" xfId="26280" hidden="1"/>
    <cellStyle name="Uwaga 3" xfId="26279" hidden="1"/>
    <cellStyle name="Uwaga 3" xfId="26267" hidden="1"/>
    <cellStyle name="Uwaga 3" xfId="26264" hidden="1"/>
    <cellStyle name="Uwaga 3" xfId="26262" hidden="1"/>
    <cellStyle name="Uwaga 3" xfId="26252" hidden="1"/>
    <cellStyle name="Uwaga 3" xfId="26249" hidden="1"/>
    <cellStyle name="Uwaga 3" xfId="26247" hidden="1"/>
    <cellStyle name="Uwaga 3" xfId="26237" hidden="1"/>
    <cellStyle name="Uwaga 3" xfId="26234" hidden="1"/>
    <cellStyle name="Uwaga 3" xfId="26232" hidden="1"/>
    <cellStyle name="Uwaga 3" xfId="26222" hidden="1"/>
    <cellStyle name="Uwaga 3" xfId="26220" hidden="1"/>
    <cellStyle name="Uwaga 3" xfId="26219" hidden="1"/>
    <cellStyle name="Uwaga 3" xfId="26206" hidden="1"/>
    <cellStyle name="Uwaga 3" xfId="26203" hidden="1"/>
    <cellStyle name="Uwaga 3" xfId="26201" hidden="1"/>
    <cellStyle name="Uwaga 3" xfId="26191" hidden="1"/>
    <cellStyle name="Uwaga 3" xfId="26188" hidden="1"/>
    <cellStyle name="Uwaga 3" xfId="26186" hidden="1"/>
    <cellStyle name="Uwaga 3" xfId="26176" hidden="1"/>
    <cellStyle name="Uwaga 3" xfId="26173" hidden="1"/>
    <cellStyle name="Uwaga 3" xfId="26171" hidden="1"/>
    <cellStyle name="Uwaga 3" xfId="26162" hidden="1"/>
    <cellStyle name="Uwaga 3" xfId="26160" hidden="1"/>
    <cellStyle name="Uwaga 3" xfId="26159" hidden="1"/>
    <cellStyle name="Uwaga 3" xfId="26147" hidden="1"/>
    <cellStyle name="Uwaga 3" xfId="26145" hidden="1"/>
    <cellStyle name="Uwaga 3" xfId="26143" hidden="1"/>
    <cellStyle name="Uwaga 3" xfId="26132" hidden="1"/>
    <cellStyle name="Uwaga 3" xfId="26130" hidden="1"/>
    <cellStyle name="Uwaga 3" xfId="26128" hidden="1"/>
    <cellStyle name="Uwaga 3" xfId="26117" hidden="1"/>
    <cellStyle name="Uwaga 3" xfId="26115" hidden="1"/>
    <cellStyle name="Uwaga 3" xfId="26113" hidden="1"/>
    <cellStyle name="Uwaga 3" xfId="26102" hidden="1"/>
    <cellStyle name="Uwaga 3" xfId="26100" hidden="1"/>
    <cellStyle name="Uwaga 3" xfId="26099" hidden="1"/>
    <cellStyle name="Uwaga 3" xfId="26086" hidden="1"/>
    <cellStyle name="Uwaga 3" xfId="26083" hidden="1"/>
    <cellStyle name="Uwaga 3" xfId="26081" hidden="1"/>
    <cellStyle name="Uwaga 3" xfId="26071" hidden="1"/>
    <cellStyle name="Uwaga 3" xfId="26068" hidden="1"/>
    <cellStyle name="Uwaga 3" xfId="26066" hidden="1"/>
    <cellStyle name="Uwaga 3" xfId="26056" hidden="1"/>
    <cellStyle name="Uwaga 3" xfId="26053" hidden="1"/>
    <cellStyle name="Uwaga 3" xfId="26051" hidden="1"/>
    <cellStyle name="Uwaga 3" xfId="26042" hidden="1"/>
    <cellStyle name="Uwaga 3" xfId="26040" hidden="1"/>
    <cellStyle name="Uwaga 3" xfId="26038" hidden="1"/>
    <cellStyle name="Uwaga 3" xfId="26026" hidden="1"/>
    <cellStyle name="Uwaga 3" xfId="26023" hidden="1"/>
    <cellStyle name="Uwaga 3" xfId="26021" hidden="1"/>
    <cellStyle name="Uwaga 3" xfId="26011" hidden="1"/>
    <cellStyle name="Uwaga 3" xfId="26008" hidden="1"/>
    <cellStyle name="Uwaga 3" xfId="26006" hidden="1"/>
    <cellStyle name="Uwaga 3" xfId="25996" hidden="1"/>
    <cellStyle name="Uwaga 3" xfId="25993" hidden="1"/>
    <cellStyle name="Uwaga 3" xfId="25991" hidden="1"/>
    <cellStyle name="Uwaga 3" xfId="25984" hidden="1"/>
    <cellStyle name="Uwaga 3" xfId="25981" hidden="1"/>
    <cellStyle name="Uwaga 3" xfId="25979" hidden="1"/>
    <cellStyle name="Uwaga 3" xfId="25969" hidden="1"/>
    <cellStyle name="Uwaga 3" xfId="25966" hidden="1"/>
    <cellStyle name="Uwaga 3" xfId="25963" hidden="1"/>
    <cellStyle name="Uwaga 3" xfId="25954" hidden="1"/>
    <cellStyle name="Uwaga 3" xfId="25950" hidden="1"/>
    <cellStyle name="Uwaga 3" xfId="25947" hidden="1"/>
    <cellStyle name="Uwaga 3" xfId="25939" hidden="1"/>
    <cellStyle name="Uwaga 3" xfId="25936" hidden="1"/>
    <cellStyle name="Uwaga 3" xfId="25933" hidden="1"/>
    <cellStyle name="Uwaga 3" xfId="25924" hidden="1"/>
    <cellStyle name="Uwaga 3" xfId="25921" hidden="1"/>
    <cellStyle name="Uwaga 3" xfId="25918" hidden="1"/>
    <cellStyle name="Uwaga 3" xfId="25908" hidden="1"/>
    <cellStyle name="Uwaga 3" xfId="25904" hidden="1"/>
    <cellStyle name="Uwaga 3" xfId="25901" hidden="1"/>
    <cellStyle name="Uwaga 3" xfId="25892" hidden="1"/>
    <cellStyle name="Uwaga 3" xfId="25888" hidden="1"/>
    <cellStyle name="Uwaga 3" xfId="25886" hidden="1"/>
    <cellStyle name="Uwaga 3" xfId="25878" hidden="1"/>
    <cellStyle name="Uwaga 3" xfId="25874" hidden="1"/>
    <cellStyle name="Uwaga 3" xfId="25871" hidden="1"/>
    <cellStyle name="Uwaga 3" xfId="25864" hidden="1"/>
    <cellStyle name="Uwaga 3" xfId="25861" hidden="1"/>
    <cellStyle name="Uwaga 3" xfId="25858" hidden="1"/>
    <cellStyle name="Uwaga 3" xfId="25849" hidden="1"/>
    <cellStyle name="Uwaga 3" xfId="25844" hidden="1"/>
    <cellStyle name="Uwaga 3" xfId="25841" hidden="1"/>
    <cellStyle name="Uwaga 3" xfId="25834" hidden="1"/>
    <cellStyle name="Uwaga 3" xfId="25829" hidden="1"/>
    <cellStyle name="Uwaga 3" xfId="25826" hidden="1"/>
    <cellStyle name="Uwaga 3" xfId="25819" hidden="1"/>
    <cellStyle name="Uwaga 3" xfId="25814" hidden="1"/>
    <cellStyle name="Uwaga 3" xfId="25811" hidden="1"/>
    <cellStyle name="Uwaga 3" xfId="25805" hidden="1"/>
    <cellStyle name="Uwaga 3" xfId="25801" hidden="1"/>
    <cellStyle name="Uwaga 3" xfId="25798" hidden="1"/>
    <cellStyle name="Uwaga 3" xfId="25790" hidden="1"/>
    <cellStyle name="Uwaga 3" xfId="25785" hidden="1"/>
    <cellStyle name="Uwaga 3" xfId="25781" hidden="1"/>
    <cellStyle name="Uwaga 3" xfId="25775" hidden="1"/>
    <cellStyle name="Uwaga 3" xfId="25770" hidden="1"/>
    <cellStyle name="Uwaga 3" xfId="25766" hidden="1"/>
    <cellStyle name="Uwaga 3" xfId="25760" hidden="1"/>
    <cellStyle name="Uwaga 3" xfId="25755" hidden="1"/>
    <cellStyle name="Uwaga 3" xfId="25751" hidden="1"/>
    <cellStyle name="Uwaga 3" xfId="25746" hidden="1"/>
    <cellStyle name="Uwaga 3" xfId="25742" hidden="1"/>
    <cellStyle name="Uwaga 3" xfId="25738" hidden="1"/>
    <cellStyle name="Uwaga 3" xfId="25730" hidden="1"/>
    <cellStyle name="Uwaga 3" xfId="25725" hidden="1"/>
    <cellStyle name="Uwaga 3" xfId="25721" hidden="1"/>
    <cellStyle name="Uwaga 3" xfId="25715" hidden="1"/>
    <cellStyle name="Uwaga 3" xfId="25710" hidden="1"/>
    <cellStyle name="Uwaga 3" xfId="25706" hidden="1"/>
    <cellStyle name="Uwaga 3" xfId="25700" hidden="1"/>
    <cellStyle name="Uwaga 3" xfId="25695" hidden="1"/>
    <cellStyle name="Uwaga 3" xfId="25691" hidden="1"/>
    <cellStyle name="Uwaga 3" xfId="25687" hidden="1"/>
    <cellStyle name="Uwaga 3" xfId="25682" hidden="1"/>
    <cellStyle name="Uwaga 3" xfId="25677" hidden="1"/>
    <cellStyle name="Uwaga 3" xfId="25672" hidden="1"/>
    <cellStyle name="Uwaga 3" xfId="25668" hidden="1"/>
    <cellStyle name="Uwaga 3" xfId="25664" hidden="1"/>
    <cellStyle name="Uwaga 3" xfId="25657" hidden="1"/>
    <cellStyle name="Uwaga 3" xfId="25653" hidden="1"/>
    <cellStyle name="Uwaga 3" xfId="25648" hidden="1"/>
    <cellStyle name="Uwaga 3" xfId="25642" hidden="1"/>
    <cellStyle name="Uwaga 3" xfId="25638" hidden="1"/>
    <cellStyle name="Uwaga 3" xfId="25633" hidden="1"/>
    <cellStyle name="Uwaga 3" xfId="25627" hidden="1"/>
    <cellStyle name="Uwaga 3" xfId="25623" hidden="1"/>
    <cellStyle name="Uwaga 3" xfId="25618" hidden="1"/>
    <cellStyle name="Uwaga 3" xfId="25612" hidden="1"/>
    <cellStyle name="Uwaga 3" xfId="25608" hidden="1"/>
    <cellStyle name="Uwaga 3" xfId="25604" hidden="1"/>
    <cellStyle name="Uwaga 3" xfId="26464" hidden="1"/>
    <cellStyle name="Uwaga 3" xfId="26463" hidden="1"/>
    <cellStyle name="Uwaga 3" xfId="26462" hidden="1"/>
    <cellStyle name="Uwaga 3" xfId="26449" hidden="1"/>
    <cellStyle name="Uwaga 3" xfId="26448" hidden="1"/>
    <cellStyle name="Uwaga 3" xfId="26447" hidden="1"/>
    <cellStyle name="Uwaga 3" xfId="26434" hidden="1"/>
    <cellStyle name="Uwaga 3" xfId="26433" hidden="1"/>
    <cellStyle name="Uwaga 3" xfId="26432" hidden="1"/>
    <cellStyle name="Uwaga 3" xfId="26419" hidden="1"/>
    <cellStyle name="Uwaga 3" xfId="26418" hidden="1"/>
    <cellStyle name="Uwaga 3" xfId="26417" hidden="1"/>
    <cellStyle name="Uwaga 3" xfId="26404" hidden="1"/>
    <cellStyle name="Uwaga 3" xfId="26403" hidden="1"/>
    <cellStyle name="Uwaga 3" xfId="26402" hidden="1"/>
    <cellStyle name="Uwaga 3" xfId="26390" hidden="1"/>
    <cellStyle name="Uwaga 3" xfId="26388" hidden="1"/>
    <cellStyle name="Uwaga 3" xfId="26386" hidden="1"/>
    <cellStyle name="Uwaga 3" xfId="26375" hidden="1"/>
    <cellStyle name="Uwaga 3" xfId="26373" hidden="1"/>
    <cellStyle name="Uwaga 3" xfId="26371" hidden="1"/>
    <cellStyle name="Uwaga 3" xfId="26360" hidden="1"/>
    <cellStyle name="Uwaga 3" xfId="26358" hidden="1"/>
    <cellStyle name="Uwaga 3" xfId="26356" hidden="1"/>
    <cellStyle name="Uwaga 3" xfId="26345" hidden="1"/>
    <cellStyle name="Uwaga 3" xfId="26343" hidden="1"/>
    <cellStyle name="Uwaga 3" xfId="26341" hidden="1"/>
    <cellStyle name="Uwaga 3" xfId="26330" hidden="1"/>
    <cellStyle name="Uwaga 3" xfId="26328" hidden="1"/>
    <cellStyle name="Uwaga 3" xfId="26326" hidden="1"/>
    <cellStyle name="Uwaga 3" xfId="26315" hidden="1"/>
    <cellStyle name="Uwaga 3" xfId="26313" hidden="1"/>
    <cellStyle name="Uwaga 3" xfId="26311" hidden="1"/>
    <cellStyle name="Uwaga 3" xfId="26300" hidden="1"/>
    <cellStyle name="Uwaga 3" xfId="26298" hidden="1"/>
    <cellStyle name="Uwaga 3" xfId="26296" hidden="1"/>
    <cellStyle name="Uwaga 3" xfId="26285" hidden="1"/>
    <cellStyle name="Uwaga 3" xfId="26283" hidden="1"/>
    <cellStyle name="Uwaga 3" xfId="26281" hidden="1"/>
    <cellStyle name="Uwaga 3" xfId="26270" hidden="1"/>
    <cellStyle name="Uwaga 3" xfId="26268" hidden="1"/>
    <cellStyle name="Uwaga 3" xfId="26266" hidden="1"/>
    <cellStyle name="Uwaga 3" xfId="26255" hidden="1"/>
    <cellStyle name="Uwaga 3" xfId="26253" hidden="1"/>
    <cellStyle name="Uwaga 3" xfId="26251" hidden="1"/>
    <cellStyle name="Uwaga 3" xfId="26240" hidden="1"/>
    <cellStyle name="Uwaga 3" xfId="26238" hidden="1"/>
    <cellStyle name="Uwaga 3" xfId="26236" hidden="1"/>
    <cellStyle name="Uwaga 3" xfId="26225" hidden="1"/>
    <cellStyle name="Uwaga 3" xfId="26223" hidden="1"/>
    <cellStyle name="Uwaga 3" xfId="26221" hidden="1"/>
    <cellStyle name="Uwaga 3" xfId="26210" hidden="1"/>
    <cellStyle name="Uwaga 3" xfId="26208" hidden="1"/>
    <cellStyle name="Uwaga 3" xfId="26205" hidden="1"/>
    <cellStyle name="Uwaga 3" xfId="26195" hidden="1"/>
    <cellStyle name="Uwaga 3" xfId="26192" hidden="1"/>
    <cellStyle name="Uwaga 3" xfId="26189" hidden="1"/>
    <cellStyle name="Uwaga 3" xfId="26180" hidden="1"/>
    <cellStyle name="Uwaga 3" xfId="26178" hidden="1"/>
    <cellStyle name="Uwaga 3" xfId="26175" hidden="1"/>
    <cellStyle name="Uwaga 3" xfId="26165" hidden="1"/>
    <cellStyle name="Uwaga 3" xfId="26163" hidden="1"/>
    <cellStyle name="Uwaga 3" xfId="26161" hidden="1"/>
    <cellStyle name="Uwaga 3" xfId="26150" hidden="1"/>
    <cellStyle name="Uwaga 3" xfId="26148" hidden="1"/>
    <cellStyle name="Uwaga 3" xfId="26146" hidden="1"/>
    <cellStyle name="Uwaga 3" xfId="26135" hidden="1"/>
    <cellStyle name="Uwaga 3" xfId="26133" hidden="1"/>
    <cellStyle name="Uwaga 3" xfId="26131" hidden="1"/>
    <cellStyle name="Uwaga 3" xfId="26120" hidden="1"/>
    <cellStyle name="Uwaga 3" xfId="26118" hidden="1"/>
    <cellStyle name="Uwaga 3" xfId="26116" hidden="1"/>
    <cellStyle name="Uwaga 3" xfId="26105" hidden="1"/>
    <cellStyle name="Uwaga 3" xfId="26103" hidden="1"/>
    <cellStyle name="Uwaga 3" xfId="26101" hidden="1"/>
    <cellStyle name="Uwaga 3" xfId="26090" hidden="1"/>
    <cellStyle name="Uwaga 3" xfId="26088" hidden="1"/>
    <cellStyle name="Uwaga 3" xfId="26085" hidden="1"/>
    <cellStyle name="Uwaga 3" xfId="26075" hidden="1"/>
    <cellStyle name="Uwaga 3" xfId="26072" hidden="1"/>
    <cellStyle name="Uwaga 3" xfId="26069" hidden="1"/>
    <cellStyle name="Uwaga 3" xfId="26060" hidden="1"/>
    <cellStyle name="Uwaga 3" xfId="26057" hidden="1"/>
    <cellStyle name="Uwaga 3" xfId="26054" hidden="1"/>
    <cellStyle name="Uwaga 3" xfId="26045" hidden="1"/>
    <cellStyle name="Uwaga 3" xfId="26043" hidden="1"/>
    <cellStyle name="Uwaga 3" xfId="26041" hidden="1"/>
    <cellStyle name="Uwaga 3" xfId="26030" hidden="1"/>
    <cellStyle name="Uwaga 3" xfId="26027" hidden="1"/>
    <cellStyle name="Uwaga 3" xfId="26024" hidden="1"/>
    <cellStyle name="Uwaga 3" xfId="26015" hidden="1"/>
    <cellStyle name="Uwaga 3" xfId="26012" hidden="1"/>
    <cellStyle name="Uwaga 3" xfId="26009" hidden="1"/>
    <cellStyle name="Uwaga 3" xfId="26000" hidden="1"/>
    <cellStyle name="Uwaga 3" xfId="25997" hidden="1"/>
    <cellStyle name="Uwaga 3" xfId="25994" hidden="1"/>
    <cellStyle name="Uwaga 3" xfId="25987" hidden="1"/>
    <cellStyle name="Uwaga 3" xfId="25983" hidden="1"/>
    <cellStyle name="Uwaga 3" xfId="25980" hidden="1"/>
    <cellStyle name="Uwaga 3" xfId="25972" hidden="1"/>
    <cellStyle name="Uwaga 3" xfId="25968" hidden="1"/>
    <cellStyle name="Uwaga 3" xfId="25965" hidden="1"/>
    <cellStyle name="Uwaga 3" xfId="25957" hidden="1"/>
    <cellStyle name="Uwaga 3" xfId="25953" hidden="1"/>
    <cellStyle name="Uwaga 3" xfId="25949" hidden="1"/>
    <cellStyle name="Uwaga 3" xfId="25942" hidden="1"/>
    <cellStyle name="Uwaga 3" xfId="25938" hidden="1"/>
    <cellStyle name="Uwaga 3" xfId="25935" hidden="1"/>
    <cellStyle name="Uwaga 3" xfId="25927" hidden="1"/>
    <cellStyle name="Uwaga 3" xfId="25923" hidden="1"/>
    <cellStyle name="Uwaga 3" xfId="25920" hidden="1"/>
    <cellStyle name="Uwaga 3" xfId="25911" hidden="1"/>
    <cellStyle name="Uwaga 3" xfId="25906" hidden="1"/>
    <cellStyle name="Uwaga 3" xfId="25902" hidden="1"/>
    <cellStyle name="Uwaga 3" xfId="25896" hidden="1"/>
    <cellStyle name="Uwaga 3" xfId="25891" hidden="1"/>
    <cellStyle name="Uwaga 3" xfId="25887" hidden="1"/>
    <cellStyle name="Uwaga 3" xfId="25881" hidden="1"/>
    <cellStyle name="Uwaga 3" xfId="25876" hidden="1"/>
    <cellStyle name="Uwaga 3" xfId="25872" hidden="1"/>
    <cellStyle name="Uwaga 3" xfId="25867" hidden="1"/>
    <cellStyle name="Uwaga 3" xfId="25863" hidden="1"/>
    <cellStyle name="Uwaga 3" xfId="25859" hidden="1"/>
    <cellStyle name="Uwaga 3" xfId="25852" hidden="1"/>
    <cellStyle name="Uwaga 3" xfId="25847" hidden="1"/>
    <cellStyle name="Uwaga 3" xfId="25843" hidden="1"/>
    <cellStyle name="Uwaga 3" xfId="25836" hidden="1"/>
    <cellStyle name="Uwaga 3" xfId="25831" hidden="1"/>
    <cellStyle name="Uwaga 3" xfId="25827" hidden="1"/>
    <cellStyle name="Uwaga 3" xfId="25822" hidden="1"/>
    <cellStyle name="Uwaga 3" xfId="25817" hidden="1"/>
    <cellStyle name="Uwaga 3" xfId="25813" hidden="1"/>
    <cellStyle name="Uwaga 3" xfId="25807" hidden="1"/>
    <cellStyle name="Uwaga 3" xfId="25803" hidden="1"/>
    <cellStyle name="Uwaga 3" xfId="25800" hidden="1"/>
    <cellStyle name="Uwaga 3" xfId="25793" hidden="1"/>
    <cellStyle name="Uwaga 3" xfId="25788" hidden="1"/>
    <cellStyle name="Uwaga 3" xfId="25783" hidden="1"/>
    <cellStyle name="Uwaga 3" xfId="25777" hidden="1"/>
    <cellStyle name="Uwaga 3" xfId="25772" hidden="1"/>
    <cellStyle name="Uwaga 3" xfId="25767" hidden="1"/>
    <cellStyle name="Uwaga 3" xfId="25762" hidden="1"/>
    <cellStyle name="Uwaga 3" xfId="25757" hidden="1"/>
    <cellStyle name="Uwaga 3" xfId="25752" hidden="1"/>
    <cellStyle name="Uwaga 3" xfId="25748" hidden="1"/>
    <cellStyle name="Uwaga 3" xfId="25744" hidden="1"/>
    <cellStyle name="Uwaga 3" xfId="25739" hidden="1"/>
    <cellStyle name="Uwaga 3" xfId="25732" hidden="1"/>
    <cellStyle name="Uwaga 3" xfId="25727" hidden="1"/>
    <cellStyle name="Uwaga 3" xfId="25722" hidden="1"/>
    <cellStyle name="Uwaga 3" xfId="25716" hidden="1"/>
    <cellStyle name="Uwaga 3" xfId="25711" hidden="1"/>
    <cellStyle name="Uwaga 3" xfId="25707" hidden="1"/>
    <cellStyle name="Uwaga 3" xfId="25702" hidden="1"/>
    <cellStyle name="Uwaga 3" xfId="25697" hidden="1"/>
    <cellStyle name="Uwaga 3" xfId="25692" hidden="1"/>
    <cellStyle name="Uwaga 3" xfId="25688" hidden="1"/>
    <cellStyle name="Uwaga 3" xfId="25683" hidden="1"/>
    <cellStyle name="Uwaga 3" xfId="25678" hidden="1"/>
    <cellStyle name="Uwaga 3" xfId="25673" hidden="1"/>
    <cellStyle name="Uwaga 3" xfId="25669" hidden="1"/>
    <cellStyle name="Uwaga 3" xfId="25665" hidden="1"/>
    <cellStyle name="Uwaga 3" xfId="25658" hidden="1"/>
    <cellStyle name="Uwaga 3" xfId="25654" hidden="1"/>
    <cellStyle name="Uwaga 3" xfId="25649" hidden="1"/>
    <cellStyle name="Uwaga 3" xfId="25643" hidden="1"/>
    <cellStyle name="Uwaga 3" xfId="25639" hidden="1"/>
    <cellStyle name="Uwaga 3" xfId="25634" hidden="1"/>
    <cellStyle name="Uwaga 3" xfId="25628" hidden="1"/>
    <cellStyle name="Uwaga 3" xfId="25624" hidden="1"/>
    <cellStyle name="Uwaga 3" xfId="25620" hidden="1"/>
    <cellStyle name="Uwaga 3" xfId="25613" hidden="1"/>
    <cellStyle name="Uwaga 3" xfId="25609" hidden="1"/>
    <cellStyle name="Uwaga 3" xfId="25605" hidden="1"/>
    <cellStyle name="Uwaga 3" xfId="26469" hidden="1"/>
    <cellStyle name="Uwaga 3" xfId="26467" hidden="1"/>
    <cellStyle name="Uwaga 3" xfId="26465" hidden="1"/>
    <cellStyle name="Uwaga 3" xfId="26452" hidden="1"/>
    <cellStyle name="Uwaga 3" xfId="26451" hidden="1"/>
    <cellStyle name="Uwaga 3" xfId="26450" hidden="1"/>
    <cellStyle name="Uwaga 3" xfId="26437" hidden="1"/>
    <cellStyle name="Uwaga 3" xfId="26436" hidden="1"/>
    <cellStyle name="Uwaga 3" xfId="26435" hidden="1"/>
    <cellStyle name="Uwaga 3" xfId="26423" hidden="1"/>
    <cellStyle name="Uwaga 3" xfId="26421" hidden="1"/>
    <cellStyle name="Uwaga 3" xfId="26420" hidden="1"/>
    <cellStyle name="Uwaga 3" xfId="26407" hidden="1"/>
    <cellStyle name="Uwaga 3" xfId="26406" hidden="1"/>
    <cellStyle name="Uwaga 3" xfId="26405" hidden="1"/>
    <cellStyle name="Uwaga 3" xfId="26393" hidden="1"/>
    <cellStyle name="Uwaga 3" xfId="26391" hidden="1"/>
    <cellStyle name="Uwaga 3" xfId="26389" hidden="1"/>
    <cellStyle name="Uwaga 3" xfId="26378" hidden="1"/>
    <cellStyle name="Uwaga 3" xfId="26376" hidden="1"/>
    <cellStyle name="Uwaga 3" xfId="26374" hidden="1"/>
    <cellStyle name="Uwaga 3" xfId="26363" hidden="1"/>
    <cellStyle name="Uwaga 3" xfId="26361" hidden="1"/>
    <cellStyle name="Uwaga 3" xfId="26359" hidden="1"/>
    <cellStyle name="Uwaga 3" xfId="26348" hidden="1"/>
    <cellStyle name="Uwaga 3" xfId="26346" hidden="1"/>
    <cellStyle name="Uwaga 3" xfId="26344" hidden="1"/>
    <cellStyle name="Uwaga 3" xfId="26333" hidden="1"/>
    <cellStyle name="Uwaga 3" xfId="26331" hidden="1"/>
    <cellStyle name="Uwaga 3" xfId="26329" hidden="1"/>
    <cellStyle name="Uwaga 3" xfId="26318" hidden="1"/>
    <cellStyle name="Uwaga 3" xfId="26316" hidden="1"/>
    <cellStyle name="Uwaga 3" xfId="26314" hidden="1"/>
    <cellStyle name="Uwaga 3" xfId="26303" hidden="1"/>
    <cellStyle name="Uwaga 3" xfId="26301" hidden="1"/>
    <cellStyle name="Uwaga 3" xfId="26299" hidden="1"/>
    <cellStyle name="Uwaga 3" xfId="26288" hidden="1"/>
    <cellStyle name="Uwaga 3" xfId="26286" hidden="1"/>
    <cellStyle name="Uwaga 3" xfId="26284" hidden="1"/>
    <cellStyle name="Uwaga 3" xfId="26273" hidden="1"/>
    <cellStyle name="Uwaga 3" xfId="26271" hidden="1"/>
    <cellStyle name="Uwaga 3" xfId="26269" hidden="1"/>
    <cellStyle name="Uwaga 3" xfId="26258" hidden="1"/>
    <cellStyle name="Uwaga 3" xfId="26256" hidden="1"/>
    <cellStyle name="Uwaga 3" xfId="26254" hidden="1"/>
    <cellStyle name="Uwaga 3" xfId="26243" hidden="1"/>
    <cellStyle name="Uwaga 3" xfId="26241" hidden="1"/>
    <cellStyle name="Uwaga 3" xfId="26239" hidden="1"/>
    <cellStyle name="Uwaga 3" xfId="26228" hidden="1"/>
    <cellStyle name="Uwaga 3" xfId="26226" hidden="1"/>
    <cellStyle name="Uwaga 3" xfId="26224" hidden="1"/>
    <cellStyle name="Uwaga 3" xfId="26213" hidden="1"/>
    <cellStyle name="Uwaga 3" xfId="26211" hidden="1"/>
    <cellStyle name="Uwaga 3" xfId="26209" hidden="1"/>
    <cellStyle name="Uwaga 3" xfId="26198" hidden="1"/>
    <cellStyle name="Uwaga 3" xfId="26196" hidden="1"/>
    <cellStyle name="Uwaga 3" xfId="26194" hidden="1"/>
    <cellStyle name="Uwaga 3" xfId="26183" hidden="1"/>
    <cellStyle name="Uwaga 3" xfId="26181" hidden="1"/>
    <cellStyle name="Uwaga 3" xfId="26179" hidden="1"/>
    <cellStyle name="Uwaga 3" xfId="26168" hidden="1"/>
    <cellStyle name="Uwaga 3" xfId="26166" hidden="1"/>
    <cellStyle name="Uwaga 3" xfId="26164" hidden="1"/>
    <cellStyle name="Uwaga 3" xfId="26153" hidden="1"/>
    <cellStyle name="Uwaga 3" xfId="26151" hidden="1"/>
    <cellStyle name="Uwaga 3" xfId="26149" hidden="1"/>
    <cellStyle name="Uwaga 3" xfId="26138" hidden="1"/>
    <cellStyle name="Uwaga 3" xfId="26136" hidden="1"/>
    <cellStyle name="Uwaga 3" xfId="26134" hidden="1"/>
    <cellStyle name="Uwaga 3" xfId="26123" hidden="1"/>
    <cellStyle name="Uwaga 3" xfId="26121" hidden="1"/>
    <cellStyle name="Uwaga 3" xfId="26119" hidden="1"/>
    <cellStyle name="Uwaga 3" xfId="26108" hidden="1"/>
    <cellStyle name="Uwaga 3" xfId="26106" hidden="1"/>
    <cellStyle name="Uwaga 3" xfId="26104" hidden="1"/>
    <cellStyle name="Uwaga 3" xfId="26093" hidden="1"/>
    <cellStyle name="Uwaga 3" xfId="26091" hidden="1"/>
    <cellStyle name="Uwaga 3" xfId="26089" hidden="1"/>
    <cellStyle name="Uwaga 3" xfId="26078" hidden="1"/>
    <cellStyle name="Uwaga 3" xfId="26076" hidden="1"/>
    <cellStyle name="Uwaga 3" xfId="26073" hidden="1"/>
    <cellStyle name="Uwaga 3" xfId="26063" hidden="1"/>
    <cellStyle name="Uwaga 3" xfId="26061" hidden="1"/>
    <cellStyle name="Uwaga 3" xfId="26059" hidden="1"/>
    <cellStyle name="Uwaga 3" xfId="26048" hidden="1"/>
    <cellStyle name="Uwaga 3" xfId="26046" hidden="1"/>
    <cellStyle name="Uwaga 3" xfId="26044" hidden="1"/>
    <cellStyle name="Uwaga 3" xfId="26033" hidden="1"/>
    <cellStyle name="Uwaga 3" xfId="26031" hidden="1"/>
    <cellStyle name="Uwaga 3" xfId="26028" hidden="1"/>
    <cellStyle name="Uwaga 3" xfId="26018" hidden="1"/>
    <cellStyle name="Uwaga 3" xfId="26016" hidden="1"/>
    <cellStyle name="Uwaga 3" xfId="26013" hidden="1"/>
    <cellStyle name="Uwaga 3" xfId="26003" hidden="1"/>
    <cellStyle name="Uwaga 3" xfId="26001" hidden="1"/>
    <cellStyle name="Uwaga 3" xfId="25998" hidden="1"/>
    <cellStyle name="Uwaga 3" xfId="25989" hidden="1"/>
    <cellStyle name="Uwaga 3" xfId="25986" hidden="1"/>
    <cellStyle name="Uwaga 3" xfId="25982" hidden="1"/>
    <cellStyle name="Uwaga 3" xfId="25974" hidden="1"/>
    <cellStyle name="Uwaga 3" xfId="25971" hidden="1"/>
    <cellStyle name="Uwaga 3" xfId="25967" hidden="1"/>
    <cellStyle name="Uwaga 3" xfId="25959" hidden="1"/>
    <cellStyle name="Uwaga 3" xfId="25956" hidden="1"/>
    <cellStyle name="Uwaga 3" xfId="25952" hidden="1"/>
    <cellStyle name="Uwaga 3" xfId="25944" hidden="1"/>
    <cellStyle name="Uwaga 3" xfId="25941" hidden="1"/>
    <cellStyle name="Uwaga 3" xfId="25937" hidden="1"/>
    <cellStyle name="Uwaga 3" xfId="25929" hidden="1"/>
    <cellStyle name="Uwaga 3" xfId="25926" hidden="1"/>
    <cellStyle name="Uwaga 3" xfId="25922" hidden="1"/>
    <cellStyle name="Uwaga 3" xfId="25914" hidden="1"/>
    <cellStyle name="Uwaga 3" xfId="25910" hidden="1"/>
    <cellStyle name="Uwaga 3" xfId="25905" hidden="1"/>
    <cellStyle name="Uwaga 3" xfId="25899" hidden="1"/>
    <cellStyle name="Uwaga 3" xfId="25895" hidden="1"/>
    <cellStyle name="Uwaga 3" xfId="25890" hidden="1"/>
    <cellStyle name="Uwaga 3" xfId="25884" hidden="1"/>
    <cellStyle name="Uwaga 3" xfId="25880" hidden="1"/>
    <cellStyle name="Uwaga 3" xfId="25875" hidden="1"/>
    <cellStyle name="Uwaga 3" xfId="25869" hidden="1"/>
    <cellStyle name="Uwaga 3" xfId="25866" hidden="1"/>
    <cellStyle name="Uwaga 3" xfId="25862" hidden="1"/>
    <cellStyle name="Uwaga 3" xfId="25854" hidden="1"/>
    <cellStyle name="Uwaga 3" xfId="25851" hidden="1"/>
    <cellStyle name="Uwaga 3" xfId="25846" hidden="1"/>
    <cellStyle name="Uwaga 3" xfId="25839" hidden="1"/>
    <cellStyle name="Uwaga 3" xfId="25835" hidden="1"/>
    <cellStyle name="Uwaga 3" xfId="25830" hidden="1"/>
    <cellStyle name="Uwaga 3" xfId="25824" hidden="1"/>
    <cellStyle name="Uwaga 3" xfId="25820" hidden="1"/>
    <cellStyle name="Uwaga 3" xfId="25815" hidden="1"/>
    <cellStyle name="Uwaga 3" xfId="25809" hidden="1"/>
    <cellStyle name="Uwaga 3" xfId="25806" hidden="1"/>
    <cellStyle name="Uwaga 3" xfId="25802" hidden="1"/>
    <cellStyle name="Uwaga 3" xfId="25794" hidden="1"/>
    <cellStyle name="Uwaga 3" xfId="25789" hidden="1"/>
    <cellStyle name="Uwaga 3" xfId="25784" hidden="1"/>
    <cellStyle name="Uwaga 3" xfId="25779" hidden="1"/>
    <cellStyle name="Uwaga 3" xfId="25774" hidden="1"/>
    <cellStyle name="Uwaga 3" xfId="25769" hidden="1"/>
    <cellStyle name="Uwaga 3" xfId="25764" hidden="1"/>
    <cellStyle name="Uwaga 3" xfId="25759" hidden="1"/>
    <cellStyle name="Uwaga 3" xfId="25754" hidden="1"/>
    <cellStyle name="Uwaga 3" xfId="25749" hidden="1"/>
    <cellStyle name="Uwaga 3" xfId="25745" hidden="1"/>
    <cellStyle name="Uwaga 3" xfId="25740" hidden="1"/>
    <cellStyle name="Uwaga 3" xfId="25733" hidden="1"/>
    <cellStyle name="Uwaga 3" xfId="25728" hidden="1"/>
    <cellStyle name="Uwaga 3" xfId="25723" hidden="1"/>
    <cellStyle name="Uwaga 3" xfId="25718" hidden="1"/>
    <cellStyle name="Uwaga 3" xfId="25713" hidden="1"/>
    <cellStyle name="Uwaga 3" xfId="25708" hidden="1"/>
    <cellStyle name="Uwaga 3" xfId="25703" hidden="1"/>
    <cellStyle name="Uwaga 3" xfId="25698" hidden="1"/>
    <cellStyle name="Uwaga 3" xfId="25693" hidden="1"/>
    <cellStyle name="Uwaga 3" xfId="25689" hidden="1"/>
    <cellStyle name="Uwaga 3" xfId="25684" hidden="1"/>
    <cellStyle name="Uwaga 3" xfId="25679" hidden="1"/>
    <cellStyle name="Uwaga 3" xfId="25674" hidden="1"/>
    <cellStyle name="Uwaga 3" xfId="25670" hidden="1"/>
    <cellStyle name="Uwaga 3" xfId="25666" hidden="1"/>
    <cellStyle name="Uwaga 3" xfId="25659" hidden="1"/>
    <cellStyle name="Uwaga 3" xfId="25655" hidden="1"/>
    <cellStyle name="Uwaga 3" xfId="25650" hidden="1"/>
    <cellStyle name="Uwaga 3" xfId="25644" hidden="1"/>
    <cellStyle name="Uwaga 3" xfId="25640" hidden="1"/>
    <cellStyle name="Uwaga 3" xfId="25635" hidden="1"/>
    <cellStyle name="Uwaga 3" xfId="25629" hidden="1"/>
    <cellStyle name="Uwaga 3" xfId="25625" hidden="1"/>
    <cellStyle name="Uwaga 3" xfId="25621" hidden="1"/>
    <cellStyle name="Uwaga 3" xfId="25614" hidden="1"/>
    <cellStyle name="Uwaga 3" xfId="25610" hidden="1"/>
    <cellStyle name="Uwaga 3" xfId="25606" hidden="1"/>
    <cellStyle name="Uwaga 3" xfId="26473" hidden="1"/>
    <cellStyle name="Uwaga 3" xfId="26472" hidden="1"/>
    <cellStyle name="Uwaga 3" xfId="26470" hidden="1"/>
    <cellStyle name="Uwaga 3" xfId="26457" hidden="1"/>
    <cellStyle name="Uwaga 3" xfId="26455" hidden="1"/>
    <cellStyle name="Uwaga 3" xfId="26453" hidden="1"/>
    <cellStyle name="Uwaga 3" xfId="26443" hidden="1"/>
    <cellStyle name="Uwaga 3" xfId="26441" hidden="1"/>
    <cellStyle name="Uwaga 3" xfId="26439" hidden="1"/>
    <cellStyle name="Uwaga 3" xfId="26428" hidden="1"/>
    <cellStyle name="Uwaga 3" xfId="26426" hidden="1"/>
    <cellStyle name="Uwaga 3" xfId="26424" hidden="1"/>
    <cellStyle name="Uwaga 3" xfId="26411" hidden="1"/>
    <cellStyle name="Uwaga 3" xfId="26409" hidden="1"/>
    <cellStyle name="Uwaga 3" xfId="26408" hidden="1"/>
    <cellStyle name="Uwaga 3" xfId="26395" hidden="1"/>
    <cellStyle name="Uwaga 3" xfId="26394" hidden="1"/>
    <cellStyle name="Uwaga 3" xfId="26392" hidden="1"/>
    <cellStyle name="Uwaga 3" xfId="26380" hidden="1"/>
    <cellStyle name="Uwaga 3" xfId="26379" hidden="1"/>
    <cellStyle name="Uwaga 3" xfId="26377" hidden="1"/>
    <cellStyle name="Uwaga 3" xfId="26365" hidden="1"/>
    <cellStyle name="Uwaga 3" xfId="26364" hidden="1"/>
    <cellStyle name="Uwaga 3" xfId="26362" hidden="1"/>
    <cellStyle name="Uwaga 3" xfId="26350" hidden="1"/>
    <cellStyle name="Uwaga 3" xfId="26349" hidden="1"/>
    <cellStyle name="Uwaga 3" xfId="26347" hidden="1"/>
    <cellStyle name="Uwaga 3" xfId="26335" hidden="1"/>
    <cellStyle name="Uwaga 3" xfId="26334" hidden="1"/>
    <cellStyle name="Uwaga 3" xfId="26332" hidden="1"/>
    <cellStyle name="Uwaga 3" xfId="26320" hidden="1"/>
    <cellStyle name="Uwaga 3" xfId="26319" hidden="1"/>
    <cellStyle name="Uwaga 3" xfId="26317" hidden="1"/>
    <cellStyle name="Uwaga 3" xfId="26305" hidden="1"/>
    <cellStyle name="Uwaga 3" xfId="26304" hidden="1"/>
    <cellStyle name="Uwaga 3" xfId="26302" hidden="1"/>
    <cellStyle name="Uwaga 3" xfId="26290" hidden="1"/>
    <cellStyle name="Uwaga 3" xfId="26289" hidden="1"/>
    <cellStyle name="Uwaga 3" xfId="26287" hidden="1"/>
    <cellStyle name="Uwaga 3" xfId="26275" hidden="1"/>
    <cellStyle name="Uwaga 3" xfId="26274" hidden="1"/>
    <cellStyle name="Uwaga 3" xfId="26272" hidden="1"/>
    <cellStyle name="Uwaga 3" xfId="26260" hidden="1"/>
    <cellStyle name="Uwaga 3" xfId="26259" hidden="1"/>
    <cellStyle name="Uwaga 3" xfId="26257" hidden="1"/>
    <cellStyle name="Uwaga 3" xfId="26245" hidden="1"/>
    <cellStyle name="Uwaga 3" xfId="26244" hidden="1"/>
    <cellStyle name="Uwaga 3" xfId="26242" hidden="1"/>
    <cellStyle name="Uwaga 3" xfId="26230" hidden="1"/>
    <cellStyle name="Uwaga 3" xfId="26229" hidden="1"/>
    <cellStyle name="Uwaga 3" xfId="26227" hidden="1"/>
    <cellStyle name="Uwaga 3" xfId="26215" hidden="1"/>
    <cellStyle name="Uwaga 3" xfId="26214" hidden="1"/>
    <cellStyle name="Uwaga 3" xfId="26212" hidden="1"/>
    <cellStyle name="Uwaga 3" xfId="26200" hidden="1"/>
    <cellStyle name="Uwaga 3" xfId="26199" hidden="1"/>
    <cellStyle name="Uwaga 3" xfId="26197" hidden="1"/>
    <cellStyle name="Uwaga 3" xfId="26185" hidden="1"/>
    <cellStyle name="Uwaga 3" xfId="26184" hidden="1"/>
    <cellStyle name="Uwaga 3" xfId="26182" hidden="1"/>
    <cellStyle name="Uwaga 3" xfId="26170" hidden="1"/>
    <cellStyle name="Uwaga 3" xfId="26169" hidden="1"/>
    <cellStyle name="Uwaga 3" xfId="26167" hidden="1"/>
    <cellStyle name="Uwaga 3" xfId="26155" hidden="1"/>
    <cellStyle name="Uwaga 3" xfId="26154" hidden="1"/>
    <cellStyle name="Uwaga 3" xfId="26152" hidden="1"/>
    <cellStyle name="Uwaga 3" xfId="26140" hidden="1"/>
    <cellStyle name="Uwaga 3" xfId="26139" hidden="1"/>
    <cellStyle name="Uwaga 3" xfId="26137" hidden="1"/>
    <cellStyle name="Uwaga 3" xfId="26125" hidden="1"/>
    <cellStyle name="Uwaga 3" xfId="26124" hidden="1"/>
    <cellStyle name="Uwaga 3" xfId="26122" hidden="1"/>
    <cellStyle name="Uwaga 3" xfId="26110" hidden="1"/>
    <cellStyle name="Uwaga 3" xfId="26109" hidden="1"/>
    <cellStyle name="Uwaga 3" xfId="26107" hidden="1"/>
    <cellStyle name="Uwaga 3" xfId="26095" hidden="1"/>
    <cellStyle name="Uwaga 3" xfId="26094" hidden="1"/>
    <cellStyle name="Uwaga 3" xfId="26092" hidden="1"/>
    <cellStyle name="Uwaga 3" xfId="26080" hidden="1"/>
    <cellStyle name="Uwaga 3" xfId="26079" hidden="1"/>
    <cellStyle name="Uwaga 3" xfId="26077" hidden="1"/>
    <cellStyle name="Uwaga 3" xfId="26065" hidden="1"/>
    <cellStyle name="Uwaga 3" xfId="26064" hidden="1"/>
    <cellStyle name="Uwaga 3" xfId="26062" hidden="1"/>
    <cellStyle name="Uwaga 3" xfId="26050" hidden="1"/>
    <cellStyle name="Uwaga 3" xfId="26049" hidden="1"/>
    <cellStyle name="Uwaga 3" xfId="26047" hidden="1"/>
    <cellStyle name="Uwaga 3" xfId="26035" hidden="1"/>
    <cellStyle name="Uwaga 3" xfId="26034" hidden="1"/>
    <cellStyle name="Uwaga 3" xfId="26032" hidden="1"/>
    <cellStyle name="Uwaga 3" xfId="26020" hidden="1"/>
    <cellStyle name="Uwaga 3" xfId="26019" hidden="1"/>
    <cellStyle name="Uwaga 3" xfId="26017" hidden="1"/>
    <cellStyle name="Uwaga 3" xfId="26005" hidden="1"/>
    <cellStyle name="Uwaga 3" xfId="26004" hidden="1"/>
    <cellStyle name="Uwaga 3" xfId="26002" hidden="1"/>
    <cellStyle name="Uwaga 3" xfId="25990" hidden="1"/>
    <cellStyle name="Uwaga 3" xfId="25988" hidden="1"/>
    <cellStyle name="Uwaga 3" xfId="25985" hidden="1"/>
    <cellStyle name="Uwaga 3" xfId="25975" hidden="1"/>
    <cellStyle name="Uwaga 3" xfId="25973" hidden="1"/>
    <cellStyle name="Uwaga 3" xfId="25970" hidden="1"/>
    <cellStyle name="Uwaga 3" xfId="25960" hidden="1"/>
    <cellStyle name="Uwaga 3" xfId="25958" hidden="1"/>
    <cellStyle name="Uwaga 3" xfId="25955" hidden="1"/>
    <cellStyle name="Uwaga 3" xfId="25945" hidden="1"/>
    <cellStyle name="Uwaga 3" xfId="25943" hidden="1"/>
    <cellStyle name="Uwaga 3" xfId="25940" hidden="1"/>
    <cellStyle name="Uwaga 3" xfId="25930" hidden="1"/>
    <cellStyle name="Uwaga 3" xfId="25928" hidden="1"/>
    <cellStyle name="Uwaga 3" xfId="25925" hidden="1"/>
    <cellStyle name="Uwaga 3" xfId="25915" hidden="1"/>
    <cellStyle name="Uwaga 3" xfId="25913" hidden="1"/>
    <cellStyle name="Uwaga 3" xfId="25909" hidden="1"/>
    <cellStyle name="Uwaga 3" xfId="25900" hidden="1"/>
    <cellStyle name="Uwaga 3" xfId="25897" hidden="1"/>
    <cellStyle name="Uwaga 3" xfId="25893" hidden="1"/>
    <cellStyle name="Uwaga 3" xfId="25885" hidden="1"/>
    <cellStyle name="Uwaga 3" xfId="25883" hidden="1"/>
    <cellStyle name="Uwaga 3" xfId="25879" hidden="1"/>
    <cellStyle name="Uwaga 3" xfId="25870" hidden="1"/>
    <cellStyle name="Uwaga 3" xfId="25868" hidden="1"/>
    <cellStyle name="Uwaga 3" xfId="25865" hidden="1"/>
    <cellStyle name="Uwaga 3" xfId="25855" hidden="1"/>
    <cellStyle name="Uwaga 3" xfId="25853" hidden="1"/>
    <cellStyle name="Uwaga 3" xfId="25848" hidden="1"/>
    <cellStyle name="Uwaga 3" xfId="25840" hidden="1"/>
    <cellStyle name="Uwaga 3" xfId="25838" hidden="1"/>
    <cellStyle name="Uwaga 3" xfId="25833" hidden="1"/>
    <cellStyle name="Uwaga 3" xfId="25825" hidden="1"/>
    <cellStyle name="Uwaga 3" xfId="25823" hidden="1"/>
    <cellStyle name="Uwaga 3" xfId="25818" hidden="1"/>
    <cellStyle name="Uwaga 3" xfId="25810" hidden="1"/>
    <cellStyle name="Uwaga 3" xfId="25808" hidden="1"/>
    <cellStyle name="Uwaga 3" xfId="25804" hidden="1"/>
    <cellStyle name="Uwaga 3" xfId="25795" hidden="1"/>
    <cellStyle name="Uwaga 3" xfId="25792" hidden="1"/>
    <cellStyle name="Uwaga 3" xfId="25787" hidden="1"/>
    <cellStyle name="Uwaga 3" xfId="25780" hidden="1"/>
    <cellStyle name="Uwaga 3" xfId="25776" hidden="1"/>
    <cellStyle name="Uwaga 3" xfId="25771" hidden="1"/>
    <cellStyle name="Uwaga 3" xfId="25765" hidden="1"/>
    <cellStyle name="Uwaga 3" xfId="25761" hidden="1"/>
    <cellStyle name="Uwaga 3" xfId="25756" hidden="1"/>
    <cellStyle name="Uwaga 3" xfId="25750" hidden="1"/>
    <cellStyle name="Uwaga 3" xfId="25747" hidden="1"/>
    <cellStyle name="Uwaga 3" xfId="25743" hidden="1"/>
    <cellStyle name="Uwaga 3" xfId="25734" hidden="1"/>
    <cellStyle name="Uwaga 3" xfId="25729" hidden="1"/>
    <cellStyle name="Uwaga 3" xfId="25724" hidden="1"/>
    <cellStyle name="Uwaga 3" xfId="25719" hidden="1"/>
    <cellStyle name="Uwaga 3" xfId="25714" hidden="1"/>
    <cellStyle name="Uwaga 3" xfId="25709" hidden="1"/>
    <cellStyle name="Uwaga 3" xfId="25704" hidden="1"/>
    <cellStyle name="Uwaga 3" xfId="25699" hidden="1"/>
    <cellStyle name="Uwaga 3" xfId="25694" hidden="1"/>
    <cellStyle name="Uwaga 3" xfId="25690" hidden="1"/>
    <cellStyle name="Uwaga 3" xfId="25685" hidden="1"/>
    <cellStyle name="Uwaga 3" xfId="25680" hidden="1"/>
    <cellStyle name="Uwaga 3" xfId="25675" hidden="1"/>
    <cellStyle name="Uwaga 3" xfId="25671" hidden="1"/>
    <cellStyle name="Uwaga 3" xfId="25667" hidden="1"/>
    <cellStyle name="Uwaga 3" xfId="25660" hidden="1"/>
    <cellStyle name="Uwaga 3" xfId="25656" hidden="1"/>
    <cellStyle name="Uwaga 3" xfId="25651" hidden="1"/>
    <cellStyle name="Uwaga 3" xfId="25645" hidden="1"/>
    <cellStyle name="Uwaga 3" xfId="25641" hidden="1"/>
    <cellStyle name="Uwaga 3" xfId="25636" hidden="1"/>
    <cellStyle name="Uwaga 3" xfId="25630" hidden="1"/>
    <cellStyle name="Uwaga 3" xfId="25626" hidden="1"/>
    <cellStyle name="Uwaga 3" xfId="25622" hidden="1"/>
    <cellStyle name="Uwaga 3" xfId="25615" hidden="1"/>
    <cellStyle name="Uwaga 3" xfId="25611" hidden="1"/>
    <cellStyle name="Uwaga 3" xfId="25607" hidden="1"/>
    <cellStyle name="Uwaga 3" xfId="24582" hidden="1"/>
    <cellStyle name="Uwaga 3" xfId="24581" hidden="1"/>
    <cellStyle name="Uwaga 3" xfId="24580" hidden="1"/>
    <cellStyle name="Uwaga 3" xfId="24573" hidden="1"/>
    <cellStyle name="Uwaga 3" xfId="24572" hidden="1"/>
    <cellStyle name="Uwaga 3" xfId="24571" hidden="1"/>
    <cellStyle name="Uwaga 3" xfId="24564" hidden="1"/>
    <cellStyle name="Uwaga 3" xfId="24563" hidden="1"/>
    <cellStyle name="Uwaga 3" xfId="24562" hidden="1"/>
    <cellStyle name="Uwaga 3" xfId="24555" hidden="1"/>
    <cellStyle name="Uwaga 3" xfId="24554" hidden="1"/>
    <cellStyle name="Uwaga 3" xfId="24553" hidden="1"/>
    <cellStyle name="Uwaga 3" xfId="24546" hidden="1"/>
    <cellStyle name="Uwaga 3" xfId="24545" hidden="1"/>
    <cellStyle name="Uwaga 3" xfId="24544" hidden="1"/>
    <cellStyle name="Uwaga 3" xfId="24537" hidden="1"/>
    <cellStyle name="Uwaga 3" xfId="24536" hidden="1"/>
    <cellStyle name="Uwaga 3" xfId="24534" hidden="1"/>
    <cellStyle name="Uwaga 3" xfId="24528" hidden="1"/>
    <cellStyle name="Uwaga 3" xfId="24527" hidden="1"/>
    <cellStyle name="Uwaga 3" xfId="24525" hidden="1"/>
    <cellStyle name="Uwaga 3" xfId="24519" hidden="1"/>
    <cellStyle name="Uwaga 3" xfId="24518" hidden="1"/>
    <cellStyle name="Uwaga 3" xfId="24516" hidden="1"/>
    <cellStyle name="Uwaga 3" xfId="24510" hidden="1"/>
    <cellStyle name="Uwaga 3" xfId="24509" hidden="1"/>
    <cellStyle name="Uwaga 3" xfId="24507" hidden="1"/>
    <cellStyle name="Uwaga 3" xfId="24501" hidden="1"/>
    <cellStyle name="Uwaga 3" xfId="24500" hidden="1"/>
    <cellStyle name="Uwaga 3" xfId="24498" hidden="1"/>
    <cellStyle name="Uwaga 3" xfId="24492" hidden="1"/>
    <cellStyle name="Uwaga 3" xfId="24491" hidden="1"/>
    <cellStyle name="Uwaga 3" xfId="24489" hidden="1"/>
    <cellStyle name="Uwaga 3" xfId="24483" hidden="1"/>
    <cellStyle name="Uwaga 3" xfId="24482" hidden="1"/>
    <cellStyle name="Uwaga 3" xfId="24480" hidden="1"/>
    <cellStyle name="Uwaga 3" xfId="24474" hidden="1"/>
    <cellStyle name="Uwaga 3" xfId="24473" hidden="1"/>
    <cellStyle name="Uwaga 3" xfId="24471" hidden="1"/>
    <cellStyle name="Uwaga 3" xfId="24465" hidden="1"/>
    <cellStyle name="Uwaga 3" xfId="24464" hidden="1"/>
    <cellStyle name="Uwaga 3" xfId="24462" hidden="1"/>
    <cellStyle name="Uwaga 3" xfId="24456" hidden="1"/>
    <cellStyle name="Uwaga 3" xfId="24455" hidden="1"/>
    <cellStyle name="Uwaga 3" xfId="24453" hidden="1"/>
    <cellStyle name="Uwaga 3" xfId="24447" hidden="1"/>
    <cellStyle name="Uwaga 3" xfId="24446" hidden="1"/>
    <cellStyle name="Uwaga 3" xfId="24444" hidden="1"/>
    <cellStyle name="Uwaga 3" xfId="24438" hidden="1"/>
    <cellStyle name="Uwaga 3" xfId="24437" hidden="1"/>
    <cellStyle name="Uwaga 3" xfId="24435" hidden="1"/>
    <cellStyle name="Uwaga 3" xfId="24429" hidden="1"/>
    <cellStyle name="Uwaga 3" xfId="24428" hidden="1"/>
    <cellStyle name="Uwaga 3" xfId="24425" hidden="1"/>
    <cellStyle name="Uwaga 3" xfId="24420" hidden="1"/>
    <cellStyle name="Uwaga 3" xfId="24418" hidden="1"/>
    <cellStyle name="Uwaga 3" xfId="24415" hidden="1"/>
    <cellStyle name="Uwaga 3" xfId="24411" hidden="1"/>
    <cellStyle name="Uwaga 3" xfId="24410" hidden="1"/>
    <cellStyle name="Uwaga 3" xfId="24407" hidden="1"/>
    <cellStyle name="Uwaga 3" xfId="24402" hidden="1"/>
    <cellStyle name="Uwaga 3" xfId="24401" hidden="1"/>
    <cellStyle name="Uwaga 3" xfId="24399" hidden="1"/>
    <cellStyle name="Uwaga 3" xfId="24393" hidden="1"/>
    <cellStyle name="Uwaga 3" xfId="24392" hidden="1"/>
    <cellStyle name="Uwaga 3" xfId="24390" hidden="1"/>
    <cellStyle name="Uwaga 3" xfId="24384" hidden="1"/>
    <cellStyle name="Uwaga 3" xfId="24383" hidden="1"/>
    <cellStyle name="Uwaga 3" xfId="24381" hidden="1"/>
    <cellStyle name="Uwaga 3" xfId="24375" hidden="1"/>
    <cellStyle name="Uwaga 3" xfId="24374" hidden="1"/>
    <cellStyle name="Uwaga 3" xfId="24372" hidden="1"/>
    <cellStyle name="Uwaga 3" xfId="24366" hidden="1"/>
    <cellStyle name="Uwaga 3" xfId="24365" hidden="1"/>
    <cellStyle name="Uwaga 3" xfId="24363" hidden="1"/>
    <cellStyle name="Uwaga 3" xfId="24357" hidden="1"/>
    <cellStyle name="Uwaga 3" xfId="24356" hidden="1"/>
    <cellStyle name="Uwaga 3" xfId="24353" hidden="1"/>
    <cellStyle name="Uwaga 3" xfId="24348" hidden="1"/>
    <cellStyle name="Uwaga 3" xfId="24346" hidden="1"/>
    <cellStyle name="Uwaga 3" xfId="24343" hidden="1"/>
    <cellStyle name="Uwaga 3" xfId="24339" hidden="1"/>
    <cellStyle name="Uwaga 3" xfId="24337" hidden="1"/>
    <cellStyle name="Uwaga 3" xfId="24334" hidden="1"/>
    <cellStyle name="Uwaga 3" xfId="24330" hidden="1"/>
    <cellStyle name="Uwaga 3" xfId="24329" hidden="1"/>
    <cellStyle name="Uwaga 3" xfId="24327" hidden="1"/>
    <cellStyle name="Uwaga 3" xfId="24321" hidden="1"/>
    <cellStyle name="Uwaga 3" xfId="24319" hidden="1"/>
    <cellStyle name="Uwaga 3" xfId="24316" hidden="1"/>
    <cellStyle name="Uwaga 3" xfId="24312" hidden="1"/>
    <cellStyle name="Uwaga 3" xfId="24310" hidden="1"/>
    <cellStyle name="Uwaga 3" xfId="24307" hidden="1"/>
    <cellStyle name="Uwaga 3" xfId="24303" hidden="1"/>
    <cellStyle name="Uwaga 3" xfId="24301" hidden="1"/>
    <cellStyle name="Uwaga 3" xfId="24298" hidden="1"/>
    <cellStyle name="Uwaga 3" xfId="24294" hidden="1"/>
    <cellStyle name="Uwaga 3" xfId="24292" hidden="1"/>
    <cellStyle name="Uwaga 3" xfId="24290" hidden="1"/>
    <cellStyle name="Uwaga 3" xfId="24285" hidden="1"/>
    <cellStyle name="Uwaga 3" xfId="24283" hidden="1"/>
    <cellStyle name="Uwaga 3" xfId="24281" hidden="1"/>
    <cellStyle name="Uwaga 3" xfId="24276" hidden="1"/>
    <cellStyle name="Uwaga 3" xfId="24274" hidden="1"/>
    <cellStyle name="Uwaga 3" xfId="24271" hidden="1"/>
    <cellStyle name="Uwaga 3" xfId="24267" hidden="1"/>
    <cellStyle name="Uwaga 3" xfId="24265" hidden="1"/>
    <cellStyle name="Uwaga 3" xfId="24263" hidden="1"/>
    <cellStyle name="Uwaga 3" xfId="24258" hidden="1"/>
    <cellStyle name="Uwaga 3" xfId="24256" hidden="1"/>
    <cellStyle name="Uwaga 3" xfId="24254" hidden="1"/>
    <cellStyle name="Uwaga 3" xfId="24248" hidden="1"/>
    <cellStyle name="Uwaga 3" xfId="24245" hidden="1"/>
    <cellStyle name="Uwaga 3" xfId="24242" hidden="1"/>
    <cellStyle name="Uwaga 3" xfId="24239" hidden="1"/>
    <cellStyle name="Uwaga 3" xfId="24236" hidden="1"/>
    <cellStyle name="Uwaga 3" xfId="24233" hidden="1"/>
    <cellStyle name="Uwaga 3" xfId="24230" hidden="1"/>
    <cellStyle name="Uwaga 3" xfId="24227" hidden="1"/>
    <cellStyle name="Uwaga 3" xfId="24224" hidden="1"/>
    <cellStyle name="Uwaga 3" xfId="24222" hidden="1"/>
    <cellStyle name="Uwaga 3" xfId="24220" hidden="1"/>
    <cellStyle name="Uwaga 3" xfId="24217" hidden="1"/>
    <cellStyle name="Uwaga 3" xfId="24213" hidden="1"/>
    <cellStyle name="Uwaga 3" xfId="24210" hidden="1"/>
    <cellStyle name="Uwaga 3" xfId="24207" hidden="1"/>
    <cellStyle name="Uwaga 3" xfId="24203" hidden="1"/>
    <cellStyle name="Uwaga 3" xfId="24200" hidden="1"/>
    <cellStyle name="Uwaga 3" xfId="24197" hidden="1"/>
    <cellStyle name="Uwaga 3" xfId="24195" hidden="1"/>
    <cellStyle name="Uwaga 3" xfId="24192" hidden="1"/>
    <cellStyle name="Uwaga 3" xfId="24189" hidden="1"/>
    <cellStyle name="Uwaga 3" xfId="24186" hidden="1"/>
    <cellStyle name="Uwaga 3" xfId="24184" hidden="1"/>
    <cellStyle name="Uwaga 3" xfId="24182" hidden="1"/>
    <cellStyle name="Uwaga 3" xfId="24177" hidden="1"/>
    <cellStyle name="Uwaga 3" xfId="24174" hidden="1"/>
    <cellStyle name="Uwaga 3" xfId="24171" hidden="1"/>
    <cellStyle name="Uwaga 3" xfId="24167" hidden="1"/>
    <cellStyle name="Uwaga 3" xfId="24164" hidden="1"/>
    <cellStyle name="Uwaga 3" xfId="24161" hidden="1"/>
    <cellStyle name="Uwaga 3" xfId="24158" hidden="1"/>
    <cellStyle name="Uwaga 3" xfId="24155" hidden="1"/>
    <cellStyle name="Uwaga 3" xfId="24152" hidden="1"/>
    <cellStyle name="Uwaga 3" xfId="24150" hidden="1"/>
    <cellStyle name="Uwaga 3" xfId="24148" hidden="1"/>
    <cellStyle name="Uwaga 3" xfId="24145" hidden="1"/>
    <cellStyle name="Uwaga 3" xfId="24140" hidden="1"/>
    <cellStyle name="Uwaga 3" xfId="24137" hidden="1"/>
    <cellStyle name="Uwaga 3" xfId="24134" hidden="1"/>
    <cellStyle name="Uwaga 3" xfId="24130" hidden="1"/>
    <cellStyle name="Uwaga 3" xfId="24127" hidden="1"/>
    <cellStyle name="Uwaga 3" xfId="24125" hidden="1"/>
    <cellStyle name="Uwaga 3" xfId="24122" hidden="1"/>
    <cellStyle name="Uwaga 3" xfId="24119" hidden="1"/>
    <cellStyle name="Uwaga 3" xfId="24116" hidden="1"/>
    <cellStyle name="Uwaga 3" xfId="24114" hidden="1"/>
    <cellStyle name="Uwaga 3" xfId="24111" hidden="1"/>
    <cellStyle name="Uwaga 3" xfId="24108" hidden="1"/>
    <cellStyle name="Uwaga 3" xfId="24105" hidden="1"/>
    <cellStyle name="Uwaga 3" xfId="24103" hidden="1"/>
    <cellStyle name="Uwaga 3" xfId="24101" hidden="1"/>
    <cellStyle name="Uwaga 3" xfId="24096" hidden="1"/>
    <cellStyle name="Uwaga 3" xfId="24094" hidden="1"/>
    <cellStyle name="Uwaga 3" xfId="24091" hidden="1"/>
    <cellStyle name="Uwaga 3" xfId="24087" hidden="1"/>
    <cellStyle name="Uwaga 3" xfId="24085" hidden="1"/>
    <cellStyle name="Uwaga 3" xfId="24082" hidden="1"/>
    <cellStyle name="Uwaga 3" xfId="24078" hidden="1"/>
    <cellStyle name="Uwaga 3" xfId="24076" hidden="1"/>
    <cellStyle name="Uwaga 3" xfId="24074" hidden="1"/>
    <cellStyle name="Uwaga 3" xfId="24069" hidden="1"/>
    <cellStyle name="Uwaga 3" xfId="24067" hidden="1"/>
    <cellStyle name="Uwaga 3" xfId="24065" hidden="1"/>
    <cellStyle name="Uwaga 3" xfId="26561" hidden="1"/>
    <cellStyle name="Uwaga 3" xfId="26562" hidden="1"/>
    <cellStyle name="Uwaga 3" xfId="26564" hidden="1"/>
    <cellStyle name="Uwaga 3" xfId="26576" hidden="1"/>
    <cellStyle name="Uwaga 3" xfId="26577" hidden="1"/>
    <cellStyle name="Uwaga 3" xfId="26582" hidden="1"/>
    <cellStyle name="Uwaga 3" xfId="26591" hidden="1"/>
    <cellStyle name="Uwaga 3" xfId="26592" hidden="1"/>
    <cellStyle name="Uwaga 3" xfId="26597" hidden="1"/>
    <cellStyle name="Uwaga 3" xfId="26606" hidden="1"/>
    <cellStyle name="Uwaga 3" xfId="26607" hidden="1"/>
    <cellStyle name="Uwaga 3" xfId="26608" hidden="1"/>
    <cellStyle name="Uwaga 3" xfId="26621" hidden="1"/>
    <cellStyle name="Uwaga 3" xfId="26626" hidden="1"/>
    <cellStyle name="Uwaga 3" xfId="26631" hidden="1"/>
    <cellStyle name="Uwaga 3" xfId="26641" hidden="1"/>
    <cellStyle name="Uwaga 3" xfId="26646" hidden="1"/>
    <cellStyle name="Uwaga 3" xfId="26650" hidden="1"/>
    <cellStyle name="Uwaga 3" xfId="26657" hidden="1"/>
    <cellStyle name="Uwaga 3" xfId="26662" hidden="1"/>
    <cellStyle name="Uwaga 3" xfId="26665" hidden="1"/>
    <cellStyle name="Uwaga 3" xfId="26671" hidden="1"/>
    <cellStyle name="Uwaga 3" xfId="26676" hidden="1"/>
    <cellStyle name="Uwaga 3" xfId="26680" hidden="1"/>
    <cellStyle name="Uwaga 3" xfId="26681" hidden="1"/>
    <cellStyle name="Uwaga 3" xfId="26682" hidden="1"/>
    <cellStyle name="Uwaga 3" xfId="26686" hidden="1"/>
    <cellStyle name="Uwaga 3" xfId="26698" hidden="1"/>
    <cellStyle name="Uwaga 3" xfId="26703" hidden="1"/>
    <cellStyle name="Uwaga 3" xfId="26708" hidden="1"/>
    <cellStyle name="Uwaga 3" xfId="26713" hidden="1"/>
    <cellStyle name="Uwaga 3" xfId="26718" hidden="1"/>
    <cellStyle name="Uwaga 3" xfId="26723" hidden="1"/>
    <cellStyle name="Uwaga 3" xfId="26727" hidden="1"/>
    <cellStyle name="Uwaga 3" xfId="26731" hidden="1"/>
    <cellStyle name="Uwaga 3" xfId="26736" hidden="1"/>
    <cellStyle name="Uwaga 3" xfId="26741" hidden="1"/>
    <cellStyle name="Uwaga 3" xfId="26742" hidden="1"/>
    <cellStyle name="Uwaga 3" xfId="26744" hidden="1"/>
    <cellStyle name="Uwaga 3" xfId="26757" hidden="1"/>
    <cellStyle name="Uwaga 3" xfId="26761" hidden="1"/>
    <cellStyle name="Uwaga 3" xfId="26766" hidden="1"/>
    <cellStyle name="Uwaga 3" xfId="26773" hidden="1"/>
    <cellStyle name="Uwaga 3" xfId="26777" hidden="1"/>
    <cellStyle name="Uwaga 3" xfId="26782" hidden="1"/>
    <cellStyle name="Uwaga 3" xfId="26787" hidden="1"/>
    <cellStyle name="Uwaga 3" xfId="26790" hidden="1"/>
    <cellStyle name="Uwaga 3" xfId="26795" hidden="1"/>
    <cellStyle name="Uwaga 3" xfId="26801" hidden="1"/>
    <cellStyle name="Uwaga 3" xfId="26802" hidden="1"/>
    <cellStyle name="Uwaga 3" xfId="26805" hidden="1"/>
    <cellStyle name="Uwaga 3" xfId="26818" hidden="1"/>
    <cellStyle name="Uwaga 3" xfId="26822" hidden="1"/>
    <cellStyle name="Uwaga 3" xfId="26827" hidden="1"/>
    <cellStyle name="Uwaga 3" xfId="26834" hidden="1"/>
    <cellStyle name="Uwaga 3" xfId="26839" hidden="1"/>
    <cellStyle name="Uwaga 3" xfId="26843" hidden="1"/>
    <cellStyle name="Uwaga 3" xfId="26848" hidden="1"/>
    <cellStyle name="Uwaga 3" xfId="26852" hidden="1"/>
    <cellStyle name="Uwaga 3" xfId="26857" hidden="1"/>
    <cellStyle name="Uwaga 3" xfId="26861" hidden="1"/>
    <cellStyle name="Uwaga 3" xfId="26862" hidden="1"/>
    <cellStyle name="Uwaga 3" xfId="26864" hidden="1"/>
    <cellStyle name="Uwaga 3" xfId="26876" hidden="1"/>
    <cellStyle name="Uwaga 3" xfId="26877" hidden="1"/>
    <cellStyle name="Uwaga 3" xfId="26879" hidden="1"/>
    <cellStyle name="Uwaga 3" xfId="26891" hidden="1"/>
    <cellStyle name="Uwaga 3" xfId="26893" hidden="1"/>
    <cellStyle name="Uwaga 3" xfId="26896" hidden="1"/>
    <cellStyle name="Uwaga 3" xfId="26906" hidden="1"/>
    <cellStyle name="Uwaga 3" xfId="26907" hidden="1"/>
    <cellStyle name="Uwaga 3" xfId="26909" hidden="1"/>
    <cellStyle name="Uwaga 3" xfId="26921" hidden="1"/>
    <cellStyle name="Uwaga 3" xfId="26922" hidden="1"/>
    <cellStyle name="Uwaga 3" xfId="26923" hidden="1"/>
    <cellStyle name="Uwaga 3" xfId="26937" hidden="1"/>
    <cellStyle name="Uwaga 3" xfId="26940" hidden="1"/>
    <cellStyle name="Uwaga 3" xfId="26944" hidden="1"/>
    <cellStyle name="Uwaga 3" xfId="26952" hidden="1"/>
    <cellStyle name="Uwaga 3" xfId="26955" hidden="1"/>
    <cellStyle name="Uwaga 3" xfId="26959" hidden="1"/>
    <cellStyle name="Uwaga 3" xfId="26967" hidden="1"/>
    <cellStyle name="Uwaga 3" xfId="26970" hidden="1"/>
    <cellStyle name="Uwaga 3" xfId="26974" hidden="1"/>
    <cellStyle name="Uwaga 3" xfId="26981" hidden="1"/>
    <cellStyle name="Uwaga 3" xfId="26982" hidden="1"/>
    <cellStyle name="Uwaga 3" xfId="26984" hidden="1"/>
    <cellStyle name="Uwaga 3" xfId="26997" hidden="1"/>
    <cellStyle name="Uwaga 3" xfId="27000" hidden="1"/>
    <cellStyle name="Uwaga 3" xfId="27003" hidden="1"/>
    <cellStyle name="Uwaga 3" xfId="27012" hidden="1"/>
    <cellStyle name="Uwaga 3" xfId="27015" hidden="1"/>
    <cellStyle name="Uwaga 3" xfId="27019" hidden="1"/>
    <cellStyle name="Uwaga 3" xfId="27027" hidden="1"/>
    <cellStyle name="Uwaga 3" xfId="27029" hidden="1"/>
    <cellStyle name="Uwaga 3" xfId="27032" hidden="1"/>
    <cellStyle name="Uwaga 3" xfId="27041" hidden="1"/>
    <cellStyle name="Uwaga 3" xfId="27042" hidden="1"/>
    <cellStyle name="Uwaga 3" xfId="27043" hidden="1"/>
    <cellStyle name="Uwaga 3" xfId="27056" hidden="1"/>
    <cellStyle name="Uwaga 3" xfId="27057" hidden="1"/>
    <cellStyle name="Uwaga 3" xfId="27059" hidden="1"/>
    <cellStyle name="Uwaga 3" xfId="27071" hidden="1"/>
    <cellStyle name="Uwaga 3" xfId="27072" hidden="1"/>
    <cellStyle name="Uwaga 3" xfId="27074" hidden="1"/>
    <cellStyle name="Uwaga 3" xfId="27086" hidden="1"/>
    <cellStyle name="Uwaga 3" xfId="27087" hidden="1"/>
    <cellStyle name="Uwaga 3" xfId="27089" hidden="1"/>
    <cellStyle name="Uwaga 3" xfId="27101" hidden="1"/>
    <cellStyle name="Uwaga 3" xfId="27102" hidden="1"/>
    <cellStyle name="Uwaga 3" xfId="27103" hidden="1"/>
    <cellStyle name="Uwaga 3" xfId="27117" hidden="1"/>
    <cellStyle name="Uwaga 3" xfId="27119" hidden="1"/>
    <cellStyle name="Uwaga 3" xfId="27122" hidden="1"/>
    <cellStyle name="Uwaga 3" xfId="27132" hidden="1"/>
    <cellStyle name="Uwaga 3" xfId="27135" hidden="1"/>
    <cellStyle name="Uwaga 3" xfId="27138" hidden="1"/>
    <cellStyle name="Uwaga 3" xfId="27147" hidden="1"/>
    <cellStyle name="Uwaga 3" xfId="27149" hidden="1"/>
    <cellStyle name="Uwaga 3" xfId="27152" hidden="1"/>
    <cellStyle name="Uwaga 3" xfId="27161" hidden="1"/>
    <cellStyle name="Uwaga 3" xfId="27162" hidden="1"/>
    <cellStyle name="Uwaga 3" xfId="27163" hidden="1"/>
    <cellStyle name="Uwaga 3" xfId="27176" hidden="1"/>
    <cellStyle name="Uwaga 3" xfId="27178" hidden="1"/>
    <cellStyle name="Uwaga 3" xfId="27180" hidden="1"/>
    <cellStyle name="Uwaga 3" xfId="27191" hidden="1"/>
    <cellStyle name="Uwaga 3" xfId="27193" hidden="1"/>
    <cellStyle name="Uwaga 3" xfId="27195" hidden="1"/>
    <cellStyle name="Uwaga 3" xfId="27206" hidden="1"/>
    <cellStyle name="Uwaga 3" xfId="27208" hidden="1"/>
    <cellStyle name="Uwaga 3" xfId="27210" hidden="1"/>
    <cellStyle name="Uwaga 3" xfId="27221" hidden="1"/>
    <cellStyle name="Uwaga 3" xfId="27222" hidden="1"/>
    <cellStyle name="Uwaga 3" xfId="27223" hidden="1"/>
    <cellStyle name="Uwaga 3" xfId="27236" hidden="1"/>
    <cellStyle name="Uwaga 3" xfId="27238" hidden="1"/>
    <cellStyle name="Uwaga 3" xfId="27240" hidden="1"/>
    <cellStyle name="Uwaga 3" xfId="27251" hidden="1"/>
    <cellStyle name="Uwaga 3" xfId="27253" hidden="1"/>
    <cellStyle name="Uwaga 3" xfId="27255" hidden="1"/>
    <cellStyle name="Uwaga 3" xfId="27266" hidden="1"/>
    <cellStyle name="Uwaga 3" xfId="27268" hidden="1"/>
    <cellStyle name="Uwaga 3" xfId="27269" hidden="1"/>
    <cellStyle name="Uwaga 3" xfId="27281" hidden="1"/>
    <cellStyle name="Uwaga 3" xfId="27282" hidden="1"/>
    <cellStyle name="Uwaga 3" xfId="27283" hidden="1"/>
    <cellStyle name="Uwaga 3" xfId="27296" hidden="1"/>
    <cellStyle name="Uwaga 3" xfId="27298" hidden="1"/>
    <cellStyle name="Uwaga 3" xfId="27300" hidden="1"/>
    <cellStyle name="Uwaga 3" xfId="27311" hidden="1"/>
    <cellStyle name="Uwaga 3" xfId="27313" hidden="1"/>
    <cellStyle name="Uwaga 3" xfId="27315" hidden="1"/>
    <cellStyle name="Uwaga 3" xfId="27326" hidden="1"/>
    <cellStyle name="Uwaga 3" xfId="27328" hidden="1"/>
    <cellStyle name="Uwaga 3" xfId="27330" hidden="1"/>
    <cellStyle name="Uwaga 3" xfId="27341" hidden="1"/>
    <cellStyle name="Uwaga 3" xfId="27342" hidden="1"/>
    <cellStyle name="Uwaga 3" xfId="27344" hidden="1"/>
    <cellStyle name="Uwaga 3" xfId="27355" hidden="1"/>
    <cellStyle name="Uwaga 3" xfId="27357" hidden="1"/>
    <cellStyle name="Uwaga 3" xfId="27358" hidden="1"/>
    <cellStyle name="Uwaga 3" xfId="27367" hidden="1"/>
    <cellStyle name="Uwaga 3" xfId="27370" hidden="1"/>
    <cellStyle name="Uwaga 3" xfId="27372" hidden="1"/>
    <cellStyle name="Uwaga 3" xfId="27383" hidden="1"/>
    <cellStyle name="Uwaga 3" xfId="27385" hidden="1"/>
    <cellStyle name="Uwaga 3" xfId="27387" hidden="1"/>
    <cellStyle name="Uwaga 3" xfId="27399" hidden="1"/>
    <cellStyle name="Uwaga 3" xfId="27401" hidden="1"/>
    <cellStyle name="Uwaga 3" xfId="27403" hidden="1"/>
    <cellStyle name="Uwaga 3" xfId="27411" hidden="1"/>
    <cellStyle name="Uwaga 3" xfId="27413" hidden="1"/>
    <cellStyle name="Uwaga 3" xfId="27416" hidden="1"/>
    <cellStyle name="Uwaga 3" xfId="27406" hidden="1"/>
    <cellStyle name="Uwaga 3" xfId="27405" hidden="1"/>
    <cellStyle name="Uwaga 3" xfId="27404" hidden="1"/>
    <cellStyle name="Uwaga 3" xfId="27391" hidden="1"/>
    <cellStyle name="Uwaga 3" xfId="27390" hidden="1"/>
    <cellStyle name="Uwaga 3" xfId="27389" hidden="1"/>
    <cellStyle name="Uwaga 3" xfId="27376" hidden="1"/>
    <cellStyle name="Uwaga 3" xfId="27375" hidden="1"/>
    <cellStyle name="Uwaga 3" xfId="27374" hidden="1"/>
    <cellStyle name="Uwaga 3" xfId="27361" hidden="1"/>
    <cellStyle name="Uwaga 3" xfId="27360" hidden="1"/>
    <cellStyle name="Uwaga 3" xfId="27359" hidden="1"/>
    <cellStyle name="Uwaga 3" xfId="27346" hidden="1"/>
    <cellStyle name="Uwaga 3" xfId="27345" hidden="1"/>
    <cellStyle name="Uwaga 3" xfId="27343" hidden="1"/>
    <cellStyle name="Uwaga 3" xfId="27332" hidden="1"/>
    <cellStyle name="Uwaga 3" xfId="27329" hidden="1"/>
    <cellStyle name="Uwaga 3" xfId="27327" hidden="1"/>
    <cellStyle name="Uwaga 3" xfId="27317" hidden="1"/>
    <cellStyle name="Uwaga 3" xfId="27314" hidden="1"/>
    <cellStyle name="Uwaga 3" xfId="27312" hidden="1"/>
    <cellStyle name="Uwaga 3" xfId="27302" hidden="1"/>
    <cellStyle name="Uwaga 3" xfId="27299" hidden="1"/>
    <cellStyle name="Uwaga 3" xfId="27297" hidden="1"/>
    <cellStyle name="Uwaga 3" xfId="27287" hidden="1"/>
    <cellStyle name="Uwaga 3" xfId="27285" hidden="1"/>
    <cellStyle name="Uwaga 3" xfId="27284" hidden="1"/>
    <cellStyle name="Uwaga 3" xfId="27272" hidden="1"/>
    <cellStyle name="Uwaga 3" xfId="27270" hidden="1"/>
    <cellStyle name="Uwaga 3" xfId="27267" hidden="1"/>
    <cellStyle name="Uwaga 3" xfId="27257" hidden="1"/>
    <cellStyle name="Uwaga 3" xfId="27254" hidden="1"/>
    <cellStyle name="Uwaga 3" xfId="27252" hidden="1"/>
    <cellStyle name="Uwaga 3" xfId="27242" hidden="1"/>
    <cellStyle name="Uwaga 3" xfId="27239" hidden="1"/>
    <cellStyle name="Uwaga 3" xfId="27237" hidden="1"/>
    <cellStyle name="Uwaga 3" xfId="27227" hidden="1"/>
    <cellStyle name="Uwaga 3" xfId="27225" hidden="1"/>
    <cellStyle name="Uwaga 3" xfId="27224" hidden="1"/>
    <cellStyle name="Uwaga 3" xfId="27212" hidden="1"/>
    <cellStyle name="Uwaga 3" xfId="27209" hidden="1"/>
    <cellStyle name="Uwaga 3" xfId="27207" hidden="1"/>
    <cellStyle name="Uwaga 3" xfId="27197" hidden="1"/>
    <cellStyle name="Uwaga 3" xfId="27194" hidden="1"/>
    <cellStyle name="Uwaga 3" xfId="27192" hidden="1"/>
    <cellStyle name="Uwaga 3" xfId="27182" hidden="1"/>
    <cellStyle name="Uwaga 3" xfId="27179" hidden="1"/>
    <cellStyle name="Uwaga 3" xfId="27177" hidden="1"/>
    <cellStyle name="Uwaga 3" xfId="27167" hidden="1"/>
    <cellStyle name="Uwaga 3" xfId="27165" hidden="1"/>
    <cellStyle name="Uwaga 3" xfId="27164" hidden="1"/>
    <cellStyle name="Uwaga 3" xfId="27151" hidden="1"/>
    <cellStyle name="Uwaga 3" xfId="27148" hidden="1"/>
    <cellStyle name="Uwaga 3" xfId="27146" hidden="1"/>
    <cellStyle name="Uwaga 3" xfId="27136" hidden="1"/>
    <cellStyle name="Uwaga 3" xfId="27133" hidden="1"/>
    <cellStyle name="Uwaga 3" xfId="27131" hidden="1"/>
    <cellStyle name="Uwaga 3" xfId="27121" hidden="1"/>
    <cellStyle name="Uwaga 3" xfId="27118" hidden="1"/>
    <cellStyle name="Uwaga 3" xfId="27116" hidden="1"/>
    <cellStyle name="Uwaga 3" xfId="27107" hidden="1"/>
    <cellStyle name="Uwaga 3" xfId="27105" hidden="1"/>
    <cellStyle name="Uwaga 3" xfId="27104" hidden="1"/>
    <cellStyle name="Uwaga 3" xfId="27092" hidden="1"/>
    <cellStyle name="Uwaga 3" xfId="27090" hidden="1"/>
    <cellStyle name="Uwaga 3" xfId="27088" hidden="1"/>
    <cellStyle name="Uwaga 3" xfId="27077" hidden="1"/>
    <cellStyle name="Uwaga 3" xfId="27075" hidden="1"/>
    <cellStyle name="Uwaga 3" xfId="27073" hidden="1"/>
    <cellStyle name="Uwaga 3" xfId="27062" hidden="1"/>
    <cellStyle name="Uwaga 3" xfId="27060" hidden="1"/>
    <cellStyle name="Uwaga 3" xfId="27058" hidden="1"/>
    <cellStyle name="Uwaga 3" xfId="27047" hidden="1"/>
    <cellStyle name="Uwaga 3" xfId="27045" hidden="1"/>
    <cellStyle name="Uwaga 3" xfId="27044" hidden="1"/>
    <cellStyle name="Uwaga 3" xfId="27031" hidden="1"/>
    <cellStyle name="Uwaga 3" xfId="27028" hidden="1"/>
    <cellStyle name="Uwaga 3" xfId="27026" hidden="1"/>
    <cellStyle name="Uwaga 3" xfId="27016" hidden="1"/>
    <cellStyle name="Uwaga 3" xfId="27013" hidden="1"/>
    <cellStyle name="Uwaga 3" xfId="27011" hidden="1"/>
    <cellStyle name="Uwaga 3" xfId="27001" hidden="1"/>
    <cellStyle name="Uwaga 3" xfId="26998" hidden="1"/>
    <cellStyle name="Uwaga 3" xfId="26996" hidden="1"/>
    <cellStyle name="Uwaga 3" xfId="26987" hidden="1"/>
    <cellStyle name="Uwaga 3" xfId="26985" hidden="1"/>
    <cellStyle name="Uwaga 3" xfId="26983" hidden="1"/>
    <cellStyle name="Uwaga 3" xfId="26971" hidden="1"/>
    <cellStyle name="Uwaga 3" xfId="26968" hidden="1"/>
    <cellStyle name="Uwaga 3" xfId="26966" hidden="1"/>
    <cellStyle name="Uwaga 3" xfId="26956" hidden="1"/>
    <cellStyle name="Uwaga 3" xfId="26953" hidden="1"/>
    <cellStyle name="Uwaga 3" xfId="26951" hidden="1"/>
    <cellStyle name="Uwaga 3" xfId="26941" hidden="1"/>
    <cellStyle name="Uwaga 3" xfId="26938" hidden="1"/>
    <cellStyle name="Uwaga 3" xfId="26936" hidden="1"/>
    <cellStyle name="Uwaga 3" xfId="26929" hidden="1"/>
    <cellStyle name="Uwaga 3" xfId="26926" hidden="1"/>
    <cellStyle name="Uwaga 3" xfId="26924" hidden="1"/>
    <cellStyle name="Uwaga 3" xfId="26914" hidden="1"/>
    <cellStyle name="Uwaga 3" xfId="26911" hidden="1"/>
    <cellStyle name="Uwaga 3" xfId="26908" hidden="1"/>
    <cellStyle name="Uwaga 3" xfId="26899" hidden="1"/>
    <cellStyle name="Uwaga 3" xfId="26895" hidden="1"/>
    <cellStyle name="Uwaga 3" xfId="26892" hidden="1"/>
    <cellStyle name="Uwaga 3" xfId="26884" hidden="1"/>
    <cellStyle name="Uwaga 3" xfId="26881" hidden="1"/>
    <cellStyle name="Uwaga 3" xfId="26878" hidden="1"/>
    <cellStyle name="Uwaga 3" xfId="26869" hidden="1"/>
    <cellStyle name="Uwaga 3" xfId="26866" hidden="1"/>
    <cellStyle name="Uwaga 3" xfId="26863" hidden="1"/>
    <cellStyle name="Uwaga 3" xfId="26853" hidden="1"/>
    <cellStyle name="Uwaga 3" xfId="26849" hidden="1"/>
    <cellStyle name="Uwaga 3" xfId="26846" hidden="1"/>
    <cellStyle name="Uwaga 3" xfId="26837" hidden="1"/>
    <cellStyle name="Uwaga 3" xfId="26833" hidden="1"/>
    <cellStyle name="Uwaga 3" xfId="26831" hidden="1"/>
    <cellStyle name="Uwaga 3" xfId="26823" hidden="1"/>
    <cellStyle name="Uwaga 3" xfId="26819" hidden="1"/>
    <cellStyle name="Uwaga 3" xfId="26816" hidden="1"/>
    <cellStyle name="Uwaga 3" xfId="26809" hidden="1"/>
    <cellStyle name="Uwaga 3" xfId="26806" hidden="1"/>
    <cellStyle name="Uwaga 3" xfId="26803" hidden="1"/>
    <cellStyle name="Uwaga 3" xfId="26794" hidden="1"/>
    <cellStyle name="Uwaga 3" xfId="26789" hidden="1"/>
    <cellStyle name="Uwaga 3" xfId="26786" hidden="1"/>
    <cellStyle name="Uwaga 3" xfId="26779" hidden="1"/>
    <cellStyle name="Uwaga 3" xfId="26774" hidden="1"/>
    <cellStyle name="Uwaga 3" xfId="26771" hidden="1"/>
    <cellStyle name="Uwaga 3" xfId="26764" hidden="1"/>
    <cellStyle name="Uwaga 3" xfId="26759" hidden="1"/>
    <cellStyle name="Uwaga 3" xfId="26756" hidden="1"/>
    <cellStyle name="Uwaga 3" xfId="26750" hidden="1"/>
    <cellStyle name="Uwaga 3" xfId="26746" hidden="1"/>
    <cellStyle name="Uwaga 3" xfId="26743" hidden="1"/>
    <cellStyle name="Uwaga 3" xfId="26735" hidden="1"/>
    <cellStyle name="Uwaga 3" xfId="26730" hidden="1"/>
    <cellStyle name="Uwaga 3" xfId="26726" hidden="1"/>
    <cellStyle name="Uwaga 3" xfId="26720" hidden="1"/>
    <cellStyle name="Uwaga 3" xfId="26715" hidden="1"/>
    <cellStyle name="Uwaga 3" xfId="26711" hidden="1"/>
    <cellStyle name="Uwaga 3" xfId="26705" hidden="1"/>
    <cellStyle name="Uwaga 3" xfId="26700" hidden="1"/>
    <cellStyle name="Uwaga 3" xfId="26696" hidden="1"/>
    <cellStyle name="Uwaga 3" xfId="26691" hidden="1"/>
    <cellStyle name="Uwaga 3" xfId="26687" hidden="1"/>
    <cellStyle name="Uwaga 3" xfId="26683" hidden="1"/>
    <cellStyle name="Uwaga 3" xfId="26675" hidden="1"/>
    <cellStyle name="Uwaga 3" xfId="26670" hidden="1"/>
    <cellStyle name="Uwaga 3" xfId="26666" hidden="1"/>
    <cellStyle name="Uwaga 3" xfId="26660" hidden="1"/>
    <cellStyle name="Uwaga 3" xfId="26655" hidden="1"/>
    <cellStyle name="Uwaga 3" xfId="26651" hidden="1"/>
    <cellStyle name="Uwaga 3" xfId="26645" hidden="1"/>
    <cellStyle name="Uwaga 3" xfId="26640" hidden="1"/>
    <cellStyle name="Uwaga 3" xfId="26636" hidden="1"/>
    <cellStyle name="Uwaga 3" xfId="26632" hidden="1"/>
    <cellStyle name="Uwaga 3" xfId="26627" hidden="1"/>
    <cellStyle name="Uwaga 3" xfId="26622" hidden="1"/>
    <cellStyle name="Uwaga 3" xfId="26617" hidden="1"/>
    <cellStyle name="Uwaga 3" xfId="26613" hidden="1"/>
    <cellStyle name="Uwaga 3" xfId="26609" hidden="1"/>
    <cellStyle name="Uwaga 3" xfId="26602" hidden="1"/>
    <cellStyle name="Uwaga 3" xfId="26598" hidden="1"/>
    <cellStyle name="Uwaga 3" xfId="26593" hidden="1"/>
    <cellStyle name="Uwaga 3" xfId="26587" hidden="1"/>
    <cellStyle name="Uwaga 3" xfId="26583" hidden="1"/>
    <cellStyle name="Uwaga 3" xfId="26578" hidden="1"/>
    <cellStyle name="Uwaga 3" xfId="26572" hidden="1"/>
    <cellStyle name="Uwaga 3" xfId="26568" hidden="1"/>
    <cellStyle name="Uwaga 3" xfId="26563" hidden="1"/>
    <cellStyle name="Uwaga 3" xfId="26557" hidden="1"/>
    <cellStyle name="Uwaga 3" xfId="26553" hidden="1"/>
    <cellStyle name="Uwaga 3" xfId="26549" hidden="1"/>
    <cellStyle name="Uwaga 3" xfId="27409" hidden="1"/>
    <cellStyle name="Uwaga 3" xfId="27408" hidden="1"/>
    <cellStyle name="Uwaga 3" xfId="27407" hidden="1"/>
    <cellStyle name="Uwaga 3" xfId="27394" hidden="1"/>
    <cellStyle name="Uwaga 3" xfId="27393" hidden="1"/>
    <cellStyle name="Uwaga 3" xfId="27392" hidden="1"/>
    <cellStyle name="Uwaga 3" xfId="27379" hidden="1"/>
    <cellStyle name="Uwaga 3" xfId="27378" hidden="1"/>
    <cellStyle name="Uwaga 3" xfId="27377" hidden="1"/>
    <cellStyle name="Uwaga 3" xfId="27364" hidden="1"/>
    <cellStyle name="Uwaga 3" xfId="27363" hidden="1"/>
    <cellStyle name="Uwaga 3" xfId="27362" hidden="1"/>
    <cellStyle name="Uwaga 3" xfId="27349" hidden="1"/>
    <cellStyle name="Uwaga 3" xfId="27348" hidden="1"/>
    <cellStyle name="Uwaga 3" xfId="27347" hidden="1"/>
    <cellStyle name="Uwaga 3" xfId="27335" hidden="1"/>
    <cellStyle name="Uwaga 3" xfId="27333" hidden="1"/>
    <cellStyle name="Uwaga 3" xfId="27331" hidden="1"/>
    <cellStyle name="Uwaga 3" xfId="27320" hidden="1"/>
    <cellStyle name="Uwaga 3" xfId="27318" hidden="1"/>
    <cellStyle name="Uwaga 3" xfId="27316" hidden="1"/>
    <cellStyle name="Uwaga 3" xfId="27305" hidden="1"/>
    <cellStyle name="Uwaga 3" xfId="27303" hidden="1"/>
    <cellStyle name="Uwaga 3" xfId="27301" hidden="1"/>
    <cellStyle name="Uwaga 3" xfId="27290" hidden="1"/>
    <cellStyle name="Uwaga 3" xfId="27288" hidden="1"/>
    <cellStyle name="Uwaga 3" xfId="27286" hidden="1"/>
    <cellStyle name="Uwaga 3" xfId="27275" hidden="1"/>
    <cellStyle name="Uwaga 3" xfId="27273" hidden="1"/>
    <cellStyle name="Uwaga 3" xfId="27271" hidden="1"/>
    <cellStyle name="Uwaga 3" xfId="27260" hidden="1"/>
    <cellStyle name="Uwaga 3" xfId="27258" hidden="1"/>
    <cellStyle name="Uwaga 3" xfId="27256" hidden="1"/>
    <cellStyle name="Uwaga 3" xfId="27245" hidden="1"/>
    <cellStyle name="Uwaga 3" xfId="27243" hidden="1"/>
    <cellStyle name="Uwaga 3" xfId="27241" hidden="1"/>
    <cellStyle name="Uwaga 3" xfId="27230" hidden="1"/>
    <cellStyle name="Uwaga 3" xfId="27228" hidden="1"/>
    <cellStyle name="Uwaga 3" xfId="27226" hidden="1"/>
    <cellStyle name="Uwaga 3" xfId="27215" hidden="1"/>
    <cellStyle name="Uwaga 3" xfId="27213" hidden="1"/>
    <cellStyle name="Uwaga 3" xfId="27211" hidden="1"/>
    <cellStyle name="Uwaga 3" xfId="27200" hidden="1"/>
    <cellStyle name="Uwaga 3" xfId="27198" hidden="1"/>
    <cellStyle name="Uwaga 3" xfId="27196" hidden="1"/>
    <cellStyle name="Uwaga 3" xfId="27185" hidden="1"/>
    <cellStyle name="Uwaga 3" xfId="27183" hidden="1"/>
    <cellStyle name="Uwaga 3" xfId="27181" hidden="1"/>
    <cellStyle name="Uwaga 3" xfId="27170" hidden="1"/>
    <cellStyle name="Uwaga 3" xfId="27168" hidden="1"/>
    <cellStyle name="Uwaga 3" xfId="27166" hidden="1"/>
    <cellStyle name="Uwaga 3" xfId="27155" hidden="1"/>
    <cellStyle name="Uwaga 3" xfId="27153" hidden="1"/>
    <cellStyle name="Uwaga 3" xfId="27150" hidden="1"/>
    <cellStyle name="Uwaga 3" xfId="27140" hidden="1"/>
    <cellStyle name="Uwaga 3" xfId="27137" hidden="1"/>
    <cellStyle name="Uwaga 3" xfId="27134" hidden="1"/>
    <cellStyle name="Uwaga 3" xfId="27125" hidden="1"/>
    <cellStyle name="Uwaga 3" xfId="27123" hidden="1"/>
    <cellStyle name="Uwaga 3" xfId="27120" hidden="1"/>
    <cellStyle name="Uwaga 3" xfId="27110" hidden="1"/>
    <cellStyle name="Uwaga 3" xfId="27108" hidden="1"/>
    <cellStyle name="Uwaga 3" xfId="27106" hidden="1"/>
    <cellStyle name="Uwaga 3" xfId="27095" hidden="1"/>
    <cellStyle name="Uwaga 3" xfId="27093" hidden="1"/>
    <cellStyle name="Uwaga 3" xfId="27091" hidden="1"/>
    <cellStyle name="Uwaga 3" xfId="27080" hidden="1"/>
    <cellStyle name="Uwaga 3" xfId="27078" hidden="1"/>
    <cellStyle name="Uwaga 3" xfId="27076" hidden="1"/>
    <cellStyle name="Uwaga 3" xfId="27065" hidden="1"/>
    <cellStyle name="Uwaga 3" xfId="27063" hidden="1"/>
    <cellStyle name="Uwaga 3" xfId="27061" hidden="1"/>
    <cellStyle name="Uwaga 3" xfId="27050" hidden="1"/>
    <cellStyle name="Uwaga 3" xfId="27048" hidden="1"/>
    <cellStyle name="Uwaga 3" xfId="27046" hidden="1"/>
    <cellStyle name="Uwaga 3" xfId="27035" hidden="1"/>
    <cellStyle name="Uwaga 3" xfId="27033" hidden="1"/>
    <cellStyle name="Uwaga 3" xfId="27030" hidden="1"/>
    <cellStyle name="Uwaga 3" xfId="27020" hidden="1"/>
    <cellStyle name="Uwaga 3" xfId="27017" hidden="1"/>
    <cellStyle name="Uwaga 3" xfId="27014" hidden="1"/>
    <cellStyle name="Uwaga 3" xfId="27005" hidden="1"/>
    <cellStyle name="Uwaga 3" xfId="27002" hidden="1"/>
    <cellStyle name="Uwaga 3" xfId="26999" hidden="1"/>
    <cellStyle name="Uwaga 3" xfId="26990" hidden="1"/>
    <cellStyle name="Uwaga 3" xfId="26988" hidden="1"/>
    <cellStyle name="Uwaga 3" xfId="26986" hidden="1"/>
    <cellStyle name="Uwaga 3" xfId="26975" hidden="1"/>
    <cellStyle name="Uwaga 3" xfId="26972" hidden="1"/>
    <cellStyle name="Uwaga 3" xfId="26969" hidden="1"/>
    <cellStyle name="Uwaga 3" xfId="26960" hidden="1"/>
    <cellStyle name="Uwaga 3" xfId="26957" hidden="1"/>
    <cellStyle name="Uwaga 3" xfId="26954" hidden="1"/>
    <cellStyle name="Uwaga 3" xfId="26945" hidden="1"/>
    <cellStyle name="Uwaga 3" xfId="26942" hidden="1"/>
    <cellStyle name="Uwaga 3" xfId="26939" hidden="1"/>
    <cellStyle name="Uwaga 3" xfId="26932" hidden="1"/>
    <cellStyle name="Uwaga 3" xfId="26928" hidden="1"/>
    <cellStyle name="Uwaga 3" xfId="26925" hidden="1"/>
    <cellStyle name="Uwaga 3" xfId="26917" hidden="1"/>
    <cellStyle name="Uwaga 3" xfId="26913" hidden="1"/>
    <cellStyle name="Uwaga 3" xfId="26910" hidden="1"/>
    <cellStyle name="Uwaga 3" xfId="26902" hidden="1"/>
    <cellStyle name="Uwaga 3" xfId="26898" hidden="1"/>
    <cellStyle name="Uwaga 3" xfId="26894" hidden="1"/>
    <cellStyle name="Uwaga 3" xfId="26887" hidden="1"/>
    <cellStyle name="Uwaga 3" xfId="26883" hidden="1"/>
    <cellStyle name="Uwaga 3" xfId="26880" hidden="1"/>
    <cellStyle name="Uwaga 3" xfId="26872" hidden="1"/>
    <cellStyle name="Uwaga 3" xfId="26868" hidden="1"/>
    <cellStyle name="Uwaga 3" xfId="26865" hidden="1"/>
    <cellStyle name="Uwaga 3" xfId="26856" hidden="1"/>
    <cellStyle name="Uwaga 3" xfId="26851" hidden="1"/>
    <cellStyle name="Uwaga 3" xfId="26847" hidden="1"/>
    <cellStyle name="Uwaga 3" xfId="26841" hidden="1"/>
    <cellStyle name="Uwaga 3" xfId="26836" hidden="1"/>
    <cellStyle name="Uwaga 3" xfId="26832" hidden="1"/>
    <cellStyle name="Uwaga 3" xfId="26826" hidden="1"/>
    <cellStyle name="Uwaga 3" xfId="26821" hidden="1"/>
    <cellStyle name="Uwaga 3" xfId="26817" hidden="1"/>
    <cellStyle name="Uwaga 3" xfId="26812" hidden="1"/>
    <cellStyle name="Uwaga 3" xfId="26808" hidden="1"/>
    <cellStyle name="Uwaga 3" xfId="26804" hidden="1"/>
    <cellStyle name="Uwaga 3" xfId="26797" hidden="1"/>
    <cellStyle name="Uwaga 3" xfId="26792" hidden="1"/>
    <cellStyle name="Uwaga 3" xfId="26788" hidden="1"/>
    <cellStyle name="Uwaga 3" xfId="26781" hidden="1"/>
    <cellStyle name="Uwaga 3" xfId="26776" hidden="1"/>
    <cellStyle name="Uwaga 3" xfId="26772" hidden="1"/>
    <cellStyle name="Uwaga 3" xfId="26767" hidden="1"/>
    <cellStyle name="Uwaga 3" xfId="26762" hidden="1"/>
    <cellStyle name="Uwaga 3" xfId="26758" hidden="1"/>
    <cellStyle name="Uwaga 3" xfId="26752" hidden="1"/>
    <cellStyle name="Uwaga 3" xfId="26748" hidden="1"/>
    <cellStyle name="Uwaga 3" xfId="26745" hidden="1"/>
    <cellStyle name="Uwaga 3" xfId="26738" hidden="1"/>
    <cellStyle name="Uwaga 3" xfId="26733" hidden="1"/>
    <cellStyle name="Uwaga 3" xfId="26728" hidden="1"/>
    <cellStyle name="Uwaga 3" xfId="26722" hidden="1"/>
    <cellStyle name="Uwaga 3" xfId="26717" hidden="1"/>
    <cellStyle name="Uwaga 3" xfId="26712" hidden="1"/>
    <cellStyle name="Uwaga 3" xfId="26707" hidden="1"/>
    <cellStyle name="Uwaga 3" xfId="26702" hidden="1"/>
    <cellStyle name="Uwaga 3" xfId="26697" hidden="1"/>
    <cellStyle name="Uwaga 3" xfId="26693" hidden="1"/>
    <cellStyle name="Uwaga 3" xfId="26689" hidden="1"/>
    <cellStyle name="Uwaga 3" xfId="26684" hidden="1"/>
    <cellStyle name="Uwaga 3" xfId="26677" hidden="1"/>
    <cellStyle name="Uwaga 3" xfId="26672" hidden="1"/>
    <cellStyle name="Uwaga 3" xfId="26667" hidden="1"/>
    <cellStyle name="Uwaga 3" xfId="26661" hidden="1"/>
    <cellStyle name="Uwaga 3" xfId="26656" hidden="1"/>
    <cellStyle name="Uwaga 3" xfId="26652" hidden="1"/>
    <cellStyle name="Uwaga 3" xfId="26647" hidden="1"/>
    <cellStyle name="Uwaga 3" xfId="26642" hidden="1"/>
    <cellStyle name="Uwaga 3" xfId="26637" hidden="1"/>
    <cellStyle name="Uwaga 3" xfId="26633" hidden="1"/>
    <cellStyle name="Uwaga 3" xfId="26628" hidden="1"/>
    <cellStyle name="Uwaga 3" xfId="26623" hidden="1"/>
    <cellStyle name="Uwaga 3" xfId="26618" hidden="1"/>
    <cellStyle name="Uwaga 3" xfId="26614" hidden="1"/>
    <cellStyle name="Uwaga 3" xfId="26610" hidden="1"/>
    <cellStyle name="Uwaga 3" xfId="26603" hidden="1"/>
    <cellStyle name="Uwaga 3" xfId="26599" hidden="1"/>
    <cellStyle name="Uwaga 3" xfId="26594" hidden="1"/>
    <cellStyle name="Uwaga 3" xfId="26588" hidden="1"/>
    <cellStyle name="Uwaga 3" xfId="26584" hidden="1"/>
    <cellStyle name="Uwaga 3" xfId="26579" hidden="1"/>
    <cellStyle name="Uwaga 3" xfId="26573" hidden="1"/>
    <cellStyle name="Uwaga 3" xfId="26569" hidden="1"/>
    <cellStyle name="Uwaga 3" xfId="26565" hidden="1"/>
    <cellStyle name="Uwaga 3" xfId="26558" hidden="1"/>
    <cellStyle name="Uwaga 3" xfId="26554" hidden="1"/>
    <cellStyle name="Uwaga 3" xfId="26550" hidden="1"/>
    <cellStyle name="Uwaga 3" xfId="27414" hidden="1"/>
    <cellStyle name="Uwaga 3" xfId="27412" hidden="1"/>
    <cellStyle name="Uwaga 3" xfId="27410" hidden="1"/>
    <cellStyle name="Uwaga 3" xfId="27397" hidden="1"/>
    <cellStyle name="Uwaga 3" xfId="27396" hidden="1"/>
    <cellStyle name="Uwaga 3" xfId="27395" hidden="1"/>
    <cellStyle name="Uwaga 3" xfId="27382" hidden="1"/>
    <cellStyle name="Uwaga 3" xfId="27381" hidden="1"/>
    <cellStyle name="Uwaga 3" xfId="27380" hidden="1"/>
    <cellStyle name="Uwaga 3" xfId="27368" hidden="1"/>
    <cellStyle name="Uwaga 3" xfId="27366" hidden="1"/>
    <cellStyle name="Uwaga 3" xfId="27365" hidden="1"/>
    <cellStyle name="Uwaga 3" xfId="27352" hidden="1"/>
    <cellStyle name="Uwaga 3" xfId="27351" hidden="1"/>
    <cellStyle name="Uwaga 3" xfId="27350" hidden="1"/>
    <cellStyle name="Uwaga 3" xfId="27338" hidden="1"/>
    <cellStyle name="Uwaga 3" xfId="27336" hidden="1"/>
    <cellStyle name="Uwaga 3" xfId="27334" hidden="1"/>
    <cellStyle name="Uwaga 3" xfId="27323" hidden="1"/>
    <cellStyle name="Uwaga 3" xfId="27321" hidden="1"/>
    <cellStyle name="Uwaga 3" xfId="27319" hidden="1"/>
    <cellStyle name="Uwaga 3" xfId="27308" hidden="1"/>
    <cellStyle name="Uwaga 3" xfId="27306" hidden="1"/>
    <cellStyle name="Uwaga 3" xfId="27304" hidden="1"/>
    <cellStyle name="Uwaga 3" xfId="27293" hidden="1"/>
    <cellStyle name="Uwaga 3" xfId="27291" hidden="1"/>
    <cellStyle name="Uwaga 3" xfId="27289" hidden="1"/>
    <cellStyle name="Uwaga 3" xfId="27278" hidden="1"/>
    <cellStyle name="Uwaga 3" xfId="27276" hidden="1"/>
    <cellStyle name="Uwaga 3" xfId="27274" hidden="1"/>
    <cellStyle name="Uwaga 3" xfId="27263" hidden="1"/>
    <cellStyle name="Uwaga 3" xfId="27261" hidden="1"/>
    <cellStyle name="Uwaga 3" xfId="27259" hidden="1"/>
    <cellStyle name="Uwaga 3" xfId="27248" hidden="1"/>
    <cellStyle name="Uwaga 3" xfId="27246" hidden="1"/>
    <cellStyle name="Uwaga 3" xfId="27244" hidden="1"/>
    <cellStyle name="Uwaga 3" xfId="27233" hidden="1"/>
    <cellStyle name="Uwaga 3" xfId="27231" hidden="1"/>
    <cellStyle name="Uwaga 3" xfId="27229" hidden="1"/>
    <cellStyle name="Uwaga 3" xfId="27218" hidden="1"/>
    <cellStyle name="Uwaga 3" xfId="27216" hidden="1"/>
    <cellStyle name="Uwaga 3" xfId="27214" hidden="1"/>
    <cellStyle name="Uwaga 3" xfId="27203" hidden="1"/>
    <cellStyle name="Uwaga 3" xfId="27201" hidden="1"/>
    <cellStyle name="Uwaga 3" xfId="27199" hidden="1"/>
    <cellStyle name="Uwaga 3" xfId="27188" hidden="1"/>
    <cellStyle name="Uwaga 3" xfId="27186" hidden="1"/>
    <cellStyle name="Uwaga 3" xfId="27184" hidden="1"/>
    <cellStyle name="Uwaga 3" xfId="27173" hidden="1"/>
    <cellStyle name="Uwaga 3" xfId="27171" hidden="1"/>
    <cellStyle name="Uwaga 3" xfId="27169" hidden="1"/>
    <cellStyle name="Uwaga 3" xfId="27158" hidden="1"/>
    <cellStyle name="Uwaga 3" xfId="27156" hidden="1"/>
    <cellStyle name="Uwaga 3" xfId="27154" hidden="1"/>
    <cellStyle name="Uwaga 3" xfId="27143" hidden="1"/>
    <cellStyle name="Uwaga 3" xfId="27141" hidden="1"/>
    <cellStyle name="Uwaga 3" xfId="27139" hidden="1"/>
    <cellStyle name="Uwaga 3" xfId="27128" hidden="1"/>
    <cellStyle name="Uwaga 3" xfId="27126" hidden="1"/>
    <cellStyle name="Uwaga 3" xfId="27124" hidden="1"/>
    <cellStyle name="Uwaga 3" xfId="27113" hidden="1"/>
    <cellStyle name="Uwaga 3" xfId="27111" hidden="1"/>
    <cellStyle name="Uwaga 3" xfId="27109" hidden="1"/>
    <cellStyle name="Uwaga 3" xfId="27098" hidden="1"/>
    <cellStyle name="Uwaga 3" xfId="27096" hidden="1"/>
    <cellStyle name="Uwaga 3" xfId="27094" hidden="1"/>
    <cellStyle name="Uwaga 3" xfId="27083" hidden="1"/>
    <cellStyle name="Uwaga 3" xfId="27081" hidden="1"/>
    <cellStyle name="Uwaga 3" xfId="27079" hidden="1"/>
    <cellStyle name="Uwaga 3" xfId="27068" hidden="1"/>
    <cellStyle name="Uwaga 3" xfId="27066" hidden="1"/>
    <cellStyle name="Uwaga 3" xfId="27064" hidden="1"/>
    <cellStyle name="Uwaga 3" xfId="27053" hidden="1"/>
    <cellStyle name="Uwaga 3" xfId="27051" hidden="1"/>
    <cellStyle name="Uwaga 3" xfId="27049" hidden="1"/>
    <cellStyle name="Uwaga 3" xfId="27038" hidden="1"/>
    <cellStyle name="Uwaga 3" xfId="27036" hidden="1"/>
    <cellStyle name="Uwaga 3" xfId="27034" hidden="1"/>
    <cellStyle name="Uwaga 3" xfId="27023" hidden="1"/>
    <cellStyle name="Uwaga 3" xfId="27021" hidden="1"/>
    <cellStyle name="Uwaga 3" xfId="27018" hidden="1"/>
    <cellStyle name="Uwaga 3" xfId="27008" hidden="1"/>
    <cellStyle name="Uwaga 3" xfId="27006" hidden="1"/>
    <cellStyle name="Uwaga 3" xfId="27004" hidden="1"/>
    <cellStyle name="Uwaga 3" xfId="26993" hidden="1"/>
    <cellStyle name="Uwaga 3" xfId="26991" hidden="1"/>
    <cellStyle name="Uwaga 3" xfId="26989" hidden="1"/>
    <cellStyle name="Uwaga 3" xfId="26978" hidden="1"/>
    <cellStyle name="Uwaga 3" xfId="26976" hidden="1"/>
    <cellStyle name="Uwaga 3" xfId="26973" hidden="1"/>
    <cellStyle name="Uwaga 3" xfId="26963" hidden="1"/>
    <cellStyle name="Uwaga 3" xfId="26961" hidden="1"/>
    <cellStyle name="Uwaga 3" xfId="26958" hidden="1"/>
    <cellStyle name="Uwaga 3" xfId="26948" hidden="1"/>
    <cellStyle name="Uwaga 3" xfId="26946" hidden="1"/>
    <cellStyle name="Uwaga 3" xfId="26943" hidden="1"/>
    <cellStyle name="Uwaga 3" xfId="26934" hidden="1"/>
    <cellStyle name="Uwaga 3" xfId="26931" hidden="1"/>
    <cellStyle name="Uwaga 3" xfId="26927" hidden="1"/>
    <cellStyle name="Uwaga 3" xfId="26919" hidden="1"/>
    <cellStyle name="Uwaga 3" xfId="26916" hidden="1"/>
    <cellStyle name="Uwaga 3" xfId="26912" hidden="1"/>
    <cellStyle name="Uwaga 3" xfId="26904" hidden="1"/>
    <cellStyle name="Uwaga 3" xfId="26901" hidden="1"/>
    <cellStyle name="Uwaga 3" xfId="26897" hidden="1"/>
    <cellStyle name="Uwaga 3" xfId="26889" hidden="1"/>
    <cellStyle name="Uwaga 3" xfId="26886" hidden="1"/>
    <cellStyle name="Uwaga 3" xfId="26882" hidden="1"/>
    <cellStyle name="Uwaga 3" xfId="26874" hidden="1"/>
    <cellStyle name="Uwaga 3" xfId="26871" hidden="1"/>
    <cellStyle name="Uwaga 3" xfId="26867" hidden="1"/>
    <cellStyle name="Uwaga 3" xfId="26859" hidden="1"/>
    <cellStyle name="Uwaga 3" xfId="26855" hidden="1"/>
    <cellStyle name="Uwaga 3" xfId="26850" hidden="1"/>
    <cellStyle name="Uwaga 3" xfId="26844" hidden="1"/>
    <cellStyle name="Uwaga 3" xfId="26840" hidden="1"/>
    <cellStyle name="Uwaga 3" xfId="26835" hidden="1"/>
    <cellStyle name="Uwaga 3" xfId="26829" hidden="1"/>
    <cellStyle name="Uwaga 3" xfId="26825" hidden="1"/>
    <cellStyle name="Uwaga 3" xfId="26820" hidden="1"/>
    <cellStyle name="Uwaga 3" xfId="26814" hidden="1"/>
    <cellStyle name="Uwaga 3" xfId="26811" hidden="1"/>
    <cellStyle name="Uwaga 3" xfId="26807" hidden="1"/>
    <cellStyle name="Uwaga 3" xfId="26799" hidden="1"/>
    <cellStyle name="Uwaga 3" xfId="26796" hidden="1"/>
    <cellStyle name="Uwaga 3" xfId="26791" hidden="1"/>
    <cellStyle name="Uwaga 3" xfId="26784" hidden="1"/>
    <cellStyle name="Uwaga 3" xfId="26780" hidden="1"/>
    <cellStyle name="Uwaga 3" xfId="26775" hidden="1"/>
    <cellStyle name="Uwaga 3" xfId="26769" hidden="1"/>
    <cellStyle name="Uwaga 3" xfId="26765" hidden="1"/>
    <cellStyle name="Uwaga 3" xfId="26760" hidden="1"/>
    <cellStyle name="Uwaga 3" xfId="26754" hidden="1"/>
    <cellStyle name="Uwaga 3" xfId="26751" hidden="1"/>
    <cellStyle name="Uwaga 3" xfId="26747" hidden="1"/>
    <cellStyle name="Uwaga 3" xfId="26739" hidden="1"/>
    <cellStyle name="Uwaga 3" xfId="26734" hidden="1"/>
    <cellStyle name="Uwaga 3" xfId="26729" hidden="1"/>
    <cellStyle name="Uwaga 3" xfId="26724" hidden="1"/>
    <cellStyle name="Uwaga 3" xfId="26719" hidden="1"/>
    <cellStyle name="Uwaga 3" xfId="26714" hidden="1"/>
    <cellStyle name="Uwaga 3" xfId="26709" hidden="1"/>
    <cellStyle name="Uwaga 3" xfId="26704" hidden="1"/>
    <cellStyle name="Uwaga 3" xfId="26699" hidden="1"/>
    <cellStyle name="Uwaga 3" xfId="26694" hidden="1"/>
    <cellStyle name="Uwaga 3" xfId="26690" hidden="1"/>
    <cellStyle name="Uwaga 3" xfId="26685" hidden="1"/>
    <cellStyle name="Uwaga 3" xfId="26678" hidden="1"/>
    <cellStyle name="Uwaga 3" xfId="26673" hidden="1"/>
    <cellStyle name="Uwaga 3" xfId="26668" hidden="1"/>
    <cellStyle name="Uwaga 3" xfId="26663" hidden="1"/>
    <cellStyle name="Uwaga 3" xfId="26658" hidden="1"/>
    <cellStyle name="Uwaga 3" xfId="26653" hidden="1"/>
    <cellStyle name="Uwaga 3" xfId="26648" hidden="1"/>
    <cellStyle name="Uwaga 3" xfId="26643" hidden="1"/>
    <cellStyle name="Uwaga 3" xfId="26638" hidden="1"/>
    <cellStyle name="Uwaga 3" xfId="26634" hidden="1"/>
    <cellStyle name="Uwaga 3" xfId="26629" hidden="1"/>
    <cellStyle name="Uwaga 3" xfId="26624" hidden="1"/>
    <cellStyle name="Uwaga 3" xfId="26619" hidden="1"/>
    <cellStyle name="Uwaga 3" xfId="26615" hidden="1"/>
    <cellStyle name="Uwaga 3" xfId="26611" hidden="1"/>
    <cellStyle name="Uwaga 3" xfId="26604" hidden="1"/>
    <cellStyle name="Uwaga 3" xfId="26600" hidden="1"/>
    <cellStyle name="Uwaga 3" xfId="26595" hidden="1"/>
    <cellStyle name="Uwaga 3" xfId="26589" hidden="1"/>
    <cellStyle name="Uwaga 3" xfId="26585" hidden="1"/>
    <cellStyle name="Uwaga 3" xfId="26580" hidden="1"/>
    <cellStyle name="Uwaga 3" xfId="26574" hidden="1"/>
    <cellStyle name="Uwaga 3" xfId="26570" hidden="1"/>
    <cellStyle name="Uwaga 3" xfId="26566" hidden="1"/>
    <cellStyle name="Uwaga 3" xfId="26559" hidden="1"/>
    <cellStyle name="Uwaga 3" xfId="26555" hidden="1"/>
    <cellStyle name="Uwaga 3" xfId="26551" hidden="1"/>
    <cellStyle name="Uwaga 3" xfId="27418" hidden="1"/>
    <cellStyle name="Uwaga 3" xfId="27417" hidden="1"/>
    <cellStyle name="Uwaga 3" xfId="27415" hidden="1"/>
    <cellStyle name="Uwaga 3" xfId="27402" hidden="1"/>
    <cellStyle name="Uwaga 3" xfId="27400" hidden="1"/>
    <cellStyle name="Uwaga 3" xfId="27398" hidden="1"/>
    <cellStyle name="Uwaga 3" xfId="27388" hidden="1"/>
    <cellStyle name="Uwaga 3" xfId="27386" hidden="1"/>
    <cellStyle name="Uwaga 3" xfId="27384" hidden="1"/>
    <cellStyle name="Uwaga 3" xfId="27373" hidden="1"/>
    <cellStyle name="Uwaga 3" xfId="27371" hidden="1"/>
    <cellStyle name="Uwaga 3" xfId="27369" hidden="1"/>
    <cellStyle name="Uwaga 3" xfId="27356" hidden="1"/>
    <cellStyle name="Uwaga 3" xfId="27354" hidden="1"/>
    <cellStyle name="Uwaga 3" xfId="27353" hidden="1"/>
    <cellStyle name="Uwaga 3" xfId="27340" hidden="1"/>
    <cellStyle name="Uwaga 3" xfId="27339" hidden="1"/>
    <cellStyle name="Uwaga 3" xfId="27337" hidden="1"/>
    <cellStyle name="Uwaga 3" xfId="27325" hidden="1"/>
    <cellStyle name="Uwaga 3" xfId="27324" hidden="1"/>
    <cellStyle name="Uwaga 3" xfId="27322" hidden="1"/>
    <cellStyle name="Uwaga 3" xfId="27310" hidden="1"/>
    <cellStyle name="Uwaga 3" xfId="27309" hidden="1"/>
    <cellStyle name="Uwaga 3" xfId="27307" hidden="1"/>
    <cellStyle name="Uwaga 3" xfId="27295" hidden="1"/>
    <cellStyle name="Uwaga 3" xfId="27294" hidden="1"/>
    <cellStyle name="Uwaga 3" xfId="27292" hidden="1"/>
    <cellStyle name="Uwaga 3" xfId="27280" hidden="1"/>
    <cellStyle name="Uwaga 3" xfId="27279" hidden="1"/>
    <cellStyle name="Uwaga 3" xfId="27277" hidden="1"/>
    <cellStyle name="Uwaga 3" xfId="27265" hidden="1"/>
    <cellStyle name="Uwaga 3" xfId="27264" hidden="1"/>
    <cellStyle name="Uwaga 3" xfId="27262" hidden="1"/>
    <cellStyle name="Uwaga 3" xfId="27250" hidden="1"/>
    <cellStyle name="Uwaga 3" xfId="27249" hidden="1"/>
    <cellStyle name="Uwaga 3" xfId="27247" hidden="1"/>
    <cellStyle name="Uwaga 3" xfId="27235" hidden="1"/>
    <cellStyle name="Uwaga 3" xfId="27234" hidden="1"/>
    <cellStyle name="Uwaga 3" xfId="27232" hidden="1"/>
    <cellStyle name="Uwaga 3" xfId="27220" hidden="1"/>
    <cellStyle name="Uwaga 3" xfId="27219" hidden="1"/>
    <cellStyle name="Uwaga 3" xfId="27217" hidden="1"/>
    <cellStyle name="Uwaga 3" xfId="27205" hidden="1"/>
    <cellStyle name="Uwaga 3" xfId="27204" hidden="1"/>
    <cellStyle name="Uwaga 3" xfId="27202" hidden="1"/>
    <cellStyle name="Uwaga 3" xfId="27190" hidden="1"/>
    <cellStyle name="Uwaga 3" xfId="27189" hidden="1"/>
    <cellStyle name="Uwaga 3" xfId="27187" hidden="1"/>
    <cellStyle name="Uwaga 3" xfId="27175" hidden="1"/>
    <cellStyle name="Uwaga 3" xfId="27174" hidden="1"/>
    <cellStyle name="Uwaga 3" xfId="27172" hidden="1"/>
    <cellStyle name="Uwaga 3" xfId="27160" hidden="1"/>
    <cellStyle name="Uwaga 3" xfId="27159" hidden="1"/>
    <cellStyle name="Uwaga 3" xfId="27157" hidden="1"/>
    <cellStyle name="Uwaga 3" xfId="27145" hidden="1"/>
    <cellStyle name="Uwaga 3" xfId="27144" hidden="1"/>
    <cellStyle name="Uwaga 3" xfId="27142" hidden="1"/>
    <cellStyle name="Uwaga 3" xfId="27130" hidden="1"/>
    <cellStyle name="Uwaga 3" xfId="27129" hidden="1"/>
    <cellStyle name="Uwaga 3" xfId="27127" hidden="1"/>
    <cellStyle name="Uwaga 3" xfId="27115" hidden="1"/>
    <cellStyle name="Uwaga 3" xfId="27114" hidden="1"/>
    <cellStyle name="Uwaga 3" xfId="27112" hidden="1"/>
    <cellStyle name="Uwaga 3" xfId="27100" hidden="1"/>
    <cellStyle name="Uwaga 3" xfId="27099" hidden="1"/>
    <cellStyle name="Uwaga 3" xfId="27097" hidden="1"/>
    <cellStyle name="Uwaga 3" xfId="27085" hidden="1"/>
    <cellStyle name="Uwaga 3" xfId="27084" hidden="1"/>
    <cellStyle name="Uwaga 3" xfId="27082" hidden="1"/>
    <cellStyle name="Uwaga 3" xfId="27070" hidden="1"/>
    <cellStyle name="Uwaga 3" xfId="27069" hidden="1"/>
    <cellStyle name="Uwaga 3" xfId="27067" hidden="1"/>
    <cellStyle name="Uwaga 3" xfId="27055" hidden="1"/>
    <cellStyle name="Uwaga 3" xfId="27054" hidden="1"/>
    <cellStyle name="Uwaga 3" xfId="27052" hidden="1"/>
    <cellStyle name="Uwaga 3" xfId="27040" hidden="1"/>
    <cellStyle name="Uwaga 3" xfId="27039" hidden="1"/>
    <cellStyle name="Uwaga 3" xfId="27037" hidden="1"/>
    <cellStyle name="Uwaga 3" xfId="27025" hidden="1"/>
    <cellStyle name="Uwaga 3" xfId="27024" hidden="1"/>
    <cellStyle name="Uwaga 3" xfId="27022" hidden="1"/>
    <cellStyle name="Uwaga 3" xfId="27010" hidden="1"/>
    <cellStyle name="Uwaga 3" xfId="27009" hidden="1"/>
    <cellStyle name="Uwaga 3" xfId="27007" hidden="1"/>
    <cellStyle name="Uwaga 3" xfId="26995" hidden="1"/>
    <cellStyle name="Uwaga 3" xfId="26994" hidden="1"/>
    <cellStyle name="Uwaga 3" xfId="26992" hidden="1"/>
    <cellStyle name="Uwaga 3" xfId="26980" hidden="1"/>
    <cellStyle name="Uwaga 3" xfId="26979" hidden="1"/>
    <cellStyle name="Uwaga 3" xfId="26977" hidden="1"/>
    <cellStyle name="Uwaga 3" xfId="26965" hidden="1"/>
    <cellStyle name="Uwaga 3" xfId="26964" hidden="1"/>
    <cellStyle name="Uwaga 3" xfId="26962" hidden="1"/>
    <cellStyle name="Uwaga 3" xfId="26950" hidden="1"/>
    <cellStyle name="Uwaga 3" xfId="26949" hidden="1"/>
    <cellStyle name="Uwaga 3" xfId="26947" hidden="1"/>
    <cellStyle name="Uwaga 3" xfId="26935" hidden="1"/>
    <cellStyle name="Uwaga 3" xfId="26933" hidden="1"/>
    <cellStyle name="Uwaga 3" xfId="26930" hidden="1"/>
    <cellStyle name="Uwaga 3" xfId="26920" hidden="1"/>
    <cellStyle name="Uwaga 3" xfId="26918" hidden="1"/>
    <cellStyle name="Uwaga 3" xfId="26915" hidden="1"/>
    <cellStyle name="Uwaga 3" xfId="26905" hidden="1"/>
    <cellStyle name="Uwaga 3" xfId="26903" hidden="1"/>
    <cellStyle name="Uwaga 3" xfId="26900" hidden="1"/>
    <cellStyle name="Uwaga 3" xfId="26890" hidden="1"/>
    <cellStyle name="Uwaga 3" xfId="26888" hidden="1"/>
    <cellStyle name="Uwaga 3" xfId="26885" hidden="1"/>
    <cellStyle name="Uwaga 3" xfId="26875" hidden="1"/>
    <cellStyle name="Uwaga 3" xfId="26873" hidden="1"/>
    <cellStyle name="Uwaga 3" xfId="26870" hidden="1"/>
    <cellStyle name="Uwaga 3" xfId="26860" hidden="1"/>
    <cellStyle name="Uwaga 3" xfId="26858" hidden="1"/>
    <cellStyle name="Uwaga 3" xfId="26854" hidden="1"/>
    <cellStyle name="Uwaga 3" xfId="26845" hidden="1"/>
    <cellStyle name="Uwaga 3" xfId="26842" hidden="1"/>
    <cellStyle name="Uwaga 3" xfId="26838" hidden="1"/>
    <cellStyle name="Uwaga 3" xfId="26830" hidden="1"/>
    <cellStyle name="Uwaga 3" xfId="26828" hidden="1"/>
    <cellStyle name="Uwaga 3" xfId="26824" hidden="1"/>
    <cellStyle name="Uwaga 3" xfId="26815" hidden="1"/>
    <cellStyle name="Uwaga 3" xfId="26813" hidden="1"/>
    <cellStyle name="Uwaga 3" xfId="26810" hidden="1"/>
    <cellStyle name="Uwaga 3" xfId="26800" hidden="1"/>
    <cellStyle name="Uwaga 3" xfId="26798" hidden="1"/>
    <cellStyle name="Uwaga 3" xfId="26793" hidden="1"/>
    <cellStyle name="Uwaga 3" xfId="26785" hidden="1"/>
    <cellStyle name="Uwaga 3" xfId="26783" hidden="1"/>
    <cellStyle name="Uwaga 3" xfId="26778" hidden="1"/>
    <cellStyle name="Uwaga 3" xfId="26770" hidden="1"/>
    <cellStyle name="Uwaga 3" xfId="26768" hidden="1"/>
    <cellStyle name="Uwaga 3" xfId="26763" hidden="1"/>
    <cellStyle name="Uwaga 3" xfId="26755" hidden="1"/>
    <cellStyle name="Uwaga 3" xfId="26753" hidden="1"/>
    <cellStyle name="Uwaga 3" xfId="26749" hidden="1"/>
    <cellStyle name="Uwaga 3" xfId="26740" hidden="1"/>
    <cellStyle name="Uwaga 3" xfId="26737" hidden="1"/>
    <cellStyle name="Uwaga 3" xfId="26732" hidden="1"/>
    <cellStyle name="Uwaga 3" xfId="26725" hidden="1"/>
    <cellStyle name="Uwaga 3" xfId="26721" hidden="1"/>
    <cellStyle name="Uwaga 3" xfId="26716" hidden="1"/>
    <cellStyle name="Uwaga 3" xfId="26710" hidden="1"/>
    <cellStyle name="Uwaga 3" xfId="26706" hidden="1"/>
    <cellStyle name="Uwaga 3" xfId="26701" hidden="1"/>
    <cellStyle name="Uwaga 3" xfId="26695" hidden="1"/>
    <cellStyle name="Uwaga 3" xfId="26692" hidden="1"/>
    <cellStyle name="Uwaga 3" xfId="26688" hidden="1"/>
    <cellStyle name="Uwaga 3" xfId="26679" hidden="1"/>
    <cellStyle name="Uwaga 3" xfId="26674" hidden="1"/>
    <cellStyle name="Uwaga 3" xfId="26669" hidden="1"/>
    <cellStyle name="Uwaga 3" xfId="26664" hidden="1"/>
    <cellStyle name="Uwaga 3" xfId="26659" hidden="1"/>
    <cellStyle name="Uwaga 3" xfId="26654" hidden="1"/>
    <cellStyle name="Uwaga 3" xfId="26649" hidden="1"/>
    <cellStyle name="Uwaga 3" xfId="26644" hidden="1"/>
    <cellStyle name="Uwaga 3" xfId="26639" hidden="1"/>
    <cellStyle name="Uwaga 3" xfId="26635" hidden="1"/>
    <cellStyle name="Uwaga 3" xfId="26630" hidden="1"/>
    <cellStyle name="Uwaga 3" xfId="26625" hidden="1"/>
    <cellStyle name="Uwaga 3" xfId="26620" hidden="1"/>
    <cellStyle name="Uwaga 3" xfId="26616" hidden="1"/>
    <cellStyle name="Uwaga 3" xfId="26612" hidden="1"/>
    <cellStyle name="Uwaga 3" xfId="26605" hidden="1"/>
    <cellStyle name="Uwaga 3" xfId="26601" hidden="1"/>
    <cellStyle name="Uwaga 3" xfId="26596" hidden="1"/>
    <cellStyle name="Uwaga 3" xfId="26590" hidden="1"/>
    <cellStyle name="Uwaga 3" xfId="26586" hidden="1"/>
    <cellStyle name="Uwaga 3" xfId="26581" hidden="1"/>
    <cellStyle name="Uwaga 3" xfId="26575" hidden="1"/>
    <cellStyle name="Uwaga 3" xfId="26571" hidden="1"/>
    <cellStyle name="Uwaga 3" xfId="26567" hidden="1"/>
    <cellStyle name="Uwaga 3" xfId="26560" hidden="1"/>
    <cellStyle name="Uwaga 3" xfId="26556" hidden="1"/>
    <cellStyle name="Uwaga 3" xfId="26552" hidden="1"/>
    <cellStyle name="Uwaga 3" xfId="29306" hidden="1"/>
    <cellStyle name="Uwaga 3" xfId="29307" hidden="1"/>
    <cellStyle name="Uwaga 3" xfId="29309" hidden="1"/>
    <cellStyle name="Uwaga 3" xfId="29315" hidden="1"/>
    <cellStyle name="Uwaga 3" xfId="29316" hidden="1"/>
    <cellStyle name="Uwaga 3" xfId="29319" hidden="1"/>
    <cellStyle name="Uwaga 3" xfId="29324" hidden="1"/>
    <cellStyle name="Uwaga 3" xfId="29325" hidden="1"/>
    <cellStyle name="Uwaga 3" xfId="29328" hidden="1"/>
    <cellStyle name="Uwaga 3" xfId="29333" hidden="1"/>
    <cellStyle name="Uwaga 3" xfId="29334" hidden="1"/>
    <cellStyle name="Uwaga 3" xfId="29335" hidden="1"/>
    <cellStyle name="Uwaga 3" xfId="29342" hidden="1"/>
    <cellStyle name="Uwaga 3" xfId="29345" hidden="1"/>
    <cellStyle name="Uwaga 3" xfId="29348" hidden="1"/>
    <cellStyle name="Uwaga 3" xfId="29354" hidden="1"/>
    <cellStyle name="Uwaga 3" xfId="29357" hidden="1"/>
    <cellStyle name="Uwaga 3" xfId="29359" hidden="1"/>
    <cellStyle name="Uwaga 3" xfId="29364" hidden="1"/>
    <cellStyle name="Uwaga 3" xfId="29367" hidden="1"/>
    <cellStyle name="Uwaga 3" xfId="29368" hidden="1"/>
    <cellStyle name="Uwaga 3" xfId="29372" hidden="1"/>
    <cellStyle name="Uwaga 3" xfId="29375" hidden="1"/>
    <cellStyle name="Uwaga 3" xfId="29377" hidden="1"/>
    <cellStyle name="Uwaga 3" xfId="29378" hidden="1"/>
    <cellStyle name="Uwaga 3" xfId="29379" hidden="1"/>
    <cellStyle name="Uwaga 3" xfId="29382" hidden="1"/>
    <cellStyle name="Uwaga 3" xfId="29389" hidden="1"/>
    <cellStyle name="Uwaga 3" xfId="29392" hidden="1"/>
    <cellStyle name="Uwaga 3" xfId="29395" hidden="1"/>
    <cellStyle name="Uwaga 3" xfId="29398" hidden="1"/>
    <cellStyle name="Uwaga 3" xfId="29401" hidden="1"/>
    <cellStyle name="Uwaga 3" xfId="29404" hidden="1"/>
    <cellStyle name="Uwaga 3" xfId="29406" hidden="1"/>
    <cellStyle name="Uwaga 3" xfId="29409" hidden="1"/>
    <cellStyle name="Uwaga 3" xfId="29412" hidden="1"/>
    <cellStyle name="Uwaga 3" xfId="29414" hidden="1"/>
    <cellStyle name="Uwaga 3" xfId="29415" hidden="1"/>
    <cellStyle name="Uwaga 3" xfId="29417" hidden="1"/>
    <cellStyle name="Uwaga 3" xfId="29424" hidden="1"/>
    <cellStyle name="Uwaga 3" xfId="29427" hidden="1"/>
    <cellStyle name="Uwaga 3" xfId="29430" hidden="1"/>
    <cellStyle name="Uwaga 3" xfId="29434" hidden="1"/>
    <cellStyle name="Uwaga 3" xfId="29437" hidden="1"/>
    <cellStyle name="Uwaga 3" xfId="29440" hidden="1"/>
    <cellStyle name="Uwaga 3" xfId="29442" hidden="1"/>
    <cellStyle name="Uwaga 3" xfId="29445" hidden="1"/>
    <cellStyle name="Uwaga 3" xfId="29448" hidden="1"/>
    <cellStyle name="Uwaga 3" xfId="29450" hidden="1"/>
    <cellStyle name="Uwaga 3" xfId="29451" hidden="1"/>
    <cellStyle name="Uwaga 3" xfId="29454" hidden="1"/>
    <cellStyle name="Uwaga 3" xfId="29461" hidden="1"/>
    <cellStyle name="Uwaga 3" xfId="29464" hidden="1"/>
    <cellStyle name="Uwaga 3" xfId="29467" hidden="1"/>
    <cellStyle name="Uwaga 3" xfId="29471" hidden="1"/>
    <cellStyle name="Uwaga 3" xfId="29474" hidden="1"/>
    <cellStyle name="Uwaga 3" xfId="29476" hidden="1"/>
    <cellStyle name="Uwaga 3" xfId="29479" hidden="1"/>
    <cellStyle name="Uwaga 3" xfId="29482" hidden="1"/>
    <cellStyle name="Uwaga 3" xfId="29485" hidden="1"/>
    <cellStyle name="Uwaga 3" xfId="29486" hidden="1"/>
    <cellStyle name="Uwaga 3" xfId="29487" hidden="1"/>
    <cellStyle name="Uwaga 3" xfId="29489" hidden="1"/>
    <cellStyle name="Uwaga 3" xfId="29495" hidden="1"/>
    <cellStyle name="Uwaga 3" xfId="29496" hidden="1"/>
    <cellStyle name="Uwaga 3" xfId="29498" hidden="1"/>
    <cellStyle name="Uwaga 3" xfId="29504" hidden="1"/>
    <cellStyle name="Uwaga 3" xfId="29506" hidden="1"/>
    <cellStyle name="Uwaga 3" xfId="29509" hidden="1"/>
    <cellStyle name="Uwaga 3" xfId="29513" hidden="1"/>
    <cellStyle name="Uwaga 3" xfId="29514" hidden="1"/>
    <cellStyle name="Uwaga 3" xfId="29516" hidden="1"/>
    <cellStyle name="Uwaga 3" xfId="29522" hidden="1"/>
    <cellStyle name="Uwaga 3" xfId="29523" hidden="1"/>
    <cellStyle name="Uwaga 3" xfId="29524" hidden="1"/>
    <cellStyle name="Uwaga 3" xfId="29532" hidden="1"/>
    <cellStyle name="Uwaga 3" xfId="29535" hidden="1"/>
    <cellStyle name="Uwaga 3" xfId="29538" hidden="1"/>
    <cellStyle name="Uwaga 3" xfId="29541" hidden="1"/>
    <cellStyle name="Uwaga 3" xfId="29544" hidden="1"/>
    <cellStyle name="Uwaga 3" xfId="29547" hidden="1"/>
    <cellStyle name="Uwaga 3" xfId="29550" hidden="1"/>
    <cellStyle name="Uwaga 3" xfId="29553" hidden="1"/>
    <cellStyle name="Uwaga 3" xfId="29556" hidden="1"/>
    <cellStyle name="Uwaga 3" xfId="29558" hidden="1"/>
    <cellStyle name="Uwaga 3" xfId="29559" hidden="1"/>
    <cellStyle name="Uwaga 3" xfId="29561" hidden="1"/>
    <cellStyle name="Uwaga 3" xfId="29568" hidden="1"/>
    <cellStyle name="Uwaga 3" xfId="29571" hidden="1"/>
    <cellStyle name="Uwaga 3" xfId="29574" hidden="1"/>
    <cellStyle name="Uwaga 3" xfId="29577" hidden="1"/>
    <cellStyle name="Uwaga 3" xfId="29580" hidden="1"/>
    <cellStyle name="Uwaga 3" xfId="29583" hidden="1"/>
    <cellStyle name="Uwaga 3" xfId="29586" hidden="1"/>
    <cellStyle name="Uwaga 3" xfId="29588" hidden="1"/>
    <cellStyle name="Uwaga 3" xfId="29591" hidden="1"/>
    <cellStyle name="Uwaga 3" xfId="29594" hidden="1"/>
    <cellStyle name="Uwaga 3" xfId="29595" hidden="1"/>
    <cellStyle name="Uwaga 3" xfId="29596" hidden="1"/>
    <cellStyle name="Uwaga 3" xfId="29603" hidden="1"/>
    <cellStyle name="Uwaga 3" xfId="29604" hidden="1"/>
    <cellStyle name="Uwaga 3" xfId="29606" hidden="1"/>
    <cellStyle name="Uwaga 3" xfId="29612" hidden="1"/>
    <cellStyle name="Uwaga 3" xfId="29613" hidden="1"/>
    <cellStyle name="Uwaga 3" xfId="29615" hidden="1"/>
    <cellStyle name="Uwaga 3" xfId="29621" hidden="1"/>
    <cellStyle name="Uwaga 3" xfId="29622" hidden="1"/>
    <cellStyle name="Uwaga 3" xfId="29624" hidden="1"/>
    <cellStyle name="Uwaga 3" xfId="29630" hidden="1"/>
    <cellStyle name="Uwaga 3" xfId="29631" hidden="1"/>
    <cellStyle name="Uwaga 3" xfId="29632" hidden="1"/>
    <cellStyle name="Uwaga 3" xfId="29640" hidden="1"/>
    <cellStyle name="Uwaga 3" xfId="29642" hidden="1"/>
    <cellStyle name="Uwaga 3" xfId="29645" hidden="1"/>
    <cellStyle name="Uwaga 3" xfId="29649" hidden="1"/>
    <cellStyle name="Uwaga 3" xfId="29652" hidden="1"/>
    <cellStyle name="Uwaga 3" xfId="29655" hidden="1"/>
    <cellStyle name="Uwaga 3" xfId="29658" hidden="1"/>
    <cellStyle name="Uwaga 3" xfId="29660" hidden="1"/>
    <cellStyle name="Uwaga 3" xfId="29663" hidden="1"/>
    <cellStyle name="Uwaga 3" xfId="29666" hidden="1"/>
    <cellStyle name="Uwaga 3" xfId="29667" hidden="1"/>
    <cellStyle name="Uwaga 3" xfId="29668" hidden="1"/>
    <cellStyle name="Uwaga 3" xfId="29675" hidden="1"/>
    <cellStyle name="Uwaga 3" xfId="29677" hidden="1"/>
    <cellStyle name="Uwaga 3" xfId="29679" hidden="1"/>
    <cellStyle name="Uwaga 3" xfId="29684" hidden="1"/>
    <cellStyle name="Uwaga 3" xfId="29686" hidden="1"/>
    <cellStyle name="Uwaga 3" xfId="29688" hidden="1"/>
    <cellStyle name="Uwaga 3" xfId="29693" hidden="1"/>
    <cellStyle name="Uwaga 3" xfId="29695" hidden="1"/>
    <cellStyle name="Uwaga 3" xfId="29697" hidden="1"/>
    <cellStyle name="Uwaga 3" xfId="29702" hidden="1"/>
    <cellStyle name="Uwaga 3" xfId="29703" hidden="1"/>
    <cellStyle name="Uwaga 3" xfId="29704" hidden="1"/>
    <cellStyle name="Uwaga 3" xfId="29711" hidden="1"/>
    <cellStyle name="Uwaga 3" xfId="29713" hidden="1"/>
    <cellStyle name="Uwaga 3" xfId="29715" hidden="1"/>
    <cellStyle name="Uwaga 3" xfId="29720" hidden="1"/>
    <cellStyle name="Uwaga 3" xfId="29722" hidden="1"/>
    <cellStyle name="Uwaga 3" xfId="29724" hidden="1"/>
    <cellStyle name="Uwaga 3" xfId="29729" hidden="1"/>
    <cellStyle name="Uwaga 3" xfId="29731" hidden="1"/>
    <cellStyle name="Uwaga 3" xfId="29732" hidden="1"/>
    <cellStyle name="Uwaga 3" xfId="29738" hidden="1"/>
    <cellStyle name="Uwaga 3" xfId="29739" hidden="1"/>
    <cellStyle name="Uwaga 3" xfId="29740" hidden="1"/>
    <cellStyle name="Uwaga 3" xfId="29747" hidden="1"/>
    <cellStyle name="Uwaga 3" xfId="29749" hidden="1"/>
    <cellStyle name="Uwaga 3" xfId="29751" hidden="1"/>
    <cellStyle name="Uwaga 3" xfId="29756" hidden="1"/>
    <cellStyle name="Uwaga 3" xfId="29758" hidden="1"/>
    <cellStyle name="Uwaga 3" xfId="29760" hidden="1"/>
    <cellStyle name="Uwaga 3" xfId="29765" hidden="1"/>
    <cellStyle name="Uwaga 3" xfId="29767" hidden="1"/>
    <cellStyle name="Uwaga 3" xfId="29769" hidden="1"/>
    <cellStyle name="Uwaga 3" xfId="29774" hidden="1"/>
    <cellStyle name="Uwaga 3" xfId="29775" hidden="1"/>
    <cellStyle name="Uwaga 3" xfId="29777" hidden="1"/>
    <cellStyle name="Uwaga 3" xfId="29783" hidden="1"/>
    <cellStyle name="Uwaga 3" xfId="29784" hidden="1"/>
    <cellStyle name="Uwaga 3" xfId="29785" hidden="1"/>
    <cellStyle name="Uwaga 3" xfId="29792" hidden="1"/>
    <cellStyle name="Uwaga 3" xfId="29793" hidden="1"/>
    <cellStyle name="Uwaga 3" xfId="29794" hidden="1"/>
    <cellStyle name="Uwaga 3" xfId="29801" hidden="1"/>
    <cellStyle name="Uwaga 3" xfId="29802" hidden="1"/>
    <cellStyle name="Uwaga 3" xfId="29803" hidden="1"/>
    <cellStyle name="Uwaga 3" xfId="29810" hidden="1"/>
    <cellStyle name="Uwaga 3" xfId="29811" hidden="1"/>
    <cellStyle name="Uwaga 3" xfId="29812" hidden="1"/>
    <cellStyle name="Uwaga 3" xfId="29819" hidden="1"/>
    <cellStyle name="Uwaga 3" xfId="29820" hidden="1"/>
    <cellStyle name="Uwaga 3" xfId="29821" hidden="1"/>
    <cellStyle name="Uwaga 3" xfId="29871" hidden="1"/>
    <cellStyle name="Uwaga 3" xfId="29872" hidden="1"/>
    <cellStyle name="Uwaga 3" xfId="29874" hidden="1"/>
    <cellStyle name="Uwaga 3" xfId="29886" hidden="1"/>
    <cellStyle name="Uwaga 3" xfId="29887" hidden="1"/>
    <cellStyle name="Uwaga 3" xfId="29892" hidden="1"/>
    <cellStyle name="Uwaga 3" xfId="29901" hidden="1"/>
    <cellStyle name="Uwaga 3" xfId="29902" hidden="1"/>
    <cellStyle name="Uwaga 3" xfId="29907" hidden="1"/>
    <cellStyle name="Uwaga 3" xfId="29916" hidden="1"/>
    <cellStyle name="Uwaga 3" xfId="29917" hidden="1"/>
    <cellStyle name="Uwaga 3" xfId="29918" hidden="1"/>
    <cellStyle name="Uwaga 3" xfId="29931" hidden="1"/>
    <cellStyle name="Uwaga 3" xfId="29936" hidden="1"/>
    <cellStyle name="Uwaga 3" xfId="29941" hidden="1"/>
    <cellStyle name="Uwaga 3" xfId="29951" hidden="1"/>
    <cellStyle name="Uwaga 3" xfId="29956" hidden="1"/>
    <cellStyle name="Uwaga 3" xfId="29960" hidden="1"/>
    <cellStyle name="Uwaga 3" xfId="29967" hidden="1"/>
    <cellStyle name="Uwaga 3" xfId="29972" hidden="1"/>
    <cellStyle name="Uwaga 3" xfId="29975" hidden="1"/>
    <cellStyle name="Uwaga 3" xfId="29981" hidden="1"/>
    <cellStyle name="Uwaga 3" xfId="29986" hidden="1"/>
    <cellStyle name="Uwaga 3" xfId="29990" hidden="1"/>
    <cellStyle name="Uwaga 3" xfId="29991" hidden="1"/>
    <cellStyle name="Uwaga 3" xfId="29992" hidden="1"/>
    <cellStyle name="Uwaga 3" xfId="29996" hidden="1"/>
    <cellStyle name="Uwaga 3" xfId="30008" hidden="1"/>
    <cellStyle name="Uwaga 3" xfId="30013" hidden="1"/>
    <cellStyle name="Uwaga 3" xfId="30018" hidden="1"/>
    <cellStyle name="Uwaga 3" xfId="30023" hidden="1"/>
    <cellStyle name="Uwaga 3" xfId="30028" hidden="1"/>
    <cellStyle name="Uwaga 3" xfId="30033" hidden="1"/>
    <cellStyle name="Uwaga 3" xfId="30037" hidden="1"/>
    <cellStyle name="Uwaga 3" xfId="30041" hidden="1"/>
    <cellStyle name="Uwaga 3" xfId="30046" hidden="1"/>
    <cellStyle name="Uwaga 3" xfId="30051" hidden="1"/>
    <cellStyle name="Uwaga 3" xfId="30052" hidden="1"/>
    <cellStyle name="Uwaga 3" xfId="30054" hidden="1"/>
    <cellStyle name="Uwaga 3" xfId="30067" hidden="1"/>
    <cellStyle name="Uwaga 3" xfId="30071" hidden="1"/>
    <cellStyle name="Uwaga 3" xfId="30076" hidden="1"/>
    <cellStyle name="Uwaga 3" xfId="30083" hidden="1"/>
    <cellStyle name="Uwaga 3" xfId="30087" hidden="1"/>
    <cellStyle name="Uwaga 3" xfId="30092" hidden="1"/>
    <cellStyle name="Uwaga 3" xfId="30097" hidden="1"/>
    <cellStyle name="Uwaga 3" xfId="30100" hidden="1"/>
    <cellStyle name="Uwaga 3" xfId="30105" hidden="1"/>
    <cellStyle name="Uwaga 3" xfId="30111" hidden="1"/>
    <cellStyle name="Uwaga 3" xfId="30112" hidden="1"/>
    <cellStyle name="Uwaga 3" xfId="30115" hidden="1"/>
    <cellStyle name="Uwaga 3" xfId="30128" hidden="1"/>
    <cellStyle name="Uwaga 3" xfId="30132" hidden="1"/>
    <cellStyle name="Uwaga 3" xfId="30137" hidden="1"/>
    <cellStyle name="Uwaga 3" xfId="30144" hidden="1"/>
    <cellStyle name="Uwaga 3" xfId="30149" hidden="1"/>
    <cellStyle name="Uwaga 3" xfId="30153" hidden="1"/>
    <cellStyle name="Uwaga 3" xfId="30158" hidden="1"/>
    <cellStyle name="Uwaga 3" xfId="30162" hidden="1"/>
    <cellStyle name="Uwaga 3" xfId="30167" hidden="1"/>
    <cellStyle name="Uwaga 3" xfId="30171" hidden="1"/>
    <cellStyle name="Uwaga 3" xfId="30172" hidden="1"/>
    <cellStyle name="Uwaga 3" xfId="30174" hidden="1"/>
    <cellStyle name="Uwaga 3" xfId="30186" hidden="1"/>
    <cellStyle name="Uwaga 3" xfId="30187" hidden="1"/>
    <cellStyle name="Uwaga 3" xfId="30189" hidden="1"/>
    <cellStyle name="Uwaga 3" xfId="30201" hidden="1"/>
    <cellStyle name="Uwaga 3" xfId="30203" hidden="1"/>
    <cellStyle name="Uwaga 3" xfId="30206" hidden="1"/>
    <cellStyle name="Uwaga 3" xfId="30216" hidden="1"/>
    <cellStyle name="Uwaga 3" xfId="30217" hidden="1"/>
    <cellStyle name="Uwaga 3" xfId="30219" hidden="1"/>
    <cellStyle name="Uwaga 3" xfId="30231" hidden="1"/>
    <cellStyle name="Uwaga 3" xfId="30232" hidden="1"/>
    <cellStyle name="Uwaga 3" xfId="30233" hidden="1"/>
    <cellStyle name="Uwaga 3" xfId="30247" hidden="1"/>
    <cellStyle name="Uwaga 3" xfId="30250" hidden="1"/>
    <cellStyle name="Uwaga 3" xfId="30254" hidden="1"/>
    <cellStyle name="Uwaga 3" xfId="30262" hidden="1"/>
    <cellStyle name="Uwaga 3" xfId="30265" hidden="1"/>
    <cellStyle name="Uwaga 3" xfId="30269" hidden="1"/>
    <cellStyle name="Uwaga 3" xfId="30277" hidden="1"/>
    <cellStyle name="Uwaga 3" xfId="30280" hidden="1"/>
    <cellStyle name="Uwaga 3" xfId="30284" hidden="1"/>
    <cellStyle name="Uwaga 3" xfId="30291" hidden="1"/>
    <cellStyle name="Uwaga 3" xfId="30292" hidden="1"/>
    <cellStyle name="Uwaga 3" xfId="30294" hidden="1"/>
    <cellStyle name="Uwaga 3" xfId="30307" hidden="1"/>
    <cellStyle name="Uwaga 3" xfId="30310" hidden="1"/>
    <cellStyle name="Uwaga 3" xfId="30313" hidden="1"/>
    <cellStyle name="Uwaga 3" xfId="30322" hidden="1"/>
    <cellStyle name="Uwaga 3" xfId="30325" hidden="1"/>
    <cellStyle name="Uwaga 3" xfId="30329" hidden="1"/>
    <cellStyle name="Uwaga 3" xfId="30337" hidden="1"/>
    <cellStyle name="Uwaga 3" xfId="30339" hidden="1"/>
    <cellStyle name="Uwaga 3" xfId="30342" hidden="1"/>
    <cellStyle name="Uwaga 3" xfId="30351" hidden="1"/>
    <cellStyle name="Uwaga 3" xfId="30352" hidden="1"/>
    <cellStyle name="Uwaga 3" xfId="30353" hidden="1"/>
    <cellStyle name="Uwaga 3" xfId="30366" hidden="1"/>
    <cellStyle name="Uwaga 3" xfId="30367" hidden="1"/>
    <cellStyle name="Uwaga 3" xfId="30369" hidden="1"/>
    <cellStyle name="Uwaga 3" xfId="30381" hidden="1"/>
    <cellStyle name="Uwaga 3" xfId="30382" hidden="1"/>
    <cellStyle name="Uwaga 3" xfId="30384" hidden="1"/>
    <cellStyle name="Uwaga 3" xfId="30396" hidden="1"/>
    <cellStyle name="Uwaga 3" xfId="30397" hidden="1"/>
    <cellStyle name="Uwaga 3" xfId="30399" hidden="1"/>
    <cellStyle name="Uwaga 3" xfId="30411" hidden="1"/>
    <cellStyle name="Uwaga 3" xfId="30412" hidden="1"/>
    <cellStyle name="Uwaga 3" xfId="30413" hidden="1"/>
    <cellStyle name="Uwaga 3" xfId="30427" hidden="1"/>
    <cellStyle name="Uwaga 3" xfId="30429" hidden="1"/>
    <cellStyle name="Uwaga 3" xfId="30432" hidden="1"/>
    <cellStyle name="Uwaga 3" xfId="30442" hidden="1"/>
    <cellStyle name="Uwaga 3" xfId="30445" hidden="1"/>
    <cellStyle name="Uwaga 3" xfId="30448" hidden="1"/>
    <cellStyle name="Uwaga 3" xfId="30457" hidden="1"/>
    <cellStyle name="Uwaga 3" xfId="30459" hidden="1"/>
    <cellStyle name="Uwaga 3" xfId="30462" hidden="1"/>
    <cellStyle name="Uwaga 3" xfId="30471" hidden="1"/>
    <cellStyle name="Uwaga 3" xfId="30472" hidden="1"/>
    <cellStyle name="Uwaga 3" xfId="30473" hidden="1"/>
    <cellStyle name="Uwaga 3" xfId="30486" hidden="1"/>
    <cellStyle name="Uwaga 3" xfId="30488" hidden="1"/>
    <cellStyle name="Uwaga 3" xfId="30490" hidden="1"/>
    <cellStyle name="Uwaga 3" xfId="30501" hidden="1"/>
    <cellStyle name="Uwaga 3" xfId="30503" hidden="1"/>
    <cellStyle name="Uwaga 3" xfId="30505" hidden="1"/>
    <cellStyle name="Uwaga 3" xfId="30516" hidden="1"/>
    <cellStyle name="Uwaga 3" xfId="30518" hidden="1"/>
    <cellStyle name="Uwaga 3" xfId="30520" hidden="1"/>
    <cellStyle name="Uwaga 3" xfId="30531" hidden="1"/>
    <cellStyle name="Uwaga 3" xfId="30532" hidden="1"/>
    <cellStyle name="Uwaga 3" xfId="30533" hidden="1"/>
    <cellStyle name="Uwaga 3" xfId="30546" hidden="1"/>
    <cellStyle name="Uwaga 3" xfId="30548" hidden="1"/>
    <cellStyle name="Uwaga 3" xfId="30550" hidden="1"/>
    <cellStyle name="Uwaga 3" xfId="30561" hidden="1"/>
    <cellStyle name="Uwaga 3" xfId="30563" hidden="1"/>
    <cellStyle name="Uwaga 3" xfId="30565" hidden="1"/>
    <cellStyle name="Uwaga 3" xfId="30576" hidden="1"/>
    <cellStyle name="Uwaga 3" xfId="30578" hidden="1"/>
    <cellStyle name="Uwaga 3" xfId="30579" hidden="1"/>
    <cellStyle name="Uwaga 3" xfId="30591" hidden="1"/>
    <cellStyle name="Uwaga 3" xfId="30592" hidden="1"/>
    <cellStyle name="Uwaga 3" xfId="30593" hidden="1"/>
    <cellStyle name="Uwaga 3" xfId="30606" hidden="1"/>
    <cellStyle name="Uwaga 3" xfId="30608" hidden="1"/>
    <cellStyle name="Uwaga 3" xfId="30610" hidden="1"/>
    <cellStyle name="Uwaga 3" xfId="30621" hidden="1"/>
    <cellStyle name="Uwaga 3" xfId="30623" hidden="1"/>
    <cellStyle name="Uwaga 3" xfId="30625" hidden="1"/>
    <cellStyle name="Uwaga 3" xfId="30636" hidden="1"/>
    <cellStyle name="Uwaga 3" xfId="30638" hidden="1"/>
    <cellStyle name="Uwaga 3" xfId="30640" hidden="1"/>
    <cellStyle name="Uwaga 3" xfId="30651" hidden="1"/>
    <cellStyle name="Uwaga 3" xfId="30652" hidden="1"/>
    <cellStyle name="Uwaga 3" xfId="30654" hidden="1"/>
    <cellStyle name="Uwaga 3" xfId="30665" hidden="1"/>
    <cellStyle name="Uwaga 3" xfId="30667" hidden="1"/>
    <cellStyle name="Uwaga 3" xfId="30668" hidden="1"/>
    <cellStyle name="Uwaga 3" xfId="30677" hidden="1"/>
    <cellStyle name="Uwaga 3" xfId="30680" hidden="1"/>
    <cellStyle name="Uwaga 3" xfId="30682" hidden="1"/>
    <cellStyle name="Uwaga 3" xfId="30693" hidden="1"/>
    <cellStyle name="Uwaga 3" xfId="30695" hidden="1"/>
    <cellStyle name="Uwaga 3" xfId="30697" hidden="1"/>
    <cellStyle name="Uwaga 3" xfId="30709" hidden="1"/>
    <cellStyle name="Uwaga 3" xfId="30711" hidden="1"/>
    <cellStyle name="Uwaga 3" xfId="30713" hidden="1"/>
    <cellStyle name="Uwaga 3" xfId="30721" hidden="1"/>
    <cellStyle name="Uwaga 3" xfId="30723" hidden="1"/>
    <cellStyle name="Uwaga 3" xfId="30726" hidden="1"/>
    <cellStyle name="Uwaga 3" xfId="30716" hidden="1"/>
    <cellStyle name="Uwaga 3" xfId="30715" hidden="1"/>
    <cellStyle name="Uwaga 3" xfId="30714" hidden="1"/>
    <cellStyle name="Uwaga 3" xfId="30701" hidden="1"/>
    <cellStyle name="Uwaga 3" xfId="30700" hidden="1"/>
    <cellStyle name="Uwaga 3" xfId="30699" hidden="1"/>
    <cellStyle name="Uwaga 3" xfId="30686" hidden="1"/>
    <cellStyle name="Uwaga 3" xfId="30685" hidden="1"/>
    <cellStyle name="Uwaga 3" xfId="30684" hidden="1"/>
    <cellStyle name="Uwaga 3" xfId="30671" hidden="1"/>
    <cellStyle name="Uwaga 3" xfId="30670" hidden="1"/>
    <cellStyle name="Uwaga 3" xfId="30669" hidden="1"/>
    <cellStyle name="Uwaga 3" xfId="30656" hidden="1"/>
    <cellStyle name="Uwaga 3" xfId="30655" hidden="1"/>
    <cellStyle name="Uwaga 3" xfId="30653" hidden="1"/>
    <cellStyle name="Uwaga 3" xfId="30642" hidden="1"/>
    <cellStyle name="Uwaga 3" xfId="30639" hidden="1"/>
    <cellStyle name="Uwaga 3" xfId="30637" hidden="1"/>
    <cellStyle name="Uwaga 3" xfId="30627" hidden="1"/>
    <cellStyle name="Uwaga 3" xfId="30624" hidden="1"/>
    <cellStyle name="Uwaga 3" xfId="30622" hidden="1"/>
    <cellStyle name="Uwaga 3" xfId="30612" hidden="1"/>
    <cellStyle name="Uwaga 3" xfId="30609" hidden="1"/>
    <cellStyle name="Uwaga 3" xfId="30607" hidden="1"/>
    <cellStyle name="Uwaga 3" xfId="30597" hidden="1"/>
    <cellStyle name="Uwaga 3" xfId="30595" hidden="1"/>
    <cellStyle name="Uwaga 3" xfId="30594" hidden="1"/>
    <cellStyle name="Uwaga 3" xfId="30582" hidden="1"/>
    <cellStyle name="Uwaga 3" xfId="30580" hidden="1"/>
    <cellStyle name="Uwaga 3" xfId="30577" hidden="1"/>
    <cellStyle name="Uwaga 3" xfId="30567" hidden="1"/>
    <cellStyle name="Uwaga 3" xfId="30564" hidden="1"/>
    <cellStyle name="Uwaga 3" xfId="30562" hidden="1"/>
    <cellStyle name="Uwaga 3" xfId="30552" hidden="1"/>
    <cellStyle name="Uwaga 3" xfId="30549" hidden="1"/>
    <cellStyle name="Uwaga 3" xfId="30547" hidden="1"/>
    <cellStyle name="Uwaga 3" xfId="30537" hidden="1"/>
    <cellStyle name="Uwaga 3" xfId="30535" hidden="1"/>
    <cellStyle name="Uwaga 3" xfId="30534" hidden="1"/>
    <cellStyle name="Uwaga 3" xfId="30522" hidden="1"/>
    <cellStyle name="Uwaga 3" xfId="30519" hidden="1"/>
    <cellStyle name="Uwaga 3" xfId="30517" hidden="1"/>
    <cellStyle name="Uwaga 3" xfId="30507" hidden="1"/>
    <cellStyle name="Uwaga 3" xfId="30504" hidden="1"/>
    <cellStyle name="Uwaga 3" xfId="30502" hidden="1"/>
    <cellStyle name="Uwaga 3" xfId="30492" hidden="1"/>
    <cellStyle name="Uwaga 3" xfId="30489" hidden="1"/>
    <cellStyle name="Uwaga 3" xfId="30487" hidden="1"/>
    <cellStyle name="Uwaga 3" xfId="30477" hidden="1"/>
    <cellStyle name="Uwaga 3" xfId="30475" hidden="1"/>
    <cellStyle name="Uwaga 3" xfId="30474" hidden="1"/>
    <cellStyle name="Uwaga 3" xfId="30461" hidden="1"/>
    <cellStyle name="Uwaga 3" xfId="30458" hidden="1"/>
    <cellStyle name="Uwaga 3" xfId="30456" hidden="1"/>
    <cellStyle name="Uwaga 3" xfId="30446" hidden="1"/>
    <cellStyle name="Uwaga 3" xfId="30443" hidden="1"/>
    <cellStyle name="Uwaga 3" xfId="30441" hidden="1"/>
    <cellStyle name="Uwaga 3" xfId="30431" hidden="1"/>
    <cellStyle name="Uwaga 3" xfId="30428" hidden="1"/>
    <cellStyle name="Uwaga 3" xfId="30426" hidden="1"/>
    <cellStyle name="Uwaga 3" xfId="30417" hidden="1"/>
    <cellStyle name="Uwaga 3" xfId="30415" hidden="1"/>
    <cellStyle name="Uwaga 3" xfId="30414" hidden="1"/>
    <cellStyle name="Uwaga 3" xfId="30402" hidden="1"/>
    <cellStyle name="Uwaga 3" xfId="30400" hidden="1"/>
    <cellStyle name="Uwaga 3" xfId="30398" hidden="1"/>
    <cellStyle name="Uwaga 3" xfId="30387" hidden="1"/>
    <cellStyle name="Uwaga 3" xfId="30385" hidden="1"/>
    <cellStyle name="Uwaga 3" xfId="30383" hidden="1"/>
    <cellStyle name="Uwaga 3" xfId="30372" hidden="1"/>
    <cellStyle name="Uwaga 3" xfId="30370" hidden="1"/>
    <cellStyle name="Uwaga 3" xfId="30368" hidden="1"/>
    <cellStyle name="Uwaga 3" xfId="30357" hidden="1"/>
    <cellStyle name="Uwaga 3" xfId="30355" hidden="1"/>
    <cellStyle name="Uwaga 3" xfId="30354" hidden="1"/>
    <cellStyle name="Uwaga 3" xfId="30341" hidden="1"/>
    <cellStyle name="Uwaga 3" xfId="30338" hidden="1"/>
    <cellStyle name="Uwaga 3" xfId="30336" hidden="1"/>
    <cellStyle name="Uwaga 3" xfId="30326" hidden="1"/>
    <cellStyle name="Uwaga 3" xfId="30323" hidden="1"/>
    <cellStyle name="Uwaga 3" xfId="30321" hidden="1"/>
    <cellStyle name="Uwaga 3" xfId="30311" hidden="1"/>
    <cellStyle name="Uwaga 3" xfId="30308" hidden="1"/>
    <cellStyle name="Uwaga 3" xfId="30306" hidden="1"/>
    <cellStyle name="Uwaga 3" xfId="30297" hidden="1"/>
    <cellStyle name="Uwaga 3" xfId="30295" hidden="1"/>
    <cellStyle name="Uwaga 3" xfId="30293" hidden="1"/>
    <cellStyle name="Uwaga 3" xfId="30281" hidden="1"/>
    <cellStyle name="Uwaga 3" xfId="30278" hidden="1"/>
    <cellStyle name="Uwaga 3" xfId="30276" hidden="1"/>
    <cellStyle name="Uwaga 3" xfId="30266" hidden="1"/>
    <cellStyle name="Uwaga 3" xfId="30263" hidden="1"/>
    <cellStyle name="Uwaga 3" xfId="30261" hidden="1"/>
    <cellStyle name="Uwaga 3" xfId="30251" hidden="1"/>
    <cellStyle name="Uwaga 3" xfId="30248" hidden="1"/>
    <cellStyle name="Uwaga 3" xfId="30246" hidden="1"/>
    <cellStyle name="Uwaga 3" xfId="30239" hidden="1"/>
    <cellStyle name="Uwaga 3" xfId="30236" hidden="1"/>
    <cellStyle name="Uwaga 3" xfId="30234" hidden="1"/>
    <cellStyle name="Uwaga 3" xfId="30224" hidden="1"/>
    <cellStyle name="Uwaga 3" xfId="30221" hidden="1"/>
    <cellStyle name="Uwaga 3" xfId="30218" hidden="1"/>
    <cellStyle name="Uwaga 3" xfId="30209" hidden="1"/>
    <cellStyle name="Uwaga 3" xfId="30205" hidden="1"/>
    <cellStyle name="Uwaga 3" xfId="30202" hidden="1"/>
    <cellStyle name="Uwaga 3" xfId="30194" hidden="1"/>
    <cellStyle name="Uwaga 3" xfId="30191" hidden="1"/>
    <cellStyle name="Uwaga 3" xfId="30188" hidden="1"/>
    <cellStyle name="Uwaga 3" xfId="30179" hidden="1"/>
    <cellStyle name="Uwaga 3" xfId="30176" hidden="1"/>
    <cellStyle name="Uwaga 3" xfId="30173" hidden="1"/>
    <cellStyle name="Uwaga 3" xfId="30163" hidden="1"/>
    <cellStyle name="Uwaga 3" xfId="30159" hidden="1"/>
    <cellStyle name="Uwaga 3" xfId="30156" hidden="1"/>
    <cellStyle name="Uwaga 3" xfId="30147" hidden="1"/>
    <cellStyle name="Uwaga 3" xfId="30143" hidden="1"/>
    <cellStyle name="Uwaga 3" xfId="30141" hidden="1"/>
    <cellStyle name="Uwaga 3" xfId="30133" hidden="1"/>
    <cellStyle name="Uwaga 3" xfId="30129" hidden="1"/>
    <cellStyle name="Uwaga 3" xfId="30126" hidden="1"/>
    <cellStyle name="Uwaga 3" xfId="30119" hidden="1"/>
    <cellStyle name="Uwaga 3" xfId="30116" hidden="1"/>
    <cellStyle name="Uwaga 3" xfId="30113" hidden="1"/>
    <cellStyle name="Uwaga 3" xfId="30104" hidden="1"/>
    <cellStyle name="Uwaga 3" xfId="30099" hidden="1"/>
    <cellStyle name="Uwaga 3" xfId="30096" hidden="1"/>
    <cellStyle name="Uwaga 3" xfId="30089" hidden="1"/>
    <cellStyle name="Uwaga 3" xfId="30084" hidden="1"/>
    <cellStyle name="Uwaga 3" xfId="30081" hidden="1"/>
    <cellStyle name="Uwaga 3" xfId="30074" hidden="1"/>
    <cellStyle name="Uwaga 3" xfId="30069" hidden="1"/>
    <cellStyle name="Uwaga 3" xfId="30066" hidden="1"/>
    <cellStyle name="Uwaga 3" xfId="30060" hidden="1"/>
    <cellStyle name="Uwaga 3" xfId="30056" hidden="1"/>
    <cellStyle name="Uwaga 3" xfId="30053" hidden="1"/>
    <cellStyle name="Uwaga 3" xfId="30045" hidden="1"/>
    <cellStyle name="Uwaga 3" xfId="30040" hidden="1"/>
    <cellStyle name="Uwaga 3" xfId="30036" hidden="1"/>
    <cellStyle name="Uwaga 3" xfId="30030" hidden="1"/>
    <cellStyle name="Uwaga 3" xfId="30025" hidden="1"/>
    <cellStyle name="Uwaga 3" xfId="30021" hidden="1"/>
    <cellStyle name="Uwaga 3" xfId="30015" hidden="1"/>
    <cellStyle name="Uwaga 3" xfId="30010" hidden="1"/>
    <cellStyle name="Uwaga 3" xfId="30006" hidden="1"/>
    <cellStyle name="Uwaga 3" xfId="30001" hidden="1"/>
    <cellStyle name="Uwaga 3" xfId="29997" hidden="1"/>
    <cellStyle name="Uwaga 3" xfId="29993" hidden="1"/>
    <cellStyle name="Uwaga 3" xfId="29985" hidden="1"/>
    <cellStyle name="Uwaga 3" xfId="29980" hidden="1"/>
    <cellStyle name="Uwaga 3" xfId="29976" hidden="1"/>
    <cellStyle name="Uwaga 3" xfId="29970" hidden="1"/>
    <cellStyle name="Uwaga 3" xfId="29965" hidden="1"/>
    <cellStyle name="Uwaga 3" xfId="29961" hidden="1"/>
    <cellStyle name="Uwaga 3" xfId="29955" hidden="1"/>
    <cellStyle name="Uwaga 3" xfId="29950" hidden="1"/>
    <cellStyle name="Uwaga 3" xfId="29946" hidden="1"/>
    <cellStyle name="Uwaga 3" xfId="29942" hidden="1"/>
    <cellStyle name="Uwaga 3" xfId="29937" hidden="1"/>
    <cellStyle name="Uwaga 3" xfId="29932" hidden="1"/>
    <cellStyle name="Uwaga 3" xfId="29927" hidden="1"/>
    <cellStyle name="Uwaga 3" xfId="29923" hidden="1"/>
    <cellStyle name="Uwaga 3" xfId="29919" hidden="1"/>
    <cellStyle name="Uwaga 3" xfId="29912" hidden="1"/>
    <cellStyle name="Uwaga 3" xfId="29908" hidden="1"/>
    <cellStyle name="Uwaga 3" xfId="29903" hidden="1"/>
    <cellStyle name="Uwaga 3" xfId="29897" hidden="1"/>
    <cellStyle name="Uwaga 3" xfId="29893" hidden="1"/>
    <cellStyle name="Uwaga 3" xfId="29888" hidden="1"/>
    <cellStyle name="Uwaga 3" xfId="29882" hidden="1"/>
    <cellStyle name="Uwaga 3" xfId="29878" hidden="1"/>
    <cellStyle name="Uwaga 3" xfId="29873" hidden="1"/>
    <cellStyle name="Uwaga 3" xfId="29867" hidden="1"/>
    <cellStyle name="Uwaga 3" xfId="29863" hidden="1"/>
    <cellStyle name="Uwaga 3" xfId="29859" hidden="1"/>
    <cellStyle name="Uwaga 3" xfId="30719" hidden="1"/>
    <cellStyle name="Uwaga 3" xfId="30718" hidden="1"/>
    <cellStyle name="Uwaga 3" xfId="30717" hidden="1"/>
    <cellStyle name="Uwaga 3" xfId="30704" hidden="1"/>
    <cellStyle name="Uwaga 3" xfId="30703" hidden="1"/>
    <cellStyle name="Uwaga 3" xfId="30702" hidden="1"/>
    <cellStyle name="Uwaga 3" xfId="30689" hidden="1"/>
    <cellStyle name="Uwaga 3" xfId="30688" hidden="1"/>
    <cellStyle name="Uwaga 3" xfId="30687" hidden="1"/>
    <cellStyle name="Uwaga 3" xfId="30674" hidden="1"/>
    <cellStyle name="Uwaga 3" xfId="30673" hidden="1"/>
    <cellStyle name="Uwaga 3" xfId="30672" hidden="1"/>
    <cellStyle name="Uwaga 3" xfId="30659" hidden="1"/>
    <cellStyle name="Uwaga 3" xfId="30658" hidden="1"/>
    <cellStyle name="Uwaga 3" xfId="30657" hidden="1"/>
    <cellStyle name="Uwaga 3" xfId="30645" hidden="1"/>
    <cellStyle name="Uwaga 3" xfId="30643" hidden="1"/>
    <cellStyle name="Uwaga 3" xfId="30641" hidden="1"/>
    <cellStyle name="Uwaga 3" xfId="30630" hidden="1"/>
    <cellStyle name="Uwaga 3" xfId="30628" hidden="1"/>
    <cellStyle name="Uwaga 3" xfId="30626" hidden="1"/>
    <cellStyle name="Uwaga 3" xfId="30615" hidden="1"/>
    <cellStyle name="Uwaga 3" xfId="30613" hidden="1"/>
    <cellStyle name="Uwaga 3" xfId="30611" hidden="1"/>
    <cellStyle name="Uwaga 3" xfId="30600" hidden="1"/>
    <cellStyle name="Uwaga 3" xfId="30598" hidden="1"/>
    <cellStyle name="Uwaga 3" xfId="30596" hidden="1"/>
    <cellStyle name="Uwaga 3" xfId="30585" hidden="1"/>
    <cellStyle name="Uwaga 3" xfId="30583" hidden="1"/>
    <cellStyle name="Uwaga 3" xfId="30581" hidden="1"/>
    <cellStyle name="Uwaga 3" xfId="30570" hidden="1"/>
    <cellStyle name="Uwaga 3" xfId="30568" hidden="1"/>
    <cellStyle name="Uwaga 3" xfId="30566" hidden="1"/>
    <cellStyle name="Uwaga 3" xfId="30555" hidden="1"/>
    <cellStyle name="Uwaga 3" xfId="30553" hidden="1"/>
    <cellStyle name="Uwaga 3" xfId="30551" hidden="1"/>
    <cellStyle name="Uwaga 3" xfId="30540" hidden="1"/>
    <cellStyle name="Uwaga 3" xfId="30538" hidden="1"/>
    <cellStyle name="Uwaga 3" xfId="30536" hidden="1"/>
    <cellStyle name="Uwaga 3" xfId="30525" hidden="1"/>
    <cellStyle name="Uwaga 3" xfId="30523" hidden="1"/>
    <cellStyle name="Uwaga 3" xfId="30521" hidden="1"/>
    <cellStyle name="Uwaga 3" xfId="30510" hidden="1"/>
    <cellStyle name="Uwaga 3" xfId="30508" hidden="1"/>
    <cellStyle name="Uwaga 3" xfId="30506" hidden="1"/>
    <cellStyle name="Uwaga 3" xfId="30495" hidden="1"/>
    <cellStyle name="Uwaga 3" xfId="30493" hidden="1"/>
    <cellStyle name="Uwaga 3" xfId="30491" hidden="1"/>
    <cellStyle name="Uwaga 3" xfId="30480" hidden="1"/>
    <cellStyle name="Uwaga 3" xfId="30478" hidden="1"/>
    <cellStyle name="Uwaga 3" xfId="30476" hidden="1"/>
    <cellStyle name="Uwaga 3" xfId="30465" hidden="1"/>
    <cellStyle name="Uwaga 3" xfId="30463" hidden="1"/>
    <cellStyle name="Uwaga 3" xfId="30460" hidden="1"/>
    <cellStyle name="Uwaga 3" xfId="30450" hidden="1"/>
    <cellStyle name="Uwaga 3" xfId="30447" hidden="1"/>
    <cellStyle name="Uwaga 3" xfId="30444" hidden="1"/>
    <cellStyle name="Uwaga 3" xfId="30435" hidden="1"/>
    <cellStyle name="Uwaga 3" xfId="30433" hidden="1"/>
    <cellStyle name="Uwaga 3" xfId="30430" hidden="1"/>
    <cellStyle name="Uwaga 3" xfId="30420" hidden="1"/>
    <cellStyle name="Uwaga 3" xfId="30418" hidden="1"/>
    <cellStyle name="Uwaga 3" xfId="30416" hidden="1"/>
    <cellStyle name="Uwaga 3" xfId="30405" hidden="1"/>
    <cellStyle name="Uwaga 3" xfId="30403" hidden="1"/>
    <cellStyle name="Uwaga 3" xfId="30401" hidden="1"/>
    <cellStyle name="Uwaga 3" xfId="30390" hidden="1"/>
    <cellStyle name="Uwaga 3" xfId="30388" hidden="1"/>
    <cellStyle name="Uwaga 3" xfId="30386" hidden="1"/>
    <cellStyle name="Uwaga 3" xfId="30375" hidden="1"/>
    <cellStyle name="Uwaga 3" xfId="30373" hidden="1"/>
    <cellStyle name="Uwaga 3" xfId="30371" hidden="1"/>
    <cellStyle name="Uwaga 3" xfId="30360" hidden="1"/>
    <cellStyle name="Uwaga 3" xfId="30358" hidden="1"/>
    <cellStyle name="Uwaga 3" xfId="30356" hidden="1"/>
    <cellStyle name="Uwaga 3" xfId="30345" hidden="1"/>
    <cellStyle name="Uwaga 3" xfId="30343" hidden="1"/>
    <cellStyle name="Uwaga 3" xfId="30340" hidden="1"/>
    <cellStyle name="Uwaga 3" xfId="30330" hidden="1"/>
    <cellStyle name="Uwaga 3" xfId="30327" hidden="1"/>
    <cellStyle name="Uwaga 3" xfId="30324" hidden="1"/>
    <cellStyle name="Uwaga 3" xfId="30315" hidden="1"/>
    <cellStyle name="Uwaga 3" xfId="30312" hidden="1"/>
    <cellStyle name="Uwaga 3" xfId="30309" hidden="1"/>
    <cellStyle name="Uwaga 3" xfId="30300" hidden="1"/>
    <cellStyle name="Uwaga 3" xfId="30298" hidden="1"/>
    <cellStyle name="Uwaga 3" xfId="30296" hidden="1"/>
    <cellStyle name="Uwaga 3" xfId="30285" hidden="1"/>
    <cellStyle name="Uwaga 3" xfId="30282" hidden="1"/>
    <cellStyle name="Uwaga 3" xfId="30279" hidden="1"/>
    <cellStyle name="Uwaga 3" xfId="30270" hidden="1"/>
    <cellStyle name="Uwaga 3" xfId="30267" hidden="1"/>
    <cellStyle name="Uwaga 3" xfId="30264" hidden="1"/>
    <cellStyle name="Uwaga 3" xfId="30255" hidden="1"/>
    <cellStyle name="Uwaga 3" xfId="30252" hidden="1"/>
    <cellStyle name="Uwaga 3" xfId="30249" hidden="1"/>
    <cellStyle name="Uwaga 3" xfId="30242" hidden="1"/>
    <cellStyle name="Uwaga 3" xfId="30238" hidden="1"/>
    <cellStyle name="Uwaga 3" xfId="30235" hidden="1"/>
    <cellStyle name="Uwaga 3" xfId="30227" hidden="1"/>
    <cellStyle name="Uwaga 3" xfId="30223" hidden="1"/>
    <cellStyle name="Uwaga 3" xfId="30220" hidden="1"/>
    <cellStyle name="Uwaga 3" xfId="30212" hidden="1"/>
    <cellStyle name="Uwaga 3" xfId="30208" hidden="1"/>
    <cellStyle name="Uwaga 3" xfId="30204" hidden="1"/>
    <cellStyle name="Uwaga 3" xfId="30197" hidden="1"/>
    <cellStyle name="Uwaga 3" xfId="30193" hidden="1"/>
    <cellStyle name="Uwaga 3" xfId="30190" hidden="1"/>
    <cellStyle name="Uwaga 3" xfId="30182" hidden="1"/>
    <cellStyle name="Uwaga 3" xfId="30178" hidden="1"/>
    <cellStyle name="Uwaga 3" xfId="30175" hidden="1"/>
    <cellStyle name="Uwaga 3" xfId="30166" hidden="1"/>
    <cellStyle name="Uwaga 3" xfId="30161" hidden="1"/>
    <cellStyle name="Uwaga 3" xfId="30157" hidden="1"/>
    <cellStyle name="Uwaga 3" xfId="30151" hidden="1"/>
    <cellStyle name="Uwaga 3" xfId="30146" hidden="1"/>
    <cellStyle name="Uwaga 3" xfId="30142" hidden="1"/>
    <cellStyle name="Uwaga 3" xfId="30136" hidden="1"/>
    <cellStyle name="Uwaga 3" xfId="30131" hidden="1"/>
    <cellStyle name="Uwaga 3" xfId="30127" hidden="1"/>
    <cellStyle name="Uwaga 3" xfId="30122" hidden="1"/>
    <cellStyle name="Uwaga 3" xfId="30118" hidden="1"/>
    <cellStyle name="Uwaga 3" xfId="30114" hidden="1"/>
    <cellStyle name="Uwaga 3" xfId="30107" hidden="1"/>
    <cellStyle name="Uwaga 3" xfId="30102" hidden="1"/>
    <cellStyle name="Uwaga 3" xfId="30098" hidden="1"/>
    <cellStyle name="Uwaga 3" xfId="30091" hidden="1"/>
    <cellStyle name="Uwaga 3" xfId="30086" hidden="1"/>
    <cellStyle name="Uwaga 3" xfId="30082" hidden="1"/>
    <cellStyle name="Uwaga 3" xfId="30077" hidden="1"/>
    <cellStyle name="Uwaga 3" xfId="30072" hidden="1"/>
    <cellStyle name="Uwaga 3" xfId="30068" hidden="1"/>
    <cellStyle name="Uwaga 3" xfId="30062" hidden="1"/>
    <cellStyle name="Uwaga 3" xfId="30058" hidden="1"/>
    <cellStyle name="Uwaga 3" xfId="30055" hidden="1"/>
    <cellStyle name="Uwaga 3" xfId="30048" hidden="1"/>
    <cellStyle name="Uwaga 3" xfId="30043" hidden="1"/>
    <cellStyle name="Uwaga 3" xfId="30038" hidden="1"/>
    <cellStyle name="Uwaga 3" xfId="30032" hidden="1"/>
    <cellStyle name="Uwaga 3" xfId="30027" hidden="1"/>
    <cellStyle name="Uwaga 3" xfId="30022" hidden="1"/>
    <cellStyle name="Uwaga 3" xfId="30017" hidden="1"/>
    <cellStyle name="Uwaga 3" xfId="30012" hidden="1"/>
    <cellStyle name="Uwaga 3" xfId="30007" hidden="1"/>
    <cellStyle name="Uwaga 3" xfId="30003" hidden="1"/>
    <cellStyle name="Uwaga 3" xfId="29999" hidden="1"/>
    <cellStyle name="Uwaga 3" xfId="29994" hidden="1"/>
    <cellStyle name="Uwaga 3" xfId="29987" hidden="1"/>
    <cellStyle name="Uwaga 3" xfId="29982" hidden="1"/>
    <cellStyle name="Uwaga 3" xfId="29977" hidden="1"/>
    <cellStyle name="Uwaga 3" xfId="29971" hidden="1"/>
    <cellStyle name="Uwaga 3" xfId="29966" hidden="1"/>
    <cellStyle name="Uwaga 3" xfId="29962" hidden="1"/>
    <cellStyle name="Uwaga 3" xfId="29957" hidden="1"/>
    <cellStyle name="Uwaga 3" xfId="29952" hidden="1"/>
    <cellStyle name="Uwaga 3" xfId="29947" hidden="1"/>
    <cellStyle name="Uwaga 3" xfId="29943" hidden="1"/>
    <cellStyle name="Uwaga 3" xfId="29938" hidden="1"/>
    <cellStyle name="Uwaga 3" xfId="29933" hidden="1"/>
    <cellStyle name="Uwaga 3" xfId="29928" hidden="1"/>
    <cellStyle name="Uwaga 3" xfId="29924" hidden="1"/>
    <cellStyle name="Uwaga 3" xfId="29920" hidden="1"/>
    <cellStyle name="Uwaga 3" xfId="29913" hidden="1"/>
    <cellStyle name="Uwaga 3" xfId="29909" hidden="1"/>
    <cellStyle name="Uwaga 3" xfId="29904" hidden="1"/>
    <cellStyle name="Uwaga 3" xfId="29898" hidden="1"/>
    <cellStyle name="Uwaga 3" xfId="29894" hidden="1"/>
    <cellStyle name="Uwaga 3" xfId="29889" hidden="1"/>
    <cellStyle name="Uwaga 3" xfId="29883" hidden="1"/>
    <cellStyle name="Uwaga 3" xfId="29879" hidden="1"/>
    <cellStyle name="Uwaga 3" xfId="29875" hidden="1"/>
    <cellStyle name="Uwaga 3" xfId="29868" hidden="1"/>
    <cellStyle name="Uwaga 3" xfId="29864" hidden="1"/>
    <cellStyle name="Uwaga 3" xfId="29860" hidden="1"/>
    <cellStyle name="Uwaga 3" xfId="30724" hidden="1"/>
    <cellStyle name="Uwaga 3" xfId="30722" hidden="1"/>
    <cellStyle name="Uwaga 3" xfId="30720" hidden="1"/>
    <cellStyle name="Uwaga 3" xfId="30707" hidden="1"/>
    <cellStyle name="Uwaga 3" xfId="30706" hidden="1"/>
    <cellStyle name="Uwaga 3" xfId="30705" hidden="1"/>
    <cellStyle name="Uwaga 3" xfId="30692" hidden="1"/>
    <cellStyle name="Uwaga 3" xfId="30691" hidden="1"/>
    <cellStyle name="Uwaga 3" xfId="30690" hidden="1"/>
    <cellStyle name="Uwaga 3" xfId="30678" hidden="1"/>
    <cellStyle name="Uwaga 3" xfId="30676" hidden="1"/>
    <cellStyle name="Uwaga 3" xfId="30675" hidden="1"/>
    <cellStyle name="Uwaga 3" xfId="30662" hidden="1"/>
    <cellStyle name="Uwaga 3" xfId="30661" hidden="1"/>
    <cellStyle name="Uwaga 3" xfId="30660" hidden="1"/>
    <cellStyle name="Uwaga 3" xfId="30648" hidden="1"/>
    <cellStyle name="Uwaga 3" xfId="30646" hidden="1"/>
    <cellStyle name="Uwaga 3" xfId="30644" hidden="1"/>
    <cellStyle name="Uwaga 3" xfId="30633" hidden="1"/>
    <cellStyle name="Uwaga 3" xfId="30631" hidden="1"/>
    <cellStyle name="Uwaga 3" xfId="30629" hidden="1"/>
    <cellStyle name="Uwaga 3" xfId="30618" hidden="1"/>
    <cellStyle name="Uwaga 3" xfId="30616" hidden="1"/>
    <cellStyle name="Uwaga 3" xfId="30614" hidden="1"/>
    <cellStyle name="Uwaga 3" xfId="30603" hidden="1"/>
    <cellStyle name="Uwaga 3" xfId="30601" hidden="1"/>
    <cellStyle name="Uwaga 3" xfId="30599" hidden="1"/>
    <cellStyle name="Uwaga 3" xfId="30588" hidden="1"/>
    <cellStyle name="Uwaga 3" xfId="30586" hidden="1"/>
    <cellStyle name="Uwaga 3" xfId="30584" hidden="1"/>
    <cellStyle name="Uwaga 3" xfId="30573" hidden="1"/>
    <cellStyle name="Uwaga 3" xfId="30571" hidden="1"/>
    <cellStyle name="Uwaga 3" xfId="30569" hidden="1"/>
    <cellStyle name="Uwaga 3" xfId="30558" hidden="1"/>
    <cellStyle name="Uwaga 3" xfId="30556" hidden="1"/>
    <cellStyle name="Uwaga 3" xfId="30554" hidden="1"/>
    <cellStyle name="Uwaga 3" xfId="30543" hidden="1"/>
    <cellStyle name="Uwaga 3" xfId="30541" hidden="1"/>
    <cellStyle name="Uwaga 3" xfId="30539" hidden="1"/>
    <cellStyle name="Uwaga 3" xfId="30528" hidden="1"/>
    <cellStyle name="Uwaga 3" xfId="30526" hidden="1"/>
    <cellStyle name="Uwaga 3" xfId="30524" hidden="1"/>
    <cellStyle name="Uwaga 3" xfId="30513" hidden="1"/>
    <cellStyle name="Uwaga 3" xfId="30511" hidden="1"/>
    <cellStyle name="Uwaga 3" xfId="30509" hidden="1"/>
    <cellStyle name="Uwaga 3" xfId="30498" hidden="1"/>
    <cellStyle name="Uwaga 3" xfId="30496" hidden="1"/>
    <cellStyle name="Uwaga 3" xfId="30494" hidden="1"/>
    <cellStyle name="Uwaga 3" xfId="30483" hidden="1"/>
    <cellStyle name="Uwaga 3" xfId="30481" hidden="1"/>
    <cellStyle name="Uwaga 3" xfId="30479" hidden="1"/>
    <cellStyle name="Uwaga 3" xfId="30468" hidden="1"/>
    <cellStyle name="Uwaga 3" xfId="30466" hidden="1"/>
    <cellStyle name="Uwaga 3" xfId="30464" hidden="1"/>
    <cellStyle name="Uwaga 3" xfId="30453" hidden="1"/>
    <cellStyle name="Uwaga 3" xfId="30451" hidden="1"/>
    <cellStyle name="Uwaga 3" xfId="30449" hidden="1"/>
    <cellStyle name="Uwaga 3" xfId="30438" hidden="1"/>
    <cellStyle name="Uwaga 3" xfId="30436" hidden="1"/>
    <cellStyle name="Uwaga 3" xfId="30434" hidden="1"/>
    <cellStyle name="Uwaga 3" xfId="30423" hidden="1"/>
    <cellStyle name="Uwaga 3" xfId="30421" hidden="1"/>
    <cellStyle name="Uwaga 3" xfId="30419" hidden="1"/>
    <cellStyle name="Uwaga 3" xfId="30408" hidden="1"/>
    <cellStyle name="Uwaga 3" xfId="30406" hidden="1"/>
    <cellStyle name="Uwaga 3" xfId="30404" hidden="1"/>
    <cellStyle name="Uwaga 3" xfId="30393" hidden="1"/>
    <cellStyle name="Uwaga 3" xfId="30391" hidden="1"/>
    <cellStyle name="Uwaga 3" xfId="30389" hidden="1"/>
    <cellStyle name="Uwaga 3" xfId="30378" hidden="1"/>
    <cellStyle name="Uwaga 3" xfId="30376" hidden="1"/>
    <cellStyle name="Uwaga 3" xfId="30374" hidden="1"/>
    <cellStyle name="Uwaga 3" xfId="30363" hidden="1"/>
    <cellStyle name="Uwaga 3" xfId="30361" hidden="1"/>
    <cellStyle name="Uwaga 3" xfId="30359" hidden="1"/>
    <cellStyle name="Uwaga 3" xfId="30348" hidden="1"/>
    <cellStyle name="Uwaga 3" xfId="30346" hidden="1"/>
    <cellStyle name="Uwaga 3" xfId="30344" hidden="1"/>
    <cellStyle name="Uwaga 3" xfId="30333" hidden="1"/>
    <cellStyle name="Uwaga 3" xfId="30331" hidden="1"/>
    <cellStyle name="Uwaga 3" xfId="30328" hidden="1"/>
    <cellStyle name="Uwaga 3" xfId="30318" hidden="1"/>
    <cellStyle name="Uwaga 3" xfId="30316" hidden="1"/>
    <cellStyle name="Uwaga 3" xfId="30314" hidden="1"/>
    <cellStyle name="Uwaga 3" xfId="30303" hidden="1"/>
    <cellStyle name="Uwaga 3" xfId="30301" hidden="1"/>
    <cellStyle name="Uwaga 3" xfId="30299" hidden="1"/>
    <cellStyle name="Uwaga 3" xfId="30288" hidden="1"/>
    <cellStyle name="Uwaga 3" xfId="30286" hidden="1"/>
    <cellStyle name="Uwaga 3" xfId="30283" hidden="1"/>
    <cellStyle name="Uwaga 3" xfId="30273" hidden="1"/>
    <cellStyle name="Uwaga 3" xfId="30271" hidden="1"/>
    <cellStyle name="Uwaga 3" xfId="30268" hidden="1"/>
    <cellStyle name="Uwaga 3" xfId="30258" hidden="1"/>
    <cellStyle name="Uwaga 3" xfId="30256" hidden="1"/>
    <cellStyle name="Uwaga 3" xfId="30253" hidden="1"/>
    <cellStyle name="Uwaga 3" xfId="30244" hidden="1"/>
    <cellStyle name="Uwaga 3" xfId="30241" hidden="1"/>
    <cellStyle name="Uwaga 3" xfId="30237" hidden="1"/>
    <cellStyle name="Uwaga 3" xfId="30229" hidden="1"/>
    <cellStyle name="Uwaga 3" xfId="30226" hidden="1"/>
    <cellStyle name="Uwaga 3" xfId="30222" hidden="1"/>
    <cellStyle name="Uwaga 3" xfId="30214" hidden="1"/>
    <cellStyle name="Uwaga 3" xfId="30211" hidden="1"/>
    <cellStyle name="Uwaga 3" xfId="30207" hidden="1"/>
    <cellStyle name="Uwaga 3" xfId="30199" hidden="1"/>
    <cellStyle name="Uwaga 3" xfId="30196" hidden="1"/>
    <cellStyle name="Uwaga 3" xfId="30192" hidden="1"/>
    <cellStyle name="Uwaga 3" xfId="30184" hidden="1"/>
    <cellStyle name="Uwaga 3" xfId="30181" hidden="1"/>
    <cellStyle name="Uwaga 3" xfId="30177" hidden="1"/>
    <cellStyle name="Uwaga 3" xfId="30169" hidden="1"/>
    <cellStyle name="Uwaga 3" xfId="30165" hidden="1"/>
    <cellStyle name="Uwaga 3" xfId="30160" hidden="1"/>
    <cellStyle name="Uwaga 3" xfId="30154" hidden="1"/>
    <cellStyle name="Uwaga 3" xfId="30150" hidden="1"/>
    <cellStyle name="Uwaga 3" xfId="30145" hidden="1"/>
    <cellStyle name="Uwaga 3" xfId="30139" hidden="1"/>
    <cellStyle name="Uwaga 3" xfId="30135" hidden="1"/>
    <cellStyle name="Uwaga 3" xfId="30130" hidden="1"/>
    <cellStyle name="Uwaga 3" xfId="30124" hidden="1"/>
    <cellStyle name="Uwaga 3" xfId="30121" hidden="1"/>
    <cellStyle name="Uwaga 3" xfId="30117" hidden="1"/>
    <cellStyle name="Uwaga 3" xfId="30109" hidden="1"/>
    <cellStyle name="Uwaga 3" xfId="30106" hidden="1"/>
    <cellStyle name="Uwaga 3" xfId="30101" hidden="1"/>
    <cellStyle name="Uwaga 3" xfId="30094" hidden="1"/>
    <cellStyle name="Uwaga 3" xfId="30090" hidden="1"/>
    <cellStyle name="Uwaga 3" xfId="30085" hidden="1"/>
    <cellStyle name="Uwaga 3" xfId="30079" hidden="1"/>
    <cellStyle name="Uwaga 3" xfId="30075" hidden="1"/>
    <cellStyle name="Uwaga 3" xfId="30070" hidden="1"/>
    <cellStyle name="Uwaga 3" xfId="30064" hidden="1"/>
    <cellStyle name="Uwaga 3" xfId="30061" hidden="1"/>
    <cellStyle name="Uwaga 3" xfId="30057" hidden="1"/>
    <cellStyle name="Uwaga 3" xfId="30049" hidden="1"/>
    <cellStyle name="Uwaga 3" xfId="30044" hidden="1"/>
    <cellStyle name="Uwaga 3" xfId="30039" hidden="1"/>
    <cellStyle name="Uwaga 3" xfId="30034" hidden="1"/>
    <cellStyle name="Uwaga 3" xfId="30029" hidden="1"/>
    <cellStyle name="Uwaga 3" xfId="30024" hidden="1"/>
    <cellStyle name="Uwaga 3" xfId="30019" hidden="1"/>
    <cellStyle name="Uwaga 3" xfId="30014" hidden="1"/>
    <cellStyle name="Uwaga 3" xfId="30009" hidden="1"/>
    <cellStyle name="Uwaga 3" xfId="30004" hidden="1"/>
    <cellStyle name="Uwaga 3" xfId="30000" hidden="1"/>
    <cellStyle name="Uwaga 3" xfId="29995" hidden="1"/>
    <cellStyle name="Uwaga 3" xfId="29988" hidden="1"/>
    <cellStyle name="Uwaga 3" xfId="29983" hidden="1"/>
    <cellStyle name="Uwaga 3" xfId="29978" hidden="1"/>
    <cellStyle name="Uwaga 3" xfId="29973" hidden="1"/>
    <cellStyle name="Uwaga 3" xfId="29968" hidden="1"/>
    <cellStyle name="Uwaga 3" xfId="29963" hidden="1"/>
    <cellStyle name="Uwaga 3" xfId="29958" hidden="1"/>
    <cellStyle name="Uwaga 3" xfId="29953" hidden="1"/>
    <cellStyle name="Uwaga 3" xfId="29948" hidden="1"/>
    <cellStyle name="Uwaga 3" xfId="29944" hidden="1"/>
    <cellStyle name="Uwaga 3" xfId="29939" hidden="1"/>
    <cellStyle name="Uwaga 3" xfId="29934" hidden="1"/>
    <cellStyle name="Uwaga 3" xfId="29929" hidden="1"/>
    <cellStyle name="Uwaga 3" xfId="29925" hidden="1"/>
    <cellStyle name="Uwaga 3" xfId="29921" hidden="1"/>
    <cellStyle name="Uwaga 3" xfId="29914" hidden="1"/>
    <cellStyle name="Uwaga 3" xfId="29910" hidden="1"/>
    <cellStyle name="Uwaga 3" xfId="29905" hidden="1"/>
    <cellStyle name="Uwaga 3" xfId="29899" hidden="1"/>
    <cellStyle name="Uwaga 3" xfId="29895" hidden="1"/>
    <cellStyle name="Uwaga 3" xfId="29890" hidden="1"/>
    <cellStyle name="Uwaga 3" xfId="29884" hidden="1"/>
    <cellStyle name="Uwaga 3" xfId="29880" hidden="1"/>
    <cellStyle name="Uwaga 3" xfId="29876" hidden="1"/>
    <cellStyle name="Uwaga 3" xfId="29869" hidden="1"/>
    <cellStyle name="Uwaga 3" xfId="29865" hidden="1"/>
    <cellStyle name="Uwaga 3" xfId="29861" hidden="1"/>
    <cellStyle name="Uwaga 3" xfId="30728" hidden="1"/>
    <cellStyle name="Uwaga 3" xfId="30727" hidden="1"/>
    <cellStyle name="Uwaga 3" xfId="30725" hidden="1"/>
    <cellStyle name="Uwaga 3" xfId="30712" hidden="1"/>
    <cellStyle name="Uwaga 3" xfId="30710" hidden="1"/>
    <cellStyle name="Uwaga 3" xfId="30708" hidden="1"/>
    <cellStyle name="Uwaga 3" xfId="30698" hidden="1"/>
    <cellStyle name="Uwaga 3" xfId="30696" hidden="1"/>
    <cellStyle name="Uwaga 3" xfId="30694" hidden="1"/>
    <cellStyle name="Uwaga 3" xfId="30683" hidden="1"/>
    <cellStyle name="Uwaga 3" xfId="30681" hidden="1"/>
    <cellStyle name="Uwaga 3" xfId="30679" hidden="1"/>
    <cellStyle name="Uwaga 3" xfId="30666" hidden="1"/>
    <cellStyle name="Uwaga 3" xfId="30664" hidden="1"/>
    <cellStyle name="Uwaga 3" xfId="30663" hidden="1"/>
    <cellStyle name="Uwaga 3" xfId="30650" hidden="1"/>
    <cellStyle name="Uwaga 3" xfId="30649" hidden="1"/>
    <cellStyle name="Uwaga 3" xfId="30647" hidden="1"/>
    <cellStyle name="Uwaga 3" xfId="30635" hidden="1"/>
    <cellStyle name="Uwaga 3" xfId="30634" hidden="1"/>
    <cellStyle name="Uwaga 3" xfId="30632" hidden="1"/>
    <cellStyle name="Uwaga 3" xfId="30620" hidden="1"/>
    <cellStyle name="Uwaga 3" xfId="30619" hidden="1"/>
    <cellStyle name="Uwaga 3" xfId="30617" hidden="1"/>
    <cellStyle name="Uwaga 3" xfId="30605" hidden="1"/>
    <cellStyle name="Uwaga 3" xfId="30604" hidden="1"/>
    <cellStyle name="Uwaga 3" xfId="30602" hidden="1"/>
    <cellStyle name="Uwaga 3" xfId="30590" hidden="1"/>
    <cellStyle name="Uwaga 3" xfId="30589" hidden="1"/>
    <cellStyle name="Uwaga 3" xfId="30587" hidden="1"/>
    <cellStyle name="Uwaga 3" xfId="30575" hidden="1"/>
    <cellStyle name="Uwaga 3" xfId="30574" hidden="1"/>
    <cellStyle name="Uwaga 3" xfId="30572" hidden="1"/>
    <cellStyle name="Uwaga 3" xfId="30560" hidden="1"/>
    <cellStyle name="Uwaga 3" xfId="30559" hidden="1"/>
    <cellStyle name="Uwaga 3" xfId="30557" hidden="1"/>
    <cellStyle name="Uwaga 3" xfId="30545" hidden="1"/>
    <cellStyle name="Uwaga 3" xfId="30544" hidden="1"/>
    <cellStyle name="Uwaga 3" xfId="30542" hidden="1"/>
    <cellStyle name="Uwaga 3" xfId="30530" hidden="1"/>
    <cellStyle name="Uwaga 3" xfId="30529" hidden="1"/>
    <cellStyle name="Uwaga 3" xfId="30527" hidden="1"/>
    <cellStyle name="Uwaga 3" xfId="30515" hidden="1"/>
    <cellStyle name="Uwaga 3" xfId="30514" hidden="1"/>
    <cellStyle name="Uwaga 3" xfId="30512" hidden="1"/>
    <cellStyle name="Uwaga 3" xfId="30500" hidden="1"/>
    <cellStyle name="Uwaga 3" xfId="30499" hidden="1"/>
    <cellStyle name="Uwaga 3" xfId="30497" hidden="1"/>
    <cellStyle name="Uwaga 3" xfId="30485" hidden="1"/>
    <cellStyle name="Uwaga 3" xfId="30484" hidden="1"/>
    <cellStyle name="Uwaga 3" xfId="30482" hidden="1"/>
    <cellStyle name="Uwaga 3" xfId="30470" hidden="1"/>
    <cellStyle name="Uwaga 3" xfId="30469" hidden="1"/>
    <cellStyle name="Uwaga 3" xfId="30467" hidden="1"/>
    <cellStyle name="Uwaga 3" xfId="30455" hidden="1"/>
    <cellStyle name="Uwaga 3" xfId="30454" hidden="1"/>
    <cellStyle name="Uwaga 3" xfId="30452" hidden="1"/>
    <cellStyle name="Uwaga 3" xfId="30440" hidden="1"/>
    <cellStyle name="Uwaga 3" xfId="30439" hidden="1"/>
    <cellStyle name="Uwaga 3" xfId="30437" hidden="1"/>
    <cellStyle name="Uwaga 3" xfId="30425" hidden="1"/>
    <cellStyle name="Uwaga 3" xfId="30424" hidden="1"/>
    <cellStyle name="Uwaga 3" xfId="30422" hidden="1"/>
    <cellStyle name="Uwaga 3" xfId="30410" hidden="1"/>
    <cellStyle name="Uwaga 3" xfId="30409" hidden="1"/>
    <cellStyle name="Uwaga 3" xfId="30407" hidden="1"/>
    <cellStyle name="Uwaga 3" xfId="30395" hidden="1"/>
    <cellStyle name="Uwaga 3" xfId="30394" hidden="1"/>
    <cellStyle name="Uwaga 3" xfId="30392" hidden="1"/>
    <cellStyle name="Uwaga 3" xfId="30380" hidden="1"/>
    <cellStyle name="Uwaga 3" xfId="30379" hidden="1"/>
    <cellStyle name="Uwaga 3" xfId="30377" hidden="1"/>
    <cellStyle name="Uwaga 3" xfId="30365" hidden="1"/>
    <cellStyle name="Uwaga 3" xfId="30364" hidden="1"/>
    <cellStyle name="Uwaga 3" xfId="30362" hidden="1"/>
    <cellStyle name="Uwaga 3" xfId="30350" hidden="1"/>
    <cellStyle name="Uwaga 3" xfId="30349" hidden="1"/>
    <cellStyle name="Uwaga 3" xfId="30347" hidden="1"/>
    <cellStyle name="Uwaga 3" xfId="30335" hidden="1"/>
    <cellStyle name="Uwaga 3" xfId="30334" hidden="1"/>
    <cellStyle name="Uwaga 3" xfId="30332" hidden="1"/>
    <cellStyle name="Uwaga 3" xfId="30320" hidden="1"/>
    <cellStyle name="Uwaga 3" xfId="30319" hidden="1"/>
    <cellStyle name="Uwaga 3" xfId="30317" hidden="1"/>
    <cellStyle name="Uwaga 3" xfId="30305" hidden="1"/>
    <cellStyle name="Uwaga 3" xfId="30304" hidden="1"/>
    <cellStyle name="Uwaga 3" xfId="30302" hidden="1"/>
    <cellStyle name="Uwaga 3" xfId="30290" hidden="1"/>
    <cellStyle name="Uwaga 3" xfId="30289" hidden="1"/>
    <cellStyle name="Uwaga 3" xfId="30287" hidden="1"/>
    <cellStyle name="Uwaga 3" xfId="30275" hidden="1"/>
    <cellStyle name="Uwaga 3" xfId="30274" hidden="1"/>
    <cellStyle name="Uwaga 3" xfId="30272" hidden="1"/>
    <cellStyle name="Uwaga 3" xfId="30260" hidden="1"/>
    <cellStyle name="Uwaga 3" xfId="30259" hidden="1"/>
    <cellStyle name="Uwaga 3" xfId="30257" hidden="1"/>
    <cellStyle name="Uwaga 3" xfId="30245" hidden="1"/>
    <cellStyle name="Uwaga 3" xfId="30243" hidden="1"/>
    <cellStyle name="Uwaga 3" xfId="30240" hidden="1"/>
    <cellStyle name="Uwaga 3" xfId="30230" hidden="1"/>
    <cellStyle name="Uwaga 3" xfId="30228" hidden="1"/>
    <cellStyle name="Uwaga 3" xfId="30225" hidden="1"/>
    <cellStyle name="Uwaga 3" xfId="30215" hidden="1"/>
    <cellStyle name="Uwaga 3" xfId="30213" hidden="1"/>
    <cellStyle name="Uwaga 3" xfId="30210" hidden="1"/>
    <cellStyle name="Uwaga 3" xfId="30200" hidden="1"/>
    <cellStyle name="Uwaga 3" xfId="30198" hidden="1"/>
    <cellStyle name="Uwaga 3" xfId="30195" hidden="1"/>
    <cellStyle name="Uwaga 3" xfId="30185" hidden="1"/>
    <cellStyle name="Uwaga 3" xfId="30183" hidden="1"/>
    <cellStyle name="Uwaga 3" xfId="30180" hidden="1"/>
    <cellStyle name="Uwaga 3" xfId="30170" hidden="1"/>
    <cellStyle name="Uwaga 3" xfId="30168" hidden="1"/>
    <cellStyle name="Uwaga 3" xfId="30164" hidden="1"/>
    <cellStyle name="Uwaga 3" xfId="30155" hidden="1"/>
    <cellStyle name="Uwaga 3" xfId="30152" hidden="1"/>
    <cellStyle name="Uwaga 3" xfId="30148" hidden="1"/>
    <cellStyle name="Uwaga 3" xfId="30140" hidden="1"/>
    <cellStyle name="Uwaga 3" xfId="30138" hidden="1"/>
    <cellStyle name="Uwaga 3" xfId="30134" hidden="1"/>
    <cellStyle name="Uwaga 3" xfId="30125" hidden="1"/>
    <cellStyle name="Uwaga 3" xfId="30123" hidden="1"/>
    <cellStyle name="Uwaga 3" xfId="30120" hidden="1"/>
    <cellStyle name="Uwaga 3" xfId="30110" hidden="1"/>
    <cellStyle name="Uwaga 3" xfId="30108" hidden="1"/>
    <cellStyle name="Uwaga 3" xfId="30103" hidden="1"/>
    <cellStyle name="Uwaga 3" xfId="30095" hidden="1"/>
    <cellStyle name="Uwaga 3" xfId="30093" hidden="1"/>
    <cellStyle name="Uwaga 3" xfId="30088" hidden="1"/>
    <cellStyle name="Uwaga 3" xfId="30080" hidden="1"/>
    <cellStyle name="Uwaga 3" xfId="30078" hidden="1"/>
    <cellStyle name="Uwaga 3" xfId="30073" hidden="1"/>
    <cellStyle name="Uwaga 3" xfId="30065" hidden="1"/>
    <cellStyle name="Uwaga 3" xfId="30063" hidden="1"/>
    <cellStyle name="Uwaga 3" xfId="30059" hidden="1"/>
    <cellStyle name="Uwaga 3" xfId="30050" hidden="1"/>
    <cellStyle name="Uwaga 3" xfId="30047" hidden="1"/>
    <cellStyle name="Uwaga 3" xfId="30042" hidden="1"/>
    <cellStyle name="Uwaga 3" xfId="30035" hidden="1"/>
    <cellStyle name="Uwaga 3" xfId="30031" hidden="1"/>
    <cellStyle name="Uwaga 3" xfId="30026" hidden="1"/>
    <cellStyle name="Uwaga 3" xfId="30020" hidden="1"/>
    <cellStyle name="Uwaga 3" xfId="30016" hidden="1"/>
    <cellStyle name="Uwaga 3" xfId="30011" hidden="1"/>
    <cellStyle name="Uwaga 3" xfId="30005" hidden="1"/>
    <cellStyle name="Uwaga 3" xfId="30002" hidden="1"/>
    <cellStyle name="Uwaga 3" xfId="29998" hidden="1"/>
    <cellStyle name="Uwaga 3" xfId="29989" hidden="1"/>
    <cellStyle name="Uwaga 3" xfId="29984" hidden="1"/>
    <cellStyle name="Uwaga 3" xfId="29979" hidden="1"/>
    <cellStyle name="Uwaga 3" xfId="29974" hidden="1"/>
    <cellStyle name="Uwaga 3" xfId="29969" hidden="1"/>
    <cellStyle name="Uwaga 3" xfId="29964" hidden="1"/>
    <cellStyle name="Uwaga 3" xfId="29959" hidden="1"/>
    <cellStyle name="Uwaga 3" xfId="29954" hidden="1"/>
    <cellStyle name="Uwaga 3" xfId="29949" hidden="1"/>
    <cellStyle name="Uwaga 3" xfId="29945" hidden="1"/>
    <cellStyle name="Uwaga 3" xfId="29940" hidden="1"/>
    <cellStyle name="Uwaga 3" xfId="29935" hidden="1"/>
    <cellStyle name="Uwaga 3" xfId="29930" hidden="1"/>
    <cellStyle name="Uwaga 3" xfId="29926" hidden="1"/>
    <cellStyle name="Uwaga 3" xfId="29922" hidden="1"/>
    <cellStyle name="Uwaga 3" xfId="29915" hidden="1"/>
    <cellStyle name="Uwaga 3" xfId="29911" hidden="1"/>
    <cellStyle name="Uwaga 3" xfId="29906" hidden="1"/>
    <cellStyle name="Uwaga 3" xfId="29900" hidden="1"/>
    <cellStyle name="Uwaga 3" xfId="29896" hidden="1"/>
    <cellStyle name="Uwaga 3" xfId="29891" hidden="1"/>
    <cellStyle name="Uwaga 3" xfId="29885" hidden="1"/>
    <cellStyle name="Uwaga 3" xfId="29881" hidden="1"/>
    <cellStyle name="Uwaga 3" xfId="29877" hidden="1"/>
    <cellStyle name="Uwaga 3" xfId="29870" hidden="1"/>
    <cellStyle name="Uwaga 3" xfId="29866" hidden="1"/>
    <cellStyle name="Uwaga 3" xfId="29862" hidden="1"/>
    <cellStyle name="Uwaga 3" xfId="29815" hidden="1"/>
    <cellStyle name="Uwaga 3" xfId="29814" hidden="1"/>
    <cellStyle name="Uwaga 3" xfId="29813" hidden="1"/>
    <cellStyle name="Uwaga 3" xfId="29806" hidden="1"/>
    <cellStyle name="Uwaga 3" xfId="29805" hidden="1"/>
    <cellStyle name="Uwaga 3" xfId="29804" hidden="1"/>
    <cellStyle name="Uwaga 3" xfId="29797" hidden="1"/>
    <cellStyle name="Uwaga 3" xfId="29796" hidden="1"/>
    <cellStyle name="Uwaga 3" xfId="29795" hidden="1"/>
    <cellStyle name="Uwaga 3" xfId="29788" hidden="1"/>
    <cellStyle name="Uwaga 3" xfId="29787" hidden="1"/>
    <cellStyle name="Uwaga 3" xfId="29786" hidden="1"/>
    <cellStyle name="Uwaga 3" xfId="29779" hidden="1"/>
    <cellStyle name="Uwaga 3" xfId="29778" hidden="1"/>
    <cellStyle name="Uwaga 3" xfId="29776" hidden="1"/>
    <cellStyle name="Uwaga 3" xfId="29771" hidden="1"/>
    <cellStyle name="Uwaga 3" xfId="29768" hidden="1"/>
    <cellStyle name="Uwaga 3" xfId="29766" hidden="1"/>
    <cellStyle name="Uwaga 3" xfId="29762" hidden="1"/>
    <cellStyle name="Uwaga 3" xfId="29759" hidden="1"/>
    <cellStyle name="Uwaga 3" xfId="29757" hidden="1"/>
    <cellStyle name="Uwaga 3" xfId="29753" hidden="1"/>
    <cellStyle name="Uwaga 3" xfId="29750" hidden="1"/>
    <cellStyle name="Uwaga 3" xfId="29748" hidden="1"/>
    <cellStyle name="Uwaga 3" xfId="29744" hidden="1"/>
    <cellStyle name="Uwaga 3" xfId="29742" hidden="1"/>
    <cellStyle name="Uwaga 3" xfId="29741" hidden="1"/>
    <cellStyle name="Uwaga 3" xfId="29735" hidden="1"/>
    <cellStyle name="Uwaga 3" xfId="29733" hidden="1"/>
    <cellStyle name="Uwaga 3" xfId="29730" hidden="1"/>
    <cellStyle name="Uwaga 3" xfId="29726" hidden="1"/>
    <cellStyle name="Uwaga 3" xfId="29723" hidden="1"/>
    <cellStyle name="Uwaga 3" xfId="29721" hidden="1"/>
    <cellStyle name="Uwaga 3" xfId="29717" hidden="1"/>
    <cellStyle name="Uwaga 3" xfId="29714" hidden="1"/>
    <cellStyle name="Uwaga 3" xfId="29712" hidden="1"/>
    <cellStyle name="Uwaga 3" xfId="29708" hidden="1"/>
    <cellStyle name="Uwaga 3" xfId="29706" hidden="1"/>
    <cellStyle name="Uwaga 3" xfId="29705" hidden="1"/>
    <cellStyle name="Uwaga 3" xfId="29699" hidden="1"/>
    <cellStyle name="Uwaga 3" xfId="29696" hidden="1"/>
    <cellStyle name="Uwaga 3" xfId="29694" hidden="1"/>
    <cellStyle name="Uwaga 3" xfId="29690" hidden="1"/>
    <cellStyle name="Uwaga 3" xfId="29687" hidden="1"/>
    <cellStyle name="Uwaga 3" xfId="29685" hidden="1"/>
    <cellStyle name="Uwaga 3" xfId="29681" hidden="1"/>
    <cellStyle name="Uwaga 3" xfId="29678" hidden="1"/>
    <cellStyle name="Uwaga 3" xfId="29676" hidden="1"/>
    <cellStyle name="Uwaga 3" xfId="29672" hidden="1"/>
    <cellStyle name="Uwaga 3" xfId="29670" hidden="1"/>
    <cellStyle name="Uwaga 3" xfId="29669" hidden="1"/>
    <cellStyle name="Uwaga 3" xfId="29662" hidden="1"/>
    <cellStyle name="Uwaga 3" xfId="29659" hidden="1"/>
    <cellStyle name="Uwaga 3" xfId="29657" hidden="1"/>
    <cellStyle name="Uwaga 3" xfId="29653" hidden="1"/>
    <cellStyle name="Uwaga 3" xfId="29650" hidden="1"/>
    <cellStyle name="Uwaga 3" xfId="29648" hidden="1"/>
    <cellStyle name="Uwaga 3" xfId="29644" hidden="1"/>
    <cellStyle name="Uwaga 3" xfId="29641" hidden="1"/>
    <cellStyle name="Uwaga 3" xfId="29639" hidden="1"/>
    <cellStyle name="Uwaga 3" xfId="29636" hidden="1"/>
    <cellStyle name="Uwaga 3" xfId="29634" hidden="1"/>
    <cellStyle name="Uwaga 3" xfId="29633" hidden="1"/>
    <cellStyle name="Uwaga 3" xfId="29627" hidden="1"/>
    <cellStyle name="Uwaga 3" xfId="29625" hidden="1"/>
    <cellStyle name="Uwaga 3" xfId="29623" hidden="1"/>
    <cellStyle name="Uwaga 3" xfId="29618" hidden="1"/>
    <cellStyle name="Uwaga 3" xfId="29616" hidden="1"/>
    <cellStyle name="Uwaga 3" xfId="29614" hidden="1"/>
    <cellStyle name="Uwaga 3" xfId="29609" hidden="1"/>
    <cellStyle name="Uwaga 3" xfId="29607" hidden="1"/>
    <cellStyle name="Uwaga 3" xfId="29605" hidden="1"/>
    <cellStyle name="Uwaga 3" xfId="29600" hidden="1"/>
    <cellStyle name="Uwaga 3" xfId="29598" hidden="1"/>
    <cellStyle name="Uwaga 3" xfId="29597" hidden="1"/>
    <cellStyle name="Uwaga 3" xfId="29590" hidden="1"/>
    <cellStyle name="Uwaga 3" xfId="29587" hidden="1"/>
    <cellStyle name="Uwaga 3" xfId="29585" hidden="1"/>
    <cellStyle name="Uwaga 3" xfId="29581" hidden="1"/>
    <cellStyle name="Uwaga 3" xfId="29578" hidden="1"/>
    <cellStyle name="Uwaga 3" xfId="29576" hidden="1"/>
    <cellStyle name="Uwaga 3" xfId="29572" hidden="1"/>
    <cellStyle name="Uwaga 3" xfId="29569" hidden="1"/>
    <cellStyle name="Uwaga 3" xfId="29567" hidden="1"/>
    <cellStyle name="Uwaga 3" xfId="29564" hidden="1"/>
    <cellStyle name="Uwaga 3" xfId="29562" hidden="1"/>
    <cellStyle name="Uwaga 3" xfId="29560" hidden="1"/>
    <cellStyle name="Uwaga 3" xfId="29554" hidden="1"/>
    <cellStyle name="Uwaga 3" xfId="29551" hidden="1"/>
    <cellStyle name="Uwaga 3" xfId="29549" hidden="1"/>
    <cellStyle name="Uwaga 3" xfId="29545" hidden="1"/>
    <cellStyle name="Uwaga 3" xfId="29542" hidden="1"/>
    <cellStyle name="Uwaga 3" xfId="29540" hidden="1"/>
    <cellStyle name="Uwaga 3" xfId="29536" hidden="1"/>
    <cellStyle name="Uwaga 3" xfId="29533" hidden="1"/>
    <cellStyle name="Uwaga 3" xfId="29531" hidden="1"/>
    <cellStyle name="Uwaga 3" xfId="29529" hidden="1"/>
    <cellStyle name="Uwaga 3" xfId="29527" hidden="1"/>
    <cellStyle name="Uwaga 3" xfId="29525" hidden="1"/>
    <cellStyle name="Uwaga 3" xfId="29520" hidden="1"/>
    <cellStyle name="Uwaga 3" xfId="29518" hidden="1"/>
    <cellStyle name="Uwaga 3" xfId="29515" hidden="1"/>
    <cellStyle name="Uwaga 3" xfId="29511" hidden="1"/>
    <cellStyle name="Uwaga 3" xfId="29508" hidden="1"/>
    <cellStyle name="Uwaga 3" xfId="29505" hidden="1"/>
    <cellStyle name="Uwaga 3" xfId="29502" hidden="1"/>
    <cellStyle name="Uwaga 3" xfId="29500" hidden="1"/>
    <cellStyle name="Uwaga 3" xfId="29497" hidden="1"/>
    <cellStyle name="Uwaga 3" xfId="29493" hidden="1"/>
    <cellStyle name="Uwaga 3" xfId="29491" hidden="1"/>
    <cellStyle name="Uwaga 3" xfId="29488" hidden="1"/>
    <cellStyle name="Uwaga 3" xfId="29483" hidden="1"/>
    <cellStyle name="Uwaga 3" xfId="29480" hidden="1"/>
    <cellStyle name="Uwaga 3" xfId="29477" hidden="1"/>
    <cellStyle name="Uwaga 3" xfId="29473" hidden="1"/>
    <cellStyle name="Uwaga 3" xfId="29470" hidden="1"/>
    <cellStyle name="Uwaga 3" xfId="29468" hidden="1"/>
    <cellStyle name="Uwaga 3" xfId="29465" hidden="1"/>
    <cellStyle name="Uwaga 3" xfId="29462" hidden="1"/>
    <cellStyle name="Uwaga 3" xfId="29459" hidden="1"/>
    <cellStyle name="Uwaga 3" xfId="29457" hidden="1"/>
    <cellStyle name="Uwaga 3" xfId="29455" hidden="1"/>
    <cellStyle name="Uwaga 3" xfId="29452" hidden="1"/>
    <cellStyle name="Uwaga 3" xfId="29447" hidden="1"/>
    <cellStyle name="Uwaga 3" xfId="29444" hidden="1"/>
    <cellStyle name="Uwaga 3" xfId="29441" hidden="1"/>
    <cellStyle name="Uwaga 3" xfId="29438" hidden="1"/>
    <cellStyle name="Uwaga 3" xfId="29435" hidden="1"/>
    <cellStyle name="Uwaga 3" xfId="29432" hidden="1"/>
    <cellStyle name="Uwaga 3" xfId="29429" hidden="1"/>
    <cellStyle name="Uwaga 3" xfId="29426" hidden="1"/>
    <cellStyle name="Uwaga 3" xfId="29423" hidden="1"/>
    <cellStyle name="Uwaga 3" xfId="29421" hidden="1"/>
    <cellStyle name="Uwaga 3" xfId="29419" hidden="1"/>
    <cellStyle name="Uwaga 3" xfId="29416" hidden="1"/>
    <cellStyle name="Uwaga 3" xfId="29411" hidden="1"/>
    <cellStyle name="Uwaga 3" xfId="29408" hidden="1"/>
    <cellStyle name="Uwaga 3" xfId="29405" hidden="1"/>
    <cellStyle name="Uwaga 3" xfId="29402" hidden="1"/>
    <cellStyle name="Uwaga 3" xfId="29399" hidden="1"/>
    <cellStyle name="Uwaga 3" xfId="29396" hidden="1"/>
    <cellStyle name="Uwaga 3" xfId="29393" hidden="1"/>
    <cellStyle name="Uwaga 3" xfId="29390" hidden="1"/>
    <cellStyle name="Uwaga 3" xfId="29387" hidden="1"/>
    <cellStyle name="Uwaga 3" xfId="29385" hidden="1"/>
    <cellStyle name="Uwaga 3" xfId="29383" hidden="1"/>
    <cellStyle name="Uwaga 3" xfId="29380" hidden="1"/>
    <cellStyle name="Uwaga 3" xfId="29374" hidden="1"/>
    <cellStyle name="Uwaga 3" xfId="29371" hidden="1"/>
    <cellStyle name="Uwaga 3" xfId="29369" hidden="1"/>
    <cellStyle name="Uwaga 3" xfId="29365" hidden="1"/>
    <cellStyle name="Uwaga 3" xfId="29362" hidden="1"/>
    <cellStyle name="Uwaga 3" xfId="29360" hidden="1"/>
    <cellStyle name="Uwaga 3" xfId="29356" hidden="1"/>
    <cellStyle name="Uwaga 3" xfId="29353" hidden="1"/>
    <cellStyle name="Uwaga 3" xfId="29351" hidden="1"/>
    <cellStyle name="Uwaga 3" xfId="29349" hidden="1"/>
    <cellStyle name="Uwaga 3" xfId="29346" hidden="1"/>
    <cellStyle name="Uwaga 3" xfId="29343" hidden="1"/>
    <cellStyle name="Uwaga 3" xfId="29340" hidden="1"/>
    <cellStyle name="Uwaga 3" xfId="29338" hidden="1"/>
    <cellStyle name="Uwaga 3" xfId="29336" hidden="1"/>
    <cellStyle name="Uwaga 3" xfId="29331" hidden="1"/>
    <cellStyle name="Uwaga 3" xfId="29329" hidden="1"/>
    <cellStyle name="Uwaga 3" xfId="29326" hidden="1"/>
    <cellStyle name="Uwaga 3" xfId="29322" hidden="1"/>
    <cellStyle name="Uwaga 3" xfId="29320" hidden="1"/>
    <cellStyle name="Uwaga 3" xfId="29317" hidden="1"/>
    <cellStyle name="Uwaga 3" xfId="29313" hidden="1"/>
    <cellStyle name="Uwaga 3" xfId="29311" hidden="1"/>
    <cellStyle name="Uwaga 3" xfId="29308" hidden="1"/>
    <cellStyle name="Uwaga 3" xfId="29304" hidden="1"/>
    <cellStyle name="Uwaga 3" xfId="29302" hidden="1"/>
    <cellStyle name="Uwaga 3" xfId="29300" hidden="1"/>
    <cellStyle name="Uwaga 3" xfId="30852" hidden="1"/>
    <cellStyle name="Uwaga 3" xfId="30853" hidden="1"/>
    <cellStyle name="Uwaga 3" xfId="30855" hidden="1"/>
    <cellStyle name="Uwaga 3" xfId="30867" hidden="1"/>
    <cellStyle name="Uwaga 3" xfId="30868" hidden="1"/>
    <cellStyle name="Uwaga 3" xfId="30873" hidden="1"/>
    <cellStyle name="Uwaga 3" xfId="30882" hidden="1"/>
    <cellStyle name="Uwaga 3" xfId="30883" hidden="1"/>
    <cellStyle name="Uwaga 3" xfId="30888" hidden="1"/>
    <cellStyle name="Uwaga 3" xfId="30897" hidden="1"/>
    <cellStyle name="Uwaga 3" xfId="30898" hidden="1"/>
    <cellStyle name="Uwaga 3" xfId="30899" hidden="1"/>
    <cellStyle name="Uwaga 3" xfId="30912" hidden="1"/>
    <cellStyle name="Uwaga 3" xfId="30917" hidden="1"/>
    <cellStyle name="Uwaga 3" xfId="30922" hidden="1"/>
    <cellStyle name="Uwaga 3" xfId="30932" hidden="1"/>
    <cellStyle name="Uwaga 3" xfId="30937" hidden="1"/>
    <cellStyle name="Uwaga 3" xfId="30941" hidden="1"/>
    <cellStyle name="Uwaga 3" xfId="30948" hidden="1"/>
    <cellStyle name="Uwaga 3" xfId="30953" hidden="1"/>
    <cellStyle name="Uwaga 3" xfId="30956" hidden="1"/>
    <cellStyle name="Uwaga 3" xfId="30962" hidden="1"/>
    <cellStyle name="Uwaga 3" xfId="30967" hidden="1"/>
    <cellStyle name="Uwaga 3" xfId="30971" hidden="1"/>
    <cellStyle name="Uwaga 3" xfId="30972" hidden="1"/>
    <cellStyle name="Uwaga 3" xfId="30973" hidden="1"/>
    <cellStyle name="Uwaga 3" xfId="30977" hidden="1"/>
    <cellStyle name="Uwaga 3" xfId="30989" hidden="1"/>
    <cellStyle name="Uwaga 3" xfId="30994" hidden="1"/>
    <cellStyle name="Uwaga 3" xfId="30999" hidden="1"/>
    <cellStyle name="Uwaga 3" xfId="31004" hidden="1"/>
    <cellStyle name="Uwaga 3" xfId="31009" hidden="1"/>
    <cellStyle name="Uwaga 3" xfId="31014" hidden="1"/>
    <cellStyle name="Uwaga 3" xfId="31018" hidden="1"/>
    <cellStyle name="Uwaga 3" xfId="31022" hidden="1"/>
    <cellStyle name="Uwaga 3" xfId="31027" hidden="1"/>
    <cellStyle name="Uwaga 3" xfId="31032" hidden="1"/>
    <cellStyle name="Uwaga 3" xfId="31033" hidden="1"/>
    <cellStyle name="Uwaga 3" xfId="31035" hidden="1"/>
    <cellStyle name="Uwaga 3" xfId="31048" hidden="1"/>
    <cellStyle name="Uwaga 3" xfId="31052" hidden="1"/>
    <cellStyle name="Uwaga 3" xfId="31057" hidden="1"/>
    <cellStyle name="Uwaga 3" xfId="31064" hidden="1"/>
    <cellStyle name="Uwaga 3" xfId="31068" hidden="1"/>
    <cellStyle name="Uwaga 3" xfId="31073" hidden="1"/>
    <cellStyle name="Uwaga 3" xfId="31078" hidden="1"/>
    <cellStyle name="Uwaga 3" xfId="31081" hidden="1"/>
    <cellStyle name="Uwaga 3" xfId="31086" hidden="1"/>
    <cellStyle name="Uwaga 3" xfId="31092" hidden="1"/>
    <cellStyle name="Uwaga 3" xfId="31093" hidden="1"/>
    <cellStyle name="Uwaga 3" xfId="31096" hidden="1"/>
    <cellStyle name="Uwaga 3" xfId="31109" hidden="1"/>
    <cellStyle name="Uwaga 3" xfId="31113" hidden="1"/>
    <cellStyle name="Uwaga 3" xfId="31118" hidden="1"/>
    <cellStyle name="Uwaga 3" xfId="31125" hidden="1"/>
    <cellStyle name="Uwaga 3" xfId="31130" hidden="1"/>
    <cellStyle name="Uwaga 3" xfId="31134" hidden="1"/>
    <cellStyle name="Uwaga 3" xfId="31139" hidden="1"/>
    <cellStyle name="Uwaga 3" xfId="31143" hidden="1"/>
    <cellStyle name="Uwaga 3" xfId="31148" hidden="1"/>
    <cellStyle name="Uwaga 3" xfId="31152" hidden="1"/>
    <cellStyle name="Uwaga 3" xfId="31153" hidden="1"/>
    <cellStyle name="Uwaga 3" xfId="31155" hidden="1"/>
    <cellStyle name="Uwaga 3" xfId="31167" hidden="1"/>
    <cellStyle name="Uwaga 3" xfId="31168" hidden="1"/>
    <cellStyle name="Uwaga 3" xfId="31170" hidden="1"/>
    <cellStyle name="Uwaga 3" xfId="31182" hidden="1"/>
    <cellStyle name="Uwaga 3" xfId="31184" hidden="1"/>
    <cellStyle name="Uwaga 3" xfId="31187" hidden="1"/>
    <cellStyle name="Uwaga 3" xfId="31197" hidden="1"/>
    <cellStyle name="Uwaga 3" xfId="31198" hidden="1"/>
    <cellStyle name="Uwaga 3" xfId="31200" hidden="1"/>
    <cellStyle name="Uwaga 3" xfId="31212" hidden="1"/>
    <cellStyle name="Uwaga 3" xfId="31213" hidden="1"/>
    <cellStyle name="Uwaga 3" xfId="31214" hidden="1"/>
    <cellStyle name="Uwaga 3" xfId="31228" hidden="1"/>
    <cellStyle name="Uwaga 3" xfId="31231" hidden="1"/>
    <cellStyle name="Uwaga 3" xfId="31235" hidden="1"/>
    <cellStyle name="Uwaga 3" xfId="31243" hidden="1"/>
    <cellStyle name="Uwaga 3" xfId="31246" hidden="1"/>
    <cellStyle name="Uwaga 3" xfId="31250" hidden="1"/>
    <cellStyle name="Uwaga 3" xfId="31258" hidden="1"/>
    <cellStyle name="Uwaga 3" xfId="31261" hidden="1"/>
    <cellStyle name="Uwaga 3" xfId="31265" hidden="1"/>
    <cellStyle name="Uwaga 3" xfId="31272" hidden="1"/>
    <cellStyle name="Uwaga 3" xfId="31273" hidden="1"/>
    <cellStyle name="Uwaga 3" xfId="31275" hidden="1"/>
    <cellStyle name="Uwaga 3" xfId="31288" hidden="1"/>
    <cellStyle name="Uwaga 3" xfId="31291" hidden="1"/>
    <cellStyle name="Uwaga 3" xfId="31294" hidden="1"/>
    <cellStyle name="Uwaga 3" xfId="31303" hidden="1"/>
    <cellStyle name="Uwaga 3" xfId="31306" hidden="1"/>
    <cellStyle name="Uwaga 3" xfId="31310" hidden="1"/>
    <cellStyle name="Uwaga 3" xfId="31318" hidden="1"/>
    <cellStyle name="Uwaga 3" xfId="31320" hidden="1"/>
    <cellStyle name="Uwaga 3" xfId="31323" hidden="1"/>
    <cellStyle name="Uwaga 3" xfId="31332" hidden="1"/>
    <cellStyle name="Uwaga 3" xfId="31333" hidden="1"/>
    <cellStyle name="Uwaga 3" xfId="31334" hidden="1"/>
    <cellStyle name="Uwaga 3" xfId="31347" hidden="1"/>
    <cellStyle name="Uwaga 3" xfId="31348" hidden="1"/>
    <cellStyle name="Uwaga 3" xfId="31350" hidden="1"/>
    <cellStyle name="Uwaga 3" xfId="31362" hidden="1"/>
    <cellStyle name="Uwaga 3" xfId="31363" hidden="1"/>
    <cellStyle name="Uwaga 3" xfId="31365" hidden="1"/>
    <cellStyle name="Uwaga 3" xfId="31377" hidden="1"/>
    <cellStyle name="Uwaga 3" xfId="31378" hidden="1"/>
    <cellStyle name="Uwaga 3" xfId="31380" hidden="1"/>
    <cellStyle name="Uwaga 3" xfId="31392" hidden="1"/>
    <cellStyle name="Uwaga 3" xfId="31393" hidden="1"/>
    <cellStyle name="Uwaga 3" xfId="31394" hidden="1"/>
    <cellStyle name="Uwaga 3" xfId="31408" hidden="1"/>
    <cellStyle name="Uwaga 3" xfId="31410" hidden="1"/>
    <cellStyle name="Uwaga 3" xfId="31413" hidden="1"/>
    <cellStyle name="Uwaga 3" xfId="31423" hidden="1"/>
    <cellStyle name="Uwaga 3" xfId="31426" hidden="1"/>
    <cellStyle name="Uwaga 3" xfId="31429" hidden="1"/>
    <cellStyle name="Uwaga 3" xfId="31438" hidden="1"/>
    <cellStyle name="Uwaga 3" xfId="31440" hidden="1"/>
    <cellStyle name="Uwaga 3" xfId="31443" hidden="1"/>
    <cellStyle name="Uwaga 3" xfId="31452" hidden="1"/>
    <cellStyle name="Uwaga 3" xfId="31453" hidden="1"/>
    <cellStyle name="Uwaga 3" xfId="31454" hidden="1"/>
    <cellStyle name="Uwaga 3" xfId="31467" hidden="1"/>
    <cellStyle name="Uwaga 3" xfId="31469" hidden="1"/>
    <cellStyle name="Uwaga 3" xfId="31471" hidden="1"/>
    <cellStyle name="Uwaga 3" xfId="31482" hidden="1"/>
    <cellStyle name="Uwaga 3" xfId="31484" hidden="1"/>
    <cellStyle name="Uwaga 3" xfId="31486" hidden="1"/>
    <cellStyle name="Uwaga 3" xfId="31497" hidden="1"/>
    <cellStyle name="Uwaga 3" xfId="31499" hidden="1"/>
    <cellStyle name="Uwaga 3" xfId="31501" hidden="1"/>
    <cellStyle name="Uwaga 3" xfId="31512" hidden="1"/>
    <cellStyle name="Uwaga 3" xfId="31513" hidden="1"/>
    <cellStyle name="Uwaga 3" xfId="31514" hidden="1"/>
    <cellStyle name="Uwaga 3" xfId="31527" hidden="1"/>
    <cellStyle name="Uwaga 3" xfId="31529" hidden="1"/>
    <cellStyle name="Uwaga 3" xfId="31531" hidden="1"/>
    <cellStyle name="Uwaga 3" xfId="31542" hidden="1"/>
    <cellStyle name="Uwaga 3" xfId="31544" hidden="1"/>
    <cellStyle name="Uwaga 3" xfId="31546" hidden="1"/>
    <cellStyle name="Uwaga 3" xfId="31557" hidden="1"/>
    <cellStyle name="Uwaga 3" xfId="31559" hidden="1"/>
    <cellStyle name="Uwaga 3" xfId="31560" hidden="1"/>
    <cellStyle name="Uwaga 3" xfId="31572" hidden="1"/>
    <cellStyle name="Uwaga 3" xfId="31573" hidden="1"/>
    <cellStyle name="Uwaga 3" xfId="31574" hidden="1"/>
    <cellStyle name="Uwaga 3" xfId="31587" hidden="1"/>
    <cellStyle name="Uwaga 3" xfId="31589" hidden="1"/>
    <cellStyle name="Uwaga 3" xfId="31591" hidden="1"/>
    <cellStyle name="Uwaga 3" xfId="31602" hidden="1"/>
    <cellStyle name="Uwaga 3" xfId="31604" hidden="1"/>
    <cellStyle name="Uwaga 3" xfId="31606" hidden="1"/>
    <cellStyle name="Uwaga 3" xfId="31617" hidden="1"/>
    <cellStyle name="Uwaga 3" xfId="31619" hidden="1"/>
    <cellStyle name="Uwaga 3" xfId="31621" hidden="1"/>
    <cellStyle name="Uwaga 3" xfId="31632" hidden="1"/>
    <cellStyle name="Uwaga 3" xfId="31633" hidden="1"/>
    <cellStyle name="Uwaga 3" xfId="31635" hidden="1"/>
    <cellStyle name="Uwaga 3" xfId="31646" hidden="1"/>
    <cellStyle name="Uwaga 3" xfId="31648" hidden="1"/>
    <cellStyle name="Uwaga 3" xfId="31649" hidden="1"/>
    <cellStyle name="Uwaga 3" xfId="31658" hidden="1"/>
    <cellStyle name="Uwaga 3" xfId="31661" hidden="1"/>
    <cellStyle name="Uwaga 3" xfId="31663" hidden="1"/>
    <cellStyle name="Uwaga 3" xfId="31674" hidden="1"/>
    <cellStyle name="Uwaga 3" xfId="31676" hidden="1"/>
    <cellStyle name="Uwaga 3" xfId="31678" hidden="1"/>
    <cellStyle name="Uwaga 3" xfId="31690" hidden="1"/>
    <cellStyle name="Uwaga 3" xfId="31692" hidden="1"/>
    <cellStyle name="Uwaga 3" xfId="31694" hidden="1"/>
    <cellStyle name="Uwaga 3" xfId="31702" hidden="1"/>
    <cellStyle name="Uwaga 3" xfId="31704" hidden="1"/>
    <cellStyle name="Uwaga 3" xfId="31707" hidden="1"/>
    <cellStyle name="Uwaga 3" xfId="31697" hidden="1"/>
    <cellStyle name="Uwaga 3" xfId="31696" hidden="1"/>
    <cellStyle name="Uwaga 3" xfId="31695" hidden="1"/>
    <cellStyle name="Uwaga 3" xfId="31682" hidden="1"/>
    <cellStyle name="Uwaga 3" xfId="31681" hidden="1"/>
    <cellStyle name="Uwaga 3" xfId="31680" hidden="1"/>
    <cellStyle name="Uwaga 3" xfId="31667" hidden="1"/>
    <cellStyle name="Uwaga 3" xfId="31666" hidden="1"/>
    <cellStyle name="Uwaga 3" xfId="31665" hidden="1"/>
    <cellStyle name="Uwaga 3" xfId="31652" hidden="1"/>
    <cellStyle name="Uwaga 3" xfId="31651" hidden="1"/>
    <cellStyle name="Uwaga 3" xfId="31650" hidden="1"/>
    <cellStyle name="Uwaga 3" xfId="31637" hidden="1"/>
    <cellStyle name="Uwaga 3" xfId="31636" hidden="1"/>
    <cellStyle name="Uwaga 3" xfId="31634" hidden="1"/>
    <cellStyle name="Uwaga 3" xfId="31623" hidden="1"/>
    <cellStyle name="Uwaga 3" xfId="31620" hidden="1"/>
    <cellStyle name="Uwaga 3" xfId="31618" hidden="1"/>
    <cellStyle name="Uwaga 3" xfId="31608" hidden="1"/>
    <cellStyle name="Uwaga 3" xfId="31605" hidden="1"/>
    <cellStyle name="Uwaga 3" xfId="31603" hidden="1"/>
    <cellStyle name="Uwaga 3" xfId="31593" hidden="1"/>
    <cellStyle name="Uwaga 3" xfId="31590" hidden="1"/>
    <cellStyle name="Uwaga 3" xfId="31588" hidden="1"/>
    <cellStyle name="Uwaga 3" xfId="31578" hidden="1"/>
    <cellStyle name="Uwaga 3" xfId="31576" hidden="1"/>
    <cellStyle name="Uwaga 3" xfId="31575" hidden="1"/>
    <cellStyle name="Uwaga 3" xfId="31563" hidden="1"/>
    <cellStyle name="Uwaga 3" xfId="31561" hidden="1"/>
    <cellStyle name="Uwaga 3" xfId="31558" hidden="1"/>
    <cellStyle name="Uwaga 3" xfId="31548" hidden="1"/>
    <cellStyle name="Uwaga 3" xfId="31545" hidden="1"/>
    <cellStyle name="Uwaga 3" xfId="31543" hidden="1"/>
    <cellStyle name="Uwaga 3" xfId="31533" hidden="1"/>
    <cellStyle name="Uwaga 3" xfId="31530" hidden="1"/>
    <cellStyle name="Uwaga 3" xfId="31528" hidden="1"/>
    <cellStyle name="Uwaga 3" xfId="31518" hidden="1"/>
    <cellStyle name="Uwaga 3" xfId="31516" hidden="1"/>
    <cellStyle name="Uwaga 3" xfId="31515" hidden="1"/>
    <cellStyle name="Uwaga 3" xfId="31503" hidden="1"/>
    <cellStyle name="Uwaga 3" xfId="31500" hidden="1"/>
    <cellStyle name="Uwaga 3" xfId="31498" hidden="1"/>
    <cellStyle name="Uwaga 3" xfId="31488" hidden="1"/>
    <cellStyle name="Uwaga 3" xfId="31485" hidden="1"/>
    <cellStyle name="Uwaga 3" xfId="31483" hidden="1"/>
    <cellStyle name="Uwaga 3" xfId="31473" hidden="1"/>
    <cellStyle name="Uwaga 3" xfId="31470" hidden="1"/>
    <cellStyle name="Uwaga 3" xfId="31468" hidden="1"/>
    <cellStyle name="Uwaga 3" xfId="31458" hidden="1"/>
    <cellStyle name="Uwaga 3" xfId="31456" hidden="1"/>
    <cellStyle name="Uwaga 3" xfId="31455" hidden="1"/>
    <cellStyle name="Uwaga 3" xfId="31442" hidden="1"/>
    <cellStyle name="Uwaga 3" xfId="31439" hidden="1"/>
    <cellStyle name="Uwaga 3" xfId="31437" hidden="1"/>
    <cellStyle name="Uwaga 3" xfId="31427" hidden="1"/>
    <cellStyle name="Uwaga 3" xfId="31424" hidden="1"/>
    <cellStyle name="Uwaga 3" xfId="31422" hidden="1"/>
    <cellStyle name="Uwaga 3" xfId="31412" hidden="1"/>
    <cellStyle name="Uwaga 3" xfId="31409" hidden="1"/>
    <cellStyle name="Uwaga 3" xfId="31407" hidden="1"/>
    <cellStyle name="Uwaga 3" xfId="31398" hidden="1"/>
    <cellStyle name="Uwaga 3" xfId="31396" hidden="1"/>
    <cellStyle name="Uwaga 3" xfId="31395" hidden="1"/>
    <cellStyle name="Uwaga 3" xfId="31383" hidden="1"/>
    <cellStyle name="Uwaga 3" xfId="31381" hidden="1"/>
    <cellStyle name="Uwaga 3" xfId="31379" hidden="1"/>
    <cellStyle name="Uwaga 3" xfId="31368" hidden="1"/>
    <cellStyle name="Uwaga 3" xfId="31366" hidden="1"/>
    <cellStyle name="Uwaga 3" xfId="31364" hidden="1"/>
    <cellStyle name="Uwaga 3" xfId="31353" hidden="1"/>
    <cellStyle name="Uwaga 3" xfId="31351" hidden="1"/>
    <cellStyle name="Uwaga 3" xfId="31349" hidden="1"/>
    <cellStyle name="Uwaga 3" xfId="31338" hidden="1"/>
    <cellStyle name="Uwaga 3" xfId="31336" hidden="1"/>
    <cellStyle name="Uwaga 3" xfId="31335" hidden="1"/>
    <cellStyle name="Uwaga 3" xfId="31322" hidden="1"/>
    <cellStyle name="Uwaga 3" xfId="31319" hidden="1"/>
    <cellStyle name="Uwaga 3" xfId="31317" hidden="1"/>
    <cellStyle name="Uwaga 3" xfId="31307" hidden="1"/>
    <cellStyle name="Uwaga 3" xfId="31304" hidden="1"/>
    <cellStyle name="Uwaga 3" xfId="31302" hidden="1"/>
    <cellStyle name="Uwaga 3" xfId="31292" hidden="1"/>
    <cellStyle name="Uwaga 3" xfId="31289" hidden="1"/>
    <cellStyle name="Uwaga 3" xfId="31287" hidden="1"/>
    <cellStyle name="Uwaga 3" xfId="31278" hidden="1"/>
    <cellStyle name="Uwaga 3" xfId="31276" hidden="1"/>
    <cellStyle name="Uwaga 3" xfId="31274" hidden="1"/>
    <cellStyle name="Uwaga 3" xfId="31262" hidden="1"/>
    <cellStyle name="Uwaga 3" xfId="31259" hidden="1"/>
    <cellStyle name="Uwaga 3" xfId="31257" hidden="1"/>
    <cellStyle name="Uwaga 3" xfId="31247" hidden="1"/>
    <cellStyle name="Uwaga 3" xfId="31244" hidden="1"/>
    <cellStyle name="Uwaga 3" xfId="31242" hidden="1"/>
    <cellStyle name="Uwaga 3" xfId="31232" hidden="1"/>
    <cellStyle name="Uwaga 3" xfId="31229" hidden="1"/>
    <cellStyle name="Uwaga 3" xfId="31227" hidden="1"/>
    <cellStyle name="Uwaga 3" xfId="31220" hidden="1"/>
    <cellStyle name="Uwaga 3" xfId="31217" hidden="1"/>
    <cellStyle name="Uwaga 3" xfId="31215" hidden="1"/>
    <cellStyle name="Uwaga 3" xfId="31205" hidden="1"/>
    <cellStyle name="Uwaga 3" xfId="31202" hidden="1"/>
    <cellStyle name="Uwaga 3" xfId="31199" hidden="1"/>
    <cellStyle name="Uwaga 3" xfId="31190" hidden="1"/>
    <cellStyle name="Uwaga 3" xfId="31186" hidden="1"/>
    <cellStyle name="Uwaga 3" xfId="31183" hidden="1"/>
    <cellStyle name="Uwaga 3" xfId="31175" hidden="1"/>
    <cellStyle name="Uwaga 3" xfId="31172" hidden="1"/>
    <cellStyle name="Uwaga 3" xfId="31169" hidden="1"/>
    <cellStyle name="Uwaga 3" xfId="31160" hidden="1"/>
    <cellStyle name="Uwaga 3" xfId="31157" hidden="1"/>
    <cellStyle name="Uwaga 3" xfId="31154" hidden="1"/>
    <cellStyle name="Uwaga 3" xfId="31144" hidden="1"/>
    <cellStyle name="Uwaga 3" xfId="31140" hidden="1"/>
    <cellStyle name="Uwaga 3" xfId="31137" hidden="1"/>
    <cellStyle name="Uwaga 3" xfId="31128" hidden="1"/>
    <cellStyle name="Uwaga 3" xfId="31124" hidden="1"/>
    <cellStyle name="Uwaga 3" xfId="31122" hidden="1"/>
    <cellStyle name="Uwaga 3" xfId="31114" hidden="1"/>
    <cellStyle name="Uwaga 3" xfId="31110" hidden="1"/>
    <cellStyle name="Uwaga 3" xfId="31107" hidden="1"/>
    <cellStyle name="Uwaga 3" xfId="31100" hidden="1"/>
    <cellStyle name="Uwaga 3" xfId="31097" hidden="1"/>
    <cellStyle name="Uwaga 3" xfId="31094" hidden="1"/>
    <cellStyle name="Uwaga 3" xfId="31085" hidden="1"/>
    <cellStyle name="Uwaga 3" xfId="31080" hidden="1"/>
    <cellStyle name="Uwaga 3" xfId="31077" hidden="1"/>
    <cellStyle name="Uwaga 3" xfId="31070" hidden="1"/>
    <cellStyle name="Uwaga 3" xfId="31065" hidden="1"/>
    <cellStyle name="Uwaga 3" xfId="31062" hidden="1"/>
    <cellStyle name="Uwaga 3" xfId="31055" hidden="1"/>
    <cellStyle name="Uwaga 3" xfId="31050" hidden="1"/>
    <cellStyle name="Uwaga 3" xfId="31047" hidden="1"/>
    <cellStyle name="Uwaga 3" xfId="31041" hidden="1"/>
    <cellStyle name="Uwaga 3" xfId="31037" hidden="1"/>
    <cellStyle name="Uwaga 3" xfId="31034" hidden="1"/>
    <cellStyle name="Uwaga 3" xfId="31026" hidden="1"/>
    <cellStyle name="Uwaga 3" xfId="31021" hidden="1"/>
    <cellStyle name="Uwaga 3" xfId="31017" hidden="1"/>
    <cellStyle name="Uwaga 3" xfId="31011" hidden="1"/>
    <cellStyle name="Uwaga 3" xfId="31006" hidden="1"/>
    <cellStyle name="Uwaga 3" xfId="31002" hidden="1"/>
    <cellStyle name="Uwaga 3" xfId="30996" hidden="1"/>
    <cellStyle name="Uwaga 3" xfId="30991" hidden="1"/>
    <cellStyle name="Uwaga 3" xfId="30987" hidden="1"/>
    <cellStyle name="Uwaga 3" xfId="30982" hidden="1"/>
    <cellStyle name="Uwaga 3" xfId="30978" hidden="1"/>
    <cellStyle name="Uwaga 3" xfId="30974" hidden="1"/>
    <cellStyle name="Uwaga 3" xfId="30966" hidden="1"/>
    <cellStyle name="Uwaga 3" xfId="30961" hidden="1"/>
    <cellStyle name="Uwaga 3" xfId="30957" hidden="1"/>
    <cellStyle name="Uwaga 3" xfId="30951" hidden="1"/>
    <cellStyle name="Uwaga 3" xfId="30946" hidden="1"/>
    <cellStyle name="Uwaga 3" xfId="30942" hidden="1"/>
    <cellStyle name="Uwaga 3" xfId="30936" hidden="1"/>
    <cellStyle name="Uwaga 3" xfId="30931" hidden="1"/>
    <cellStyle name="Uwaga 3" xfId="30927" hidden="1"/>
    <cellStyle name="Uwaga 3" xfId="30923" hidden="1"/>
    <cellStyle name="Uwaga 3" xfId="30918" hidden="1"/>
    <cellStyle name="Uwaga 3" xfId="30913" hidden="1"/>
    <cellStyle name="Uwaga 3" xfId="30908" hidden="1"/>
    <cellStyle name="Uwaga 3" xfId="30904" hidden="1"/>
    <cellStyle name="Uwaga 3" xfId="30900" hidden="1"/>
    <cellStyle name="Uwaga 3" xfId="30893" hidden="1"/>
    <cellStyle name="Uwaga 3" xfId="30889" hidden="1"/>
    <cellStyle name="Uwaga 3" xfId="30884" hidden="1"/>
    <cellStyle name="Uwaga 3" xfId="30878" hidden="1"/>
    <cellStyle name="Uwaga 3" xfId="30874" hidden="1"/>
    <cellStyle name="Uwaga 3" xfId="30869" hidden="1"/>
    <cellStyle name="Uwaga 3" xfId="30863" hidden="1"/>
    <cellStyle name="Uwaga 3" xfId="30859" hidden="1"/>
    <cellStyle name="Uwaga 3" xfId="30854" hidden="1"/>
    <cellStyle name="Uwaga 3" xfId="30848" hidden="1"/>
    <cellStyle name="Uwaga 3" xfId="30844" hidden="1"/>
    <cellStyle name="Uwaga 3" xfId="30840" hidden="1"/>
    <cellStyle name="Uwaga 3" xfId="31700" hidden="1"/>
    <cellStyle name="Uwaga 3" xfId="31699" hidden="1"/>
    <cellStyle name="Uwaga 3" xfId="31698" hidden="1"/>
    <cellStyle name="Uwaga 3" xfId="31685" hidden="1"/>
    <cellStyle name="Uwaga 3" xfId="31684" hidden="1"/>
    <cellStyle name="Uwaga 3" xfId="31683" hidden="1"/>
    <cellStyle name="Uwaga 3" xfId="31670" hidden="1"/>
    <cellStyle name="Uwaga 3" xfId="31669" hidden="1"/>
    <cellStyle name="Uwaga 3" xfId="31668" hidden="1"/>
    <cellStyle name="Uwaga 3" xfId="31655" hidden="1"/>
    <cellStyle name="Uwaga 3" xfId="31654" hidden="1"/>
    <cellStyle name="Uwaga 3" xfId="31653" hidden="1"/>
    <cellStyle name="Uwaga 3" xfId="31640" hidden="1"/>
    <cellStyle name="Uwaga 3" xfId="31639" hidden="1"/>
    <cellStyle name="Uwaga 3" xfId="31638" hidden="1"/>
    <cellStyle name="Uwaga 3" xfId="31626" hidden="1"/>
    <cellStyle name="Uwaga 3" xfId="31624" hidden="1"/>
    <cellStyle name="Uwaga 3" xfId="31622" hidden="1"/>
    <cellStyle name="Uwaga 3" xfId="31611" hidden="1"/>
    <cellStyle name="Uwaga 3" xfId="31609" hidden="1"/>
    <cellStyle name="Uwaga 3" xfId="31607" hidden="1"/>
    <cellStyle name="Uwaga 3" xfId="31596" hidden="1"/>
    <cellStyle name="Uwaga 3" xfId="31594" hidden="1"/>
    <cellStyle name="Uwaga 3" xfId="31592" hidden="1"/>
    <cellStyle name="Uwaga 3" xfId="31581" hidden="1"/>
    <cellStyle name="Uwaga 3" xfId="31579" hidden="1"/>
    <cellStyle name="Uwaga 3" xfId="31577" hidden="1"/>
    <cellStyle name="Uwaga 3" xfId="31566" hidden="1"/>
    <cellStyle name="Uwaga 3" xfId="31564" hidden="1"/>
    <cellStyle name="Uwaga 3" xfId="31562" hidden="1"/>
    <cellStyle name="Uwaga 3" xfId="31551" hidden="1"/>
    <cellStyle name="Uwaga 3" xfId="31549" hidden="1"/>
    <cellStyle name="Uwaga 3" xfId="31547" hidden="1"/>
    <cellStyle name="Uwaga 3" xfId="31536" hidden="1"/>
    <cellStyle name="Uwaga 3" xfId="31534" hidden="1"/>
    <cellStyle name="Uwaga 3" xfId="31532" hidden="1"/>
    <cellStyle name="Uwaga 3" xfId="31521" hidden="1"/>
    <cellStyle name="Uwaga 3" xfId="31519" hidden="1"/>
    <cellStyle name="Uwaga 3" xfId="31517" hidden="1"/>
    <cellStyle name="Uwaga 3" xfId="31506" hidden="1"/>
    <cellStyle name="Uwaga 3" xfId="31504" hidden="1"/>
    <cellStyle name="Uwaga 3" xfId="31502" hidden="1"/>
    <cellStyle name="Uwaga 3" xfId="31491" hidden="1"/>
    <cellStyle name="Uwaga 3" xfId="31489" hidden="1"/>
    <cellStyle name="Uwaga 3" xfId="31487" hidden="1"/>
    <cellStyle name="Uwaga 3" xfId="31476" hidden="1"/>
    <cellStyle name="Uwaga 3" xfId="31474" hidden="1"/>
    <cellStyle name="Uwaga 3" xfId="31472" hidden="1"/>
    <cellStyle name="Uwaga 3" xfId="31461" hidden="1"/>
    <cellStyle name="Uwaga 3" xfId="31459" hidden="1"/>
    <cellStyle name="Uwaga 3" xfId="31457" hidden="1"/>
    <cellStyle name="Uwaga 3" xfId="31446" hidden="1"/>
    <cellStyle name="Uwaga 3" xfId="31444" hidden="1"/>
    <cellStyle name="Uwaga 3" xfId="31441" hidden="1"/>
    <cellStyle name="Uwaga 3" xfId="31431" hidden="1"/>
    <cellStyle name="Uwaga 3" xfId="31428" hidden="1"/>
    <cellStyle name="Uwaga 3" xfId="31425" hidden="1"/>
    <cellStyle name="Uwaga 3" xfId="31416" hidden="1"/>
    <cellStyle name="Uwaga 3" xfId="31414" hidden="1"/>
    <cellStyle name="Uwaga 3" xfId="31411" hidden="1"/>
    <cellStyle name="Uwaga 3" xfId="31401" hidden="1"/>
    <cellStyle name="Uwaga 3" xfId="31399" hidden="1"/>
    <cellStyle name="Uwaga 3" xfId="31397" hidden="1"/>
    <cellStyle name="Uwaga 3" xfId="31386" hidden="1"/>
    <cellStyle name="Uwaga 3" xfId="31384" hidden="1"/>
    <cellStyle name="Uwaga 3" xfId="31382" hidden="1"/>
    <cellStyle name="Uwaga 3" xfId="31371" hidden="1"/>
    <cellStyle name="Uwaga 3" xfId="31369" hidden="1"/>
    <cellStyle name="Uwaga 3" xfId="31367" hidden="1"/>
    <cellStyle name="Uwaga 3" xfId="31356" hidden="1"/>
    <cellStyle name="Uwaga 3" xfId="31354" hidden="1"/>
    <cellStyle name="Uwaga 3" xfId="31352" hidden="1"/>
    <cellStyle name="Uwaga 3" xfId="31341" hidden="1"/>
    <cellStyle name="Uwaga 3" xfId="31339" hidden="1"/>
    <cellStyle name="Uwaga 3" xfId="31337" hidden="1"/>
    <cellStyle name="Uwaga 3" xfId="31326" hidden="1"/>
    <cellStyle name="Uwaga 3" xfId="31324" hidden="1"/>
    <cellStyle name="Uwaga 3" xfId="31321" hidden="1"/>
    <cellStyle name="Uwaga 3" xfId="31311" hidden="1"/>
    <cellStyle name="Uwaga 3" xfId="31308" hidden="1"/>
    <cellStyle name="Uwaga 3" xfId="31305" hidden="1"/>
    <cellStyle name="Uwaga 3" xfId="31296" hidden="1"/>
    <cellStyle name="Uwaga 3" xfId="31293" hidden="1"/>
    <cellStyle name="Uwaga 3" xfId="31290" hidden="1"/>
    <cellStyle name="Uwaga 3" xfId="31281" hidden="1"/>
    <cellStyle name="Uwaga 3" xfId="31279" hidden="1"/>
    <cellStyle name="Uwaga 3" xfId="31277" hidden="1"/>
    <cellStyle name="Uwaga 3" xfId="31266" hidden="1"/>
    <cellStyle name="Uwaga 3" xfId="31263" hidden="1"/>
    <cellStyle name="Uwaga 3" xfId="31260" hidden="1"/>
    <cellStyle name="Uwaga 3" xfId="31251" hidden="1"/>
    <cellStyle name="Uwaga 3" xfId="31248" hidden="1"/>
    <cellStyle name="Uwaga 3" xfId="31245" hidden="1"/>
    <cellStyle name="Uwaga 3" xfId="31236" hidden="1"/>
    <cellStyle name="Uwaga 3" xfId="31233" hidden="1"/>
    <cellStyle name="Uwaga 3" xfId="31230" hidden="1"/>
    <cellStyle name="Uwaga 3" xfId="31223" hidden="1"/>
    <cellStyle name="Uwaga 3" xfId="31219" hidden="1"/>
    <cellStyle name="Uwaga 3" xfId="31216" hidden="1"/>
    <cellStyle name="Uwaga 3" xfId="31208" hidden="1"/>
    <cellStyle name="Uwaga 3" xfId="31204" hidden="1"/>
    <cellStyle name="Uwaga 3" xfId="31201" hidden="1"/>
    <cellStyle name="Uwaga 3" xfId="31193" hidden="1"/>
    <cellStyle name="Uwaga 3" xfId="31189" hidden="1"/>
    <cellStyle name="Uwaga 3" xfId="31185" hidden="1"/>
    <cellStyle name="Uwaga 3" xfId="31178" hidden="1"/>
    <cellStyle name="Uwaga 3" xfId="31174" hidden="1"/>
    <cellStyle name="Uwaga 3" xfId="31171" hidden="1"/>
    <cellStyle name="Uwaga 3" xfId="31163" hidden="1"/>
    <cellStyle name="Uwaga 3" xfId="31159" hidden="1"/>
    <cellStyle name="Uwaga 3" xfId="31156" hidden="1"/>
    <cellStyle name="Uwaga 3" xfId="31147" hidden="1"/>
    <cellStyle name="Uwaga 3" xfId="31142" hidden="1"/>
    <cellStyle name="Uwaga 3" xfId="31138" hidden="1"/>
    <cellStyle name="Uwaga 3" xfId="31132" hidden="1"/>
    <cellStyle name="Uwaga 3" xfId="31127" hidden="1"/>
    <cellStyle name="Uwaga 3" xfId="31123" hidden="1"/>
    <cellStyle name="Uwaga 3" xfId="31117" hidden="1"/>
    <cellStyle name="Uwaga 3" xfId="31112" hidden="1"/>
    <cellStyle name="Uwaga 3" xfId="31108" hidden="1"/>
    <cellStyle name="Uwaga 3" xfId="31103" hidden="1"/>
    <cellStyle name="Uwaga 3" xfId="31099" hidden="1"/>
    <cellStyle name="Uwaga 3" xfId="31095" hidden="1"/>
    <cellStyle name="Uwaga 3" xfId="31088" hidden="1"/>
    <cellStyle name="Uwaga 3" xfId="31083" hidden="1"/>
    <cellStyle name="Uwaga 3" xfId="31079" hidden="1"/>
    <cellStyle name="Uwaga 3" xfId="31072" hidden="1"/>
    <cellStyle name="Uwaga 3" xfId="31067" hidden="1"/>
    <cellStyle name="Uwaga 3" xfId="31063" hidden="1"/>
    <cellStyle name="Uwaga 3" xfId="31058" hidden="1"/>
    <cellStyle name="Uwaga 3" xfId="31053" hidden="1"/>
    <cellStyle name="Uwaga 3" xfId="31049" hidden="1"/>
    <cellStyle name="Uwaga 3" xfId="31043" hidden="1"/>
    <cellStyle name="Uwaga 3" xfId="31039" hidden="1"/>
    <cellStyle name="Uwaga 3" xfId="31036" hidden="1"/>
    <cellStyle name="Uwaga 3" xfId="31029" hidden="1"/>
    <cellStyle name="Uwaga 3" xfId="31024" hidden="1"/>
    <cellStyle name="Uwaga 3" xfId="31019" hidden="1"/>
    <cellStyle name="Uwaga 3" xfId="31013" hidden="1"/>
    <cellStyle name="Uwaga 3" xfId="31008" hidden="1"/>
    <cellStyle name="Uwaga 3" xfId="31003" hidden="1"/>
    <cellStyle name="Uwaga 3" xfId="30998" hidden="1"/>
    <cellStyle name="Uwaga 3" xfId="30993" hidden="1"/>
    <cellStyle name="Uwaga 3" xfId="30988" hidden="1"/>
    <cellStyle name="Uwaga 3" xfId="30984" hidden="1"/>
    <cellStyle name="Uwaga 3" xfId="30980" hidden="1"/>
    <cellStyle name="Uwaga 3" xfId="30975" hidden="1"/>
    <cellStyle name="Uwaga 3" xfId="30968" hidden="1"/>
    <cellStyle name="Uwaga 3" xfId="30963" hidden="1"/>
    <cellStyle name="Uwaga 3" xfId="30958" hidden="1"/>
    <cellStyle name="Uwaga 3" xfId="30952" hidden="1"/>
    <cellStyle name="Uwaga 3" xfId="30947" hidden="1"/>
    <cellStyle name="Uwaga 3" xfId="30943" hidden="1"/>
    <cellStyle name="Uwaga 3" xfId="30938" hidden="1"/>
    <cellStyle name="Uwaga 3" xfId="30933" hidden="1"/>
    <cellStyle name="Uwaga 3" xfId="30928" hidden="1"/>
    <cellStyle name="Uwaga 3" xfId="30924" hidden="1"/>
    <cellStyle name="Uwaga 3" xfId="30919" hidden="1"/>
    <cellStyle name="Uwaga 3" xfId="30914" hidden="1"/>
    <cellStyle name="Uwaga 3" xfId="30909" hidden="1"/>
    <cellStyle name="Uwaga 3" xfId="30905" hidden="1"/>
    <cellStyle name="Uwaga 3" xfId="30901" hidden="1"/>
    <cellStyle name="Uwaga 3" xfId="30894" hidden="1"/>
    <cellStyle name="Uwaga 3" xfId="30890" hidden="1"/>
    <cellStyle name="Uwaga 3" xfId="30885" hidden="1"/>
    <cellStyle name="Uwaga 3" xfId="30879" hidden="1"/>
    <cellStyle name="Uwaga 3" xfId="30875" hidden="1"/>
    <cellStyle name="Uwaga 3" xfId="30870" hidden="1"/>
    <cellStyle name="Uwaga 3" xfId="30864" hidden="1"/>
    <cellStyle name="Uwaga 3" xfId="30860" hidden="1"/>
    <cellStyle name="Uwaga 3" xfId="30856" hidden="1"/>
    <cellStyle name="Uwaga 3" xfId="30849" hidden="1"/>
    <cellStyle name="Uwaga 3" xfId="30845" hidden="1"/>
    <cellStyle name="Uwaga 3" xfId="30841" hidden="1"/>
    <cellStyle name="Uwaga 3" xfId="31705" hidden="1"/>
    <cellStyle name="Uwaga 3" xfId="31703" hidden="1"/>
    <cellStyle name="Uwaga 3" xfId="31701" hidden="1"/>
    <cellStyle name="Uwaga 3" xfId="31688" hidden="1"/>
    <cellStyle name="Uwaga 3" xfId="31687" hidden="1"/>
    <cellStyle name="Uwaga 3" xfId="31686" hidden="1"/>
    <cellStyle name="Uwaga 3" xfId="31673" hidden="1"/>
    <cellStyle name="Uwaga 3" xfId="31672" hidden="1"/>
    <cellStyle name="Uwaga 3" xfId="31671" hidden="1"/>
    <cellStyle name="Uwaga 3" xfId="31659" hidden="1"/>
    <cellStyle name="Uwaga 3" xfId="31657" hidden="1"/>
    <cellStyle name="Uwaga 3" xfId="31656" hidden="1"/>
    <cellStyle name="Uwaga 3" xfId="31643" hidden="1"/>
    <cellStyle name="Uwaga 3" xfId="31642" hidden="1"/>
    <cellStyle name="Uwaga 3" xfId="31641" hidden="1"/>
    <cellStyle name="Uwaga 3" xfId="31629" hidden="1"/>
    <cellStyle name="Uwaga 3" xfId="31627" hidden="1"/>
    <cellStyle name="Uwaga 3" xfId="31625" hidden="1"/>
    <cellStyle name="Uwaga 3" xfId="31614" hidden="1"/>
    <cellStyle name="Uwaga 3" xfId="31612" hidden="1"/>
    <cellStyle name="Uwaga 3" xfId="31610" hidden="1"/>
    <cellStyle name="Uwaga 3" xfId="31599" hidden="1"/>
    <cellStyle name="Uwaga 3" xfId="31597" hidden="1"/>
    <cellStyle name="Uwaga 3" xfId="31595" hidden="1"/>
    <cellStyle name="Uwaga 3" xfId="31584" hidden="1"/>
    <cellStyle name="Uwaga 3" xfId="31582" hidden="1"/>
    <cellStyle name="Uwaga 3" xfId="31580" hidden="1"/>
    <cellStyle name="Uwaga 3" xfId="31569" hidden="1"/>
    <cellStyle name="Uwaga 3" xfId="31567" hidden="1"/>
    <cellStyle name="Uwaga 3" xfId="31565" hidden="1"/>
    <cellStyle name="Uwaga 3" xfId="31554" hidden="1"/>
    <cellStyle name="Uwaga 3" xfId="31552" hidden="1"/>
    <cellStyle name="Uwaga 3" xfId="31550" hidden="1"/>
    <cellStyle name="Uwaga 3" xfId="31539" hidden="1"/>
    <cellStyle name="Uwaga 3" xfId="31537" hidden="1"/>
    <cellStyle name="Uwaga 3" xfId="31535" hidden="1"/>
    <cellStyle name="Uwaga 3" xfId="31524" hidden="1"/>
    <cellStyle name="Uwaga 3" xfId="31522" hidden="1"/>
    <cellStyle name="Uwaga 3" xfId="31520" hidden="1"/>
    <cellStyle name="Uwaga 3" xfId="31509" hidden="1"/>
    <cellStyle name="Uwaga 3" xfId="31507" hidden="1"/>
    <cellStyle name="Uwaga 3" xfId="31505" hidden="1"/>
    <cellStyle name="Uwaga 3" xfId="31494" hidden="1"/>
    <cellStyle name="Uwaga 3" xfId="31492" hidden="1"/>
    <cellStyle name="Uwaga 3" xfId="31490" hidden="1"/>
    <cellStyle name="Uwaga 3" xfId="31479" hidden="1"/>
    <cellStyle name="Uwaga 3" xfId="31477" hidden="1"/>
    <cellStyle name="Uwaga 3" xfId="31475" hidden="1"/>
    <cellStyle name="Uwaga 3" xfId="31464" hidden="1"/>
    <cellStyle name="Uwaga 3" xfId="31462" hidden="1"/>
    <cellStyle name="Uwaga 3" xfId="31460" hidden="1"/>
    <cellStyle name="Uwaga 3" xfId="31449" hidden="1"/>
    <cellStyle name="Uwaga 3" xfId="31447" hidden="1"/>
    <cellStyle name="Uwaga 3" xfId="31445" hidden="1"/>
    <cellStyle name="Uwaga 3" xfId="31434" hidden="1"/>
    <cellStyle name="Uwaga 3" xfId="31432" hidden="1"/>
    <cellStyle name="Uwaga 3" xfId="31430" hidden="1"/>
    <cellStyle name="Uwaga 3" xfId="31419" hidden="1"/>
    <cellStyle name="Uwaga 3" xfId="31417" hidden="1"/>
    <cellStyle name="Uwaga 3" xfId="31415" hidden="1"/>
    <cellStyle name="Uwaga 3" xfId="31404" hidden="1"/>
    <cellStyle name="Uwaga 3" xfId="31402" hidden="1"/>
    <cellStyle name="Uwaga 3" xfId="31400" hidden="1"/>
    <cellStyle name="Uwaga 3" xfId="31389" hidden="1"/>
    <cellStyle name="Uwaga 3" xfId="31387" hidden="1"/>
    <cellStyle name="Uwaga 3" xfId="31385" hidden="1"/>
    <cellStyle name="Uwaga 3" xfId="31374" hidden="1"/>
    <cellStyle name="Uwaga 3" xfId="31372" hidden="1"/>
    <cellStyle name="Uwaga 3" xfId="31370" hidden="1"/>
    <cellStyle name="Uwaga 3" xfId="31359" hidden="1"/>
    <cellStyle name="Uwaga 3" xfId="31357" hidden="1"/>
    <cellStyle name="Uwaga 3" xfId="31355" hidden="1"/>
    <cellStyle name="Uwaga 3" xfId="31344" hidden="1"/>
    <cellStyle name="Uwaga 3" xfId="31342" hidden="1"/>
    <cellStyle name="Uwaga 3" xfId="31340" hidden="1"/>
    <cellStyle name="Uwaga 3" xfId="31329" hidden="1"/>
    <cellStyle name="Uwaga 3" xfId="31327" hidden="1"/>
    <cellStyle name="Uwaga 3" xfId="31325" hidden="1"/>
    <cellStyle name="Uwaga 3" xfId="31314" hidden="1"/>
    <cellStyle name="Uwaga 3" xfId="31312" hidden="1"/>
    <cellStyle name="Uwaga 3" xfId="31309" hidden="1"/>
    <cellStyle name="Uwaga 3" xfId="31299" hidden="1"/>
    <cellStyle name="Uwaga 3" xfId="31297" hidden="1"/>
    <cellStyle name="Uwaga 3" xfId="31295" hidden="1"/>
    <cellStyle name="Uwaga 3" xfId="31284" hidden="1"/>
    <cellStyle name="Uwaga 3" xfId="31282" hidden="1"/>
    <cellStyle name="Uwaga 3" xfId="31280" hidden="1"/>
    <cellStyle name="Uwaga 3" xfId="31269" hidden="1"/>
    <cellStyle name="Uwaga 3" xfId="31267" hidden="1"/>
    <cellStyle name="Uwaga 3" xfId="31264" hidden="1"/>
    <cellStyle name="Uwaga 3" xfId="31254" hidden="1"/>
    <cellStyle name="Uwaga 3" xfId="31252" hidden="1"/>
    <cellStyle name="Uwaga 3" xfId="31249" hidden="1"/>
    <cellStyle name="Uwaga 3" xfId="31239" hidden="1"/>
    <cellStyle name="Uwaga 3" xfId="31237" hidden="1"/>
    <cellStyle name="Uwaga 3" xfId="31234" hidden="1"/>
    <cellStyle name="Uwaga 3" xfId="31225" hidden="1"/>
    <cellStyle name="Uwaga 3" xfId="31222" hidden="1"/>
    <cellStyle name="Uwaga 3" xfId="31218" hidden="1"/>
    <cellStyle name="Uwaga 3" xfId="31210" hidden="1"/>
    <cellStyle name="Uwaga 3" xfId="31207" hidden="1"/>
    <cellStyle name="Uwaga 3" xfId="31203" hidden="1"/>
    <cellStyle name="Uwaga 3" xfId="31195" hidden="1"/>
    <cellStyle name="Uwaga 3" xfId="31192" hidden="1"/>
    <cellStyle name="Uwaga 3" xfId="31188" hidden="1"/>
    <cellStyle name="Uwaga 3" xfId="31180" hidden="1"/>
    <cellStyle name="Uwaga 3" xfId="31177" hidden="1"/>
    <cellStyle name="Uwaga 3" xfId="31173" hidden="1"/>
    <cellStyle name="Uwaga 3" xfId="31165" hidden="1"/>
    <cellStyle name="Uwaga 3" xfId="31162" hidden="1"/>
    <cellStyle name="Uwaga 3" xfId="31158" hidden="1"/>
    <cellStyle name="Uwaga 3" xfId="31150" hidden="1"/>
    <cellStyle name="Uwaga 3" xfId="31146" hidden="1"/>
    <cellStyle name="Uwaga 3" xfId="31141" hidden="1"/>
    <cellStyle name="Uwaga 3" xfId="31135" hidden="1"/>
    <cellStyle name="Uwaga 3" xfId="31131" hidden="1"/>
    <cellStyle name="Uwaga 3" xfId="31126" hidden="1"/>
    <cellStyle name="Uwaga 3" xfId="31120" hidden="1"/>
    <cellStyle name="Uwaga 3" xfId="31116" hidden="1"/>
    <cellStyle name="Uwaga 3" xfId="31111" hidden="1"/>
    <cellStyle name="Uwaga 3" xfId="31105" hidden="1"/>
    <cellStyle name="Uwaga 3" xfId="31102" hidden="1"/>
    <cellStyle name="Uwaga 3" xfId="31098" hidden="1"/>
    <cellStyle name="Uwaga 3" xfId="31090" hidden="1"/>
    <cellStyle name="Uwaga 3" xfId="31087" hidden="1"/>
    <cellStyle name="Uwaga 3" xfId="31082" hidden="1"/>
    <cellStyle name="Uwaga 3" xfId="31075" hidden="1"/>
    <cellStyle name="Uwaga 3" xfId="31071" hidden="1"/>
    <cellStyle name="Uwaga 3" xfId="31066" hidden="1"/>
    <cellStyle name="Uwaga 3" xfId="31060" hidden="1"/>
    <cellStyle name="Uwaga 3" xfId="31056" hidden="1"/>
    <cellStyle name="Uwaga 3" xfId="31051" hidden="1"/>
    <cellStyle name="Uwaga 3" xfId="31045" hidden="1"/>
    <cellStyle name="Uwaga 3" xfId="31042" hidden="1"/>
    <cellStyle name="Uwaga 3" xfId="31038" hidden="1"/>
    <cellStyle name="Uwaga 3" xfId="31030" hidden="1"/>
    <cellStyle name="Uwaga 3" xfId="31025" hidden="1"/>
    <cellStyle name="Uwaga 3" xfId="31020" hidden="1"/>
    <cellStyle name="Uwaga 3" xfId="31015" hidden="1"/>
    <cellStyle name="Uwaga 3" xfId="31010" hidden="1"/>
    <cellStyle name="Uwaga 3" xfId="31005" hidden="1"/>
    <cellStyle name="Uwaga 3" xfId="31000" hidden="1"/>
    <cellStyle name="Uwaga 3" xfId="30995" hidden="1"/>
    <cellStyle name="Uwaga 3" xfId="30990" hidden="1"/>
    <cellStyle name="Uwaga 3" xfId="30985" hidden="1"/>
    <cellStyle name="Uwaga 3" xfId="30981" hidden="1"/>
    <cellStyle name="Uwaga 3" xfId="30976" hidden="1"/>
    <cellStyle name="Uwaga 3" xfId="30969" hidden="1"/>
    <cellStyle name="Uwaga 3" xfId="30964" hidden="1"/>
    <cellStyle name="Uwaga 3" xfId="30959" hidden="1"/>
    <cellStyle name="Uwaga 3" xfId="30954" hidden="1"/>
    <cellStyle name="Uwaga 3" xfId="30949" hidden="1"/>
    <cellStyle name="Uwaga 3" xfId="30944" hidden="1"/>
    <cellStyle name="Uwaga 3" xfId="30939" hidden="1"/>
    <cellStyle name="Uwaga 3" xfId="30934" hidden="1"/>
    <cellStyle name="Uwaga 3" xfId="30929" hidden="1"/>
    <cellStyle name="Uwaga 3" xfId="30925" hidden="1"/>
    <cellStyle name="Uwaga 3" xfId="30920" hidden="1"/>
    <cellStyle name="Uwaga 3" xfId="30915" hidden="1"/>
    <cellStyle name="Uwaga 3" xfId="30910" hidden="1"/>
    <cellStyle name="Uwaga 3" xfId="30906" hidden="1"/>
    <cellStyle name="Uwaga 3" xfId="30902" hidden="1"/>
    <cellStyle name="Uwaga 3" xfId="30895" hidden="1"/>
    <cellStyle name="Uwaga 3" xfId="30891" hidden="1"/>
    <cellStyle name="Uwaga 3" xfId="30886" hidden="1"/>
    <cellStyle name="Uwaga 3" xfId="30880" hidden="1"/>
    <cellStyle name="Uwaga 3" xfId="30876" hidden="1"/>
    <cellStyle name="Uwaga 3" xfId="30871" hidden="1"/>
    <cellStyle name="Uwaga 3" xfId="30865" hidden="1"/>
    <cellStyle name="Uwaga 3" xfId="30861" hidden="1"/>
    <cellStyle name="Uwaga 3" xfId="30857" hidden="1"/>
    <cellStyle name="Uwaga 3" xfId="30850" hidden="1"/>
    <cellStyle name="Uwaga 3" xfId="30846" hidden="1"/>
    <cellStyle name="Uwaga 3" xfId="30842" hidden="1"/>
    <cellStyle name="Uwaga 3" xfId="31709" hidden="1"/>
    <cellStyle name="Uwaga 3" xfId="31708" hidden="1"/>
    <cellStyle name="Uwaga 3" xfId="31706" hidden="1"/>
    <cellStyle name="Uwaga 3" xfId="31693" hidden="1"/>
    <cellStyle name="Uwaga 3" xfId="31691" hidden="1"/>
    <cellStyle name="Uwaga 3" xfId="31689" hidden="1"/>
    <cellStyle name="Uwaga 3" xfId="31679" hidden="1"/>
    <cellStyle name="Uwaga 3" xfId="31677" hidden="1"/>
    <cellStyle name="Uwaga 3" xfId="31675" hidden="1"/>
    <cellStyle name="Uwaga 3" xfId="31664" hidden="1"/>
    <cellStyle name="Uwaga 3" xfId="31662" hidden="1"/>
    <cellStyle name="Uwaga 3" xfId="31660" hidden="1"/>
    <cellStyle name="Uwaga 3" xfId="31647" hidden="1"/>
    <cellStyle name="Uwaga 3" xfId="31645" hidden="1"/>
    <cellStyle name="Uwaga 3" xfId="31644" hidden="1"/>
    <cellStyle name="Uwaga 3" xfId="31631" hidden="1"/>
    <cellStyle name="Uwaga 3" xfId="31630" hidden="1"/>
    <cellStyle name="Uwaga 3" xfId="31628" hidden="1"/>
    <cellStyle name="Uwaga 3" xfId="31616" hidden="1"/>
    <cellStyle name="Uwaga 3" xfId="31615" hidden="1"/>
    <cellStyle name="Uwaga 3" xfId="31613" hidden="1"/>
    <cellStyle name="Uwaga 3" xfId="31601" hidden="1"/>
    <cellStyle name="Uwaga 3" xfId="31600" hidden="1"/>
    <cellStyle name="Uwaga 3" xfId="31598" hidden="1"/>
    <cellStyle name="Uwaga 3" xfId="31586" hidden="1"/>
    <cellStyle name="Uwaga 3" xfId="31585" hidden="1"/>
    <cellStyle name="Uwaga 3" xfId="31583" hidden="1"/>
    <cellStyle name="Uwaga 3" xfId="31571" hidden="1"/>
    <cellStyle name="Uwaga 3" xfId="31570" hidden="1"/>
    <cellStyle name="Uwaga 3" xfId="31568" hidden="1"/>
    <cellStyle name="Uwaga 3" xfId="31556" hidden="1"/>
    <cellStyle name="Uwaga 3" xfId="31555" hidden="1"/>
    <cellStyle name="Uwaga 3" xfId="31553" hidden="1"/>
    <cellStyle name="Uwaga 3" xfId="31541" hidden="1"/>
    <cellStyle name="Uwaga 3" xfId="31540" hidden="1"/>
    <cellStyle name="Uwaga 3" xfId="31538" hidden="1"/>
    <cellStyle name="Uwaga 3" xfId="31526" hidden="1"/>
    <cellStyle name="Uwaga 3" xfId="31525" hidden="1"/>
    <cellStyle name="Uwaga 3" xfId="31523" hidden="1"/>
    <cellStyle name="Uwaga 3" xfId="31511" hidden="1"/>
    <cellStyle name="Uwaga 3" xfId="31510" hidden="1"/>
    <cellStyle name="Uwaga 3" xfId="31508" hidden="1"/>
    <cellStyle name="Uwaga 3" xfId="31496" hidden="1"/>
    <cellStyle name="Uwaga 3" xfId="31495" hidden="1"/>
    <cellStyle name="Uwaga 3" xfId="31493" hidden="1"/>
    <cellStyle name="Uwaga 3" xfId="31481" hidden="1"/>
    <cellStyle name="Uwaga 3" xfId="31480" hidden="1"/>
    <cellStyle name="Uwaga 3" xfId="31478" hidden="1"/>
    <cellStyle name="Uwaga 3" xfId="31466" hidden="1"/>
    <cellStyle name="Uwaga 3" xfId="31465" hidden="1"/>
    <cellStyle name="Uwaga 3" xfId="31463" hidden="1"/>
    <cellStyle name="Uwaga 3" xfId="31451" hidden="1"/>
    <cellStyle name="Uwaga 3" xfId="31450" hidden="1"/>
    <cellStyle name="Uwaga 3" xfId="31448" hidden="1"/>
    <cellStyle name="Uwaga 3" xfId="31436" hidden="1"/>
    <cellStyle name="Uwaga 3" xfId="31435" hidden="1"/>
    <cellStyle name="Uwaga 3" xfId="31433" hidden="1"/>
    <cellStyle name="Uwaga 3" xfId="31421" hidden="1"/>
    <cellStyle name="Uwaga 3" xfId="31420" hidden="1"/>
    <cellStyle name="Uwaga 3" xfId="31418" hidden="1"/>
    <cellStyle name="Uwaga 3" xfId="31406" hidden="1"/>
    <cellStyle name="Uwaga 3" xfId="31405" hidden="1"/>
    <cellStyle name="Uwaga 3" xfId="31403" hidden="1"/>
    <cellStyle name="Uwaga 3" xfId="31391" hidden="1"/>
    <cellStyle name="Uwaga 3" xfId="31390" hidden="1"/>
    <cellStyle name="Uwaga 3" xfId="31388" hidden="1"/>
    <cellStyle name="Uwaga 3" xfId="31376" hidden="1"/>
    <cellStyle name="Uwaga 3" xfId="31375" hidden="1"/>
    <cellStyle name="Uwaga 3" xfId="31373" hidden="1"/>
    <cellStyle name="Uwaga 3" xfId="31361" hidden="1"/>
    <cellStyle name="Uwaga 3" xfId="31360" hidden="1"/>
    <cellStyle name="Uwaga 3" xfId="31358" hidden="1"/>
    <cellStyle name="Uwaga 3" xfId="31346" hidden="1"/>
    <cellStyle name="Uwaga 3" xfId="31345" hidden="1"/>
    <cellStyle name="Uwaga 3" xfId="31343" hidden="1"/>
    <cellStyle name="Uwaga 3" xfId="31331" hidden="1"/>
    <cellStyle name="Uwaga 3" xfId="31330" hidden="1"/>
    <cellStyle name="Uwaga 3" xfId="31328" hidden="1"/>
    <cellStyle name="Uwaga 3" xfId="31316" hidden="1"/>
    <cellStyle name="Uwaga 3" xfId="31315" hidden="1"/>
    <cellStyle name="Uwaga 3" xfId="31313" hidden="1"/>
    <cellStyle name="Uwaga 3" xfId="31301" hidden="1"/>
    <cellStyle name="Uwaga 3" xfId="31300" hidden="1"/>
    <cellStyle name="Uwaga 3" xfId="31298" hidden="1"/>
    <cellStyle name="Uwaga 3" xfId="31286" hidden="1"/>
    <cellStyle name="Uwaga 3" xfId="31285" hidden="1"/>
    <cellStyle name="Uwaga 3" xfId="31283" hidden="1"/>
    <cellStyle name="Uwaga 3" xfId="31271" hidden="1"/>
    <cellStyle name="Uwaga 3" xfId="31270" hidden="1"/>
    <cellStyle name="Uwaga 3" xfId="31268" hidden="1"/>
    <cellStyle name="Uwaga 3" xfId="31256" hidden="1"/>
    <cellStyle name="Uwaga 3" xfId="31255" hidden="1"/>
    <cellStyle name="Uwaga 3" xfId="31253" hidden="1"/>
    <cellStyle name="Uwaga 3" xfId="31241" hidden="1"/>
    <cellStyle name="Uwaga 3" xfId="31240" hidden="1"/>
    <cellStyle name="Uwaga 3" xfId="31238" hidden="1"/>
    <cellStyle name="Uwaga 3" xfId="31226" hidden="1"/>
    <cellStyle name="Uwaga 3" xfId="31224" hidden="1"/>
    <cellStyle name="Uwaga 3" xfId="31221" hidden="1"/>
    <cellStyle name="Uwaga 3" xfId="31211" hidden="1"/>
    <cellStyle name="Uwaga 3" xfId="31209" hidden="1"/>
    <cellStyle name="Uwaga 3" xfId="31206" hidden="1"/>
    <cellStyle name="Uwaga 3" xfId="31196" hidden="1"/>
    <cellStyle name="Uwaga 3" xfId="31194" hidden="1"/>
    <cellStyle name="Uwaga 3" xfId="31191" hidden="1"/>
    <cellStyle name="Uwaga 3" xfId="31181" hidden="1"/>
    <cellStyle name="Uwaga 3" xfId="31179" hidden="1"/>
    <cellStyle name="Uwaga 3" xfId="31176" hidden="1"/>
    <cellStyle name="Uwaga 3" xfId="31166" hidden="1"/>
    <cellStyle name="Uwaga 3" xfId="31164" hidden="1"/>
    <cellStyle name="Uwaga 3" xfId="31161" hidden="1"/>
    <cellStyle name="Uwaga 3" xfId="31151" hidden="1"/>
    <cellStyle name="Uwaga 3" xfId="31149" hidden="1"/>
    <cellStyle name="Uwaga 3" xfId="31145" hidden="1"/>
    <cellStyle name="Uwaga 3" xfId="31136" hidden="1"/>
    <cellStyle name="Uwaga 3" xfId="31133" hidden="1"/>
    <cellStyle name="Uwaga 3" xfId="31129" hidden="1"/>
    <cellStyle name="Uwaga 3" xfId="31121" hidden="1"/>
    <cellStyle name="Uwaga 3" xfId="31119" hidden="1"/>
    <cellStyle name="Uwaga 3" xfId="31115" hidden="1"/>
    <cellStyle name="Uwaga 3" xfId="31106" hidden="1"/>
    <cellStyle name="Uwaga 3" xfId="31104" hidden="1"/>
    <cellStyle name="Uwaga 3" xfId="31101" hidden="1"/>
    <cellStyle name="Uwaga 3" xfId="31091" hidden="1"/>
    <cellStyle name="Uwaga 3" xfId="31089" hidden="1"/>
    <cellStyle name="Uwaga 3" xfId="31084" hidden="1"/>
    <cellStyle name="Uwaga 3" xfId="31076" hidden="1"/>
    <cellStyle name="Uwaga 3" xfId="31074" hidden="1"/>
    <cellStyle name="Uwaga 3" xfId="31069" hidden="1"/>
    <cellStyle name="Uwaga 3" xfId="31061" hidden="1"/>
    <cellStyle name="Uwaga 3" xfId="31059" hidden="1"/>
    <cellStyle name="Uwaga 3" xfId="31054" hidden="1"/>
    <cellStyle name="Uwaga 3" xfId="31046" hidden="1"/>
    <cellStyle name="Uwaga 3" xfId="31044" hidden="1"/>
    <cellStyle name="Uwaga 3" xfId="31040" hidden="1"/>
    <cellStyle name="Uwaga 3" xfId="31031" hidden="1"/>
    <cellStyle name="Uwaga 3" xfId="31028" hidden="1"/>
    <cellStyle name="Uwaga 3" xfId="31023" hidden="1"/>
    <cellStyle name="Uwaga 3" xfId="31016" hidden="1"/>
    <cellStyle name="Uwaga 3" xfId="31012" hidden="1"/>
    <cellStyle name="Uwaga 3" xfId="31007" hidden="1"/>
    <cellStyle name="Uwaga 3" xfId="31001" hidden="1"/>
    <cellStyle name="Uwaga 3" xfId="30997" hidden="1"/>
    <cellStyle name="Uwaga 3" xfId="30992" hidden="1"/>
    <cellStyle name="Uwaga 3" xfId="30986" hidden="1"/>
    <cellStyle name="Uwaga 3" xfId="30983" hidden="1"/>
    <cellStyle name="Uwaga 3" xfId="30979" hidden="1"/>
    <cellStyle name="Uwaga 3" xfId="30970" hidden="1"/>
    <cellStyle name="Uwaga 3" xfId="30965" hidden="1"/>
    <cellStyle name="Uwaga 3" xfId="30960" hidden="1"/>
    <cellStyle name="Uwaga 3" xfId="30955" hidden="1"/>
    <cellStyle name="Uwaga 3" xfId="30950" hidden="1"/>
    <cellStyle name="Uwaga 3" xfId="30945" hidden="1"/>
    <cellStyle name="Uwaga 3" xfId="30940" hidden="1"/>
    <cellStyle name="Uwaga 3" xfId="30935" hidden="1"/>
    <cellStyle name="Uwaga 3" xfId="30930" hidden="1"/>
    <cellStyle name="Uwaga 3" xfId="30926" hidden="1"/>
    <cellStyle name="Uwaga 3" xfId="30921" hidden="1"/>
    <cellStyle name="Uwaga 3" xfId="30916" hidden="1"/>
    <cellStyle name="Uwaga 3" xfId="30911" hidden="1"/>
    <cellStyle name="Uwaga 3" xfId="30907" hidden="1"/>
    <cellStyle name="Uwaga 3" xfId="30903" hidden="1"/>
    <cellStyle name="Uwaga 3" xfId="30896" hidden="1"/>
    <cellStyle name="Uwaga 3" xfId="30892" hidden="1"/>
    <cellStyle name="Uwaga 3" xfId="30887" hidden="1"/>
    <cellStyle name="Uwaga 3" xfId="30881" hidden="1"/>
    <cellStyle name="Uwaga 3" xfId="30877" hidden="1"/>
    <cellStyle name="Uwaga 3" xfId="30872" hidden="1"/>
    <cellStyle name="Uwaga 3" xfId="30866" hidden="1"/>
    <cellStyle name="Uwaga 3" xfId="30862" hidden="1"/>
    <cellStyle name="Uwaga 3" xfId="30858" hidden="1"/>
    <cellStyle name="Uwaga 3" xfId="30851" hidden="1"/>
    <cellStyle name="Uwaga 3" xfId="30847" hidden="1"/>
    <cellStyle name="Uwaga 3" xfId="30843" hidden="1"/>
    <cellStyle name="Uwaga 3" xfId="29818" hidden="1"/>
    <cellStyle name="Uwaga 3" xfId="29817" hidden="1"/>
    <cellStyle name="Uwaga 3" xfId="29816" hidden="1"/>
    <cellStyle name="Uwaga 3" xfId="29809" hidden="1"/>
    <cellStyle name="Uwaga 3" xfId="29808" hidden="1"/>
    <cellStyle name="Uwaga 3" xfId="29807" hidden="1"/>
    <cellStyle name="Uwaga 3" xfId="29800" hidden="1"/>
    <cellStyle name="Uwaga 3" xfId="29799" hidden="1"/>
    <cellStyle name="Uwaga 3" xfId="29798" hidden="1"/>
    <cellStyle name="Uwaga 3" xfId="29791" hidden="1"/>
    <cellStyle name="Uwaga 3" xfId="29790" hidden="1"/>
    <cellStyle name="Uwaga 3" xfId="29789" hidden="1"/>
    <cellStyle name="Uwaga 3" xfId="29782" hidden="1"/>
    <cellStyle name="Uwaga 3" xfId="29781" hidden="1"/>
    <cellStyle name="Uwaga 3" xfId="29780" hidden="1"/>
    <cellStyle name="Uwaga 3" xfId="29773" hidden="1"/>
    <cellStyle name="Uwaga 3" xfId="29772" hidden="1"/>
    <cellStyle name="Uwaga 3" xfId="29770" hidden="1"/>
    <cellStyle name="Uwaga 3" xfId="29764" hidden="1"/>
    <cellStyle name="Uwaga 3" xfId="29763" hidden="1"/>
    <cellStyle name="Uwaga 3" xfId="29761" hidden="1"/>
    <cellStyle name="Uwaga 3" xfId="29755" hidden="1"/>
    <cellStyle name="Uwaga 3" xfId="29754" hidden="1"/>
    <cellStyle name="Uwaga 3" xfId="29752" hidden="1"/>
    <cellStyle name="Uwaga 3" xfId="29746" hidden="1"/>
    <cellStyle name="Uwaga 3" xfId="29745" hidden="1"/>
    <cellStyle name="Uwaga 3" xfId="29743" hidden="1"/>
    <cellStyle name="Uwaga 3" xfId="29737" hidden="1"/>
    <cellStyle name="Uwaga 3" xfId="29736" hidden="1"/>
    <cellStyle name="Uwaga 3" xfId="29734" hidden="1"/>
    <cellStyle name="Uwaga 3" xfId="29728" hidden="1"/>
    <cellStyle name="Uwaga 3" xfId="29727" hidden="1"/>
    <cellStyle name="Uwaga 3" xfId="29725" hidden="1"/>
    <cellStyle name="Uwaga 3" xfId="29719" hidden="1"/>
    <cellStyle name="Uwaga 3" xfId="29718" hidden="1"/>
    <cellStyle name="Uwaga 3" xfId="29716" hidden="1"/>
    <cellStyle name="Uwaga 3" xfId="29710" hidden="1"/>
    <cellStyle name="Uwaga 3" xfId="29709" hidden="1"/>
    <cellStyle name="Uwaga 3" xfId="29707" hidden="1"/>
    <cellStyle name="Uwaga 3" xfId="29701" hidden="1"/>
    <cellStyle name="Uwaga 3" xfId="29700" hidden="1"/>
    <cellStyle name="Uwaga 3" xfId="29698" hidden="1"/>
    <cellStyle name="Uwaga 3" xfId="29692" hidden="1"/>
    <cellStyle name="Uwaga 3" xfId="29691" hidden="1"/>
    <cellStyle name="Uwaga 3" xfId="29689" hidden="1"/>
    <cellStyle name="Uwaga 3" xfId="29683" hidden="1"/>
    <cellStyle name="Uwaga 3" xfId="29682" hidden="1"/>
    <cellStyle name="Uwaga 3" xfId="29680" hidden="1"/>
    <cellStyle name="Uwaga 3" xfId="29674" hidden="1"/>
    <cellStyle name="Uwaga 3" xfId="29673" hidden="1"/>
    <cellStyle name="Uwaga 3" xfId="29671" hidden="1"/>
    <cellStyle name="Uwaga 3" xfId="29665" hidden="1"/>
    <cellStyle name="Uwaga 3" xfId="29664" hidden="1"/>
    <cellStyle name="Uwaga 3" xfId="29661" hidden="1"/>
    <cellStyle name="Uwaga 3" xfId="29656" hidden="1"/>
    <cellStyle name="Uwaga 3" xfId="29654" hidden="1"/>
    <cellStyle name="Uwaga 3" xfId="29651" hidden="1"/>
    <cellStyle name="Uwaga 3" xfId="29647" hidden="1"/>
    <cellStyle name="Uwaga 3" xfId="29646" hidden="1"/>
    <cellStyle name="Uwaga 3" xfId="29643" hidden="1"/>
    <cellStyle name="Uwaga 3" xfId="29638" hidden="1"/>
    <cellStyle name="Uwaga 3" xfId="29637" hidden="1"/>
    <cellStyle name="Uwaga 3" xfId="29635" hidden="1"/>
    <cellStyle name="Uwaga 3" xfId="29629" hidden="1"/>
    <cellStyle name="Uwaga 3" xfId="29628" hidden="1"/>
    <cellStyle name="Uwaga 3" xfId="29626" hidden="1"/>
    <cellStyle name="Uwaga 3" xfId="29620" hidden="1"/>
    <cellStyle name="Uwaga 3" xfId="29619" hidden="1"/>
    <cellStyle name="Uwaga 3" xfId="29617" hidden="1"/>
    <cellStyle name="Uwaga 3" xfId="29611" hidden="1"/>
    <cellStyle name="Uwaga 3" xfId="29610" hidden="1"/>
    <cellStyle name="Uwaga 3" xfId="29608" hidden="1"/>
    <cellStyle name="Uwaga 3" xfId="29602" hidden="1"/>
    <cellStyle name="Uwaga 3" xfId="29601" hidden="1"/>
    <cellStyle name="Uwaga 3" xfId="29599" hidden="1"/>
    <cellStyle name="Uwaga 3" xfId="29593" hidden="1"/>
    <cellStyle name="Uwaga 3" xfId="29592" hidden="1"/>
    <cellStyle name="Uwaga 3" xfId="29589" hidden="1"/>
    <cellStyle name="Uwaga 3" xfId="29584" hidden="1"/>
    <cellStyle name="Uwaga 3" xfId="29582" hidden="1"/>
    <cellStyle name="Uwaga 3" xfId="29579" hidden="1"/>
    <cellStyle name="Uwaga 3" xfId="29575" hidden="1"/>
    <cellStyle name="Uwaga 3" xfId="29573" hidden="1"/>
    <cellStyle name="Uwaga 3" xfId="29570" hidden="1"/>
    <cellStyle name="Uwaga 3" xfId="29566" hidden="1"/>
    <cellStyle name="Uwaga 3" xfId="29565" hidden="1"/>
    <cellStyle name="Uwaga 3" xfId="29563" hidden="1"/>
    <cellStyle name="Uwaga 3" xfId="29557" hidden="1"/>
    <cellStyle name="Uwaga 3" xfId="29555" hidden="1"/>
    <cellStyle name="Uwaga 3" xfId="29552" hidden="1"/>
    <cellStyle name="Uwaga 3" xfId="29548" hidden="1"/>
    <cellStyle name="Uwaga 3" xfId="29546" hidden="1"/>
    <cellStyle name="Uwaga 3" xfId="29543" hidden="1"/>
    <cellStyle name="Uwaga 3" xfId="29539" hidden="1"/>
    <cellStyle name="Uwaga 3" xfId="29537" hidden="1"/>
    <cellStyle name="Uwaga 3" xfId="29534" hidden="1"/>
    <cellStyle name="Uwaga 3" xfId="29530" hidden="1"/>
    <cellStyle name="Uwaga 3" xfId="29528" hidden="1"/>
    <cellStyle name="Uwaga 3" xfId="29526" hidden="1"/>
    <cellStyle name="Uwaga 3" xfId="29521" hidden="1"/>
    <cellStyle name="Uwaga 3" xfId="29519" hidden="1"/>
    <cellStyle name="Uwaga 3" xfId="29517" hidden="1"/>
    <cellStyle name="Uwaga 3" xfId="29512" hidden="1"/>
    <cellStyle name="Uwaga 3" xfId="29510" hidden="1"/>
    <cellStyle name="Uwaga 3" xfId="29507" hidden="1"/>
    <cellStyle name="Uwaga 3" xfId="29503" hidden="1"/>
    <cellStyle name="Uwaga 3" xfId="29501" hidden="1"/>
    <cellStyle name="Uwaga 3" xfId="29499" hidden="1"/>
    <cellStyle name="Uwaga 3" xfId="29494" hidden="1"/>
    <cellStyle name="Uwaga 3" xfId="29492" hidden="1"/>
    <cellStyle name="Uwaga 3" xfId="29490" hidden="1"/>
    <cellStyle name="Uwaga 3" xfId="29484" hidden="1"/>
    <cellStyle name="Uwaga 3" xfId="29481" hidden="1"/>
    <cellStyle name="Uwaga 3" xfId="29478" hidden="1"/>
    <cellStyle name="Uwaga 3" xfId="29475" hidden="1"/>
    <cellStyle name="Uwaga 3" xfId="29472" hidden="1"/>
    <cellStyle name="Uwaga 3" xfId="29469" hidden="1"/>
    <cellStyle name="Uwaga 3" xfId="29466" hidden="1"/>
    <cellStyle name="Uwaga 3" xfId="29463" hidden="1"/>
    <cellStyle name="Uwaga 3" xfId="29460" hidden="1"/>
    <cellStyle name="Uwaga 3" xfId="29458" hidden="1"/>
    <cellStyle name="Uwaga 3" xfId="29456" hidden="1"/>
    <cellStyle name="Uwaga 3" xfId="29453" hidden="1"/>
    <cellStyle name="Uwaga 3" xfId="29449" hidden="1"/>
    <cellStyle name="Uwaga 3" xfId="29446" hidden="1"/>
    <cellStyle name="Uwaga 3" xfId="29443" hidden="1"/>
    <cellStyle name="Uwaga 3" xfId="29439" hidden="1"/>
    <cellStyle name="Uwaga 3" xfId="29436" hidden="1"/>
    <cellStyle name="Uwaga 3" xfId="29433" hidden="1"/>
    <cellStyle name="Uwaga 3" xfId="29431" hidden="1"/>
    <cellStyle name="Uwaga 3" xfId="29428" hidden="1"/>
    <cellStyle name="Uwaga 3" xfId="29425" hidden="1"/>
    <cellStyle name="Uwaga 3" xfId="29422" hidden="1"/>
    <cellStyle name="Uwaga 3" xfId="29420" hidden="1"/>
    <cellStyle name="Uwaga 3" xfId="29418" hidden="1"/>
    <cellStyle name="Uwaga 3" xfId="29413" hidden="1"/>
    <cellStyle name="Uwaga 3" xfId="29410" hidden="1"/>
    <cellStyle name="Uwaga 3" xfId="29407" hidden="1"/>
    <cellStyle name="Uwaga 3" xfId="29403" hidden="1"/>
    <cellStyle name="Uwaga 3" xfId="29400" hidden="1"/>
    <cellStyle name="Uwaga 3" xfId="29397" hidden="1"/>
    <cellStyle name="Uwaga 3" xfId="29394" hidden="1"/>
    <cellStyle name="Uwaga 3" xfId="29391" hidden="1"/>
    <cellStyle name="Uwaga 3" xfId="29388" hidden="1"/>
    <cellStyle name="Uwaga 3" xfId="29386" hidden="1"/>
    <cellStyle name="Uwaga 3" xfId="29384" hidden="1"/>
    <cellStyle name="Uwaga 3" xfId="29381" hidden="1"/>
    <cellStyle name="Uwaga 3" xfId="29376" hidden="1"/>
    <cellStyle name="Uwaga 3" xfId="29373" hidden="1"/>
    <cellStyle name="Uwaga 3" xfId="29370" hidden="1"/>
    <cellStyle name="Uwaga 3" xfId="29366" hidden="1"/>
    <cellStyle name="Uwaga 3" xfId="29363" hidden="1"/>
    <cellStyle name="Uwaga 3" xfId="29361" hidden="1"/>
    <cellStyle name="Uwaga 3" xfId="29358" hidden="1"/>
    <cellStyle name="Uwaga 3" xfId="29355" hidden="1"/>
    <cellStyle name="Uwaga 3" xfId="29352" hidden="1"/>
    <cellStyle name="Uwaga 3" xfId="29350" hidden="1"/>
    <cellStyle name="Uwaga 3" xfId="29347" hidden="1"/>
    <cellStyle name="Uwaga 3" xfId="29344" hidden="1"/>
    <cellStyle name="Uwaga 3" xfId="29341" hidden="1"/>
    <cellStyle name="Uwaga 3" xfId="29339" hidden="1"/>
    <cellStyle name="Uwaga 3" xfId="29337" hidden="1"/>
    <cellStyle name="Uwaga 3" xfId="29332" hidden="1"/>
    <cellStyle name="Uwaga 3" xfId="29330" hidden="1"/>
    <cellStyle name="Uwaga 3" xfId="29327" hidden="1"/>
    <cellStyle name="Uwaga 3" xfId="29323" hidden="1"/>
    <cellStyle name="Uwaga 3" xfId="29321" hidden="1"/>
    <cellStyle name="Uwaga 3" xfId="29318" hidden="1"/>
    <cellStyle name="Uwaga 3" xfId="29314" hidden="1"/>
    <cellStyle name="Uwaga 3" xfId="29312" hidden="1"/>
    <cellStyle name="Uwaga 3" xfId="29310" hidden="1"/>
    <cellStyle name="Uwaga 3" xfId="29305" hidden="1"/>
    <cellStyle name="Uwaga 3" xfId="29303" hidden="1"/>
    <cellStyle name="Uwaga 3" xfId="29301" hidden="1"/>
    <cellStyle name="Uwaga 3" xfId="31797" hidden="1"/>
    <cellStyle name="Uwaga 3" xfId="31798" hidden="1"/>
    <cellStyle name="Uwaga 3" xfId="31800" hidden="1"/>
    <cellStyle name="Uwaga 3" xfId="31812" hidden="1"/>
    <cellStyle name="Uwaga 3" xfId="31813" hidden="1"/>
    <cellStyle name="Uwaga 3" xfId="31818" hidden="1"/>
    <cellStyle name="Uwaga 3" xfId="31827" hidden="1"/>
    <cellStyle name="Uwaga 3" xfId="31828" hidden="1"/>
    <cellStyle name="Uwaga 3" xfId="31833" hidden="1"/>
    <cellStyle name="Uwaga 3" xfId="31842" hidden="1"/>
    <cellStyle name="Uwaga 3" xfId="31843" hidden="1"/>
    <cellStyle name="Uwaga 3" xfId="31844" hidden="1"/>
    <cellStyle name="Uwaga 3" xfId="31857" hidden="1"/>
    <cellStyle name="Uwaga 3" xfId="31862" hidden="1"/>
    <cellStyle name="Uwaga 3" xfId="31867" hidden="1"/>
    <cellStyle name="Uwaga 3" xfId="31877" hidden="1"/>
    <cellStyle name="Uwaga 3" xfId="31882" hidden="1"/>
    <cellStyle name="Uwaga 3" xfId="31886" hidden="1"/>
    <cellStyle name="Uwaga 3" xfId="31893" hidden="1"/>
    <cellStyle name="Uwaga 3" xfId="31898" hidden="1"/>
    <cellStyle name="Uwaga 3" xfId="31901" hidden="1"/>
    <cellStyle name="Uwaga 3" xfId="31907" hidden="1"/>
    <cellStyle name="Uwaga 3" xfId="31912" hidden="1"/>
    <cellStyle name="Uwaga 3" xfId="31916" hidden="1"/>
    <cellStyle name="Uwaga 3" xfId="31917" hidden="1"/>
    <cellStyle name="Uwaga 3" xfId="31918" hidden="1"/>
    <cellStyle name="Uwaga 3" xfId="31922" hidden="1"/>
    <cellStyle name="Uwaga 3" xfId="31934" hidden="1"/>
    <cellStyle name="Uwaga 3" xfId="31939" hidden="1"/>
    <cellStyle name="Uwaga 3" xfId="31944" hidden="1"/>
    <cellStyle name="Uwaga 3" xfId="31949" hidden="1"/>
    <cellStyle name="Uwaga 3" xfId="31954" hidden="1"/>
    <cellStyle name="Uwaga 3" xfId="31959" hidden="1"/>
    <cellStyle name="Uwaga 3" xfId="31963" hidden="1"/>
    <cellStyle name="Uwaga 3" xfId="31967" hidden="1"/>
    <cellStyle name="Uwaga 3" xfId="31972" hidden="1"/>
    <cellStyle name="Uwaga 3" xfId="31977" hidden="1"/>
    <cellStyle name="Uwaga 3" xfId="31978" hidden="1"/>
    <cellStyle name="Uwaga 3" xfId="31980" hidden="1"/>
    <cellStyle name="Uwaga 3" xfId="31993" hidden="1"/>
    <cellStyle name="Uwaga 3" xfId="31997" hidden="1"/>
    <cellStyle name="Uwaga 3" xfId="32002" hidden="1"/>
    <cellStyle name="Uwaga 3" xfId="32009" hidden="1"/>
    <cellStyle name="Uwaga 3" xfId="32013" hidden="1"/>
    <cellStyle name="Uwaga 3" xfId="32018" hidden="1"/>
    <cellStyle name="Uwaga 3" xfId="32023" hidden="1"/>
    <cellStyle name="Uwaga 3" xfId="32026" hidden="1"/>
    <cellStyle name="Uwaga 3" xfId="32031" hidden="1"/>
    <cellStyle name="Uwaga 3" xfId="32037" hidden="1"/>
    <cellStyle name="Uwaga 3" xfId="32038" hidden="1"/>
    <cellStyle name="Uwaga 3" xfId="32041" hidden="1"/>
    <cellStyle name="Uwaga 3" xfId="32054" hidden="1"/>
    <cellStyle name="Uwaga 3" xfId="32058" hidden="1"/>
    <cellStyle name="Uwaga 3" xfId="32063" hidden="1"/>
    <cellStyle name="Uwaga 3" xfId="32070" hidden="1"/>
    <cellStyle name="Uwaga 3" xfId="32075" hidden="1"/>
    <cellStyle name="Uwaga 3" xfId="32079" hidden="1"/>
    <cellStyle name="Uwaga 3" xfId="32084" hidden="1"/>
    <cellStyle name="Uwaga 3" xfId="32088" hidden="1"/>
    <cellStyle name="Uwaga 3" xfId="32093" hidden="1"/>
    <cellStyle name="Uwaga 3" xfId="32097" hidden="1"/>
    <cellStyle name="Uwaga 3" xfId="32098" hidden="1"/>
    <cellStyle name="Uwaga 3" xfId="32100" hidden="1"/>
    <cellStyle name="Uwaga 3" xfId="32112" hidden="1"/>
    <cellStyle name="Uwaga 3" xfId="32113" hidden="1"/>
    <cellStyle name="Uwaga 3" xfId="32115" hidden="1"/>
    <cellStyle name="Uwaga 3" xfId="32127" hidden="1"/>
    <cellStyle name="Uwaga 3" xfId="32129" hidden="1"/>
    <cellStyle name="Uwaga 3" xfId="32132" hidden="1"/>
    <cellStyle name="Uwaga 3" xfId="32142" hidden="1"/>
    <cellStyle name="Uwaga 3" xfId="32143" hidden="1"/>
    <cellStyle name="Uwaga 3" xfId="32145" hidden="1"/>
    <cellStyle name="Uwaga 3" xfId="32157" hidden="1"/>
    <cellStyle name="Uwaga 3" xfId="32158" hidden="1"/>
    <cellStyle name="Uwaga 3" xfId="32159" hidden="1"/>
    <cellStyle name="Uwaga 3" xfId="32173" hidden="1"/>
    <cellStyle name="Uwaga 3" xfId="32176" hidden="1"/>
    <cellStyle name="Uwaga 3" xfId="32180" hidden="1"/>
    <cellStyle name="Uwaga 3" xfId="32188" hidden="1"/>
    <cellStyle name="Uwaga 3" xfId="32191" hidden="1"/>
    <cellStyle name="Uwaga 3" xfId="32195" hidden="1"/>
    <cellStyle name="Uwaga 3" xfId="32203" hidden="1"/>
    <cellStyle name="Uwaga 3" xfId="32206" hidden="1"/>
    <cellStyle name="Uwaga 3" xfId="32210" hidden="1"/>
    <cellStyle name="Uwaga 3" xfId="32217" hidden="1"/>
    <cellStyle name="Uwaga 3" xfId="32218" hidden="1"/>
    <cellStyle name="Uwaga 3" xfId="32220" hidden="1"/>
    <cellStyle name="Uwaga 3" xfId="32233" hidden="1"/>
    <cellStyle name="Uwaga 3" xfId="32236" hidden="1"/>
    <cellStyle name="Uwaga 3" xfId="32239" hidden="1"/>
    <cellStyle name="Uwaga 3" xfId="32248" hidden="1"/>
    <cellStyle name="Uwaga 3" xfId="32251" hidden="1"/>
    <cellStyle name="Uwaga 3" xfId="32255" hidden="1"/>
    <cellStyle name="Uwaga 3" xfId="32263" hidden="1"/>
    <cellStyle name="Uwaga 3" xfId="32265" hidden="1"/>
    <cellStyle name="Uwaga 3" xfId="32268" hidden="1"/>
    <cellStyle name="Uwaga 3" xfId="32277" hidden="1"/>
    <cellStyle name="Uwaga 3" xfId="32278" hidden="1"/>
    <cellStyle name="Uwaga 3" xfId="32279" hidden="1"/>
    <cellStyle name="Uwaga 3" xfId="32292" hidden="1"/>
    <cellStyle name="Uwaga 3" xfId="32293" hidden="1"/>
    <cellStyle name="Uwaga 3" xfId="32295" hidden="1"/>
    <cellStyle name="Uwaga 3" xfId="32307" hidden="1"/>
    <cellStyle name="Uwaga 3" xfId="32308" hidden="1"/>
    <cellStyle name="Uwaga 3" xfId="32310" hidden="1"/>
    <cellStyle name="Uwaga 3" xfId="32322" hidden="1"/>
    <cellStyle name="Uwaga 3" xfId="32323" hidden="1"/>
    <cellStyle name="Uwaga 3" xfId="32325" hidden="1"/>
    <cellStyle name="Uwaga 3" xfId="32337" hidden="1"/>
    <cellStyle name="Uwaga 3" xfId="32338" hidden="1"/>
    <cellStyle name="Uwaga 3" xfId="32339" hidden="1"/>
    <cellStyle name="Uwaga 3" xfId="32353" hidden="1"/>
    <cellStyle name="Uwaga 3" xfId="32355" hidden="1"/>
    <cellStyle name="Uwaga 3" xfId="32358" hidden="1"/>
    <cellStyle name="Uwaga 3" xfId="32368" hidden="1"/>
    <cellStyle name="Uwaga 3" xfId="32371" hidden="1"/>
    <cellStyle name="Uwaga 3" xfId="32374" hidden="1"/>
    <cellStyle name="Uwaga 3" xfId="32383" hidden="1"/>
    <cellStyle name="Uwaga 3" xfId="32385" hidden="1"/>
    <cellStyle name="Uwaga 3" xfId="32388" hidden="1"/>
    <cellStyle name="Uwaga 3" xfId="32397" hidden="1"/>
    <cellStyle name="Uwaga 3" xfId="32398" hidden="1"/>
    <cellStyle name="Uwaga 3" xfId="32399" hidden="1"/>
    <cellStyle name="Uwaga 3" xfId="32412" hidden="1"/>
    <cellStyle name="Uwaga 3" xfId="32414" hidden="1"/>
    <cellStyle name="Uwaga 3" xfId="32416" hidden="1"/>
    <cellStyle name="Uwaga 3" xfId="32427" hidden="1"/>
    <cellStyle name="Uwaga 3" xfId="32429" hidden="1"/>
    <cellStyle name="Uwaga 3" xfId="32431" hidden="1"/>
    <cellStyle name="Uwaga 3" xfId="32442" hidden="1"/>
    <cellStyle name="Uwaga 3" xfId="32444" hidden="1"/>
    <cellStyle name="Uwaga 3" xfId="32446" hidden="1"/>
    <cellStyle name="Uwaga 3" xfId="32457" hidden="1"/>
    <cellStyle name="Uwaga 3" xfId="32458" hidden="1"/>
    <cellStyle name="Uwaga 3" xfId="32459" hidden="1"/>
    <cellStyle name="Uwaga 3" xfId="32472" hidden="1"/>
    <cellStyle name="Uwaga 3" xfId="32474" hidden="1"/>
    <cellStyle name="Uwaga 3" xfId="32476" hidden="1"/>
    <cellStyle name="Uwaga 3" xfId="32487" hidden="1"/>
    <cellStyle name="Uwaga 3" xfId="32489" hidden="1"/>
    <cellStyle name="Uwaga 3" xfId="32491" hidden="1"/>
    <cellStyle name="Uwaga 3" xfId="32502" hidden="1"/>
    <cellStyle name="Uwaga 3" xfId="32504" hidden="1"/>
    <cellStyle name="Uwaga 3" xfId="32505" hidden="1"/>
    <cellStyle name="Uwaga 3" xfId="32517" hidden="1"/>
    <cellStyle name="Uwaga 3" xfId="32518" hidden="1"/>
    <cellStyle name="Uwaga 3" xfId="32519" hidden="1"/>
    <cellStyle name="Uwaga 3" xfId="32532" hidden="1"/>
    <cellStyle name="Uwaga 3" xfId="32534" hidden="1"/>
    <cellStyle name="Uwaga 3" xfId="32536" hidden="1"/>
    <cellStyle name="Uwaga 3" xfId="32547" hidden="1"/>
    <cellStyle name="Uwaga 3" xfId="32549" hidden="1"/>
    <cellStyle name="Uwaga 3" xfId="32551" hidden="1"/>
    <cellStyle name="Uwaga 3" xfId="32562" hidden="1"/>
    <cellStyle name="Uwaga 3" xfId="32564" hidden="1"/>
    <cellStyle name="Uwaga 3" xfId="32566" hidden="1"/>
    <cellStyle name="Uwaga 3" xfId="32577" hidden="1"/>
    <cellStyle name="Uwaga 3" xfId="32578" hidden="1"/>
    <cellStyle name="Uwaga 3" xfId="32580" hidden="1"/>
    <cellStyle name="Uwaga 3" xfId="32591" hidden="1"/>
    <cellStyle name="Uwaga 3" xfId="32593" hidden="1"/>
    <cellStyle name="Uwaga 3" xfId="32594" hidden="1"/>
    <cellStyle name="Uwaga 3" xfId="32603" hidden="1"/>
    <cellStyle name="Uwaga 3" xfId="32606" hidden="1"/>
    <cellStyle name="Uwaga 3" xfId="32608" hidden="1"/>
    <cellStyle name="Uwaga 3" xfId="32619" hidden="1"/>
    <cellStyle name="Uwaga 3" xfId="32621" hidden="1"/>
    <cellStyle name="Uwaga 3" xfId="32623" hidden="1"/>
    <cellStyle name="Uwaga 3" xfId="32635" hidden="1"/>
    <cellStyle name="Uwaga 3" xfId="32637" hidden="1"/>
    <cellStyle name="Uwaga 3" xfId="32639" hidden="1"/>
    <cellStyle name="Uwaga 3" xfId="32647" hidden="1"/>
    <cellStyle name="Uwaga 3" xfId="32649" hidden="1"/>
    <cellStyle name="Uwaga 3" xfId="32652" hidden="1"/>
    <cellStyle name="Uwaga 3" xfId="32642" hidden="1"/>
    <cellStyle name="Uwaga 3" xfId="32641" hidden="1"/>
    <cellStyle name="Uwaga 3" xfId="32640" hidden="1"/>
    <cellStyle name="Uwaga 3" xfId="32627" hidden="1"/>
    <cellStyle name="Uwaga 3" xfId="32626" hidden="1"/>
    <cellStyle name="Uwaga 3" xfId="32625" hidden="1"/>
    <cellStyle name="Uwaga 3" xfId="32612" hidden="1"/>
    <cellStyle name="Uwaga 3" xfId="32611" hidden="1"/>
    <cellStyle name="Uwaga 3" xfId="32610" hidden="1"/>
    <cellStyle name="Uwaga 3" xfId="32597" hidden="1"/>
    <cellStyle name="Uwaga 3" xfId="32596" hidden="1"/>
    <cellStyle name="Uwaga 3" xfId="32595" hidden="1"/>
    <cellStyle name="Uwaga 3" xfId="32582" hidden="1"/>
    <cellStyle name="Uwaga 3" xfId="32581" hidden="1"/>
    <cellStyle name="Uwaga 3" xfId="32579" hidden="1"/>
    <cellStyle name="Uwaga 3" xfId="32568" hidden="1"/>
    <cellStyle name="Uwaga 3" xfId="32565" hidden="1"/>
    <cellStyle name="Uwaga 3" xfId="32563" hidden="1"/>
    <cellStyle name="Uwaga 3" xfId="32553" hidden="1"/>
    <cellStyle name="Uwaga 3" xfId="32550" hidden="1"/>
    <cellStyle name="Uwaga 3" xfId="32548" hidden="1"/>
    <cellStyle name="Uwaga 3" xfId="32538" hidden="1"/>
    <cellStyle name="Uwaga 3" xfId="32535" hidden="1"/>
    <cellStyle name="Uwaga 3" xfId="32533" hidden="1"/>
    <cellStyle name="Uwaga 3" xfId="32523" hidden="1"/>
    <cellStyle name="Uwaga 3" xfId="32521" hidden="1"/>
    <cellStyle name="Uwaga 3" xfId="32520" hidden="1"/>
    <cellStyle name="Uwaga 3" xfId="32508" hidden="1"/>
    <cellStyle name="Uwaga 3" xfId="32506" hidden="1"/>
    <cellStyle name="Uwaga 3" xfId="32503" hidden="1"/>
    <cellStyle name="Uwaga 3" xfId="32493" hidden="1"/>
    <cellStyle name="Uwaga 3" xfId="32490" hidden="1"/>
    <cellStyle name="Uwaga 3" xfId="32488" hidden="1"/>
    <cellStyle name="Uwaga 3" xfId="32478" hidden="1"/>
    <cellStyle name="Uwaga 3" xfId="32475" hidden="1"/>
    <cellStyle name="Uwaga 3" xfId="32473" hidden="1"/>
    <cellStyle name="Uwaga 3" xfId="32463" hidden="1"/>
    <cellStyle name="Uwaga 3" xfId="32461" hidden="1"/>
    <cellStyle name="Uwaga 3" xfId="32460" hidden="1"/>
    <cellStyle name="Uwaga 3" xfId="32448" hidden="1"/>
    <cellStyle name="Uwaga 3" xfId="32445" hidden="1"/>
    <cellStyle name="Uwaga 3" xfId="32443" hidden="1"/>
    <cellStyle name="Uwaga 3" xfId="32433" hidden="1"/>
    <cellStyle name="Uwaga 3" xfId="32430" hidden="1"/>
    <cellStyle name="Uwaga 3" xfId="32428" hidden="1"/>
    <cellStyle name="Uwaga 3" xfId="32418" hidden="1"/>
    <cellStyle name="Uwaga 3" xfId="32415" hidden="1"/>
    <cellStyle name="Uwaga 3" xfId="32413" hidden="1"/>
    <cellStyle name="Uwaga 3" xfId="32403" hidden="1"/>
    <cellStyle name="Uwaga 3" xfId="32401" hidden="1"/>
    <cellStyle name="Uwaga 3" xfId="32400" hidden="1"/>
    <cellStyle name="Uwaga 3" xfId="32387" hidden="1"/>
    <cellStyle name="Uwaga 3" xfId="32384" hidden="1"/>
    <cellStyle name="Uwaga 3" xfId="32382" hidden="1"/>
    <cellStyle name="Uwaga 3" xfId="32372" hidden="1"/>
    <cellStyle name="Uwaga 3" xfId="32369" hidden="1"/>
    <cellStyle name="Uwaga 3" xfId="32367" hidden="1"/>
    <cellStyle name="Uwaga 3" xfId="32357" hidden="1"/>
    <cellStyle name="Uwaga 3" xfId="32354" hidden="1"/>
    <cellStyle name="Uwaga 3" xfId="32352" hidden="1"/>
    <cellStyle name="Uwaga 3" xfId="32343" hidden="1"/>
    <cellStyle name="Uwaga 3" xfId="32341" hidden="1"/>
    <cellStyle name="Uwaga 3" xfId="32340" hidden="1"/>
    <cellStyle name="Uwaga 3" xfId="32328" hidden="1"/>
    <cellStyle name="Uwaga 3" xfId="32326" hidden="1"/>
    <cellStyle name="Uwaga 3" xfId="32324" hidden="1"/>
    <cellStyle name="Uwaga 3" xfId="32313" hidden="1"/>
    <cellStyle name="Uwaga 3" xfId="32311" hidden="1"/>
    <cellStyle name="Uwaga 3" xfId="32309" hidden="1"/>
    <cellStyle name="Uwaga 3" xfId="32298" hidden="1"/>
    <cellStyle name="Uwaga 3" xfId="32296" hidden="1"/>
    <cellStyle name="Uwaga 3" xfId="32294" hidden="1"/>
    <cellStyle name="Uwaga 3" xfId="32283" hidden="1"/>
    <cellStyle name="Uwaga 3" xfId="32281" hidden="1"/>
    <cellStyle name="Uwaga 3" xfId="32280" hidden="1"/>
    <cellStyle name="Uwaga 3" xfId="32267" hidden="1"/>
    <cellStyle name="Uwaga 3" xfId="32264" hidden="1"/>
    <cellStyle name="Uwaga 3" xfId="32262" hidden="1"/>
    <cellStyle name="Uwaga 3" xfId="32252" hidden="1"/>
    <cellStyle name="Uwaga 3" xfId="32249" hidden="1"/>
    <cellStyle name="Uwaga 3" xfId="32247" hidden="1"/>
    <cellStyle name="Uwaga 3" xfId="32237" hidden="1"/>
    <cellStyle name="Uwaga 3" xfId="32234" hidden="1"/>
    <cellStyle name="Uwaga 3" xfId="32232" hidden="1"/>
    <cellStyle name="Uwaga 3" xfId="32223" hidden="1"/>
    <cellStyle name="Uwaga 3" xfId="32221" hidden="1"/>
    <cellStyle name="Uwaga 3" xfId="32219" hidden="1"/>
    <cellStyle name="Uwaga 3" xfId="32207" hidden="1"/>
    <cellStyle name="Uwaga 3" xfId="32204" hidden="1"/>
    <cellStyle name="Uwaga 3" xfId="32202" hidden="1"/>
    <cellStyle name="Uwaga 3" xfId="32192" hidden="1"/>
    <cellStyle name="Uwaga 3" xfId="32189" hidden="1"/>
    <cellStyle name="Uwaga 3" xfId="32187" hidden="1"/>
    <cellStyle name="Uwaga 3" xfId="32177" hidden="1"/>
    <cellStyle name="Uwaga 3" xfId="32174" hidden="1"/>
    <cellStyle name="Uwaga 3" xfId="32172" hidden="1"/>
    <cellStyle name="Uwaga 3" xfId="32165" hidden="1"/>
    <cellStyle name="Uwaga 3" xfId="32162" hidden="1"/>
    <cellStyle name="Uwaga 3" xfId="32160" hidden="1"/>
    <cellStyle name="Uwaga 3" xfId="32150" hidden="1"/>
    <cellStyle name="Uwaga 3" xfId="32147" hidden="1"/>
    <cellStyle name="Uwaga 3" xfId="32144" hidden="1"/>
    <cellStyle name="Uwaga 3" xfId="32135" hidden="1"/>
    <cellStyle name="Uwaga 3" xfId="32131" hidden="1"/>
    <cellStyle name="Uwaga 3" xfId="32128" hidden="1"/>
    <cellStyle name="Uwaga 3" xfId="32120" hidden="1"/>
    <cellStyle name="Uwaga 3" xfId="32117" hidden="1"/>
    <cellStyle name="Uwaga 3" xfId="32114" hidden="1"/>
    <cellStyle name="Uwaga 3" xfId="32105" hidden="1"/>
    <cellStyle name="Uwaga 3" xfId="32102" hidden="1"/>
    <cellStyle name="Uwaga 3" xfId="32099" hidden="1"/>
    <cellStyle name="Uwaga 3" xfId="32089" hidden="1"/>
    <cellStyle name="Uwaga 3" xfId="32085" hidden="1"/>
    <cellStyle name="Uwaga 3" xfId="32082" hidden="1"/>
    <cellStyle name="Uwaga 3" xfId="32073" hidden="1"/>
    <cellStyle name="Uwaga 3" xfId="32069" hidden="1"/>
    <cellStyle name="Uwaga 3" xfId="32067" hidden="1"/>
    <cellStyle name="Uwaga 3" xfId="32059" hidden="1"/>
    <cellStyle name="Uwaga 3" xfId="32055" hidden="1"/>
    <cellStyle name="Uwaga 3" xfId="32052" hidden="1"/>
    <cellStyle name="Uwaga 3" xfId="32045" hidden="1"/>
    <cellStyle name="Uwaga 3" xfId="32042" hidden="1"/>
    <cellStyle name="Uwaga 3" xfId="32039" hidden="1"/>
    <cellStyle name="Uwaga 3" xfId="32030" hidden="1"/>
    <cellStyle name="Uwaga 3" xfId="32025" hidden="1"/>
    <cellStyle name="Uwaga 3" xfId="32022" hidden="1"/>
    <cellStyle name="Uwaga 3" xfId="32015" hidden="1"/>
    <cellStyle name="Uwaga 3" xfId="32010" hidden="1"/>
    <cellStyle name="Uwaga 3" xfId="32007" hidden="1"/>
    <cellStyle name="Uwaga 3" xfId="32000" hidden="1"/>
    <cellStyle name="Uwaga 3" xfId="31995" hidden="1"/>
    <cellStyle name="Uwaga 3" xfId="31992" hidden="1"/>
    <cellStyle name="Uwaga 3" xfId="31986" hidden="1"/>
    <cellStyle name="Uwaga 3" xfId="31982" hidden="1"/>
    <cellStyle name="Uwaga 3" xfId="31979" hidden="1"/>
    <cellStyle name="Uwaga 3" xfId="31971" hidden="1"/>
    <cellStyle name="Uwaga 3" xfId="31966" hidden="1"/>
    <cellStyle name="Uwaga 3" xfId="31962" hidden="1"/>
    <cellStyle name="Uwaga 3" xfId="31956" hidden="1"/>
    <cellStyle name="Uwaga 3" xfId="31951" hidden="1"/>
    <cellStyle name="Uwaga 3" xfId="31947" hidden="1"/>
    <cellStyle name="Uwaga 3" xfId="31941" hidden="1"/>
    <cellStyle name="Uwaga 3" xfId="31936" hidden="1"/>
    <cellStyle name="Uwaga 3" xfId="31932" hidden="1"/>
    <cellStyle name="Uwaga 3" xfId="31927" hidden="1"/>
    <cellStyle name="Uwaga 3" xfId="31923" hidden="1"/>
    <cellStyle name="Uwaga 3" xfId="31919" hidden="1"/>
    <cellStyle name="Uwaga 3" xfId="31911" hidden="1"/>
    <cellStyle name="Uwaga 3" xfId="31906" hidden="1"/>
    <cellStyle name="Uwaga 3" xfId="31902" hidden="1"/>
    <cellStyle name="Uwaga 3" xfId="31896" hidden="1"/>
    <cellStyle name="Uwaga 3" xfId="31891" hidden="1"/>
    <cellStyle name="Uwaga 3" xfId="31887" hidden="1"/>
    <cellStyle name="Uwaga 3" xfId="31881" hidden="1"/>
    <cellStyle name="Uwaga 3" xfId="31876" hidden="1"/>
    <cellStyle name="Uwaga 3" xfId="31872" hidden="1"/>
    <cellStyle name="Uwaga 3" xfId="31868" hidden="1"/>
    <cellStyle name="Uwaga 3" xfId="31863" hidden="1"/>
    <cellStyle name="Uwaga 3" xfId="31858" hidden="1"/>
    <cellStyle name="Uwaga 3" xfId="31853" hidden="1"/>
    <cellStyle name="Uwaga 3" xfId="31849" hidden="1"/>
    <cellStyle name="Uwaga 3" xfId="31845" hidden="1"/>
    <cellStyle name="Uwaga 3" xfId="31838" hidden="1"/>
    <cellStyle name="Uwaga 3" xfId="31834" hidden="1"/>
    <cellStyle name="Uwaga 3" xfId="31829" hidden="1"/>
    <cellStyle name="Uwaga 3" xfId="31823" hidden="1"/>
    <cellStyle name="Uwaga 3" xfId="31819" hidden="1"/>
    <cellStyle name="Uwaga 3" xfId="31814" hidden="1"/>
    <cellStyle name="Uwaga 3" xfId="31808" hidden="1"/>
    <cellStyle name="Uwaga 3" xfId="31804" hidden="1"/>
    <cellStyle name="Uwaga 3" xfId="31799" hidden="1"/>
    <cellStyle name="Uwaga 3" xfId="31793" hidden="1"/>
    <cellStyle name="Uwaga 3" xfId="31789" hidden="1"/>
    <cellStyle name="Uwaga 3" xfId="31785" hidden="1"/>
    <cellStyle name="Uwaga 3" xfId="32645" hidden="1"/>
    <cellStyle name="Uwaga 3" xfId="32644" hidden="1"/>
    <cellStyle name="Uwaga 3" xfId="32643" hidden="1"/>
    <cellStyle name="Uwaga 3" xfId="32630" hidden="1"/>
    <cellStyle name="Uwaga 3" xfId="32629" hidden="1"/>
    <cellStyle name="Uwaga 3" xfId="32628" hidden="1"/>
    <cellStyle name="Uwaga 3" xfId="32615" hidden="1"/>
    <cellStyle name="Uwaga 3" xfId="32614" hidden="1"/>
    <cellStyle name="Uwaga 3" xfId="32613" hidden="1"/>
    <cellStyle name="Uwaga 3" xfId="32600" hidden="1"/>
    <cellStyle name="Uwaga 3" xfId="32599" hidden="1"/>
    <cellStyle name="Uwaga 3" xfId="32598" hidden="1"/>
    <cellStyle name="Uwaga 3" xfId="32585" hidden="1"/>
    <cellStyle name="Uwaga 3" xfId="32584" hidden="1"/>
    <cellStyle name="Uwaga 3" xfId="32583" hidden="1"/>
    <cellStyle name="Uwaga 3" xfId="32571" hidden="1"/>
    <cellStyle name="Uwaga 3" xfId="32569" hidden="1"/>
    <cellStyle name="Uwaga 3" xfId="32567" hidden="1"/>
    <cellStyle name="Uwaga 3" xfId="32556" hidden="1"/>
    <cellStyle name="Uwaga 3" xfId="32554" hidden="1"/>
    <cellStyle name="Uwaga 3" xfId="32552" hidden="1"/>
    <cellStyle name="Uwaga 3" xfId="32541" hidden="1"/>
    <cellStyle name="Uwaga 3" xfId="32539" hidden="1"/>
    <cellStyle name="Uwaga 3" xfId="32537" hidden="1"/>
    <cellStyle name="Uwaga 3" xfId="32526" hidden="1"/>
    <cellStyle name="Uwaga 3" xfId="32524" hidden="1"/>
    <cellStyle name="Uwaga 3" xfId="32522" hidden="1"/>
    <cellStyle name="Uwaga 3" xfId="32511" hidden="1"/>
    <cellStyle name="Uwaga 3" xfId="32509" hidden="1"/>
    <cellStyle name="Uwaga 3" xfId="32507" hidden="1"/>
    <cellStyle name="Uwaga 3" xfId="32496" hidden="1"/>
    <cellStyle name="Uwaga 3" xfId="32494" hidden="1"/>
    <cellStyle name="Uwaga 3" xfId="32492" hidden="1"/>
    <cellStyle name="Uwaga 3" xfId="32481" hidden="1"/>
    <cellStyle name="Uwaga 3" xfId="32479" hidden="1"/>
    <cellStyle name="Uwaga 3" xfId="32477" hidden="1"/>
    <cellStyle name="Uwaga 3" xfId="32466" hidden="1"/>
    <cellStyle name="Uwaga 3" xfId="32464" hidden="1"/>
    <cellStyle name="Uwaga 3" xfId="32462" hidden="1"/>
    <cellStyle name="Uwaga 3" xfId="32451" hidden="1"/>
    <cellStyle name="Uwaga 3" xfId="32449" hidden="1"/>
    <cellStyle name="Uwaga 3" xfId="32447" hidden="1"/>
    <cellStyle name="Uwaga 3" xfId="32436" hidden="1"/>
    <cellStyle name="Uwaga 3" xfId="32434" hidden="1"/>
    <cellStyle name="Uwaga 3" xfId="32432" hidden="1"/>
    <cellStyle name="Uwaga 3" xfId="32421" hidden="1"/>
    <cellStyle name="Uwaga 3" xfId="32419" hidden="1"/>
    <cellStyle name="Uwaga 3" xfId="32417" hidden="1"/>
    <cellStyle name="Uwaga 3" xfId="32406" hidden="1"/>
    <cellStyle name="Uwaga 3" xfId="32404" hidden="1"/>
    <cellStyle name="Uwaga 3" xfId="32402" hidden="1"/>
    <cellStyle name="Uwaga 3" xfId="32391" hidden="1"/>
    <cellStyle name="Uwaga 3" xfId="32389" hidden="1"/>
    <cellStyle name="Uwaga 3" xfId="32386" hidden="1"/>
    <cellStyle name="Uwaga 3" xfId="32376" hidden="1"/>
    <cellStyle name="Uwaga 3" xfId="32373" hidden="1"/>
    <cellStyle name="Uwaga 3" xfId="32370" hidden="1"/>
    <cellStyle name="Uwaga 3" xfId="32361" hidden="1"/>
    <cellStyle name="Uwaga 3" xfId="32359" hidden="1"/>
    <cellStyle name="Uwaga 3" xfId="32356" hidden="1"/>
    <cellStyle name="Uwaga 3" xfId="32346" hidden="1"/>
    <cellStyle name="Uwaga 3" xfId="32344" hidden="1"/>
    <cellStyle name="Uwaga 3" xfId="32342" hidden="1"/>
    <cellStyle name="Uwaga 3" xfId="32331" hidden="1"/>
    <cellStyle name="Uwaga 3" xfId="32329" hidden="1"/>
    <cellStyle name="Uwaga 3" xfId="32327" hidden="1"/>
    <cellStyle name="Uwaga 3" xfId="32316" hidden="1"/>
    <cellStyle name="Uwaga 3" xfId="32314" hidden="1"/>
    <cellStyle name="Uwaga 3" xfId="32312" hidden="1"/>
    <cellStyle name="Uwaga 3" xfId="32301" hidden="1"/>
    <cellStyle name="Uwaga 3" xfId="32299" hidden="1"/>
    <cellStyle name="Uwaga 3" xfId="32297" hidden="1"/>
    <cellStyle name="Uwaga 3" xfId="32286" hidden="1"/>
    <cellStyle name="Uwaga 3" xfId="32284" hidden="1"/>
    <cellStyle name="Uwaga 3" xfId="32282" hidden="1"/>
    <cellStyle name="Uwaga 3" xfId="32271" hidden="1"/>
    <cellStyle name="Uwaga 3" xfId="32269" hidden="1"/>
    <cellStyle name="Uwaga 3" xfId="32266" hidden="1"/>
    <cellStyle name="Uwaga 3" xfId="32256" hidden="1"/>
    <cellStyle name="Uwaga 3" xfId="32253" hidden="1"/>
    <cellStyle name="Uwaga 3" xfId="32250" hidden="1"/>
    <cellStyle name="Uwaga 3" xfId="32241" hidden="1"/>
    <cellStyle name="Uwaga 3" xfId="32238" hidden="1"/>
    <cellStyle name="Uwaga 3" xfId="32235" hidden="1"/>
    <cellStyle name="Uwaga 3" xfId="32226" hidden="1"/>
    <cellStyle name="Uwaga 3" xfId="32224" hidden="1"/>
    <cellStyle name="Uwaga 3" xfId="32222" hidden="1"/>
    <cellStyle name="Uwaga 3" xfId="32211" hidden="1"/>
    <cellStyle name="Uwaga 3" xfId="32208" hidden="1"/>
    <cellStyle name="Uwaga 3" xfId="32205" hidden="1"/>
    <cellStyle name="Uwaga 3" xfId="32196" hidden="1"/>
    <cellStyle name="Uwaga 3" xfId="32193" hidden="1"/>
    <cellStyle name="Uwaga 3" xfId="32190" hidden="1"/>
    <cellStyle name="Uwaga 3" xfId="32181" hidden="1"/>
    <cellStyle name="Uwaga 3" xfId="32178" hidden="1"/>
    <cellStyle name="Uwaga 3" xfId="32175" hidden="1"/>
    <cellStyle name="Uwaga 3" xfId="32168" hidden="1"/>
    <cellStyle name="Uwaga 3" xfId="32164" hidden="1"/>
    <cellStyle name="Uwaga 3" xfId="32161" hidden="1"/>
    <cellStyle name="Uwaga 3" xfId="32153" hidden="1"/>
    <cellStyle name="Uwaga 3" xfId="32149" hidden="1"/>
    <cellStyle name="Uwaga 3" xfId="32146" hidden="1"/>
    <cellStyle name="Uwaga 3" xfId="32138" hidden="1"/>
    <cellStyle name="Uwaga 3" xfId="32134" hidden="1"/>
    <cellStyle name="Uwaga 3" xfId="32130" hidden="1"/>
    <cellStyle name="Uwaga 3" xfId="32123" hidden="1"/>
    <cellStyle name="Uwaga 3" xfId="32119" hidden="1"/>
    <cellStyle name="Uwaga 3" xfId="32116" hidden="1"/>
    <cellStyle name="Uwaga 3" xfId="32108" hidden="1"/>
    <cellStyle name="Uwaga 3" xfId="32104" hidden="1"/>
    <cellStyle name="Uwaga 3" xfId="32101" hidden="1"/>
    <cellStyle name="Uwaga 3" xfId="32092" hidden="1"/>
    <cellStyle name="Uwaga 3" xfId="32087" hidden="1"/>
    <cellStyle name="Uwaga 3" xfId="32083" hidden="1"/>
    <cellStyle name="Uwaga 3" xfId="32077" hidden="1"/>
    <cellStyle name="Uwaga 3" xfId="32072" hidden="1"/>
    <cellStyle name="Uwaga 3" xfId="32068" hidden="1"/>
    <cellStyle name="Uwaga 3" xfId="32062" hidden="1"/>
    <cellStyle name="Uwaga 3" xfId="32057" hidden="1"/>
    <cellStyle name="Uwaga 3" xfId="32053" hidden="1"/>
    <cellStyle name="Uwaga 3" xfId="32048" hidden="1"/>
    <cellStyle name="Uwaga 3" xfId="32044" hidden="1"/>
    <cellStyle name="Uwaga 3" xfId="32040" hidden="1"/>
    <cellStyle name="Uwaga 3" xfId="32033" hidden="1"/>
    <cellStyle name="Uwaga 3" xfId="32028" hidden="1"/>
    <cellStyle name="Uwaga 3" xfId="32024" hidden="1"/>
    <cellStyle name="Uwaga 3" xfId="32017" hidden="1"/>
    <cellStyle name="Uwaga 3" xfId="32012" hidden="1"/>
    <cellStyle name="Uwaga 3" xfId="32008" hidden="1"/>
    <cellStyle name="Uwaga 3" xfId="32003" hidden="1"/>
    <cellStyle name="Uwaga 3" xfId="31998" hidden="1"/>
    <cellStyle name="Uwaga 3" xfId="31994" hidden="1"/>
    <cellStyle name="Uwaga 3" xfId="31988" hidden="1"/>
    <cellStyle name="Uwaga 3" xfId="31984" hidden="1"/>
    <cellStyle name="Uwaga 3" xfId="31981" hidden="1"/>
    <cellStyle name="Uwaga 3" xfId="31974" hidden="1"/>
    <cellStyle name="Uwaga 3" xfId="31969" hidden="1"/>
    <cellStyle name="Uwaga 3" xfId="31964" hidden="1"/>
    <cellStyle name="Uwaga 3" xfId="31958" hidden="1"/>
    <cellStyle name="Uwaga 3" xfId="31953" hidden="1"/>
    <cellStyle name="Uwaga 3" xfId="31948" hidden="1"/>
    <cellStyle name="Uwaga 3" xfId="31943" hidden="1"/>
    <cellStyle name="Uwaga 3" xfId="31938" hidden="1"/>
    <cellStyle name="Uwaga 3" xfId="31933" hidden="1"/>
    <cellStyle name="Uwaga 3" xfId="31929" hidden="1"/>
    <cellStyle name="Uwaga 3" xfId="31925" hidden="1"/>
    <cellStyle name="Uwaga 3" xfId="31920" hidden="1"/>
    <cellStyle name="Uwaga 3" xfId="31913" hidden="1"/>
    <cellStyle name="Uwaga 3" xfId="31908" hidden="1"/>
    <cellStyle name="Uwaga 3" xfId="31903" hidden="1"/>
    <cellStyle name="Uwaga 3" xfId="31897" hidden="1"/>
    <cellStyle name="Uwaga 3" xfId="31892" hidden="1"/>
    <cellStyle name="Uwaga 3" xfId="31888" hidden="1"/>
    <cellStyle name="Uwaga 3" xfId="31883" hidden="1"/>
    <cellStyle name="Uwaga 3" xfId="31878" hidden="1"/>
    <cellStyle name="Uwaga 3" xfId="31873" hidden="1"/>
    <cellStyle name="Uwaga 3" xfId="31869" hidden="1"/>
    <cellStyle name="Uwaga 3" xfId="31864" hidden="1"/>
    <cellStyle name="Uwaga 3" xfId="31859" hidden="1"/>
    <cellStyle name="Uwaga 3" xfId="31854" hidden="1"/>
    <cellStyle name="Uwaga 3" xfId="31850" hidden="1"/>
    <cellStyle name="Uwaga 3" xfId="31846" hidden="1"/>
    <cellStyle name="Uwaga 3" xfId="31839" hidden="1"/>
    <cellStyle name="Uwaga 3" xfId="31835" hidden="1"/>
    <cellStyle name="Uwaga 3" xfId="31830" hidden="1"/>
    <cellStyle name="Uwaga 3" xfId="31824" hidden="1"/>
    <cellStyle name="Uwaga 3" xfId="31820" hidden="1"/>
    <cellStyle name="Uwaga 3" xfId="31815" hidden="1"/>
    <cellStyle name="Uwaga 3" xfId="31809" hidden="1"/>
    <cellStyle name="Uwaga 3" xfId="31805" hidden="1"/>
    <cellStyle name="Uwaga 3" xfId="31801" hidden="1"/>
    <cellStyle name="Uwaga 3" xfId="31794" hidden="1"/>
    <cellStyle name="Uwaga 3" xfId="31790" hidden="1"/>
    <cellStyle name="Uwaga 3" xfId="31786" hidden="1"/>
    <cellStyle name="Uwaga 3" xfId="32650" hidden="1"/>
    <cellStyle name="Uwaga 3" xfId="32648" hidden="1"/>
    <cellStyle name="Uwaga 3" xfId="32646" hidden="1"/>
    <cellStyle name="Uwaga 3" xfId="32633" hidden="1"/>
    <cellStyle name="Uwaga 3" xfId="32632" hidden="1"/>
    <cellStyle name="Uwaga 3" xfId="32631" hidden="1"/>
    <cellStyle name="Uwaga 3" xfId="32618" hidden="1"/>
    <cellStyle name="Uwaga 3" xfId="32617" hidden="1"/>
    <cellStyle name="Uwaga 3" xfId="32616" hidden="1"/>
    <cellStyle name="Uwaga 3" xfId="32604" hidden="1"/>
    <cellStyle name="Uwaga 3" xfId="32602" hidden="1"/>
    <cellStyle name="Uwaga 3" xfId="32601" hidden="1"/>
    <cellStyle name="Uwaga 3" xfId="32588" hidden="1"/>
    <cellStyle name="Uwaga 3" xfId="32587" hidden="1"/>
    <cellStyle name="Uwaga 3" xfId="32586" hidden="1"/>
    <cellStyle name="Uwaga 3" xfId="32574" hidden="1"/>
    <cellStyle name="Uwaga 3" xfId="32572" hidden="1"/>
    <cellStyle name="Uwaga 3" xfId="32570" hidden="1"/>
    <cellStyle name="Uwaga 3" xfId="32559" hidden="1"/>
    <cellStyle name="Uwaga 3" xfId="32557" hidden="1"/>
    <cellStyle name="Uwaga 3" xfId="32555" hidden="1"/>
    <cellStyle name="Uwaga 3" xfId="32544" hidden="1"/>
    <cellStyle name="Uwaga 3" xfId="32542" hidden="1"/>
    <cellStyle name="Uwaga 3" xfId="32540" hidden="1"/>
    <cellStyle name="Uwaga 3" xfId="32529" hidden="1"/>
    <cellStyle name="Uwaga 3" xfId="32527" hidden="1"/>
    <cellStyle name="Uwaga 3" xfId="32525" hidden="1"/>
    <cellStyle name="Uwaga 3" xfId="32514" hidden="1"/>
    <cellStyle name="Uwaga 3" xfId="32512" hidden="1"/>
    <cellStyle name="Uwaga 3" xfId="32510" hidden="1"/>
    <cellStyle name="Uwaga 3" xfId="32499" hidden="1"/>
    <cellStyle name="Uwaga 3" xfId="32497" hidden="1"/>
    <cellStyle name="Uwaga 3" xfId="32495" hidden="1"/>
    <cellStyle name="Uwaga 3" xfId="32484" hidden="1"/>
    <cellStyle name="Uwaga 3" xfId="32482" hidden="1"/>
    <cellStyle name="Uwaga 3" xfId="32480" hidden="1"/>
    <cellStyle name="Uwaga 3" xfId="32469" hidden="1"/>
    <cellStyle name="Uwaga 3" xfId="32467" hidden="1"/>
    <cellStyle name="Uwaga 3" xfId="32465" hidden="1"/>
    <cellStyle name="Uwaga 3" xfId="32454" hidden="1"/>
    <cellStyle name="Uwaga 3" xfId="32452" hidden="1"/>
    <cellStyle name="Uwaga 3" xfId="32450" hidden="1"/>
    <cellStyle name="Uwaga 3" xfId="32439" hidden="1"/>
    <cellStyle name="Uwaga 3" xfId="32437" hidden="1"/>
    <cellStyle name="Uwaga 3" xfId="32435" hidden="1"/>
    <cellStyle name="Uwaga 3" xfId="32424" hidden="1"/>
    <cellStyle name="Uwaga 3" xfId="32422" hidden="1"/>
    <cellStyle name="Uwaga 3" xfId="32420" hidden="1"/>
    <cellStyle name="Uwaga 3" xfId="32409" hidden="1"/>
    <cellStyle name="Uwaga 3" xfId="32407" hidden="1"/>
    <cellStyle name="Uwaga 3" xfId="32405" hidden="1"/>
    <cellStyle name="Uwaga 3" xfId="32394" hidden="1"/>
    <cellStyle name="Uwaga 3" xfId="32392" hidden="1"/>
    <cellStyle name="Uwaga 3" xfId="32390" hidden="1"/>
    <cellStyle name="Uwaga 3" xfId="32379" hidden="1"/>
    <cellStyle name="Uwaga 3" xfId="32377" hidden="1"/>
    <cellStyle name="Uwaga 3" xfId="32375" hidden="1"/>
    <cellStyle name="Uwaga 3" xfId="32364" hidden="1"/>
    <cellStyle name="Uwaga 3" xfId="32362" hidden="1"/>
    <cellStyle name="Uwaga 3" xfId="32360" hidden="1"/>
    <cellStyle name="Uwaga 3" xfId="32349" hidden="1"/>
    <cellStyle name="Uwaga 3" xfId="32347" hidden="1"/>
    <cellStyle name="Uwaga 3" xfId="32345" hidden="1"/>
    <cellStyle name="Uwaga 3" xfId="32334" hidden="1"/>
    <cellStyle name="Uwaga 3" xfId="32332" hidden="1"/>
    <cellStyle name="Uwaga 3" xfId="32330" hidden="1"/>
    <cellStyle name="Uwaga 3" xfId="32319" hidden="1"/>
    <cellStyle name="Uwaga 3" xfId="32317" hidden="1"/>
    <cellStyle name="Uwaga 3" xfId="32315" hidden="1"/>
    <cellStyle name="Uwaga 3" xfId="32304" hidden="1"/>
    <cellStyle name="Uwaga 3" xfId="32302" hidden="1"/>
    <cellStyle name="Uwaga 3" xfId="32300" hidden="1"/>
    <cellStyle name="Uwaga 3" xfId="32289" hidden="1"/>
    <cellStyle name="Uwaga 3" xfId="32287" hidden="1"/>
    <cellStyle name="Uwaga 3" xfId="32285" hidden="1"/>
    <cellStyle name="Uwaga 3" xfId="32274" hidden="1"/>
    <cellStyle name="Uwaga 3" xfId="32272" hidden="1"/>
    <cellStyle name="Uwaga 3" xfId="32270" hidden="1"/>
    <cellStyle name="Uwaga 3" xfId="32259" hidden="1"/>
    <cellStyle name="Uwaga 3" xfId="32257" hidden="1"/>
    <cellStyle name="Uwaga 3" xfId="32254" hidden="1"/>
    <cellStyle name="Uwaga 3" xfId="32244" hidden="1"/>
    <cellStyle name="Uwaga 3" xfId="32242" hidden="1"/>
    <cellStyle name="Uwaga 3" xfId="32240" hidden="1"/>
    <cellStyle name="Uwaga 3" xfId="32229" hidden="1"/>
    <cellStyle name="Uwaga 3" xfId="32227" hidden="1"/>
    <cellStyle name="Uwaga 3" xfId="32225" hidden="1"/>
    <cellStyle name="Uwaga 3" xfId="32214" hidden="1"/>
    <cellStyle name="Uwaga 3" xfId="32212" hidden="1"/>
    <cellStyle name="Uwaga 3" xfId="32209" hidden="1"/>
    <cellStyle name="Uwaga 3" xfId="32199" hidden="1"/>
    <cellStyle name="Uwaga 3" xfId="32197" hidden="1"/>
    <cellStyle name="Uwaga 3" xfId="32194" hidden="1"/>
    <cellStyle name="Uwaga 3" xfId="32184" hidden="1"/>
    <cellStyle name="Uwaga 3" xfId="32182" hidden="1"/>
    <cellStyle name="Uwaga 3" xfId="32179" hidden="1"/>
    <cellStyle name="Uwaga 3" xfId="32170" hidden="1"/>
    <cellStyle name="Uwaga 3" xfId="32167" hidden="1"/>
    <cellStyle name="Uwaga 3" xfId="32163" hidden="1"/>
    <cellStyle name="Uwaga 3" xfId="32155" hidden="1"/>
    <cellStyle name="Uwaga 3" xfId="32152" hidden="1"/>
    <cellStyle name="Uwaga 3" xfId="32148" hidden="1"/>
    <cellStyle name="Uwaga 3" xfId="32140" hidden="1"/>
    <cellStyle name="Uwaga 3" xfId="32137" hidden="1"/>
    <cellStyle name="Uwaga 3" xfId="32133" hidden="1"/>
    <cellStyle name="Uwaga 3" xfId="32125" hidden="1"/>
    <cellStyle name="Uwaga 3" xfId="32122" hidden="1"/>
    <cellStyle name="Uwaga 3" xfId="32118" hidden="1"/>
    <cellStyle name="Uwaga 3" xfId="32110" hidden="1"/>
    <cellStyle name="Uwaga 3" xfId="32107" hidden="1"/>
    <cellStyle name="Uwaga 3" xfId="32103" hidden="1"/>
    <cellStyle name="Uwaga 3" xfId="32095" hidden="1"/>
    <cellStyle name="Uwaga 3" xfId="32091" hidden="1"/>
    <cellStyle name="Uwaga 3" xfId="32086" hidden="1"/>
    <cellStyle name="Uwaga 3" xfId="32080" hidden="1"/>
    <cellStyle name="Uwaga 3" xfId="32076" hidden="1"/>
    <cellStyle name="Uwaga 3" xfId="32071" hidden="1"/>
    <cellStyle name="Uwaga 3" xfId="32065" hidden="1"/>
    <cellStyle name="Uwaga 3" xfId="32061" hidden="1"/>
    <cellStyle name="Uwaga 3" xfId="32056" hidden="1"/>
    <cellStyle name="Uwaga 3" xfId="32050" hidden="1"/>
    <cellStyle name="Uwaga 3" xfId="32047" hidden="1"/>
    <cellStyle name="Uwaga 3" xfId="32043" hidden="1"/>
    <cellStyle name="Uwaga 3" xfId="32035" hidden="1"/>
    <cellStyle name="Uwaga 3" xfId="32032" hidden="1"/>
    <cellStyle name="Uwaga 3" xfId="32027" hidden="1"/>
    <cellStyle name="Uwaga 3" xfId="32020" hidden="1"/>
    <cellStyle name="Uwaga 3" xfId="32016" hidden="1"/>
    <cellStyle name="Uwaga 3" xfId="32011" hidden="1"/>
    <cellStyle name="Uwaga 3" xfId="32005" hidden="1"/>
    <cellStyle name="Uwaga 3" xfId="32001" hidden="1"/>
    <cellStyle name="Uwaga 3" xfId="31996" hidden="1"/>
    <cellStyle name="Uwaga 3" xfId="31990" hidden="1"/>
    <cellStyle name="Uwaga 3" xfId="31987" hidden="1"/>
    <cellStyle name="Uwaga 3" xfId="31983" hidden="1"/>
    <cellStyle name="Uwaga 3" xfId="31975" hidden="1"/>
    <cellStyle name="Uwaga 3" xfId="31970" hidden="1"/>
    <cellStyle name="Uwaga 3" xfId="31965" hidden="1"/>
    <cellStyle name="Uwaga 3" xfId="31960" hidden="1"/>
    <cellStyle name="Uwaga 3" xfId="31955" hidden="1"/>
    <cellStyle name="Uwaga 3" xfId="31950" hidden="1"/>
    <cellStyle name="Uwaga 3" xfId="31945" hidden="1"/>
    <cellStyle name="Uwaga 3" xfId="31940" hidden="1"/>
    <cellStyle name="Uwaga 3" xfId="31935" hidden="1"/>
    <cellStyle name="Uwaga 3" xfId="31930" hidden="1"/>
    <cellStyle name="Uwaga 3" xfId="31926" hidden="1"/>
    <cellStyle name="Uwaga 3" xfId="31921" hidden="1"/>
    <cellStyle name="Uwaga 3" xfId="31914" hidden="1"/>
    <cellStyle name="Uwaga 3" xfId="31909" hidden="1"/>
    <cellStyle name="Uwaga 3" xfId="31904" hidden="1"/>
    <cellStyle name="Uwaga 3" xfId="31899" hidden="1"/>
    <cellStyle name="Uwaga 3" xfId="31894" hidden="1"/>
    <cellStyle name="Uwaga 3" xfId="31889" hidden="1"/>
    <cellStyle name="Uwaga 3" xfId="31884" hidden="1"/>
    <cellStyle name="Uwaga 3" xfId="31879" hidden="1"/>
    <cellStyle name="Uwaga 3" xfId="31874" hidden="1"/>
    <cellStyle name="Uwaga 3" xfId="31870" hidden="1"/>
    <cellStyle name="Uwaga 3" xfId="31865" hidden="1"/>
    <cellStyle name="Uwaga 3" xfId="31860" hidden="1"/>
    <cellStyle name="Uwaga 3" xfId="31855" hidden="1"/>
    <cellStyle name="Uwaga 3" xfId="31851" hidden="1"/>
    <cellStyle name="Uwaga 3" xfId="31847" hidden="1"/>
    <cellStyle name="Uwaga 3" xfId="31840" hidden="1"/>
    <cellStyle name="Uwaga 3" xfId="31836" hidden="1"/>
    <cellStyle name="Uwaga 3" xfId="31831" hidden="1"/>
    <cellStyle name="Uwaga 3" xfId="31825" hidden="1"/>
    <cellStyle name="Uwaga 3" xfId="31821" hidden="1"/>
    <cellStyle name="Uwaga 3" xfId="31816" hidden="1"/>
    <cellStyle name="Uwaga 3" xfId="31810" hidden="1"/>
    <cellStyle name="Uwaga 3" xfId="31806" hidden="1"/>
    <cellStyle name="Uwaga 3" xfId="31802" hidden="1"/>
    <cellStyle name="Uwaga 3" xfId="31795" hidden="1"/>
    <cellStyle name="Uwaga 3" xfId="31791" hidden="1"/>
    <cellStyle name="Uwaga 3" xfId="31787" hidden="1"/>
    <cellStyle name="Uwaga 3" xfId="32654" hidden="1"/>
    <cellStyle name="Uwaga 3" xfId="32653" hidden="1"/>
    <cellStyle name="Uwaga 3" xfId="32651" hidden="1"/>
    <cellStyle name="Uwaga 3" xfId="32638" hidden="1"/>
    <cellStyle name="Uwaga 3" xfId="32636" hidden="1"/>
    <cellStyle name="Uwaga 3" xfId="32634" hidden="1"/>
    <cellStyle name="Uwaga 3" xfId="32624" hidden="1"/>
    <cellStyle name="Uwaga 3" xfId="32622" hidden="1"/>
    <cellStyle name="Uwaga 3" xfId="32620" hidden="1"/>
    <cellStyle name="Uwaga 3" xfId="32609" hidden="1"/>
    <cellStyle name="Uwaga 3" xfId="32607" hidden="1"/>
    <cellStyle name="Uwaga 3" xfId="32605" hidden="1"/>
    <cellStyle name="Uwaga 3" xfId="32592" hidden="1"/>
    <cellStyle name="Uwaga 3" xfId="32590" hidden="1"/>
    <cellStyle name="Uwaga 3" xfId="32589" hidden="1"/>
    <cellStyle name="Uwaga 3" xfId="32576" hidden="1"/>
    <cellStyle name="Uwaga 3" xfId="32575" hidden="1"/>
    <cellStyle name="Uwaga 3" xfId="32573" hidden="1"/>
    <cellStyle name="Uwaga 3" xfId="32561" hidden="1"/>
    <cellStyle name="Uwaga 3" xfId="32560" hidden="1"/>
    <cellStyle name="Uwaga 3" xfId="32558" hidden="1"/>
    <cellStyle name="Uwaga 3" xfId="32546" hidden="1"/>
    <cellStyle name="Uwaga 3" xfId="32545" hidden="1"/>
    <cellStyle name="Uwaga 3" xfId="32543" hidden="1"/>
    <cellStyle name="Uwaga 3" xfId="32531" hidden="1"/>
    <cellStyle name="Uwaga 3" xfId="32530" hidden="1"/>
    <cellStyle name="Uwaga 3" xfId="32528" hidden="1"/>
    <cellStyle name="Uwaga 3" xfId="32516" hidden="1"/>
    <cellStyle name="Uwaga 3" xfId="32515" hidden="1"/>
    <cellStyle name="Uwaga 3" xfId="32513" hidden="1"/>
    <cellStyle name="Uwaga 3" xfId="32501" hidden="1"/>
    <cellStyle name="Uwaga 3" xfId="32500" hidden="1"/>
    <cellStyle name="Uwaga 3" xfId="32498" hidden="1"/>
    <cellStyle name="Uwaga 3" xfId="32486" hidden="1"/>
    <cellStyle name="Uwaga 3" xfId="32485" hidden="1"/>
    <cellStyle name="Uwaga 3" xfId="32483" hidden="1"/>
    <cellStyle name="Uwaga 3" xfId="32471" hidden="1"/>
    <cellStyle name="Uwaga 3" xfId="32470" hidden="1"/>
    <cellStyle name="Uwaga 3" xfId="32468" hidden="1"/>
    <cellStyle name="Uwaga 3" xfId="32456" hidden="1"/>
    <cellStyle name="Uwaga 3" xfId="32455" hidden="1"/>
    <cellStyle name="Uwaga 3" xfId="32453" hidden="1"/>
    <cellStyle name="Uwaga 3" xfId="32441" hidden="1"/>
    <cellStyle name="Uwaga 3" xfId="32440" hidden="1"/>
    <cellStyle name="Uwaga 3" xfId="32438" hidden="1"/>
    <cellStyle name="Uwaga 3" xfId="32426" hidden="1"/>
    <cellStyle name="Uwaga 3" xfId="32425" hidden="1"/>
    <cellStyle name="Uwaga 3" xfId="32423" hidden="1"/>
    <cellStyle name="Uwaga 3" xfId="32411" hidden="1"/>
    <cellStyle name="Uwaga 3" xfId="32410" hidden="1"/>
    <cellStyle name="Uwaga 3" xfId="32408" hidden="1"/>
    <cellStyle name="Uwaga 3" xfId="32396" hidden="1"/>
    <cellStyle name="Uwaga 3" xfId="32395" hidden="1"/>
    <cellStyle name="Uwaga 3" xfId="32393" hidden="1"/>
    <cellStyle name="Uwaga 3" xfId="32381" hidden="1"/>
    <cellStyle name="Uwaga 3" xfId="32380" hidden="1"/>
    <cellStyle name="Uwaga 3" xfId="32378" hidden="1"/>
    <cellStyle name="Uwaga 3" xfId="32366" hidden="1"/>
    <cellStyle name="Uwaga 3" xfId="32365" hidden="1"/>
    <cellStyle name="Uwaga 3" xfId="32363" hidden="1"/>
    <cellStyle name="Uwaga 3" xfId="32351" hidden="1"/>
    <cellStyle name="Uwaga 3" xfId="32350" hidden="1"/>
    <cellStyle name="Uwaga 3" xfId="32348" hidden="1"/>
    <cellStyle name="Uwaga 3" xfId="32336" hidden="1"/>
    <cellStyle name="Uwaga 3" xfId="32335" hidden="1"/>
    <cellStyle name="Uwaga 3" xfId="32333" hidden="1"/>
    <cellStyle name="Uwaga 3" xfId="32321" hidden="1"/>
    <cellStyle name="Uwaga 3" xfId="32320" hidden="1"/>
    <cellStyle name="Uwaga 3" xfId="32318" hidden="1"/>
    <cellStyle name="Uwaga 3" xfId="32306" hidden="1"/>
    <cellStyle name="Uwaga 3" xfId="32305" hidden="1"/>
    <cellStyle name="Uwaga 3" xfId="32303" hidden="1"/>
    <cellStyle name="Uwaga 3" xfId="32291" hidden="1"/>
    <cellStyle name="Uwaga 3" xfId="32290" hidden="1"/>
    <cellStyle name="Uwaga 3" xfId="32288" hidden="1"/>
    <cellStyle name="Uwaga 3" xfId="32276" hidden="1"/>
    <cellStyle name="Uwaga 3" xfId="32275" hidden="1"/>
    <cellStyle name="Uwaga 3" xfId="32273" hidden="1"/>
    <cellStyle name="Uwaga 3" xfId="32261" hidden="1"/>
    <cellStyle name="Uwaga 3" xfId="32260" hidden="1"/>
    <cellStyle name="Uwaga 3" xfId="32258" hidden="1"/>
    <cellStyle name="Uwaga 3" xfId="32246" hidden="1"/>
    <cellStyle name="Uwaga 3" xfId="32245" hidden="1"/>
    <cellStyle name="Uwaga 3" xfId="32243" hidden="1"/>
    <cellStyle name="Uwaga 3" xfId="32231" hidden="1"/>
    <cellStyle name="Uwaga 3" xfId="32230" hidden="1"/>
    <cellStyle name="Uwaga 3" xfId="32228" hidden="1"/>
    <cellStyle name="Uwaga 3" xfId="32216" hidden="1"/>
    <cellStyle name="Uwaga 3" xfId="32215" hidden="1"/>
    <cellStyle name="Uwaga 3" xfId="32213" hidden="1"/>
    <cellStyle name="Uwaga 3" xfId="32201" hidden="1"/>
    <cellStyle name="Uwaga 3" xfId="32200" hidden="1"/>
    <cellStyle name="Uwaga 3" xfId="32198" hidden="1"/>
    <cellStyle name="Uwaga 3" xfId="32186" hidden="1"/>
    <cellStyle name="Uwaga 3" xfId="32185" hidden="1"/>
    <cellStyle name="Uwaga 3" xfId="32183" hidden="1"/>
    <cellStyle name="Uwaga 3" xfId="32171" hidden="1"/>
    <cellStyle name="Uwaga 3" xfId="32169" hidden="1"/>
    <cellStyle name="Uwaga 3" xfId="32166" hidden="1"/>
    <cellStyle name="Uwaga 3" xfId="32156" hidden="1"/>
    <cellStyle name="Uwaga 3" xfId="32154" hidden="1"/>
    <cellStyle name="Uwaga 3" xfId="32151" hidden="1"/>
    <cellStyle name="Uwaga 3" xfId="32141" hidden="1"/>
    <cellStyle name="Uwaga 3" xfId="32139" hidden="1"/>
    <cellStyle name="Uwaga 3" xfId="32136" hidden="1"/>
    <cellStyle name="Uwaga 3" xfId="32126" hidden="1"/>
    <cellStyle name="Uwaga 3" xfId="32124" hidden="1"/>
    <cellStyle name="Uwaga 3" xfId="32121" hidden="1"/>
    <cellStyle name="Uwaga 3" xfId="32111" hidden="1"/>
    <cellStyle name="Uwaga 3" xfId="32109" hidden="1"/>
    <cellStyle name="Uwaga 3" xfId="32106" hidden="1"/>
    <cellStyle name="Uwaga 3" xfId="32096" hidden="1"/>
    <cellStyle name="Uwaga 3" xfId="32094" hidden="1"/>
    <cellStyle name="Uwaga 3" xfId="32090" hidden="1"/>
    <cellStyle name="Uwaga 3" xfId="32081" hidden="1"/>
    <cellStyle name="Uwaga 3" xfId="32078" hidden="1"/>
    <cellStyle name="Uwaga 3" xfId="32074" hidden="1"/>
    <cellStyle name="Uwaga 3" xfId="32066" hidden="1"/>
    <cellStyle name="Uwaga 3" xfId="32064" hidden="1"/>
    <cellStyle name="Uwaga 3" xfId="32060" hidden="1"/>
    <cellStyle name="Uwaga 3" xfId="32051" hidden="1"/>
    <cellStyle name="Uwaga 3" xfId="32049" hidden="1"/>
    <cellStyle name="Uwaga 3" xfId="32046" hidden="1"/>
    <cellStyle name="Uwaga 3" xfId="32036" hidden="1"/>
    <cellStyle name="Uwaga 3" xfId="32034" hidden="1"/>
    <cellStyle name="Uwaga 3" xfId="32029" hidden="1"/>
    <cellStyle name="Uwaga 3" xfId="32021" hidden="1"/>
    <cellStyle name="Uwaga 3" xfId="32019" hidden="1"/>
    <cellStyle name="Uwaga 3" xfId="32014" hidden="1"/>
    <cellStyle name="Uwaga 3" xfId="32006" hidden="1"/>
    <cellStyle name="Uwaga 3" xfId="32004" hidden="1"/>
    <cellStyle name="Uwaga 3" xfId="31999" hidden="1"/>
    <cellStyle name="Uwaga 3" xfId="31991" hidden="1"/>
    <cellStyle name="Uwaga 3" xfId="31989" hidden="1"/>
    <cellStyle name="Uwaga 3" xfId="31985" hidden="1"/>
    <cellStyle name="Uwaga 3" xfId="31976" hidden="1"/>
    <cellStyle name="Uwaga 3" xfId="31973" hidden="1"/>
    <cellStyle name="Uwaga 3" xfId="31968" hidden="1"/>
    <cellStyle name="Uwaga 3" xfId="31961" hidden="1"/>
    <cellStyle name="Uwaga 3" xfId="31957" hidden="1"/>
    <cellStyle name="Uwaga 3" xfId="31952" hidden="1"/>
    <cellStyle name="Uwaga 3" xfId="31946" hidden="1"/>
    <cellStyle name="Uwaga 3" xfId="31942" hidden="1"/>
    <cellStyle name="Uwaga 3" xfId="31937" hidden="1"/>
    <cellStyle name="Uwaga 3" xfId="31931" hidden="1"/>
    <cellStyle name="Uwaga 3" xfId="31928" hidden="1"/>
    <cellStyle name="Uwaga 3" xfId="31924" hidden="1"/>
    <cellStyle name="Uwaga 3" xfId="31915" hidden="1"/>
    <cellStyle name="Uwaga 3" xfId="31910" hidden="1"/>
    <cellStyle name="Uwaga 3" xfId="31905" hidden="1"/>
    <cellStyle name="Uwaga 3" xfId="31900" hidden="1"/>
    <cellStyle name="Uwaga 3" xfId="31895" hidden="1"/>
    <cellStyle name="Uwaga 3" xfId="31890" hidden="1"/>
    <cellStyle name="Uwaga 3" xfId="31885" hidden="1"/>
    <cellStyle name="Uwaga 3" xfId="31880" hidden="1"/>
    <cellStyle name="Uwaga 3" xfId="31875" hidden="1"/>
    <cellStyle name="Uwaga 3" xfId="31871" hidden="1"/>
    <cellStyle name="Uwaga 3" xfId="31866" hidden="1"/>
    <cellStyle name="Uwaga 3" xfId="31861" hidden="1"/>
    <cellStyle name="Uwaga 3" xfId="31856" hidden="1"/>
    <cellStyle name="Uwaga 3" xfId="31852" hidden="1"/>
    <cellStyle name="Uwaga 3" xfId="31848" hidden="1"/>
    <cellStyle name="Uwaga 3" xfId="31841" hidden="1"/>
    <cellStyle name="Uwaga 3" xfId="31837" hidden="1"/>
    <cellStyle name="Uwaga 3" xfId="31832" hidden="1"/>
    <cellStyle name="Uwaga 3" xfId="31826" hidden="1"/>
    <cellStyle name="Uwaga 3" xfId="31822" hidden="1"/>
    <cellStyle name="Uwaga 3" xfId="31817" hidden="1"/>
    <cellStyle name="Uwaga 3" xfId="31811" hidden="1"/>
    <cellStyle name="Uwaga 3" xfId="31807" hidden="1"/>
    <cellStyle name="Uwaga 3" xfId="31803" hidden="1"/>
    <cellStyle name="Uwaga 3" xfId="31796" hidden="1"/>
    <cellStyle name="Uwaga 3" xfId="31792" hidden="1"/>
    <cellStyle name="Uwaga 3" xfId="31788" hidden="1"/>
    <cellStyle name="Uwaga 3" xfId="32743" hidden="1"/>
    <cellStyle name="Uwaga 3" xfId="32744" hidden="1"/>
    <cellStyle name="Uwaga 3" xfId="32746" hidden="1"/>
    <cellStyle name="Uwaga 3" xfId="32752" hidden="1"/>
    <cellStyle name="Uwaga 3" xfId="32753" hidden="1"/>
    <cellStyle name="Uwaga 3" xfId="32756" hidden="1"/>
    <cellStyle name="Uwaga 3" xfId="32761" hidden="1"/>
    <cellStyle name="Uwaga 3" xfId="32762" hidden="1"/>
    <cellStyle name="Uwaga 3" xfId="32765" hidden="1"/>
    <cellStyle name="Uwaga 3" xfId="32770" hidden="1"/>
    <cellStyle name="Uwaga 3" xfId="32771" hidden="1"/>
    <cellStyle name="Uwaga 3" xfId="32772" hidden="1"/>
    <cellStyle name="Uwaga 3" xfId="32779" hidden="1"/>
    <cellStyle name="Uwaga 3" xfId="32782" hidden="1"/>
    <cellStyle name="Uwaga 3" xfId="32785" hidden="1"/>
    <cellStyle name="Uwaga 3" xfId="32791" hidden="1"/>
    <cellStyle name="Uwaga 3" xfId="32794" hidden="1"/>
    <cellStyle name="Uwaga 3" xfId="32796" hidden="1"/>
    <cellStyle name="Uwaga 3" xfId="32801" hidden="1"/>
    <cellStyle name="Uwaga 3" xfId="32804" hidden="1"/>
    <cellStyle name="Uwaga 3" xfId="32805" hidden="1"/>
    <cellStyle name="Uwaga 3" xfId="32809" hidden="1"/>
    <cellStyle name="Uwaga 3" xfId="32812" hidden="1"/>
    <cellStyle name="Uwaga 3" xfId="32814" hidden="1"/>
    <cellStyle name="Uwaga 3" xfId="32815" hidden="1"/>
    <cellStyle name="Uwaga 3" xfId="32816" hidden="1"/>
    <cellStyle name="Uwaga 3" xfId="32819" hidden="1"/>
    <cellStyle name="Uwaga 3" xfId="32826" hidden="1"/>
    <cellStyle name="Uwaga 3" xfId="32829" hidden="1"/>
    <cellStyle name="Uwaga 3" xfId="32832" hidden="1"/>
    <cellStyle name="Uwaga 3" xfId="32835" hidden="1"/>
    <cellStyle name="Uwaga 3" xfId="32838" hidden="1"/>
    <cellStyle name="Uwaga 3" xfId="32841" hidden="1"/>
    <cellStyle name="Uwaga 3" xfId="32843" hidden="1"/>
    <cellStyle name="Uwaga 3" xfId="32846" hidden="1"/>
    <cellStyle name="Uwaga 3" xfId="32849" hidden="1"/>
    <cellStyle name="Uwaga 3" xfId="32851" hidden="1"/>
    <cellStyle name="Uwaga 3" xfId="32852" hidden="1"/>
    <cellStyle name="Uwaga 3" xfId="32854" hidden="1"/>
    <cellStyle name="Uwaga 3" xfId="32861" hidden="1"/>
    <cellStyle name="Uwaga 3" xfId="32864" hidden="1"/>
    <cellStyle name="Uwaga 3" xfId="32867" hidden="1"/>
    <cellStyle name="Uwaga 3" xfId="32871" hidden="1"/>
    <cellStyle name="Uwaga 3" xfId="32874" hidden="1"/>
    <cellStyle name="Uwaga 3" xfId="32877" hidden="1"/>
    <cellStyle name="Uwaga 3" xfId="32879" hidden="1"/>
    <cellStyle name="Uwaga 3" xfId="32882" hidden="1"/>
    <cellStyle name="Uwaga 3" xfId="32885" hidden="1"/>
    <cellStyle name="Uwaga 3" xfId="32887" hidden="1"/>
    <cellStyle name="Uwaga 3" xfId="32888" hidden="1"/>
    <cellStyle name="Uwaga 3" xfId="32891" hidden="1"/>
    <cellStyle name="Uwaga 3" xfId="32898" hidden="1"/>
    <cellStyle name="Uwaga 3" xfId="32901" hidden="1"/>
    <cellStyle name="Uwaga 3" xfId="32904" hidden="1"/>
    <cellStyle name="Uwaga 3" xfId="32908" hidden="1"/>
    <cellStyle name="Uwaga 3" xfId="32911" hidden="1"/>
    <cellStyle name="Uwaga 3" xfId="32913" hidden="1"/>
    <cellStyle name="Uwaga 3" xfId="32916" hidden="1"/>
    <cellStyle name="Uwaga 3" xfId="32919" hidden="1"/>
    <cellStyle name="Uwaga 3" xfId="32922" hidden="1"/>
    <cellStyle name="Uwaga 3" xfId="32923" hidden="1"/>
    <cellStyle name="Uwaga 3" xfId="32924" hidden="1"/>
    <cellStyle name="Uwaga 3" xfId="32926" hidden="1"/>
    <cellStyle name="Uwaga 3" xfId="32932" hidden="1"/>
    <cellStyle name="Uwaga 3" xfId="32933" hidden="1"/>
    <cellStyle name="Uwaga 3" xfId="32935" hidden="1"/>
    <cellStyle name="Uwaga 3" xfId="32941" hidden="1"/>
    <cellStyle name="Uwaga 3" xfId="32943" hidden="1"/>
    <cellStyle name="Uwaga 3" xfId="32946" hidden="1"/>
    <cellStyle name="Uwaga 3" xfId="32950" hidden="1"/>
    <cellStyle name="Uwaga 3" xfId="32951" hidden="1"/>
    <cellStyle name="Uwaga 3" xfId="32953" hidden="1"/>
    <cellStyle name="Uwaga 3" xfId="32959" hidden="1"/>
    <cellStyle name="Uwaga 3" xfId="32960" hidden="1"/>
    <cellStyle name="Uwaga 3" xfId="32961" hidden="1"/>
    <cellStyle name="Uwaga 3" xfId="32969" hidden="1"/>
    <cellStyle name="Uwaga 3" xfId="32972" hidden="1"/>
    <cellStyle name="Uwaga 3" xfId="32975" hidden="1"/>
    <cellStyle name="Uwaga 3" xfId="32978" hidden="1"/>
    <cellStyle name="Uwaga 3" xfId="32981" hidden="1"/>
    <cellStyle name="Uwaga 3" xfId="32984" hidden="1"/>
    <cellStyle name="Uwaga 3" xfId="32987" hidden="1"/>
    <cellStyle name="Uwaga 3" xfId="32990" hidden="1"/>
    <cellStyle name="Uwaga 3" xfId="32993" hidden="1"/>
    <cellStyle name="Uwaga 3" xfId="32995" hidden="1"/>
    <cellStyle name="Uwaga 3" xfId="32996" hidden="1"/>
    <cellStyle name="Uwaga 3" xfId="32998" hidden="1"/>
    <cellStyle name="Uwaga 3" xfId="33005" hidden="1"/>
    <cellStyle name="Uwaga 3" xfId="33008" hidden="1"/>
    <cellStyle name="Uwaga 3" xfId="33011" hidden="1"/>
    <cellStyle name="Uwaga 3" xfId="33014" hidden="1"/>
    <cellStyle name="Uwaga 3" xfId="33017" hidden="1"/>
    <cellStyle name="Uwaga 3" xfId="33020" hidden="1"/>
    <cellStyle name="Uwaga 3" xfId="33023" hidden="1"/>
    <cellStyle name="Uwaga 3" xfId="33025" hidden="1"/>
    <cellStyle name="Uwaga 3" xfId="33028" hidden="1"/>
    <cellStyle name="Uwaga 3" xfId="33031" hidden="1"/>
    <cellStyle name="Uwaga 3" xfId="33032" hidden="1"/>
    <cellStyle name="Uwaga 3" xfId="33033" hidden="1"/>
    <cellStyle name="Uwaga 3" xfId="33040" hidden="1"/>
    <cellStyle name="Uwaga 3" xfId="33041" hidden="1"/>
    <cellStyle name="Uwaga 3" xfId="33043" hidden="1"/>
    <cellStyle name="Uwaga 3" xfId="33049" hidden="1"/>
    <cellStyle name="Uwaga 3" xfId="33050" hidden="1"/>
    <cellStyle name="Uwaga 3" xfId="33052" hidden="1"/>
    <cellStyle name="Uwaga 3" xfId="33058" hidden="1"/>
    <cellStyle name="Uwaga 3" xfId="33059" hidden="1"/>
    <cellStyle name="Uwaga 3" xfId="33061" hidden="1"/>
    <cellStyle name="Uwaga 3" xfId="33067" hidden="1"/>
    <cellStyle name="Uwaga 3" xfId="33068" hidden="1"/>
    <cellStyle name="Uwaga 3" xfId="33069" hidden="1"/>
    <cellStyle name="Uwaga 3" xfId="33077" hidden="1"/>
    <cellStyle name="Uwaga 3" xfId="33079" hidden="1"/>
    <cellStyle name="Uwaga 3" xfId="33082" hidden="1"/>
    <cellStyle name="Uwaga 3" xfId="33086" hidden="1"/>
    <cellStyle name="Uwaga 3" xfId="33089" hidden="1"/>
    <cellStyle name="Uwaga 3" xfId="33092" hidden="1"/>
    <cellStyle name="Uwaga 3" xfId="33095" hidden="1"/>
    <cellStyle name="Uwaga 3" xfId="33097" hidden="1"/>
    <cellStyle name="Uwaga 3" xfId="33100" hidden="1"/>
    <cellStyle name="Uwaga 3" xfId="33103" hidden="1"/>
    <cellStyle name="Uwaga 3" xfId="33104" hidden="1"/>
    <cellStyle name="Uwaga 3" xfId="33105" hidden="1"/>
    <cellStyle name="Uwaga 3" xfId="33112" hidden="1"/>
    <cellStyle name="Uwaga 3" xfId="33114" hidden="1"/>
    <cellStyle name="Uwaga 3" xfId="33116" hidden="1"/>
    <cellStyle name="Uwaga 3" xfId="33121" hidden="1"/>
    <cellStyle name="Uwaga 3" xfId="33123" hidden="1"/>
    <cellStyle name="Uwaga 3" xfId="33125" hidden="1"/>
    <cellStyle name="Uwaga 3" xfId="33130" hidden="1"/>
    <cellStyle name="Uwaga 3" xfId="33132" hidden="1"/>
    <cellStyle name="Uwaga 3" xfId="33134" hidden="1"/>
    <cellStyle name="Uwaga 3" xfId="33139" hidden="1"/>
    <cellStyle name="Uwaga 3" xfId="33140" hidden="1"/>
    <cellStyle name="Uwaga 3" xfId="33141" hidden="1"/>
    <cellStyle name="Uwaga 3" xfId="33148" hidden="1"/>
    <cellStyle name="Uwaga 3" xfId="33150" hidden="1"/>
    <cellStyle name="Uwaga 3" xfId="33152" hidden="1"/>
    <cellStyle name="Uwaga 3" xfId="33157" hidden="1"/>
    <cellStyle name="Uwaga 3" xfId="33159" hidden="1"/>
    <cellStyle name="Uwaga 3" xfId="33161" hidden="1"/>
    <cellStyle name="Uwaga 3" xfId="33166" hidden="1"/>
    <cellStyle name="Uwaga 3" xfId="33168" hidden="1"/>
    <cellStyle name="Uwaga 3" xfId="33169" hidden="1"/>
    <cellStyle name="Uwaga 3" xfId="33175" hidden="1"/>
    <cellStyle name="Uwaga 3" xfId="33176" hidden="1"/>
    <cellStyle name="Uwaga 3" xfId="33177" hidden="1"/>
    <cellStyle name="Uwaga 3" xfId="33184" hidden="1"/>
    <cellStyle name="Uwaga 3" xfId="33186" hidden="1"/>
    <cellStyle name="Uwaga 3" xfId="33188" hidden="1"/>
    <cellStyle name="Uwaga 3" xfId="33193" hidden="1"/>
    <cellStyle name="Uwaga 3" xfId="33195" hidden="1"/>
    <cellStyle name="Uwaga 3" xfId="33197" hidden="1"/>
    <cellStyle name="Uwaga 3" xfId="33202" hidden="1"/>
    <cellStyle name="Uwaga 3" xfId="33204" hidden="1"/>
    <cellStyle name="Uwaga 3" xfId="33206" hidden="1"/>
    <cellStyle name="Uwaga 3" xfId="33211" hidden="1"/>
    <cellStyle name="Uwaga 3" xfId="33212" hidden="1"/>
    <cellStyle name="Uwaga 3" xfId="33214" hidden="1"/>
    <cellStyle name="Uwaga 3" xfId="33220" hidden="1"/>
    <cellStyle name="Uwaga 3" xfId="33221" hidden="1"/>
    <cellStyle name="Uwaga 3" xfId="33222" hidden="1"/>
    <cellStyle name="Uwaga 3" xfId="33229" hidden="1"/>
    <cellStyle name="Uwaga 3" xfId="33230" hidden="1"/>
    <cellStyle name="Uwaga 3" xfId="33231" hidden="1"/>
    <cellStyle name="Uwaga 3" xfId="33238" hidden="1"/>
    <cellStyle name="Uwaga 3" xfId="33239" hidden="1"/>
    <cellStyle name="Uwaga 3" xfId="33240" hidden="1"/>
    <cellStyle name="Uwaga 3" xfId="33247" hidden="1"/>
    <cellStyle name="Uwaga 3" xfId="33248" hidden="1"/>
    <cellStyle name="Uwaga 3" xfId="33249" hidden="1"/>
    <cellStyle name="Uwaga 3" xfId="33256" hidden="1"/>
    <cellStyle name="Uwaga 3" xfId="33257" hidden="1"/>
    <cellStyle name="Uwaga 3" xfId="33258" hidden="1"/>
    <cellStyle name="Uwaga 3" xfId="33315" hidden="1"/>
    <cellStyle name="Uwaga 3" xfId="33316" hidden="1"/>
    <cellStyle name="Uwaga 3" xfId="33318" hidden="1"/>
    <cellStyle name="Uwaga 3" xfId="33330" hidden="1"/>
    <cellStyle name="Uwaga 3" xfId="33331" hidden="1"/>
    <cellStyle name="Uwaga 3" xfId="33336" hidden="1"/>
    <cellStyle name="Uwaga 3" xfId="33345" hidden="1"/>
    <cellStyle name="Uwaga 3" xfId="33346" hidden="1"/>
    <cellStyle name="Uwaga 3" xfId="33351" hidden="1"/>
    <cellStyle name="Uwaga 3" xfId="33360" hidden="1"/>
    <cellStyle name="Uwaga 3" xfId="33361" hidden="1"/>
    <cellStyle name="Uwaga 3" xfId="33362" hidden="1"/>
    <cellStyle name="Uwaga 3" xfId="33375" hidden="1"/>
    <cellStyle name="Uwaga 3" xfId="33380" hidden="1"/>
    <cellStyle name="Uwaga 3" xfId="33385" hidden="1"/>
    <cellStyle name="Uwaga 3" xfId="33395" hidden="1"/>
    <cellStyle name="Uwaga 3" xfId="33400" hidden="1"/>
    <cellStyle name="Uwaga 3" xfId="33404" hidden="1"/>
    <cellStyle name="Uwaga 3" xfId="33411" hidden="1"/>
    <cellStyle name="Uwaga 3" xfId="33416" hidden="1"/>
    <cellStyle name="Uwaga 3" xfId="33419" hidden="1"/>
    <cellStyle name="Uwaga 3" xfId="33425" hidden="1"/>
    <cellStyle name="Uwaga 3" xfId="33430" hidden="1"/>
    <cellStyle name="Uwaga 3" xfId="33434" hidden="1"/>
    <cellStyle name="Uwaga 3" xfId="33435" hidden="1"/>
    <cellStyle name="Uwaga 3" xfId="33436" hidden="1"/>
    <cellStyle name="Uwaga 3" xfId="33440" hidden="1"/>
    <cellStyle name="Uwaga 3" xfId="33452" hidden="1"/>
    <cellStyle name="Uwaga 3" xfId="33457" hidden="1"/>
    <cellStyle name="Uwaga 3" xfId="33462" hidden="1"/>
    <cellStyle name="Uwaga 3" xfId="33467" hidden="1"/>
    <cellStyle name="Uwaga 3" xfId="33472" hidden="1"/>
    <cellStyle name="Uwaga 3" xfId="33477" hidden="1"/>
    <cellStyle name="Uwaga 3" xfId="33481" hidden="1"/>
    <cellStyle name="Uwaga 3" xfId="33485" hidden="1"/>
    <cellStyle name="Uwaga 3" xfId="33490" hidden="1"/>
    <cellStyle name="Uwaga 3" xfId="33495" hidden="1"/>
    <cellStyle name="Uwaga 3" xfId="33496" hidden="1"/>
    <cellStyle name="Uwaga 3" xfId="33498" hidden="1"/>
    <cellStyle name="Uwaga 3" xfId="33511" hidden="1"/>
    <cellStyle name="Uwaga 3" xfId="33515" hidden="1"/>
    <cellStyle name="Uwaga 3" xfId="33520" hidden="1"/>
    <cellStyle name="Uwaga 3" xfId="33527" hidden="1"/>
    <cellStyle name="Uwaga 3" xfId="33531" hidden="1"/>
    <cellStyle name="Uwaga 3" xfId="33536" hidden="1"/>
    <cellStyle name="Uwaga 3" xfId="33541" hidden="1"/>
    <cellStyle name="Uwaga 3" xfId="33544" hidden="1"/>
    <cellStyle name="Uwaga 3" xfId="33549" hidden="1"/>
    <cellStyle name="Uwaga 3" xfId="33555" hidden="1"/>
    <cellStyle name="Uwaga 3" xfId="33556" hidden="1"/>
    <cellStyle name="Uwaga 3" xfId="33559" hidden="1"/>
    <cellStyle name="Uwaga 3" xfId="33572" hidden="1"/>
    <cellStyle name="Uwaga 3" xfId="33576" hidden="1"/>
    <cellStyle name="Uwaga 3" xfId="33581" hidden="1"/>
    <cellStyle name="Uwaga 3" xfId="33588" hidden="1"/>
    <cellStyle name="Uwaga 3" xfId="33593" hidden="1"/>
    <cellStyle name="Uwaga 3" xfId="33597" hidden="1"/>
    <cellStyle name="Uwaga 3" xfId="33602" hidden="1"/>
    <cellStyle name="Uwaga 3" xfId="33606" hidden="1"/>
    <cellStyle name="Uwaga 3" xfId="33611" hidden="1"/>
    <cellStyle name="Uwaga 3" xfId="33615" hidden="1"/>
    <cellStyle name="Uwaga 3" xfId="33616" hidden="1"/>
    <cellStyle name="Uwaga 3" xfId="33618" hidden="1"/>
    <cellStyle name="Uwaga 3" xfId="33630" hidden="1"/>
    <cellStyle name="Uwaga 3" xfId="33631" hidden="1"/>
    <cellStyle name="Uwaga 3" xfId="33633" hidden="1"/>
    <cellStyle name="Uwaga 3" xfId="33645" hidden="1"/>
    <cellStyle name="Uwaga 3" xfId="33647" hidden="1"/>
    <cellStyle name="Uwaga 3" xfId="33650" hidden="1"/>
    <cellStyle name="Uwaga 3" xfId="33660" hidden="1"/>
    <cellStyle name="Uwaga 3" xfId="33661" hidden="1"/>
    <cellStyle name="Uwaga 3" xfId="33663" hidden="1"/>
    <cellStyle name="Uwaga 3" xfId="33675" hidden="1"/>
    <cellStyle name="Uwaga 3" xfId="33676" hidden="1"/>
    <cellStyle name="Uwaga 3" xfId="33677" hidden="1"/>
    <cellStyle name="Uwaga 3" xfId="33691" hidden="1"/>
    <cellStyle name="Uwaga 3" xfId="33694" hidden="1"/>
    <cellStyle name="Uwaga 3" xfId="33698" hidden="1"/>
    <cellStyle name="Uwaga 3" xfId="33706" hidden="1"/>
    <cellStyle name="Uwaga 3" xfId="33709" hidden="1"/>
    <cellStyle name="Uwaga 3" xfId="33713" hidden="1"/>
    <cellStyle name="Uwaga 3" xfId="33721" hidden="1"/>
    <cellStyle name="Uwaga 3" xfId="33724" hidden="1"/>
    <cellStyle name="Uwaga 3" xfId="33728" hidden="1"/>
    <cellStyle name="Uwaga 3" xfId="33735" hidden="1"/>
    <cellStyle name="Uwaga 3" xfId="33736" hidden="1"/>
    <cellStyle name="Uwaga 3" xfId="33738" hidden="1"/>
    <cellStyle name="Uwaga 3" xfId="33751" hidden="1"/>
    <cellStyle name="Uwaga 3" xfId="33754" hidden="1"/>
    <cellStyle name="Uwaga 3" xfId="33757" hidden="1"/>
    <cellStyle name="Uwaga 3" xfId="33766" hidden="1"/>
    <cellStyle name="Uwaga 3" xfId="33769" hidden="1"/>
    <cellStyle name="Uwaga 3" xfId="33773" hidden="1"/>
    <cellStyle name="Uwaga 3" xfId="33781" hidden="1"/>
    <cellStyle name="Uwaga 3" xfId="33783" hidden="1"/>
    <cellStyle name="Uwaga 3" xfId="33786" hidden="1"/>
    <cellStyle name="Uwaga 3" xfId="33795" hidden="1"/>
    <cellStyle name="Uwaga 3" xfId="33796" hidden="1"/>
    <cellStyle name="Uwaga 3" xfId="33797" hidden="1"/>
    <cellStyle name="Uwaga 3" xfId="33810" hidden="1"/>
    <cellStyle name="Uwaga 3" xfId="33811" hidden="1"/>
    <cellStyle name="Uwaga 3" xfId="33813" hidden="1"/>
    <cellStyle name="Uwaga 3" xfId="33825" hidden="1"/>
    <cellStyle name="Uwaga 3" xfId="33826" hidden="1"/>
    <cellStyle name="Uwaga 3" xfId="33828" hidden="1"/>
    <cellStyle name="Uwaga 3" xfId="33840" hidden="1"/>
    <cellStyle name="Uwaga 3" xfId="33841" hidden="1"/>
    <cellStyle name="Uwaga 3" xfId="33843" hidden="1"/>
    <cellStyle name="Uwaga 3" xfId="33855" hidden="1"/>
    <cellStyle name="Uwaga 3" xfId="33856" hidden="1"/>
    <cellStyle name="Uwaga 3" xfId="33857" hidden="1"/>
    <cellStyle name="Uwaga 3" xfId="33871" hidden="1"/>
    <cellStyle name="Uwaga 3" xfId="33873" hidden="1"/>
    <cellStyle name="Uwaga 3" xfId="33876" hidden="1"/>
    <cellStyle name="Uwaga 3" xfId="33886" hidden="1"/>
    <cellStyle name="Uwaga 3" xfId="33889" hidden="1"/>
    <cellStyle name="Uwaga 3" xfId="33892" hidden="1"/>
    <cellStyle name="Uwaga 3" xfId="33901" hidden="1"/>
    <cellStyle name="Uwaga 3" xfId="33903" hidden="1"/>
    <cellStyle name="Uwaga 3" xfId="33906" hidden="1"/>
    <cellStyle name="Uwaga 3" xfId="33915" hidden="1"/>
    <cellStyle name="Uwaga 3" xfId="33916" hidden="1"/>
    <cellStyle name="Uwaga 3" xfId="33917" hidden="1"/>
    <cellStyle name="Uwaga 3" xfId="33930" hidden="1"/>
    <cellStyle name="Uwaga 3" xfId="33932" hidden="1"/>
    <cellStyle name="Uwaga 3" xfId="33934" hidden="1"/>
    <cellStyle name="Uwaga 3" xfId="33945" hidden="1"/>
    <cellStyle name="Uwaga 3" xfId="33947" hidden="1"/>
    <cellStyle name="Uwaga 3" xfId="33949" hidden="1"/>
    <cellStyle name="Uwaga 3" xfId="33960" hidden="1"/>
    <cellStyle name="Uwaga 3" xfId="33962" hidden="1"/>
    <cellStyle name="Uwaga 3" xfId="33964" hidden="1"/>
    <cellStyle name="Uwaga 3" xfId="33975" hidden="1"/>
    <cellStyle name="Uwaga 3" xfId="33976" hidden="1"/>
    <cellStyle name="Uwaga 3" xfId="33977" hidden="1"/>
    <cellStyle name="Uwaga 3" xfId="33990" hidden="1"/>
    <cellStyle name="Uwaga 3" xfId="33992" hidden="1"/>
    <cellStyle name="Uwaga 3" xfId="33994" hidden="1"/>
    <cellStyle name="Uwaga 3" xfId="34005" hidden="1"/>
    <cellStyle name="Uwaga 3" xfId="34007" hidden="1"/>
    <cellStyle name="Uwaga 3" xfId="34009" hidden="1"/>
    <cellStyle name="Uwaga 3" xfId="34020" hidden="1"/>
    <cellStyle name="Uwaga 3" xfId="34022" hidden="1"/>
    <cellStyle name="Uwaga 3" xfId="34023" hidden="1"/>
    <cellStyle name="Uwaga 3" xfId="34035" hidden="1"/>
    <cellStyle name="Uwaga 3" xfId="34036" hidden="1"/>
    <cellStyle name="Uwaga 3" xfId="34037" hidden="1"/>
    <cellStyle name="Uwaga 3" xfId="34050" hidden="1"/>
    <cellStyle name="Uwaga 3" xfId="34052" hidden="1"/>
    <cellStyle name="Uwaga 3" xfId="34054" hidden="1"/>
    <cellStyle name="Uwaga 3" xfId="34065" hidden="1"/>
    <cellStyle name="Uwaga 3" xfId="34067" hidden="1"/>
    <cellStyle name="Uwaga 3" xfId="34069" hidden="1"/>
    <cellStyle name="Uwaga 3" xfId="34080" hidden="1"/>
    <cellStyle name="Uwaga 3" xfId="34082" hidden="1"/>
    <cellStyle name="Uwaga 3" xfId="34084" hidden="1"/>
    <cellStyle name="Uwaga 3" xfId="34095" hidden="1"/>
    <cellStyle name="Uwaga 3" xfId="34096" hidden="1"/>
    <cellStyle name="Uwaga 3" xfId="34098" hidden="1"/>
    <cellStyle name="Uwaga 3" xfId="34109" hidden="1"/>
    <cellStyle name="Uwaga 3" xfId="34111" hidden="1"/>
    <cellStyle name="Uwaga 3" xfId="34112" hidden="1"/>
    <cellStyle name="Uwaga 3" xfId="34121" hidden="1"/>
    <cellStyle name="Uwaga 3" xfId="34124" hidden="1"/>
    <cellStyle name="Uwaga 3" xfId="34126" hidden="1"/>
    <cellStyle name="Uwaga 3" xfId="34137" hidden="1"/>
    <cellStyle name="Uwaga 3" xfId="34139" hidden="1"/>
    <cellStyle name="Uwaga 3" xfId="34141" hidden="1"/>
    <cellStyle name="Uwaga 3" xfId="34153" hidden="1"/>
    <cellStyle name="Uwaga 3" xfId="34155" hidden="1"/>
    <cellStyle name="Uwaga 3" xfId="34157" hidden="1"/>
    <cellStyle name="Uwaga 3" xfId="34165" hidden="1"/>
    <cellStyle name="Uwaga 3" xfId="34167" hidden="1"/>
    <cellStyle name="Uwaga 3" xfId="34170" hidden="1"/>
    <cellStyle name="Uwaga 3" xfId="34160" hidden="1"/>
    <cellStyle name="Uwaga 3" xfId="34159" hidden="1"/>
    <cellStyle name="Uwaga 3" xfId="34158" hidden="1"/>
    <cellStyle name="Uwaga 3" xfId="34145" hidden="1"/>
    <cellStyle name="Uwaga 3" xfId="34144" hidden="1"/>
    <cellStyle name="Uwaga 3" xfId="34143" hidden="1"/>
    <cellStyle name="Uwaga 3" xfId="34130" hidden="1"/>
    <cellStyle name="Uwaga 3" xfId="34129" hidden="1"/>
    <cellStyle name="Uwaga 3" xfId="34128" hidden="1"/>
    <cellStyle name="Uwaga 3" xfId="34115" hidden="1"/>
    <cellStyle name="Uwaga 3" xfId="34114" hidden="1"/>
    <cellStyle name="Uwaga 3" xfId="34113" hidden="1"/>
    <cellStyle name="Uwaga 3" xfId="34100" hidden="1"/>
    <cellStyle name="Uwaga 3" xfId="34099" hidden="1"/>
    <cellStyle name="Uwaga 3" xfId="34097" hidden="1"/>
    <cellStyle name="Uwaga 3" xfId="34086" hidden="1"/>
    <cellStyle name="Uwaga 3" xfId="34083" hidden="1"/>
    <cellStyle name="Uwaga 3" xfId="34081" hidden="1"/>
    <cellStyle name="Uwaga 3" xfId="34071" hidden="1"/>
    <cellStyle name="Uwaga 3" xfId="34068" hidden="1"/>
    <cellStyle name="Uwaga 3" xfId="34066" hidden="1"/>
    <cellStyle name="Uwaga 3" xfId="34056" hidden="1"/>
    <cellStyle name="Uwaga 3" xfId="34053" hidden="1"/>
    <cellStyle name="Uwaga 3" xfId="34051" hidden="1"/>
    <cellStyle name="Uwaga 3" xfId="34041" hidden="1"/>
    <cellStyle name="Uwaga 3" xfId="34039" hidden="1"/>
    <cellStyle name="Uwaga 3" xfId="34038" hidden="1"/>
    <cellStyle name="Uwaga 3" xfId="34026" hidden="1"/>
    <cellStyle name="Uwaga 3" xfId="34024" hidden="1"/>
    <cellStyle name="Uwaga 3" xfId="34021" hidden="1"/>
    <cellStyle name="Uwaga 3" xfId="34011" hidden="1"/>
    <cellStyle name="Uwaga 3" xfId="34008" hidden="1"/>
    <cellStyle name="Uwaga 3" xfId="34006" hidden="1"/>
    <cellStyle name="Uwaga 3" xfId="33996" hidden="1"/>
    <cellStyle name="Uwaga 3" xfId="33993" hidden="1"/>
    <cellStyle name="Uwaga 3" xfId="33991" hidden="1"/>
    <cellStyle name="Uwaga 3" xfId="33981" hidden="1"/>
    <cellStyle name="Uwaga 3" xfId="33979" hidden="1"/>
    <cellStyle name="Uwaga 3" xfId="33978" hidden="1"/>
    <cellStyle name="Uwaga 3" xfId="33966" hidden="1"/>
    <cellStyle name="Uwaga 3" xfId="33963" hidden="1"/>
    <cellStyle name="Uwaga 3" xfId="33961" hidden="1"/>
    <cellStyle name="Uwaga 3" xfId="33951" hidden="1"/>
    <cellStyle name="Uwaga 3" xfId="33948" hidden="1"/>
    <cellStyle name="Uwaga 3" xfId="33946" hidden="1"/>
    <cellStyle name="Uwaga 3" xfId="33936" hidden="1"/>
    <cellStyle name="Uwaga 3" xfId="33933" hidden="1"/>
    <cellStyle name="Uwaga 3" xfId="33931" hidden="1"/>
    <cellStyle name="Uwaga 3" xfId="33921" hidden="1"/>
    <cellStyle name="Uwaga 3" xfId="33919" hidden="1"/>
    <cellStyle name="Uwaga 3" xfId="33918" hidden="1"/>
    <cellStyle name="Uwaga 3" xfId="33905" hidden="1"/>
    <cellStyle name="Uwaga 3" xfId="33902" hidden="1"/>
    <cellStyle name="Uwaga 3" xfId="33900" hidden="1"/>
    <cellStyle name="Uwaga 3" xfId="33890" hidden="1"/>
    <cellStyle name="Uwaga 3" xfId="33887" hidden="1"/>
    <cellStyle name="Uwaga 3" xfId="33885" hidden="1"/>
    <cellStyle name="Uwaga 3" xfId="33875" hidden="1"/>
    <cellStyle name="Uwaga 3" xfId="33872" hidden="1"/>
    <cellStyle name="Uwaga 3" xfId="33870" hidden="1"/>
    <cellStyle name="Uwaga 3" xfId="33861" hidden="1"/>
    <cellStyle name="Uwaga 3" xfId="33859" hidden="1"/>
    <cellStyle name="Uwaga 3" xfId="33858" hidden="1"/>
    <cellStyle name="Uwaga 3" xfId="33846" hidden="1"/>
    <cellStyle name="Uwaga 3" xfId="33844" hidden="1"/>
    <cellStyle name="Uwaga 3" xfId="33842" hidden="1"/>
    <cellStyle name="Uwaga 3" xfId="33831" hidden="1"/>
    <cellStyle name="Uwaga 3" xfId="33829" hidden="1"/>
    <cellStyle name="Uwaga 3" xfId="33827" hidden="1"/>
    <cellStyle name="Uwaga 3" xfId="33816" hidden="1"/>
    <cellStyle name="Uwaga 3" xfId="33814" hidden="1"/>
    <cellStyle name="Uwaga 3" xfId="33812" hidden="1"/>
    <cellStyle name="Uwaga 3" xfId="33801" hidden="1"/>
    <cellStyle name="Uwaga 3" xfId="33799" hidden="1"/>
    <cellStyle name="Uwaga 3" xfId="33798" hidden="1"/>
    <cellStyle name="Uwaga 3" xfId="33785" hidden="1"/>
    <cellStyle name="Uwaga 3" xfId="33782" hidden="1"/>
    <cellStyle name="Uwaga 3" xfId="33780" hidden="1"/>
    <cellStyle name="Uwaga 3" xfId="33770" hidden="1"/>
    <cellStyle name="Uwaga 3" xfId="33767" hidden="1"/>
    <cellStyle name="Uwaga 3" xfId="33765" hidden="1"/>
    <cellStyle name="Uwaga 3" xfId="33755" hidden="1"/>
    <cellStyle name="Uwaga 3" xfId="33752" hidden="1"/>
    <cellStyle name="Uwaga 3" xfId="33750" hidden="1"/>
    <cellStyle name="Uwaga 3" xfId="33741" hidden="1"/>
    <cellStyle name="Uwaga 3" xfId="33739" hidden="1"/>
    <cellStyle name="Uwaga 3" xfId="33737" hidden="1"/>
    <cellStyle name="Uwaga 3" xfId="33725" hidden="1"/>
    <cellStyle name="Uwaga 3" xfId="33722" hidden="1"/>
    <cellStyle name="Uwaga 3" xfId="33720" hidden="1"/>
    <cellStyle name="Uwaga 3" xfId="33710" hidden="1"/>
    <cellStyle name="Uwaga 3" xfId="33707" hidden="1"/>
    <cellStyle name="Uwaga 3" xfId="33705" hidden="1"/>
    <cellStyle name="Uwaga 3" xfId="33695" hidden="1"/>
    <cellStyle name="Uwaga 3" xfId="33692" hidden="1"/>
    <cellStyle name="Uwaga 3" xfId="33690" hidden="1"/>
    <cellStyle name="Uwaga 3" xfId="33683" hidden="1"/>
    <cellStyle name="Uwaga 3" xfId="33680" hidden="1"/>
    <cellStyle name="Uwaga 3" xfId="33678" hidden="1"/>
    <cellStyle name="Uwaga 3" xfId="33668" hidden="1"/>
    <cellStyle name="Uwaga 3" xfId="33665" hidden="1"/>
    <cellStyle name="Uwaga 3" xfId="33662" hidden="1"/>
    <cellStyle name="Uwaga 3" xfId="33653" hidden="1"/>
    <cellStyle name="Uwaga 3" xfId="33649" hidden="1"/>
    <cellStyle name="Uwaga 3" xfId="33646" hidden="1"/>
    <cellStyle name="Uwaga 3" xfId="33638" hidden="1"/>
    <cellStyle name="Uwaga 3" xfId="33635" hidden="1"/>
    <cellStyle name="Uwaga 3" xfId="33632" hidden="1"/>
    <cellStyle name="Uwaga 3" xfId="33623" hidden="1"/>
    <cellStyle name="Uwaga 3" xfId="33620" hidden="1"/>
    <cellStyle name="Uwaga 3" xfId="33617" hidden="1"/>
    <cellStyle name="Uwaga 3" xfId="33607" hidden="1"/>
    <cellStyle name="Uwaga 3" xfId="33603" hidden="1"/>
    <cellStyle name="Uwaga 3" xfId="33600" hidden="1"/>
    <cellStyle name="Uwaga 3" xfId="33591" hidden="1"/>
    <cellStyle name="Uwaga 3" xfId="33587" hidden="1"/>
    <cellStyle name="Uwaga 3" xfId="33585" hidden="1"/>
    <cellStyle name="Uwaga 3" xfId="33577" hidden="1"/>
    <cellStyle name="Uwaga 3" xfId="33573" hidden="1"/>
    <cellStyle name="Uwaga 3" xfId="33570" hidden="1"/>
    <cellStyle name="Uwaga 3" xfId="33563" hidden="1"/>
    <cellStyle name="Uwaga 3" xfId="33560" hidden="1"/>
    <cellStyle name="Uwaga 3" xfId="33557" hidden="1"/>
    <cellStyle name="Uwaga 3" xfId="33548" hidden="1"/>
    <cellStyle name="Uwaga 3" xfId="33543" hidden="1"/>
    <cellStyle name="Uwaga 3" xfId="33540" hidden="1"/>
    <cellStyle name="Uwaga 3" xfId="33533" hidden="1"/>
    <cellStyle name="Uwaga 3" xfId="33528" hidden="1"/>
    <cellStyle name="Uwaga 3" xfId="33525" hidden="1"/>
    <cellStyle name="Uwaga 3" xfId="33518" hidden="1"/>
    <cellStyle name="Uwaga 3" xfId="33513" hidden="1"/>
    <cellStyle name="Uwaga 3" xfId="33510" hidden="1"/>
    <cellStyle name="Uwaga 3" xfId="33504" hidden="1"/>
    <cellStyle name="Uwaga 3" xfId="33500" hidden="1"/>
    <cellStyle name="Uwaga 3" xfId="33497" hidden="1"/>
    <cellStyle name="Uwaga 3" xfId="33489" hidden="1"/>
    <cellStyle name="Uwaga 3" xfId="33484" hidden="1"/>
    <cellStyle name="Uwaga 3" xfId="33480" hidden="1"/>
    <cellStyle name="Uwaga 3" xfId="33474" hidden="1"/>
    <cellStyle name="Uwaga 3" xfId="33469" hidden="1"/>
    <cellStyle name="Uwaga 3" xfId="33465" hidden="1"/>
    <cellStyle name="Uwaga 3" xfId="33459" hidden="1"/>
    <cellStyle name="Uwaga 3" xfId="33454" hidden="1"/>
    <cellStyle name="Uwaga 3" xfId="33450" hidden="1"/>
    <cellStyle name="Uwaga 3" xfId="33445" hidden="1"/>
    <cellStyle name="Uwaga 3" xfId="33441" hidden="1"/>
    <cellStyle name="Uwaga 3" xfId="33437" hidden="1"/>
    <cellStyle name="Uwaga 3" xfId="33429" hidden="1"/>
    <cellStyle name="Uwaga 3" xfId="33424" hidden="1"/>
    <cellStyle name="Uwaga 3" xfId="33420" hidden="1"/>
    <cellStyle name="Uwaga 3" xfId="33414" hidden="1"/>
    <cellStyle name="Uwaga 3" xfId="33409" hidden="1"/>
    <cellStyle name="Uwaga 3" xfId="33405" hidden="1"/>
    <cellStyle name="Uwaga 3" xfId="33399" hidden="1"/>
    <cellStyle name="Uwaga 3" xfId="33394" hidden="1"/>
    <cellStyle name="Uwaga 3" xfId="33390" hidden="1"/>
    <cellStyle name="Uwaga 3" xfId="33386" hidden="1"/>
    <cellStyle name="Uwaga 3" xfId="33381" hidden="1"/>
    <cellStyle name="Uwaga 3" xfId="33376" hidden="1"/>
    <cellStyle name="Uwaga 3" xfId="33371" hidden="1"/>
    <cellStyle name="Uwaga 3" xfId="33367" hidden="1"/>
    <cellStyle name="Uwaga 3" xfId="33363" hidden="1"/>
    <cellStyle name="Uwaga 3" xfId="33356" hidden="1"/>
    <cellStyle name="Uwaga 3" xfId="33352" hidden="1"/>
    <cellStyle name="Uwaga 3" xfId="33347" hidden="1"/>
    <cellStyle name="Uwaga 3" xfId="33341" hidden="1"/>
    <cellStyle name="Uwaga 3" xfId="33337" hidden="1"/>
    <cellStyle name="Uwaga 3" xfId="33332" hidden="1"/>
    <cellStyle name="Uwaga 3" xfId="33326" hidden="1"/>
    <cellStyle name="Uwaga 3" xfId="33322" hidden="1"/>
    <cellStyle name="Uwaga 3" xfId="33317" hidden="1"/>
    <cellStyle name="Uwaga 3" xfId="33311" hidden="1"/>
    <cellStyle name="Uwaga 3" xfId="33307" hidden="1"/>
    <cellStyle name="Uwaga 3" xfId="33303" hidden="1"/>
    <cellStyle name="Uwaga 3" xfId="34163" hidden="1"/>
    <cellStyle name="Uwaga 3" xfId="34162" hidden="1"/>
    <cellStyle name="Uwaga 3" xfId="34161" hidden="1"/>
    <cellStyle name="Uwaga 3" xfId="34148" hidden="1"/>
    <cellStyle name="Uwaga 3" xfId="34147" hidden="1"/>
    <cellStyle name="Uwaga 3" xfId="34146" hidden="1"/>
    <cellStyle name="Uwaga 3" xfId="34133" hidden="1"/>
    <cellStyle name="Uwaga 3" xfId="34132" hidden="1"/>
    <cellStyle name="Uwaga 3" xfId="34131" hidden="1"/>
    <cellStyle name="Uwaga 3" xfId="34118" hidden="1"/>
    <cellStyle name="Uwaga 3" xfId="34117" hidden="1"/>
    <cellStyle name="Uwaga 3" xfId="34116" hidden="1"/>
    <cellStyle name="Uwaga 3" xfId="34103" hidden="1"/>
    <cellStyle name="Uwaga 3" xfId="34102" hidden="1"/>
    <cellStyle name="Uwaga 3" xfId="34101" hidden="1"/>
    <cellStyle name="Uwaga 3" xfId="34089" hidden="1"/>
    <cellStyle name="Uwaga 3" xfId="34087" hidden="1"/>
    <cellStyle name="Uwaga 3" xfId="34085" hidden="1"/>
    <cellStyle name="Uwaga 3" xfId="34074" hidden="1"/>
    <cellStyle name="Uwaga 3" xfId="34072" hidden="1"/>
    <cellStyle name="Uwaga 3" xfId="34070" hidden="1"/>
    <cellStyle name="Uwaga 3" xfId="34059" hidden="1"/>
    <cellStyle name="Uwaga 3" xfId="34057" hidden="1"/>
    <cellStyle name="Uwaga 3" xfId="34055" hidden="1"/>
    <cellStyle name="Uwaga 3" xfId="34044" hidden="1"/>
    <cellStyle name="Uwaga 3" xfId="34042" hidden="1"/>
    <cellStyle name="Uwaga 3" xfId="34040" hidden="1"/>
    <cellStyle name="Uwaga 3" xfId="34029" hidden="1"/>
    <cellStyle name="Uwaga 3" xfId="34027" hidden="1"/>
    <cellStyle name="Uwaga 3" xfId="34025" hidden="1"/>
    <cellStyle name="Uwaga 3" xfId="34014" hidden="1"/>
    <cellStyle name="Uwaga 3" xfId="34012" hidden="1"/>
    <cellStyle name="Uwaga 3" xfId="34010" hidden="1"/>
    <cellStyle name="Uwaga 3" xfId="33999" hidden="1"/>
    <cellStyle name="Uwaga 3" xfId="33997" hidden="1"/>
    <cellStyle name="Uwaga 3" xfId="33995" hidden="1"/>
    <cellStyle name="Uwaga 3" xfId="33984" hidden="1"/>
    <cellStyle name="Uwaga 3" xfId="33982" hidden="1"/>
    <cellStyle name="Uwaga 3" xfId="33980" hidden="1"/>
    <cellStyle name="Uwaga 3" xfId="33969" hidden="1"/>
    <cellStyle name="Uwaga 3" xfId="33967" hidden="1"/>
    <cellStyle name="Uwaga 3" xfId="33965" hidden="1"/>
    <cellStyle name="Uwaga 3" xfId="33954" hidden="1"/>
    <cellStyle name="Uwaga 3" xfId="33952" hidden="1"/>
    <cellStyle name="Uwaga 3" xfId="33950" hidden="1"/>
    <cellStyle name="Uwaga 3" xfId="33939" hidden="1"/>
    <cellStyle name="Uwaga 3" xfId="33937" hidden="1"/>
    <cellStyle name="Uwaga 3" xfId="33935" hidden="1"/>
    <cellStyle name="Uwaga 3" xfId="33924" hidden="1"/>
    <cellStyle name="Uwaga 3" xfId="33922" hidden="1"/>
    <cellStyle name="Uwaga 3" xfId="33920" hidden="1"/>
    <cellStyle name="Uwaga 3" xfId="33909" hidden="1"/>
    <cellStyle name="Uwaga 3" xfId="33907" hidden="1"/>
    <cellStyle name="Uwaga 3" xfId="33904" hidden="1"/>
    <cellStyle name="Uwaga 3" xfId="33894" hidden="1"/>
    <cellStyle name="Uwaga 3" xfId="33891" hidden="1"/>
    <cellStyle name="Uwaga 3" xfId="33888" hidden="1"/>
    <cellStyle name="Uwaga 3" xfId="33879" hidden="1"/>
    <cellStyle name="Uwaga 3" xfId="33877" hidden="1"/>
    <cellStyle name="Uwaga 3" xfId="33874" hidden="1"/>
    <cellStyle name="Uwaga 3" xfId="33864" hidden="1"/>
    <cellStyle name="Uwaga 3" xfId="33862" hidden="1"/>
    <cellStyle name="Uwaga 3" xfId="33860" hidden="1"/>
    <cellStyle name="Uwaga 3" xfId="33849" hidden="1"/>
    <cellStyle name="Uwaga 3" xfId="33847" hidden="1"/>
    <cellStyle name="Uwaga 3" xfId="33845" hidden="1"/>
    <cellStyle name="Uwaga 3" xfId="33834" hidden="1"/>
    <cellStyle name="Uwaga 3" xfId="33832" hidden="1"/>
    <cellStyle name="Uwaga 3" xfId="33830" hidden="1"/>
    <cellStyle name="Uwaga 3" xfId="33819" hidden="1"/>
    <cellStyle name="Uwaga 3" xfId="33817" hidden="1"/>
    <cellStyle name="Uwaga 3" xfId="33815" hidden="1"/>
    <cellStyle name="Uwaga 3" xfId="33804" hidden="1"/>
    <cellStyle name="Uwaga 3" xfId="33802" hidden="1"/>
    <cellStyle name="Uwaga 3" xfId="33800" hidden="1"/>
    <cellStyle name="Uwaga 3" xfId="33789" hidden="1"/>
    <cellStyle name="Uwaga 3" xfId="33787" hidden="1"/>
    <cellStyle name="Uwaga 3" xfId="33784" hidden="1"/>
    <cellStyle name="Uwaga 3" xfId="33774" hidden="1"/>
    <cellStyle name="Uwaga 3" xfId="33771" hidden="1"/>
    <cellStyle name="Uwaga 3" xfId="33768" hidden="1"/>
    <cellStyle name="Uwaga 3" xfId="33759" hidden="1"/>
    <cellStyle name="Uwaga 3" xfId="33756" hidden="1"/>
    <cellStyle name="Uwaga 3" xfId="33753" hidden="1"/>
    <cellStyle name="Uwaga 3" xfId="33744" hidden="1"/>
    <cellStyle name="Uwaga 3" xfId="33742" hidden="1"/>
    <cellStyle name="Uwaga 3" xfId="33740" hidden="1"/>
    <cellStyle name="Uwaga 3" xfId="33729" hidden="1"/>
    <cellStyle name="Uwaga 3" xfId="33726" hidden="1"/>
    <cellStyle name="Uwaga 3" xfId="33723" hidden="1"/>
    <cellStyle name="Uwaga 3" xfId="33714" hidden="1"/>
    <cellStyle name="Uwaga 3" xfId="33711" hidden="1"/>
    <cellStyle name="Uwaga 3" xfId="33708" hidden="1"/>
    <cellStyle name="Uwaga 3" xfId="33699" hidden="1"/>
    <cellStyle name="Uwaga 3" xfId="33696" hidden="1"/>
    <cellStyle name="Uwaga 3" xfId="33693" hidden="1"/>
    <cellStyle name="Uwaga 3" xfId="33686" hidden="1"/>
    <cellStyle name="Uwaga 3" xfId="33682" hidden="1"/>
    <cellStyle name="Uwaga 3" xfId="33679" hidden="1"/>
    <cellStyle name="Uwaga 3" xfId="33671" hidden="1"/>
    <cellStyle name="Uwaga 3" xfId="33667" hidden="1"/>
    <cellStyle name="Uwaga 3" xfId="33664" hidden="1"/>
    <cellStyle name="Uwaga 3" xfId="33656" hidden="1"/>
    <cellStyle name="Uwaga 3" xfId="33652" hidden="1"/>
    <cellStyle name="Uwaga 3" xfId="33648" hidden="1"/>
    <cellStyle name="Uwaga 3" xfId="33641" hidden="1"/>
    <cellStyle name="Uwaga 3" xfId="33637" hidden="1"/>
    <cellStyle name="Uwaga 3" xfId="33634" hidden="1"/>
    <cellStyle name="Uwaga 3" xfId="33626" hidden="1"/>
    <cellStyle name="Uwaga 3" xfId="33622" hidden="1"/>
    <cellStyle name="Uwaga 3" xfId="33619" hidden="1"/>
    <cellStyle name="Uwaga 3" xfId="33610" hidden="1"/>
    <cellStyle name="Uwaga 3" xfId="33605" hidden="1"/>
    <cellStyle name="Uwaga 3" xfId="33601" hidden="1"/>
    <cellStyle name="Uwaga 3" xfId="33595" hidden="1"/>
    <cellStyle name="Uwaga 3" xfId="33590" hidden="1"/>
    <cellStyle name="Uwaga 3" xfId="33586" hidden="1"/>
    <cellStyle name="Uwaga 3" xfId="33580" hidden="1"/>
    <cellStyle name="Uwaga 3" xfId="33575" hidden="1"/>
    <cellStyle name="Uwaga 3" xfId="33571" hidden="1"/>
    <cellStyle name="Uwaga 3" xfId="33566" hidden="1"/>
    <cellStyle name="Uwaga 3" xfId="33562" hidden="1"/>
    <cellStyle name="Uwaga 3" xfId="33558" hidden="1"/>
    <cellStyle name="Uwaga 3" xfId="33551" hidden="1"/>
    <cellStyle name="Uwaga 3" xfId="33546" hidden="1"/>
    <cellStyle name="Uwaga 3" xfId="33542" hidden="1"/>
    <cellStyle name="Uwaga 3" xfId="33535" hidden="1"/>
    <cellStyle name="Uwaga 3" xfId="33530" hidden="1"/>
    <cellStyle name="Uwaga 3" xfId="33526" hidden="1"/>
    <cellStyle name="Uwaga 3" xfId="33521" hidden="1"/>
    <cellStyle name="Uwaga 3" xfId="33516" hidden="1"/>
    <cellStyle name="Uwaga 3" xfId="33512" hidden="1"/>
    <cellStyle name="Uwaga 3" xfId="33506" hidden="1"/>
    <cellStyle name="Uwaga 3" xfId="33502" hidden="1"/>
    <cellStyle name="Uwaga 3" xfId="33499" hidden="1"/>
    <cellStyle name="Uwaga 3" xfId="33492" hidden="1"/>
    <cellStyle name="Uwaga 3" xfId="33487" hidden="1"/>
    <cellStyle name="Uwaga 3" xfId="33482" hidden="1"/>
    <cellStyle name="Uwaga 3" xfId="33476" hidden="1"/>
    <cellStyle name="Uwaga 3" xfId="33471" hidden="1"/>
    <cellStyle name="Uwaga 3" xfId="33466" hidden="1"/>
    <cellStyle name="Uwaga 3" xfId="33461" hidden="1"/>
    <cellStyle name="Uwaga 3" xfId="33456" hidden="1"/>
    <cellStyle name="Uwaga 3" xfId="33451" hidden="1"/>
    <cellStyle name="Uwaga 3" xfId="33447" hidden="1"/>
    <cellStyle name="Uwaga 3" xfId="33443" hidden="1"/>
    <cellStyle name="Uwaga 3" xfId="33438" hidden="1"/>
    <cellStyle name="Uwaga 3" xfId="33431" hidden="1"/>
    <cellStyle name="Uwaga 3" xfId="33426" hidden="1"/>
    <cellStyle name="Uwaga 3" xfId="33421" hidden="1"/>
    <cellStyle name="Uwaga 3" xfId="33415" hidden="1"/>
    <cellStyle name="Uwaga 3" xfId="33410" hidden="1"/>
    <cellStyle name="Uwaga 3" xfId="33406" hidden="1"/>
    <cellStyle name="Uwaga 3" xfId="33401" hidden="1"/>
    <cellStyle name="Uwaga 3" xfId="33396" hidden="1"/>
    <cellStyle name="Uwaga 3" xfId="33391" hidden="1"/>
    <cellStyle name="Uwaga 3" xfId="33387" hidden="1"/>
    <cellStyle name="Uwaga 3" xfId="33382" hidden="1"/>
    <cellStyle name="Uwaga 3" xfId="33377" hidden="1"/>
    <cellStyle name="Uwaga 3" xfId="33372" hidden="1"/>
    <cellStyle name="Uwaga 3" xfId="33368" hidden="1"/>
    <cellStyle name="Uwaga 3" xfId="33364" hidden="1"/>
    <cellStyle name="Uwaga 3" xfId="33357" hidden="1"/>
    <cellStyle name="Uwaga 3" xfId="33353" hidden="1"/>
    <cellStyle name="Uwaga 3" xfId="33348" hidden="1"/>
    <cellStyle name="Uwaga 3" xfId="33342" hidden="1"/>
    <cellStyle name="Uwaga 3" xfId="33338" hidden="1"/>
    <cellStyle name="Uwaga 3" xfId="33333" hidden="1"/>
    <cellStyle name="Uwaga 3" xfId="33327" hidden="1"/>
    <cellStyle name="Uwaga 3" xfId="33323" hidden="1"/>
    <cellStyle name="Uwaga 3" xfId="33319" hidden="1"/>
    <cellStyle name="Uwaga 3" xfId="33312" hidden="1"/>
    <cellStyle name="Uwaga 3" xfId="33308" hidden="1"/>
    <cellStyle name="Uwaga 3" xfId="33304" hidden="1"/>
    <cellStyle name="Uwaga 3" xfId="34168" hidden="1"/>
    <cellStyle name="Uwaga 3" xfId="34166" hidden="1"/>
    <cellStyle name="Uwaga 3" xfId="34164" hidden="1"/>
    <cellStyle name="Uwaga 3" xfId="34151" hidden="1"/>
    <cellStyle name="Uwaga 3" xfId="34150" hidden="1"/>
    <cellStyle name="Uwaga 3" xfId="34149" hidden="1"/>
    <cellStyle name="Uwaga 3" xfId="34136" hidden="1"/>
    <cellStyle name="Uwaga 3" xfId="34135" hidden="1"/>
    <cellStyle name="Uwaga 3" xfId="34134" hidden="1"/>
    <cellStyle name="Uwaga 3" xfId="34122" hidden="1"/>
    <cellStyle name="Uwaga 3" xfId="34120" hidden="1"/>
    <cellStyle name="Uwaga 3" xfId="34119" hidden="1"/>
    <cellStyle name="Uwaga 3" xfId="34106" hidden="1"/>
    <cellStyle name="Uwaga 3" xfId="34105" hidden="1"/>
    <cellStyle name="Uwaga 3" xfId="34104" hidden="1"/>
    <cellStyle name="Uwaga 3" xfId="34092" hidden="1"/>
    <cellStyle name="Uwaga 3" xfId="34090" hidden="1"/>
    <cellStyle name="Uwaga 3" xfId="34088" hidden="1"/>
    <cellStyle name="Uwaga 3" xfId="34077" hidden="1"/>
    <cellStyle name="Uwaga 3" xfId="34075" hidden="1"/>
    <cellStyle name="Uwaga 3" xfId="34073" hidden="1"/>
    <cellStyle name="Uwaga 3" xfId="34062" hidden="1"/>
    <cellStyle name="Uwaga 3" xfId="34060" hidden="1"/>
    <cellStyle name="Uwaga 3" xfId="34058" hidden="1"/>
    <cellStyle name="Uwaga 3" xfId="34047" hidden="1"/>
    <cellStyle name="Uwaga 3" xfId="34045" hidden="1"/>
    <cellStyle name="Uwaga 3" xfId="34043" hidden="1"/>
    <cellStyle name="Uwaga 3" xfId="34032" hidden="1"/>
    <cellStyle name="Uwaga 3" xfId="34030" hidden="1"/>
    <cellStyle name="Uwaga 3" xfId="34028" hidden="1"/>
    <cellStyle name="Uwaga 3" xfId="34017" hidden="1"/>
    <cellStyle name="Uwaga 3" xfId="34015" hidden="1"/>
    <cellStyle name="Uwaga 3" xfId="34013" hidden="1"/>
    <cellStyle name="Uwaga 3" xfId="34002" hidden="1"/>
    <cellStyle name="Uwaga 3" xfId="34000" hidden="1"/>
    <cellStyle name="Uwaga 3" xfId="33998" hidden="1"/>
    <cellStyle name="Uwaga 3" xfId="33987" hidden="1"/>
    <cellStyle name="Uwaga 3" xfId="33985" hidden="1"/>
    <cellStyle name="Uwaga 3" xfId="33983" hidden="1"/>
    <cellStyle name="Uwaga 3" xfId="33972" hidden="1"/>
    <cellStyle name="Uwaga 3" xfId="33970" hidden="1"/>
    <cellStyle name="Uwaga 3" xfId="33968" hidden="1"/>
    <cellStyle name="Uwaga 3" xfId="33957" hidden="1"/>
    <cellStyle name="Uwaga 3" xfId="33955" hidden="1"/>
    <cellStyle name="Uwaga 3" xfId="33953" hidden="1"/>
    <cellStyle name="Uwaga 3" xfId="33942" hidden="1"/>
    <cellStyle name="Uwaga 3" xfId="33940" hidden="1"/>
    <cellStyle name="Uwaga 3" xfId="33938" hidden="1"/>
    <cellStyle name="Uwaga 3" xfId="33927" hidden="1"/>
    <cellStyle name="Uwaga 3" xfId="33925" hidden="1"/>
    <cellStyle name="Uwaga 3" xfId="33923" hidden="1"/>
    <cellStyle name="Uwaga 3" xfId="33912" hidden="1"/>
    <cellStyle name="Uwaga 3" xfId="33910" hidden="1"/>
    <cellStyle name="Uwaga 3" xfId="33908" hidden="1"/>
    <cellStyle name="Uwaga 3" xfId="33897" hidden="1"/>
    <cellStyle name="Uwaga 3" xfId="33895" hidden="1"/>
    <cellStyle name="Uwaga 3" xfId="33893" hidden="1"/>
    <cellStyle name="Uwaga 3" xfId="33882" hidden="1"/>
    <cellStyle name="Uwaga 3" xfId="33880" hidden="1"/>
    <cellStyle name="Uwaga 3" xfId="33878" hidden="1"/>
    <cellStyle name="Uwaga 3" xfId="33867" hidden="1"/>
    <cellStyle name="Uwaga 3" xfId="33865" hidden="1"/>
    <cellStyle name="Uwaga 3" xfId="33863" hidden="1"/>
    <cellStyle name="Uwaga 3" xfId="33852" hidden="1"/>
    <cellStyle name="Uwaga 3" xfId="33850" hidden="1"/>
    <cellStyle name="Uwaga 3" xfId="33848" hidden="1"/>
    <cellStyle name="Uwaga 3" xfId="33837" hidden="1"/>
    <cellStyle name="Uwaga 3" xfId="33835" hidden="1"/>
    <cellStyle name="Uwaga 3" xfId="33833" hidden="1"/>
    <cellStyle name="Uwaga 3" xfId="33822" hidden="1"/>
    <cellStyle name="Uwaga 3" xfId="33820" hidden="1"/>
    <cellStyle name="Uwaga 3" xfId="33818" hidden="1"/>
    <cellStyle name="Uwaga 3" xfId="33807" hidden="1"/>
    <cellStyle name="Uwaga 3" xfId="33805" hidden="1"/>
    <cellStyle name="Uwaga 3" xfId="33803" hidden="1"/>
    <cellStyle name="Uwaga 3" xfId="33792" hidden="1"/>
    <cellStyle name="Uwaga 3" xfId="33790" hidden="1"/>
    <cellStyle name="Uwaga 3" xfId="33788" hidden="1"/>
    <cellStyle name="Uwaga 3" xfId="33777" hidden="1"/>
    <cellStyle name="Uwaga 3" xfId="33775" hidden="1"/>
    <cellStyle name="Uwaga 3" xfId="33772" hidden="1"/>
    <cellStyle name="Uwaga 3" xfId="33762" hidden="1"/>
    <cellStyle name="Uwaga 3" xfId="33760" hidden="1"/>
    <cellStyle name="Uwaga 3" xfId="33758" hidden="1"/>
    <cellStyle name="Uwaga 3" xfId="33747" hidden="1"/>
    <cellStyle name="Uwaga 3" xfId="33745" hidden="1"/>
    <cellStyle name="Uwaga 3" xfId="33743" hidden="1"/>
    <cellStyle name="Uwaga 3" xfId="33732" hidden="1"/>
    <cellStyle name="Uwaga 3" xfId="33730" hidden="1"/>
    <cellStyle name="Uwaga 3" xfId="33727" hidden="1"/>
    <cellStyle name="Uwaga 3" xfId="33717" hidden="1"/>
    <cellStyle name="Uwaga 3" xfId="33715" hidden="1"/>
    <cellStyle name="Uwaga 3" xfId="33712" hidden="1"/>
    <cellStyle name="Uwaga 3" xfId="33702" hidden="1"/>
    <cellStyle name="Uwaga 3" xfId="33700" hidden="1"/>
    <cellStyle name="Uwaga 3" xfId="33697" hidden="1"/>
    <cellStyle name="Uwaga 3" xfId="33688" hidden="1"/>
    <cellStyle name="Uwaga 3" xfId="33685" hidden="1"/>
    <cellStyle name="Uwaga 3" xfId="33681" hidden="1"/>
    <cellStyle name="Uwaga 3" xfId="33673" hidden="1"/>
    <cellStyle name="Uwaga 3" xfId="33670" hidden="1"/>
    <cellStyle name="Uwaga 3" xfId="33666" hidden="1"/>
    <cellStyle name="Uwaga 3" xfId="33658" hidden="1"/>
    <cellStyle name="Uwaga 3" xfId="33655" hidden="1"/>
    <cellStyle name="Uwaga 3" xfId="33651" hidden="1"/>
    <cellStyle name="Uwaga 3" xfId="33643" hidden="1"/>
    <cellStyle name="Uwaga 3" xfId="33640" hidden="1"/>
    <cellStyle name="Uwaga 3" xfId="33636" hidden="1"/>
    <cellStyle name="Uwaga 3" xfId="33628" hidden="1"/>
    <cellStyle name="Uwaga 3" xfId="33625" hidden="1"/>
    <cellStyle name="Uwaga 3" xfId="33621" hidden="1"/>
    <cellStyle name="Uwaga 3" xfId="33613" hidden="1"/>
    <cellStyle name="Uwaga 3" xfId="33609" hidden="1"/>
    <cellStyle name="Uwaga 3" xfId="33604" hidden="1"/>
    <cellStyle name="Uwaga 3" xfId="33598" hidden="1"/>
    <cellStyle name="Uwaga 3" xfId="33594" hidden="1"/>
    <cellStyle name="Uwaga 3" xfId="33589" hidden="1"/>
    <cellStyle name="Uwaga 3" xfId="33583" hidden="1"/>
    <cellStyle name="Uwaga 3" xfId="33579" hidden="1"/>
    <cellStyle name="Uwaga 3" xfId="33574" hidden="1"/>
    <cellStyle name="Uwaga 3" xfId="33568" hidden="1"/>
    <cellStyle name="Uwaga 3" xfId="33565" hidden="1"/>
    <cellStyle name="Uwaga 3" xfId="33561" hidden="1"/>
    <cellStyle name="Uwaga 3" xfId="33553" hidden="1"/>
    <cellStyle name="Uwaga 3" xfId="33550" hidden="1"/>
    <cellStyle name="Uwaga 3" xfId="33545" hidden="1"/>
    <cellStyle name="Uwaga 3" xfId="33538" hidden="1"/>
    <cellStyle name="Uwaga 3" xfId="33534" hidden="1"/>
    <cellStyle name="Uwaga 3" xfId="33529" hidden="1"/>
    <cellStyle name="Uwaga 3" xfId="33523" hidden="1"/>
    <cellStyle name="Uwaga 3" xfId="33519" hidden="1"/>
    <cellStyle name="Uwaga 3" xfId="33514" hidden="1"/>
    <cellStyle name="Uwaga 3" xfId="33508" hidden="1"/>
    <cellStyle name="Uwaga 3" xfId="33505" hidden="1"/>
    <cellStyle name="Uwaga 3" xfId="33501" hidden="1"/>
    <cellStyle name="Uwaga 3" xfId="33493" hidden="1"/>
    <cellStyle name="Uwaga 3" xfId="33488" hidden="1"/>
    <cellStyle name="Uwaga 3" xfId="33483" hidden="1"/>
    <cellStyle name="Uwaga 3" xfId="33478" hidden="1"/>
    <cellStyle name="Uwaga 3" xfId="33473" hidden="1"/>
    <cellStyle name="Uwaga 3" xfId="33468" hidden="1"/>
    <cellStyle name="Uwaga 3" xfId="33463" hidden="1"/>
    <cellStyle name="Uwaga 3" xfId="33458" hidden="1"/>
    <cellStyle name="Uwaga 3" xfId="33453" hidden="1"/>
    <cellStyle name="Uwaga 3" xfId="33448" hidden="1"/>
    <cellStyle name="Uwaga 3" xfId="33444" hidden="1"/>
    <cellStyle name="Uwaga 3" xfId="33439" hidden="1"/>
    <cellStyle name="Uwaga 3" xfId="33432" hidden="1"/>
    <cellStyle name="Uwaga 3" xfId="33427" hidden="1"/>
    <cellStyle name="Uwaga 3" xfId="33422" hidden="1"/>
    <cellStyle name="Uwaga 3" xfId="33417" hidden="1"/>
    <cellStyle name="Uwaga 3" xfId="33412" hidden="1"/>
    <cellStyle name="Uwaga 3" xfId="33407" hidden="1"/>
    <cellStyle name="Uwaga 3" xfId="33402" hidden="1"/>
    <cellStyle name="Uwaga 3" xfId="33397" hidden="1"/>
    <cellStyle name="Uwaga 3" xfId="33392" hidden="1"/>
    <cellStyle name="Uwaga 3" xfId="33388" hidden="1"/>
    <cellStyle name="Uwaga 3" xfId="33383" hidden="1"/>
    <cellStyle name="Uwaga 3" xfId="33378" hidden="1"/>
    <cellStyle name="Uwaga 3" xfId="33373" hidden="1"/>
    <cellStyle name="Uwaga 3" xfId="33369" hidden="1"/>
    <cellStyle name="Uwaga 3" xfId="33365" hidden="1"/>
    <cellStyle name="Uwaga 3" xfId="33358" hidden="1"/>
    <cellStyle name="Uwaga 3" xfId="33354" hidden="1"/>
    <cellStyle name="Uwaga 3" xfId="33349" hidden="1"/>
    <cellStyle name="Uwaga 3" xfId="33343" hidden="1"/>
    <cellStyle name="Uwaga 3" xfId="33339" hidden="1"/>
    <cellStyle name="Uwaga 3" xfId="33334" hidden="1"/>
    <cellStyle name="Uwaga 3" xfId="33328" hidden="1"/>
    <cellStyle name="Uwaga 3" xfId="33324" hidden="1"/>
    <cellStyle name="Uwaga 3" xfId="33320" hidden="1"/>
    <cellStyle name="Uwaga 3" xfId="33313" hidden="1"/>
    <cellStyle name="Uwaga 3" xfId="33309" hidden="1"/>
    <cellStyle name="Uwaga 3" xfId="33305" hidden="1"/>
    <cellStyle name="Uwaga 3" xfId="34172" hidden="1"/>
    <cellStyle name="Uwaga 3" xfId="34171" hidden="1"/>
    <cellStyle name="Uwaga 3" xfId="34169" hidden="1"/>
    <cellStyle name="Uwaga 3" xfId="34156" hidden="1"/>
    <cellStyle name="Uwaga 3" xfId="34154" hidden="1"/>
    <cellStyle name="Uwaga 3" xfId="34152" hidden="1"/>
    <cellStyle name="Uwaga 3" xfId="34142" hidden="1"/>
    <cellStyle name="Uwaga 3" xfId="34140" hidden="1"/>
    <cellStyle name="Uwaga 3" xfId="34138" hidden="1"/>
    <cellStyle name="Uwaga 3" xfId="34127" hidden="1"/>
    <cellStyle name="Uwaga 3" xfId="34125" hidden="1"/>
    <cellStyle name="Uwaga 3" xfId="34123" hidden="1"/>
    <cellStyle name="Uwaga 3" xfId="34110" hidden="1"/>
    <cellStyle name="Uwaga 3" xfId="34108" hidden="1"/>
    <cellStyle name="Uwaga 3" xfId="34107" hidden="1"/>
    <cellStyle name="Uwaga 3" xfId="34094" hidden="1"/>
    <cellStyle name="Uwaga 3" xfId="34093" hidden="1"/>
    <cellStyle name="Uwaga 3" xfId="34091" hidden="1"/>
    <cellStyle name="Uwaga 3" xfId="34079" hidden="1"/>
    <cellStyle name="Uwaga 3" xfId="34078" hidden="1"/>
    <cellStyle name="Uwaga 3" xfId="34076" hidden="1"/>
    <cellStyle name="Uwaga 3" xfId="34064" hidden="1"/>
    <cellStyle name="Uwaga 3" xfId="34063" hidden="1"/>
    <cellStyle name="Uwaga 3" xfId="34061" hidden="1"/>
    <cellStyle name="Uwaga 3" xfId="34049" hidden="1"/>
    <cellStyle name="Uwaga 3" xfId="34048" hidden="1"/>
    <cellStyle name="Uwaga 3" xfId="34046" hidden="1"/>
    <cellStyle name="Uwaga 3" xfId="34034" hidden="1"/>
    <cellStyle name="Uwaga 3" xfId="34033" hidden="1"/>
    <cellStyle name="Uwaga 3" xfId="34031" hidden="1"/>
    <cellStyle name="Uwaga 3" xfId="34019" hidden="1"/>
    <cellStyle name="Uwaga 3" xfId="34018" hidden="1"/>
    <cellStyle name="Uwaga 3" xfId="34016" hidden="1"/>
    <cellStyle name="Uwaga 3" xfId="34004" hidden="1"/>
    <cellStyle name="Uwaga 3" xfId="34003" hidden="1"/>
    <cellStyle name="Uwaga 3" xfId="34001" hidden="1"/>
    <cellStyle name="Uwaga 3" xfId="33989" hidden="1"/>
    <cellStyle name="Uwaga 3" xfId="33988" hidden="1"/>
    <cellStyle name="Uwaga 3" xfId="33986" hidden="1"/>
    <cellStyle name="Uwaga 3" xfId="33974" hidden="1"/>
    <cellStyle name="Uwaga 3" xfId="33973" hidden="1"/>
    <cellStyle name="Uwaga 3" xfId="33971" hidden="1"/>
    <cellStyle name="Uwaga 3" xfId="33959" hidden="1"/>
    <cellStyle name="Uwaga 3" xfId="33958" hidden="1"/>
    <cellStyle name="Uwaga 3" xfId="33956" hidden="1"/>
    <cellStyle name="Uwaga 3" xfId="33944" hidden="1"/>
    <cellStyle name="Uwaga 3" xfId="33943" hidden="1"/>
    <cellStyle name="Uwaga 3" xfId="33941" hidden="1"/>
    <cellStyle name="Uwaga 3" xfId="33929" hidden="1"/>
    <cellStyle name="Uwaga 3" xfId="33928" hidden="1"/>
    <cellStyle name="Uwaga 3" xfId="33926" hidden="1"/>
    <cellStyle name="Uwaga 3" xfId="33914" hidden="1"/>
    <cellStyle name="Uwaga 3" xfId="33913" hidden="1"/>
    <cellStyle name="Uwaga 3" xfId="33911" hidden="1"/>
    <cellStyle name="Uwaga 3" xfId="33899" hidden="1"/>
    <cellStyle name="Uwaga 3" xfId="33898" hidden="1"/>
    <cellStyle name="Uwaga 3" xfId="33896" hidden="1"/>
    <cellStyle name="Uwaga 3" xfId="33884" hidden="1"/>
    <cellStyle name="Uwaga 3" xfId="33883" hidden="1"/>
    <cellStyle name="Uwaga 3" xfId="33881" hidden="1"/>
    <cellStyle name="Uwaga 3" xfId="33869" hidden="1"/>
    <cellStyle name="Uwaga 3" xfId="33868" hidden="1"/>
    <cellStyle name="Uwaga 3" xfId="33866" hidden="1"/>
    <cellStyle name="Uwaga 3" xfId="33854" hidden="1"/>
    <cellStyle name="Uwaga 3" xfId="33853" hidden="1"/>
    <cellStyle name="Uwaga 3" xfId="33851" hidden="1"/>
    <cellStyle name="Uwaga 3" xfId="33839" hidden="1"/>
    <cellStyle name="Uwaga 3" xfId="33838" hidden="1"/>
    <cellStyle name="Uwaga 3" xfId="33836" hidden="1"/>
    <cellStyle name="Uwaga 3" xfId="33824" hidden="1"/>
    <cellStyle name="Uwaga 3" xfId="33823" hidden="1"/>
    <cellStyle name="Uwaga 3" xfId="33821" hidden="1"/>
    <cellStyle name="Uwaga 3" xfId="33809" hidden="1"/>
    <cellStyle name="Uwaga 3" xfId="33808" hidden="1"/>
    <cellStyle name="Uwaga 3" xfId="33806" hidden="1"/>
    <cellStyle name="Uwaga 3" xfId="33794" hidden="1"/>
    <cellStyle name="Uwaga 3" xfId="33793" hidden="1"/>
    <cellStyle name="Uwaga 3" xfId="33791" hidden="1"/>
    <cellStyle name="Uwaga 3" xfId="33779" hidden="1"/>
    <cellStyle name="Uwaga 3" xfId="33778" hidden="1"/>
    <cellStyle name="Uwaga 3" xfId="33776" hidden="1"/>
    <cellStyle name="Uwaga 3" xfId="33764" hidden="1"/>
    <cellStyle name="Uwaga 3" xfId="33763" hidden="1"/>
    <cellStyle name="Uwaga 3" xfId="33761" hidden="1"/>
    <cellStyle name="Uwaga 3" xfId="33749" hidden="1"/>
    <cellStyle name="Uwaga 3" xfId="33748" hidden="1"/>
    <cellStyle name="Uwaga 3" xfId="33746" hidden="1"/>
    <cellStyle name="Uwaga 3" xfId="33734" hidden="1"/>
    <cellStyle name="Uwaga 3" xfId="33733" hidden="1"/>
    <cellStyle name="Uwaga 3" xfId="33731" hidden="1"/>
    <cellStyle name="Uwaga 3" xfId="33719" hidden="1"/>
    <cellStyle name="Uwaga 3" xfId="33718" hidden="1"/>
    <cellStyle name="Uwaga 3" xfId="33716" hidden="1"/>
    <cellStyle name="Uwaga 3" xfId="33704" hidden="1"/>
    <cellStyle name="Uwaga 3" xfId="33703" hidden="1"/>
    <cellStyle name="Uwaga 3" xfId="33701" hidden="1"/>
    <cellStyle name="Uwaga 3" xfId="33689" hidden="1"/>
    <cellStyle name="Uwaga 3" xfId="33687" hidden="1"/>
    <cellStyle name="Uwaga 3" xfId="33684" hidden="1"/>
    <cellStyle name="Uwaga 3" xfId="33674" hidden="1"/>
    <cellStyle name="Uwaga 3" xfId="33672" hidden="1"/>
    <cellStyle name="Uwaga 3" xfId="33669" hidden="1"/>
    <cellStyle name="Uwaga 3" xfId="33659" hidden="1"/>
    <cellStyle name="Uwaga 3" xfId="33657" hidden="1"/>
    <cellStyle name="Uwaga 3" xfId="33654" hidden="1"/>
    <cellStyle name="Uwaga 3" xfId="33644" hidden="1"/>
    <cellStyle name="Uwaga 3" xfId="33642" hidden="1"/>
    <cellStyle name="Uwaga 3" xfId="33639" hidden="1"/>
    <cellStyle name="Uwaga 3" xfId="33629" hidden="1"/>
    <cellStyle name="Uwaga 3" xfId="33627" hidden="1"/>
    <cellStyle name="Uwaga 3" xfId="33624" hidden="1"/>
    <cellStyle name="Uwaga 3" xfId="33614" hidden="1"/>
    <cellStyle name="Uwaga 3" xfId="33612" hidden="1"/>
    <cellStyle name="Uwaga 3" xfId="33608" hidden="1"/>
    <cellStyle name="Uwaga 3" xfId="33599" hidden="1"/>
    <cellStyle name="Uwaga 3" xfId="33596" hidden="1"/>
    <cellStyle name="Uwaga 3" xfId="33592" hidden="1"/>
    <cellStyle name="Uwaga 3" xfId="33584" hidden="1"/>
    <cellStyle name="Uwaga 3" xfId="33582" hidden="1"/>
    <cellStyle name="Uwaga 3" xfId="33578" hidden="1"/>
    <cellStyle name="Uwaga 3" xfId="33569" hidden="1"/>
    <cellStyle name="Uwaga 3" xfId="33567" hidden="1"/>
    <cellStyle name="Uwaga 3" xfId="33564" hidden="1"/>
    <cellStyle name="Uwaga 3" xfId="33554" hidden="1"/>
    <cellStyle name="Uwaga 3" xfId="33552" hidden="1"/>
    <cellStyle name="Uwaga 3" xfId="33547" hidden="1"/>
    <cellStyle name="Uwaga 3" xfId="33539" hidden="1"/>
    <cellStyle name="Uwaga 3" xfId="33537" hidden="1"/>
    <cellStyle name="Uwaga 3" xfId="33532" hidden="1"/>
    <cellStyle name="Uwaga 3" xfId="33524" hidden="1"/>
    <cellStyle name="Uwaga 3" xfId="33522" hidden="1"/>
    <cellStyle name="Uwaga 3" xfId="33517" hidden="1"/>
    <cellStyle name="Uwaga 3" xfId="33509" hidden="1"/>
    <cellStyle name="Uwaga 3" xfId="33507" hidden="1"/>
    <cellStyle name="Uwaga 3" xfId="33503" hidden="1"/>
    <cellStyle name="Uwaga 3" xfId="33494" hidden="1"/>
    <cellStyle name="Uwaga 3" xfId="33491" hidden="1"/>
    <cellStyle name="Uwaga 3" xfId="33486" hidden="1"/>
    <cellStyle name="Uwaga 3" xfId="33479" hidden="1"/>
    <cellStyle name="Uwaga 3" xfId="33475" hidden="1"/>
    <cellStyle name="Uwaga 3" xfId="33470" hidden="1"/>
    <cellStyle name="Uwaga 3" xfId="33464" hidden="1"/>
    <cellStyle name="Uwaga 3" xfId="33460" hidden="1"/>
    <cellStyle name="Uwaga 3" xfId="33455" hidden="1"/>
    <cellStyle name="Uwaga 3" xfId="33449" hidden="1"/>
    <cellStyle name="Uwaga 3" xfId="33446" hidden="1"/>
    <cellStyle name="Uwaga 3" xfId="33442" hidden="1"/>
    <cellStyle name="Uwaga 3" xfId="33433" hidden="1"/>
    <cellStyle name="Uwaga 3" xfId="33428" hidden="1"/>
    <cellStyle name="Uwaga 3" xfId="33423" hidden="1"/>
    <cellStyle name="Uwaga 3" xfId="33418" hidden="1"/>
    <cellStyle name="Uwaga 3" xfId="33413" hidden="1"/>
    <cellStyle name="Uwaga 3" xfId="33408" hidden="1"/>
    <cellStyle name="Uwaga 3" xfId="33403" hidden="1"/>
    <cellStyle name="Uwaga 3" xfId="33398" hidden="1"/>
    <cellStyle name="Uwaga 3" xfId="33393" hidden="1"/>
    <cellStyle name="Uwaga 3" xfId="33389" hidden="1"/>
    <cellStyle name="Uwaga 3" xfId="33384" hidden="1"/>
    <cellStyle name="Uwaga 3" xfId="33379" hidden="1"/>
    <cellStyle name="Uwaga 3" xfId="33374" hidden="1"/>
    <cellStyle name="Uwaga 3" xfId="33370" hidden="1"/>
    <cellStyle name="Uwaga 3" xfId="33366" hidden="1"/>
    <cellStyle name="Uwaga 3" xfId="33359" hidden="1"/>
    <cellStyle name="Uwaga 3" xfId="33355" hidden="1"/>
    <cellStyle name="Uwaga 3" xfId="33350" hidden="1"/>
    <cellStyle name="Uwaga 3" xfId="33344" hidden="1"/>
    <cellStyle name="Uwaga 3" xfId="33340" hidden="1"/>
    <cellStyle name="Uwaga 3" xfId="33335" hidden="1"/>
    <cellStyle name="Uwaga 3" xfId="33329" hidden="1"/>
    <cellStyle name="Uwaga 3" xfId="33325" hidden="1"/>
    <cellStyle name="Uwaga 3" xfId="33321" hidden="1"/>
    <cellStyle name="Uwaga 3" xfId="33314" hidden="1"/>
    <cellStyle name="Uwaga 3" xfId="33310" hidden="1"/>
    <cellStyle name="Uwaga 3" xfId="33306" hidden="1"/>
    <cellStyle name="Uwaga 3" xfId="33252" hidden="1"/>
    <cellStyle name="Uwaga 3" xfId="33251" hidden="1"/>
    <cellStyle name="Uwaga 3" xfId="33250" hidden="1"/>
    <cellStyle name="Uwaga 3" xfId="33243" hidden="1"/>
    <cellStyle name="Uwaga 3" xfId="33242" hidden="1"/>
    <cellStyle name="Uwaga 3" xfId="33241" hidden="1"/>
    <cellStyle name="Uwaga 3" xfId="33234" hidden="1"/>
    <cellStyle name="Uwaga 3" xfId="33233" hidden="1"/>
    <cellStyle name="Uwaga 3" xfId="33232" hidden="1"/>
    <cellStyle name="Uwaga 3" xfId="33225" hidden="1"/>
    <cellStyle name="Uwaga 3" xfId="33224" hidden="1"/>
    <cellStyle name="Uwaga 3" xfId="33223" hidden="1"/>
    <cellStyle name="Uwaga 3" xfId="33216" hidden="1"/>
    <cellStyle name="Uwaga 3" xfId="33215" hidden="1"/>
    <cellStyle name="Uwaga 3" xfId="33213" hidden="1"/>
    <cellStyle name="Uwaga 3" xfId="33208" hidden="1"/>
    <cellStyle name="Uwaga 3" xfId="33205" hidden="1"/>
    <cellStyle name="Uwaga 3" xfId="33203" hidden="1"/>
    <cellStyle name="Uwaga 3" xfId="33199" hidden="1"/>
    <cellStyle name="Uwaga 3" xfId="33196" hidden="1"/>
    <cellStyle name="Uwaga 3" xfId="33194" hidden="1"/>
    <cellStyle name="Uwaga 3" xfId="33190" hidden="1"/>
    <cellStyle name="Uwaga 3" xfId="33187" hidden="1"/>
    <cellStyle name="Uwaga 3" xfId="33185" hidden="1"/>
    <cellStyle name="Uwaga 3" xfId="33181" hidden="1"/>
    <cellStyle name="Uwaga 3" xfId="33179" hidden="1"/>
    <cellStyle name="Uwaga 3" xfId="33178" hidden="1"/>
    <cellStyle name="Uwaga 3" xfId="33172" hidden="1"/>
    <cellStyle name="Uwaga 3" xfId="33170" hidden="1"/>
    <cellStyle name="Uwaga 3" xfId="33167" hidden="1"/>
    <cellStyle name="Uwaga 3" xfId="33163" hidden="1"/>
    <cellStyle name="Uwaga 3" xfId="33160" hidden="1"/>
    <cellStyle name="Uwaga 3" xfId="33158" hidden="1"/>
    <cellStyle name="Uwaga 3" xfId="33154" hidden="1"/>
    <cellStyle name="Uwaga 3" xfId="33151" hidden="1"/>
    <cellStyle name="Uwaga 3" xfId="33149" hidden="1"/>
    <cellStyle name="Uwaga 3" xfId="33145" hidden="1"/>
    <cellStyle name="Uwaga 3" xfId="33143" hidden="1"/>
    <cellStyle name="Uwaga 3" xfId="33142" hidden="1"/>
    <cellStyle name="Uwaga 3" xfId="33136" hidden="1"/>
    <cellStyle name="Uwaga 3" xfId="33133" hidden="1"/>
    <cellStyle name="Uwaga 3" xfId="33131" hidden="1"/>
    <cellStyle name="Uwaga 3" xfId="33127" hidden="1"/>
    <cellStyle name="Uwaga 3" xfId="33124" hidden="1"/>
    <cellStyle name="Uwaga 3" xfId="33122" hidden="1"/>
    <cellStyle name="Uwaga 3" xfId="33118" hidden="1"/>
    <cellStyle name="Uwaga 3" xfId="33115" hidden="1"/>
    <cellStyle name="Uwaga 3" xfId="33113" hidden="1"/>
    <cellStyle name="Uwaga 3" xfId="33109" hidden="1"/>
    <cellStyle name="Uwaga 3" xfId="33107" hidden="1"/>
    <cellStyle name="Uwaga 3" xfId="33106" hidden="1"/>
    <cellStyle name="Uwaga 3" xfId="33099" hidden="1"/>
    <cellStyle name="Uwaga 3" xfId="33096" hidden="1"/>
    <cellStyle name="Uwaga 3" xfId="33094" hidden="1"/>
    <cellStyle name="Uwaga 3" xfId="33090" hidden="1"/>
    <cellStyle name="Uwaga 3" xfId="33087" hidden="1"/>
    <cellStyle name="Uwaga 3" xfId="33085" hidden="1"/>
    <cellStyle name="Uwaga 3" xfId="33081" hidden="1"/>
    <cellStyle name="Uwaga 3" xfId="33078" hidden="1"/>
    <cellStyle name="Uwaga 3" xfId="33076" hidden="1"/>
    <cellStyle name="Uwaga 3" xfId="33073" hidden="1"/>
    <cellStyle name="Uwaga 3" xfId="33071" hidden="1"/>
    <cellStyle name="Uwaga 3" xfId="33070" hidden="1"/>
    <cellStyle name="Uwaga 3" xfId="33064" hidden="1"/>
    <cellStyle name="Uwaga 3" xfId="33062" hidden="1"/>
    <cellStyle name="Uwaga 3" xfId="33060" hidden="1"/>
    <cellStyle name="Uwaga 3" xfId="33055" hidden="1"/>
    <cellStyle name="Uwaga 3" xfId="33053" hidden="1"/>
    <cellStyle name="Uwaga 3" xfId="33051" hidden="1"/>
    <cellStyle name="Uwaga 3" xfId="33046" hidden="1"/>
    <cellStyle name="Uwaga 3" xfId="33044" hidden="1"/>
    <cellStyle name="Uwaga 3" xfId="33042" hidden="1"/>
    <cellStyle name="Uwaga 3" xfId="33037" hidden="1"/>
    <cellStyle name="Uwaga 3" xfId="33035" hidden="1"/>
    <cellStyle name="Uwaga 3" xfId="33034" hidden="1"/>
    <cellStyle name="Uwaga 3" xfId="33027" hidden="1"/>
    <cellStyle name="Uwaga 3" xfId="33024" hidden="1"/>
    <cellStyle name="Uwaga 3" xfId="33022" hidden="1"/>
    <cellStyle name="Uwaga 3" xfId="33018" hidden="1"/>
    <cellStyle name="Uwaga 3" xfId="33015" hidden="1"/>
    <cellStyle name="Uwaga 3" xfId="33013" hidden="1"/>
    <cellStyle name="Uwaga 3" xfId="33009" hidden="1"/>
    <cellStyle name="Uwaga 3" xfId="33006" hidden="1"/>
    <cellStyle name="Uwaga 3" xfId="33004" hidden="1"/>
    <cellStyle name="Uwaga 3" xfId="33001" hidden="1"/>
    <cellStyle name="Uwaga 3" xfId="32999" hidden="1"/>
    <cellStyle name="Uwaga 3" xfId="32997" hidden="1"/>
    <cellStyle name="Uwaga 3" xfId="32991" hidden="1"/>
    <cellStyle name="Uwaga 3" xfId="32988" hidden="1"/>
    <cellStyle name="Uwaga 3" xfId="32986" hidden="1"/>
    <cellStyle name="Uwaga 3" xfId="32982" hidden="1"/>
    <cellStyle name="Uwaga 3" xfId="32979" hidden="1"/>
    <cellStyle name="Uwaga 3" xfId="32977" hidden="1"/>
    <cellStyle name="Uwaga 3" xfId="32973" hidden="1"/>
    <cellStyle name="Uwaga 3" xfId="32970" hidden="1"/>
    <cellStyle name="Uwaga 3" xfId="32968" hidden="1"/>
    <cellStyle name="Uwaga 3" xfId="32966" hidden="1"/>
    <cellStyle name="Uwaga 3" xfId="32964" hidden="1"/>
    <cellStyle name="Uwaga 3" xfId="32962" hidden="1"/>
    <cellStyle name="Uwaga 3" xfId="32957" hidden="1"/>
    <cellStyle name="Uwaga 3" xfId="32955" hidden="1"/>
    <cellStyle name="Uwaga 3" xfId="32952" hidden="1"/>
    <cellStyle name="Uwaga 3" xfId="32948" hidden="1"/>
    <cellStyle name="Uwaga 3" xfId="32945" hidden="1"/>
    <cellStyle name="Uwaga 3" xfId="32942" hidden="1"/>
    <cellStyle name="Uwaga 3" xfId="32939" hidden="1"/>
    <cellStyle name="Uwaga 3" xfId="32937" hidden="1"/>
    <cellStyle name="Uwaga 3" xfId="32934" hidden="1"/>
    <cellStyle name="Uwaga 3" xfId="32930" hidden="1"/>
    <cellStyle name="Uwaga 3" xfId="32928" hidden="1"/>
    <cellStyle name="Uwaga 3" xfId="32925" hidden="1"/>
    <cellStyle name="Uwaga 3" xfId="32920" hidden="1"/>
    <cellStyle name="Uwaga 3" xfId="32917" hidden="1"/>
    <cellStyle name="Uwaga 3" xfId="32914" hidden="1"/>
    <cellStyle name="Uwaga 3" xfId="32910" hidden="1"/>
    <cellStyle name="Uwaga 3" xfId="32907" hidden="1"/>
    <cellStyle name="Uwaga 3" xfId="32905" hidden="1"/>
    <cellStyle name="Uwaga 3" xfId="32902" hidden="1"/>
    <cellStyle name="Uwaga 3" xfId="32899" hidden="1"/>
    <cellStyle name="Uwaga 3" xfId="32896" hidden="1"/>
    <cellStyle name="Uwaga 3" xfId="32894" hidden="1"/>
    <cellStyle name="Uwaga 3" xfId="32892" hidden="1"/>
    <cellStyle name="Uwaga 3" xfId="32889" hidden="1"/>
    <cellStyle name="Uwaga 3" xfId="32884" hidden="1"/>
    <cellStyle name="Uwaga 3" xfId="32881" hidden="1"/>
    <cellStyle name="Uwaga 3" xfId="32878" hidden="1"/>
    <cellStyle name="Uwaga 3" xfId="32875" hidden="1"/>
    <cellStyle name="Uwaga 3" xfId="32872" hidden="1"/>
    <cellStyle name="Uwaga 3" xfId="32869" hidden="1"/>
    <cellStyle name="Uwaga 3" xfId="32866" hidden="1"/>
    <cellStyle name="Uwaga 3" xfId="32863" hidden="1"/>
    <cellStyle name="Uwaga 3" xfId="32860" hidden="1"/>
    <cellStyle name="Uwaga 3" xfId="32858" hidden="1"/>
    <cellStyle name="Uwaga 3" xfId="32856" hidden="1"/>
    <cellStyle name="Uwaga 3" xfId="32853" hidden="1"/>
    <cellStyle name="Uwaga 3" xfId="32848" hidden="1"/>
    <cellStyle name="Uwaga 3" xfId="32845" hidden="1"/>
    <cellStyle name="Uwaga 3" xfId="32842" hidden="1"/>
    <cellStyle name="Uwaga 3" xfId="32839" hidden="1"/>
    <cellStyle name="Uwaga 3" xfId="32836" hidden="1"/>
    <cellStyle name="Uwaga 3" xfId="32833" hidden="1"/>
    <cellStyle name="Uwaga 3" xfId="32830" hidden="1"/>
    <cellStyle name="Uwaga 3" xfId="32827" hidden="1"/>
    <cellStyle name="Uwaga 3" xfId="32824" hidden="1"/>
    <cellStyle name="Uwaga 3" xfId="32822" hidden="1"/>
    <cellStyle name="Uwaga 3" xfId="32820" hidden="1"/>
    <cellStyle name="Uwaga 3" xfId="32817" hidden="1"/>
    <cellStyle name="Uwaga 3" xfId="32811" hidden="1"/>
    <cellStyle name="Uwaga 3" xfId="32808" hidden="1"/>
    <cellStyle name="Uwaga 3" xfId="32806" hidden="1"/>
    <cellStyle name="Uwaga 3" xfId="32802" hidden="1"/>
    <cellStyle name="Uwaga 3" xfId="32799" hidden="1"/>
    <cellStyle name="Uwaga 3" xfId="32797" hidden="1"/>
    <cellStyle name="Uwaga 3" xfId="32793" hidden="1"/>
    <cellStyle name="Uwaga 3" xfId="32790" hidden="1"/>
    <cellStyle name="Uwaga 3" xfId="32788" hidden="1"/>
    <cellStyle name="Uwaga 3" xfId="32786" hidden="1"/>
    <cellStyle name="Uwaga 3" xfId="32783" hidden="1"/>
    <cellStyle name="Uwaga 3" xfId="32780" hidden="1"/>
    <cellStyle name="Uwaga 3" xfId="32777" hidden="1"/>
    <cellStyle name="Uwaga 3" xfId="32775" hidden="1"/>
    <cellStyle name="Uwaga 3" xfId="32773" hidden="1"/>
    <cellStyle name="Uwaga 3" xfId="32768" hidden="1"/>
    <cellStyle name="Uwaga 3" xfId="32766" hidden="1"/>
    <cellStyle name="Uwaga 3" xfId="32763" hidden="1"/>
    <cellStyle name="Uwaga 3" xfId="32759" hidden="1"/>
    <cellStyle name="Uwaga 3" xfId="32757" hidden="1"/>
    <cellStyle name="Uwaga 3" xfId="32754" hidden="1"/>
    <cellStyle name="Uwaga 3" xfId="32750" hidden="1"/>
    <cellStyle name="Uwaga 3" xfId="32748" hidden="1"/>
    <cellStyle name="Uwaga 3" xfId="32745" hidden="1"/>
    <cellStyle name="Uwaga 3" xfId="32741" hidden="1"/>
    <cellStyle name="Uwaga 3" xfId="32739" hidden="1"/>
    <cellStyle name="Uwaga 3" xfId="32737" hidden="1"/>
    <cellStyle name="Uwaga 3" xfId="34267" hidden="1"/>
    <cellStyle name="Uwaga 3" xfId="34268" hidden="1"/>
    <cellStyle name="Uwaga 3" xfId="34270" hidden="1"/>
    <cellStyle name="Uwaga 3" xfId="34282" hidden="1"/>
    <cellStyle name="Uwaga 3" xfId="34283" hidden="1"/>
    <cellStyle name="Uwaga 3" xfId="34288" hidden="1"/>
    <cellStyle name="Uwaga 3" xfId="34297" hidden="1"/>
    <cellStyle name="Uwaga 3" xfId="34298" hidden="1"/>
    <cellStyle name="Uwaga 3" xfId="34303" hidden="1"/>
    <cellStyle name="Uwaga 3" xfId="34312" hidden="1"/>
    <cellStyle name="Uwaga 3" xfId="34313" hidden="1"/>
    <cellStyle name="Uwaga 3" xfId="34314" hidden="1"/>
    <cellStyle name="Uwaga 3" xfId="34327" hidden="1"/>
    <cellStyle name="Uwaga 3" xfId="34332" hidden="1"/>
    <cellStyle name="Uwaga 3" xfId="34337" hidden="1"/>
    <cellStyle name="Uwaga 3" xfId="34347" hidden="1"/>
    <cellStyle name="Uwaga 3" xfId="34352" hidden="1"/>
    <cellStyle name="Uwaga 3" xfId="34356" hidden="1"/>
    <cellStyle name="Uwaga 3" xfId="34363" hidden="1"/>
    <cellStyle name="Uwaga 3" xfId="34368" hidden="1"/>
    <cellStyle name="Uwaga 3" xfId="34371" hidden="1"/>
    <cellStyle name="Uwaga 3" xfId="34377" hidden="1"/>
    <cellStyle name="Uwaga 3" xfId="34382" hidden="1"/>
    <cellStyle name="Uwaga 3" xfId="34386" hidden="1"/>
    <cellStyle name="Uwaga 3" xfId="34387" hidden="1"/>
    <cellStyle name="Uwaga 3" xfId="34388" hidden="1"/>
    <cellStyle name="Uwaga 3" xfId="34392" hidden="1"/>
    <cellStyle name="Uwaga 3" xfId="34404" hidden="1"/>
    <cellStyle name="Uwaga 3" xfId="34409" hidden="1"/>
    <cellStyle name="Uwaga 3" xfId="34414" hidden="1"/>
    <cellStyle name="Uwaga 3" xfId="34419" hidden="1"/>
    <cellStyle name="Uwaga 3" xfId="34424" hidden="1"/>
    <cellStyle name="Uwaga 3" xfId="34429" hidden="1"/>
    <cellStyle name="Uwaga 3" xfId="34433" hidden="1"/>
    <cellStyle name="Uwaga 3" xfId="34437" hidden="1"/>
    <cellStyle name="Uwaga 3" xfId="34442" hidden="1"/>
    <cellStyle name="Uwaga 3" xfId="34447" hidden="1"/>
    <cellStyle name="Uwaga 3" xfId="34448" hidden="1"/>
    <cellStyle name="Uwaga 3" xfId="34450" hidden="1"/>
    <cellStyle name="Uwaga 3" xfId="34463" hidden="1"/>
    <cellStyle name="Uwaga 3" xfId="34467" hidden="1"/>
    <cellStyle name="Uwaga 3" xfId="34472" hidden="1"/>
    <cellStyle name="Uwaga 3" xfId="34479" hidden="1"/>
    <cellStyle name="Uwaga 3" xfId="34483" hidden="1"/>
    <cellStyle name="Uwaga 3" xfId="34488" hidden="1"/>
    <cellStyle name="Uwaga 3" xfId="34493" hidden="1"/>
    <cellStyle name="Uwaga 3" xfId="34496" hidden="1"/>
    <cellStyle name="Uwaga 3" xfId="34501" hidden="1"/>
    <cellStyle name="Uwaga 3" xfId="34507" hidden="1"/>
    <cellStyle name="Uwaga 3" xfId="34508" hidden="1"/>
    <cellStyle name="Uwaga 3" xfId="34511" hidden="1"/>
    <cellStyle name="Uwaga 3" xfId="34524" hidden="1"/>
    <cellStyle name="Uwaga 3" xfId="34528" hidden="1"/>
    <cellStyle name="Uwaga 3" xfId="34533" hidden="1"/>
    <cellStyle name="Uwaga 3" xfId="34540" hidden="1"/>
    <cellStyle name="Uwaga 3" xfId="34545" hidden="1"/>
    <cellStyle name="Uwaga 3" xfId="34549" hidden="1"/>
    <cellStyle name="Uwaga 3" xfId="34554" hidden="1"/>
    <cellStyle name="Uwaga 3" xfId="34558" hidden="1"/>
    <cellStyle name="Uwaga 3" xfId="34563" hidden="1"/>
    <cellStyle name="Uwaga 3" xfId="34567" hidden="1"/>
    <cellStyle name="Uwaga 3" xfId="34568" hidden="1"/>
    <cellStyle name="Uwaga 3" xfId="34570" hidden="1"/>
    <cellStyle name="Uwaga 3" xfId="34582" hidden="1"/>
    <cellStyle name="Uwaga 3" xfId="34583" hidden="1"/>
    <cellStyle name="Uwaga 3" xfId="34585" hidden="1"/>
    <cellStyle name="Uwaga 3" xfId="34597" hidden="1"/>
    <cellStyle name="Uwaga 3" xfId="34599" hidden="1"/>
    <cellStyle name="Uwaga 3" xfId="34602" hidden="1"/>
    <cellStyle name="Uwaga 3" xfId="34612" hidden="1"/>
    <cellStyle name="Uwaga 3" xfId="34613" hidden="1"/>
    <cellStyle name="Uwaga 3" xfId="34615" hidden="1"/>
    <cellStyle name="Uwaga 3" xfId="34627" hidden="1"/>
    <cellStyle name="Uwaga 3" xfId="34628" hidden="1"/>
    <cellStyle name="Uwaga 3" xfId="34629" hidden="1"/>
    <cellStyle name="Uwaga 3" xfId="34643" hidden="1"/>
    <cellStyle name="Uwaga 3" xfId="34646" hidden="1"/>
    <cellStyle name="Uwaga 3" xfId="34650" hidden="1"/>
    <cellStyle name="Uwaga 3" xfId="34658" hidden="1"/>
    <cellStyle name="Uwaga 3" xfId="34661" hidden="1"/>
    <cellStyle name="Uwaga 3" xfId="34665" hidden="1"/>
    <cellStyle name="Uwaga 3" xfId="34673" hidden="1"/>
    <cellStyle name="Uwaga 3" xfId="34676" hidden="1"/>
    <cellStyle name="Uwaga 3" xfId="34680" hidden="1"/>
    <cellStyle name="Uwaga 3" xfId="34687" hidden="1"/>
    <cellStyle name="Uwaga 3" xfId="34688" hidden="1"/>
    <cellStyle name="Uwaga 3" xfId="34690" hidden="1"/>
    <cellStyle name="Uwaga 3" xfId="34703" hidden="1"/>
    <cellStyle name="Uwaga 3" xfId="34706" hidden="1"/>
    <cellStyle name="Uwaga 3" xfId="34709" hidden="1"/>
    <cellStyle name="Uwaga 3" xfId="34718" hidden="1"/>
    <cellStyle name="Uwaga 3" xfId="34721" hidden="1"/>
    <cellStyle name="Uwaga 3" xfId="34725" hidden="1"/>
    <cellStyle name="Uwaga 3" xfId="34733" hidden="1"/>
    <cellStyle name="Uwaga 3" xfId="34735" hidden="1"/>
    <cellStyle name="Uwaga 3" xfId="34738" hidden="1"/>
    <cellStyle name="Uwaga 3" xfId="34747" hidden="1"/>
    <cellStyle name="Uwaga 3" xfId="34748" hidden="1"/>
    <cellStyle name="Uwaga 3" xfId="34749" hidden="1"/>
    <cellStyle name="Uwaga 3" xfId="34762" hidden="1"/>
    <cellStyle name="Uwaga 3" xfId="34763" hidden="1"/>
    <cellStyle name="Uwaga 3" xfId="34765" hidden="1"/>
    <cellStyle name="Uwaga 3" xfId="34777" hidden="1"/>
    <cellStyle name="Uwaga 3" xfId="34778" hidden="1"/>
    <cellStyle name="Uwaga 3" xfId="34780" hidden="1"/>
    <cellStyle name="Uwaga 3" xfId="34792" hidden="1"/>
    <cellStyle name="Uwaga 3" xfId="34793" hidden="1"/>
    <cellStyle name="Uwaga 3" xfId="34795" hidden="1"/>
    <cellStyle name="Uwaga 3" xfId="34807" hidden="1"/>
    <cellStyle name="Uwaga 3" xfId="34808" hidden="1"/>
    <cellStyle name="Uwaga 3" xfId="34809" hidden="1"/>
    <cellStyle name="Uwaga 3" xfId="34823" hidden="1"/>
    <cellStyle name="Uwaga 3" xfId="34825" hidden="1"/>
    <cellStyle name="Uwaga 3" xfId="34828" hidden="1"/>
    <cellStyle name="Uwaga 3" xfId="34838" hidden="1"/>
    <cellStyle name="Uwaga 3" xfId="34841" hidden="1"/>
    <cellStyle name="Uwaga 3" xfId="34844" hidden="1"/>
    <cellStyle name="Uwaga 3" xfId="34853" hidden="1"/>
    <cellStyle name="Uwaga 3" xfId="34855" hidden="1"/>
    <cellStyle name="Uwaga 3" xfId="34858" hidden="1"/>
    <cellStyle name="Uwaga 3" xfId="34867" hidden="1"/>
    <cellStyle name="Uwaga 3" xfId="34868" hidden="1"/>
    <cellStyle name="Uwaga 3" xfId="34869" hidden="1"/>
    <cellStyle name="Uwaga 3" xfId="34882" hidden="1"/>
    <cellStyle name="Uwaga 3" xfId="34884" hidden="1"/>
    <cellStyle name="Uwaga 3" xfId="34886" hidden="1"/>
    <cellStyle name="Uwaga 3" xfId="34897" hidden="1"/>
    <cellStyle name="Uwaga 3" xfId="34899" hidden="1"/>
    <cellStyle name="Uwaga 3" xfId="34901" hidden="1"/>
    <cellStyle name="Uwaga 3" xfId="34912" hidden="1"/>
    <cellStyle name="Uwaga 3" xfId="34914" hidden="1"/>
    <cellStyle name="Uwaga 3" xfId="34916" hidden="1"/>
    <cellStyle name="Uwaga 3" xfId="34927" hidden="1"/>
    <cellStyle name="Uwaga 3" xfId="34928" hidden="1"/>
    <cellStyle name="Uwaga 3" xfId="34929" hidden="1"/>
    <cellStyle name="Uwaga 3" xfId="34942" hidden="1"/>
    <cellStyle name="Uwaga 3" xfId="34944" hidden="1"/>
    <cellStyle name="Uwaga 3" xfId="34946" hidden="1"/>
    <cellStyle name="Uwaga 3" xfId="34957" hidden="1"/>
    <cellStyle name="Uwaga 3" xfId="34959" hidden="1"/>
    <cellStyle name="Uwaga 3" xfId="34961" hidden="1"/>
    <cellStyle name="Uwaga 3" xfId="34972" hidden="1"/>
    <cellStyle name="Uwaga 3" xfId="34974" hidden="1"/>
    <cellStyle name="Uwaga 3" xfId="34975" hidden="1"/>
    <cellStyle name="Uwaga 3" xfId="34987" hidden="1"/>
    <cellStyle name="Uwaga 3" xfId="34988" hidden="1"/>
    <cellStyle name="Uwaga 3" xfId="34989" hidden="1"/>
    <cellStyle name="Uwaga 3" xfId="35002" hidden="1"/>
    <cellStyle name="Uwaga 3" xfId="35004" hidden="1"/>
    <cellStyle name="Uwaga 3" xfId="35006" hidden="1"/>
    <cellStyle name="Uwaga 3" xfId="35017" hidden="1"/>
    <cellStyle name="Uwaga 3" xfId="35019" hidden="1"/>
    <cellStyle name="Uwaga 3" xfId="35021" hidden="1"/>
    <cellStyle name="Uwaga 3" xfId="35032" hidden="1"/>
    <cellStyle name="Uwaga 3" xfId="35034" hidden="1"/>
    <cellStyle name="Uwaga 3" xfId="35036" hidden="1"/>
    <cellStyle name="Uwaga 3" xfId="35047" hidden="1"/>
    <cellStyle name="Uwaga 3" xfId="35048" hidden="1"/>
    <cellStyle name="Uwaga 3" xfId="35050" hidden="1"/>
    <cellStyle name="Uwaga 3" xfId="35061" hidden="1"/>
    <cellStyle name="Uwaga 3" xfId="35063" hidden="1"/>
    <cellStyle name="Uwaga 3" xfId="35064" hidden="1"/>
    <cellStyle name="Uwaga 3" xfId="35073" hidden="1"/>
    <cellStyle name="Uwaga 3" xfId="35076" hidden="1"/>
    <cellStyle name="Uwaga 3" xfId="35078" hidden="1"/>
    <cellStyle name="Uwaga 3" xfId="35089" hidden="1"/>
    <cellStyle name="Uwaga 3" xfId="35091" hidden="1"/>
    <cellStyle name="Uwaga 3" xfId="35093" hidden="1"/>
    <cellStyle name="Uwaga 3" xfId="35105" hidden="1"/>
    <cellStyle name="Uwaga 3" xfId="35107" hidden="1"/>
    <cellStyle name="Uwaga 3" xfId="35109" hidden="1"/>
    <cellStyle name="Uwaga 3" xfId="35117" hidden="1"/>
    <cellStyle name="Uwaga 3" xfId="35119" hidden="1"/>
    <cellStyle name="Uwaga 3" xfId="35122" hidden="1"/>
    <cellStyle name="Uwaga 3" xfId="35112" hidden="1"/>
    <cellStyle name="Uwaga 3" xfId="35111" hidden="1"/>
    <cellStyle name="Uwaga 3" xfId="35110" hidden="1"/>
    <cellStyle name="Uwaga 3" xfId="35097" hidden="1"/>
    <cellStyle name="Uwaga 3" xfId="35096" hidden="1"/>
    <cellStyle name="Uwaga 3" xfId="35095" hidden="1"/>
    <cellStyle name="Uwaga 3" xfId="35082" hidden="1"/>
    <cellStyle name="Uwaga 3" xfId="35081" hidden="1"/>
    <cellStyle name="Uwaga 3" xfId="35080" hidden="1"/>
    <cellStyle name="Uwaga 3" xfId="35067" hidden="1"/>
    <cellStyle name="Uwaga 3" xfId="35066" hidden="1"/>
    <cellStyle name="Uwaga 3" xfId="35065" hidden="1"/>
    <cellStyle name="Uwaga 3" xfId="35052" hidden="1"/>
    <cellStyle name="Uwaga 3" xfId="35051" hidden="1"/>
    <cellStyle name="Uwaga 3" xfId="35049" hidden="1"/>
    <cellStyle name="Uwaga 3" xfId="35038" hidden="1"/>
    <cellStyle name="Uwaga 3" xfId="35035" hidden="1"/>
    <cellStyle name="Uwaga 3" xfId="35033" hidden="1"/>
    <cellStyle name="Uwaga 3" xfId="35023" hidden="1"/>
    <cellStyle name="Uwaga 3" xfId="35020" hidden="1"/>
    <cellStyle name="Uwaga 3" xfId="35018" hidden="1"/>
    <cellStyle name="Uwaga 3" xfId="35008" hidden="1"/>
    <cellStyle name="Uwaga 3" xfId="35005" hidden="1"/>
    <cellStyle name="Uwaga 3" xfId="35003" hidden="1"/>
    <cellStyle name="Uwaga 3" xfId="34993" hidden="1"/>
    <cellStyle name="Uwaga 3" xfId="34991" hidden="1"/>
    <cellStyle name="Uwaga 3" xfId="34990" hidden="1"/>
    <cellStyle name="Uwaga 3" xfId="34978" hidden="1"/>
    <cellStyle name="Uwaga 3" xfId="34976" hidden="1"/>
    <cellStyle name="Uwaga 3" xfId="34973" hidden="1"/>
    <cellStyle name="Uwaga 3" xfId="34963" hidden="1"/>
    <cellStyle name="Uwaga 3" xfId="34960" hidden="1"/>
    <cellStyle name="Uwaga 3" xfId="34958" hidden="1"/>
    <cellStyle name="Uwaga 3" xfId="34948" hidden="1"/>
    <cellStyle name="Uwaga 3" xfId="34945" hidden="1"/>
    <cellStyle name="Uwaga 3" xfId="34943" hidden="1"/>
    <cellStyle name="Uwaga 3" xfId="34933" hidden="1"/>
    <cellStyle name="Uwaga 3" xfId="34931" hidden="1"/>
    <cellStyle name="Uwaga 3" xfId="34930" hidden="1"/>
    <cellStyle name="Uwaga 3" xfId="34918" hidden="1"/>
    <cellStyle name="Uwaga 3" xfId="34915" hidden="1"/>
    <cellStyle name="Uwaga 3" xfId="34913" hidden="1"/>
    <cellStyle name="Uwaga 3" xfId="34903" hidden="1"/>
    <cellStyle name="Uwaga 3" xfId="34900" hidden="1"/>
    <cellStyle name="Uwaga 3" xfId="34898" hidden="1"/>
    <cellStyle name="Uwaga 3" xfId="34888" hidden="1"/>
    <cellStyle name="Uwaga 3" xfId="34885" hidden="1"/>
    <cellStyle name="Uwaga 3" xfId="34883" hidden="1"/>
    <cellStyle name="Uwaga 3" xfId="34873" hidden="1"/>
    <cellStyle name="Uwaga 3" xfId="34871" hidden="1"/>
    <cellStyle name="Uwaga 3" xfId="34870" hidden="1"/>
    <cellStyle name="Uwaga 3" xfId="34857" hidden="1"/>
    <cellStyle name="Uwaga 3" xfId="34854" hidden="1"/>
    <cellStyle name="Uwaga 3" xfId="34852" hidden="1"/>
    <cellStyle name="Uwaga 3" xfId="34842" hidden="1"/>
    <cellStyle name="Uwaga 3" xfId="34839" hidden="1"/>
    <cellStyle name="Uwaga 3" xfId="34837" hidden="1"/>
    <cellStyle name="Uwaga 3" xfId="34827" hidden="1"/>
    <cellStyle name="Uwaga 3" xfId="34824" hidden="1"/>
    <cellStyle name="Uwaga 3" xfId="34822" hidden="1"/>
    <cellStyle name="Uwaga 3" xfId="34813" hidden="1"/>
    <cellStyle name="Uwaga 3" xfId="34811" hidden="1"/>
    <cellStyle name="Uwaga 3" xfId="34810" hidden="1"/>
    <cellStyle name="Uwaga 3" xfId="34798" hidden="1"/>
    <cellStyle name="Uwaga 3" xfId="34796" hidden="1"/>
    <cellStyle name="Uwaga 3" xfId="34794" hidden="1"/>
    <cellStyle name="Uwaga 3" xfId="34783" hidden="1"/>
    <cellStyle name="Uwaga 3" xfId="34781" hidden="1"/>
    <cellStyle name="Uwaga 3" xfId="34779" hidden="1"/>
    <cellStyle name="Uwaga 3" xfId="34768" hidden="1"/>
    <cellStyle name="Uwaga 3" xfId="34766" hidden="1"/>
    <cellStyle name="Uwaga 3" xfId="34764" hidden="1"/>
    <cellStyle name="Uwaga 3" xfId="34753" hidden="1"/>
    <cellStyle name="Uwaga 3" xfId="34751" hidden="1"/>
    <cellStyle name="Uwaga 3" xfId="34750" hidden="1"/>
    <cellStyle name="Uwaga 3" xfId="34737" hidden="1"/>
    <cellStyle name="Uwaga 3" xfId="34734" hidden="1"/>
    <cellStyle name="Uwaga 3" xfId="34732" hidden="1"/>
    <cellStyle name="Uwaga 3" xfId="34722" hidden="1"/>
    <cellStyle name="Uwaga 3" xfId="34719" hidden="1"/>
    <cellStyle name="Uwaga 3" xfId="34717" hidden="1"/>
    <cellStyle name="Uwaga 3" xfId="34707" hidden="1"/>
    <cellStyle name="Uwaga 3" xfId="34704" hidden="1"/>
    <cellStyle name="Uwaga 3" xfId="34702" hidden="1"/>
    <cellStyle name="Uwaga 3" xfId="34693" hidden="1"/>
    <cellStyle name="Uwaga 3" xfId="34691" hidden="1"/>
    <cellStyle name="Uwaga 3" xfId="34689" hidden="1"/>
    <cellStyle name="Uwaga 3" xfId="34677" hidden="1"/>
    <cellStyle name="Uwaga 3" xfId="34674" hidden="1"/>
    <cellStyle name="Uwaga 3" xfId="34672" hidden="1"/>
    <cellStyle name="Uwaga 3" xfId="34662" hidden="1"/>
    <cellStyle name="Uwaga 3" xfId="34659" hidden="1"/>
    <cellStyle name="Uwaga 3" xfId="34657" hidden="1"/>
    <cellStyle name="Uwaga 3" xfId="34647" hidden="1"/>
    <cellStyle name="Uwaga 3" xfId="34644" hidden="1"/>
    <cellStyle name="Uwaga 3" xfId="34642" hidden="1"/>
    <cellStyle name="Uwaga 3" xfId="34635" hidden="1"/>
    <cellStyle name="Uwaga 3" xfId="34632" hidden="1"/>
    <cellStyle name="Uwaga 3" xfId="34630" hidden="1"/>
    <cellStyle name="Uwaga 3" xfId="34620" hidden="1"/>
    <cellStyle name="Uwaga 3" xfId="34617" hidden="1"/>
    <cellStyle name="Uwaga 3" xfId="34614" hidden="1"/>
    <cellStyle name="Uwaga 3" xfId="34605" hidden="1"/>
    <cellStyle name="Uwaga 3" xfId="34601" hidden="1"/>
    <cellStyle name="Uwaga 3" xfId="34598" hidden="1"/>
    <cellStyle name="Uwaga 3" xfId="34590" hidden="1"/>
    <cellStyle name="Uwaga 3" xfId="34587" hidden="1"/>
    <cellStyle name="Uwaga 3" xfId="34584" hidden="1"/>
    <cellStyle name="Uwaga 3" xfId="34575" hidden="1"/>
    <cellStyle name="Uwaga 3" xfId="34572" hidden="1"/>
    <cellStyle name="Uwaga 3" xfId="34569" hidden="1"/>
    <cellStyle name="Uwaga 3" xfId="34559" hidden="1"/>
    <cellStyle name="Uwaga 3" xfId="34555" hidden="1"/>
    <cellStyle name="Uwaga 3" xfId="34552" hidden="1"/>
    <cellStyle name="Uwaga 3" xfId="34543" hidden="1"/>
    <cellStyle name="Uwaga 3" xfId="34539" hidden="1"/>
    <cellStyle name="Uwaga 3" xfId="34537" hidden="1"/>
    <cellStyle name="Uwaga 3" xfId="34529" hidden="1"/>
    <cellStyle name="Uwaga 3" xfId="34525" hidden="1"/>
    <cellStyle name="Uwaga 3" xfId="34522" hidden="1"/>
    <cellStyle name="Uwaga 3" xfId="34515" hidden="1"/>
    <cellStyle name="Uwaga 3" xfId="34512" hidden="1"/>
    <cellStyle name="Uwaga 3" xfId="34509" hidden="1"/>
    <cellStyle name="Uwaga 3" xfId="34500" hidden="1"/>
    <cellStyle name="Uwaga 3" xfId="34495" hidden="1"/>
    <cellStyle name="Uwaga 3" xfId="34492" hidden="1"/>
    <cellStyle name="Uwaga 3" xfId="34485" hidden="1"/>
    <cellStyle name="Uwaga 3" xfId="34480" hidden="1"/>
    <cellStyle name="Uwaga 3" xfId="34477" hidden="1"/>
    <cellStyle name="Uwaga 3" xfId="34470" hidden="1"/>
    <cellStyle name="Uwaga 3" xfId="34465" hidden="1"/>
    <cellStyle name="Uwaga 3" xfId="34462" hidden="1"/>
    <cellStyle name="Uwaga 3" xfId="34456" hidden="1"/>
    <cellStyle name="Uwaga 3" xfId="34452" hidden="1"/>
    <cellStyle name="Uwaga 3" xfId="34449" hidden="1"/>
    <cellStyle name="Uwaga 3" xfId="34441" hidden="1"/>
    <cellStyle name="Uwaga 3" xfId="34436" hidden="1"/>
    <cellStyle name="Uwaga 3" xfId="34432" hidden="1"/>
    <cellStyle name="Uwaga 3" xfId="34426" hidden="1"/>
    <cellStyle name="Uwaga 3" xfId="34421" hidden="1"/>
    <cellStyle name="Uwaga 3" xfId="34417" hidden="1"/>
    <cellStyle name="Uwaga 3" xfId="34411" hidden="1"/>
    <cellStyle name="Uwaga 3" xfId="34406" hidden="1"/>
    <cellStyle name="Uwaga 3" xfId="34402" hidden="1"/>
    <cellStyle name="Uwaga 3" xfId="34397" hidden="1"/>
    <cellStyle name="Uwaga 3" xfId="34393" hidden="1"/>
    <cellStyle name="Uwaga 3" xfId="34389" hidden="1"/>
    <cellStyle name="Uwaga 3" xfId="34381" hidden="1"/>
    <cellStyle name="Uwaga 3" xfId="34376" hidden="1"/>
    <cellStyle name="Uwaga 3" xfId="34372" hidden="1"/>
    <cellStyle name="Uwaga 3" xfId="34366" hidden="1"/>
    <cellStyle name="Uwaga 3" xfId="34361" hidden="1"/>
    <cellStyle name="Uwaga 3" xfId="34357" hidden="1"/>
    <cellStyle name="Uwaga 3" xfId="34351" hidden="1"/>
    <cellStyle name="Uwaga 3" xfId="34346" hidden="1"/>
    <cellStyle name="Uwaga 3" xfId="34342" hidden="1"/>
    <cellStyle name="Uwaga 3" xfId="34338" hidden="1"/>
    <cellStyle name="Uwaga 3" xfId="34333" hidden="1"/>
    <cellStyle name="Uwaga 3" xfId="34328" hidden="1"/>
    <cellStyle name="Uwaga 3" xfId="34323" hidden="1"/>
    <cellStyle name="Uwaga 3" xfId="34319" hidden="1"/>
    <cellStyle name="Uwaga 3" xfId="34315" hidden="1"/>
    <cellStyle name="Uwaga 3" xfId="34308" hidden="1"/>
    <cellStyle name="Uwaga 3" xfId="34304" hidden="1"/>
    <cellStyle name="Uwaga 3" xfId="34299" hidden="1"/>
    <cellStyle name="Uwaga 3" xfId="34293" hidden="1"/>
    <cellStyle name="Uwaga 3" xfId="34289" hidden="1"/>
    <cellStyle name="Uwaga 3" xfId="34284" hidden="1"/>
    <cellStyle name="Uwaga 3" xfId="34278" hidden="1"/>
    <cellStyle name="Uwaga 3" xfId="34274" hidden="1"/>
    <cellStyle name="Uwaga 3" xfId="34269" hidden="1"/>
    <cellStyle name="Uwaga 3" xfId="34263" hidden="1"/>
    <cellStyle name="Uwaga 3" xfId="34259" hidden="1"/>
    <cellStyle name="Uwaga 3" xfId="34255" hidden="1"/>
    <cellStyle name="Uwaga 3" xfId="35115" hidden="1"/>
    <cellStyle name="Uwaga 3" xfId="35114" hidden="1"/>
    <cellStyle name="Uwaga 3" xfId="35113" hidden="1"/>
    <cellStyle name="Uwaga 3" xfId="35100" hidden="1"/>
    <cellStyle name="Uwaga 3" xfId="35099" hidden="1"/>
    <cellStyle name="Uwaga 3" xfId="35098" hidden="1"/>
    <cellStyle name="Uwaga 3" xfId="35085" hidden="1"/>
    <cellStyle name="Uwaga 3" xfId="35084" hidden="1"/>
    <cellStyle name="Uwaga 3" xfId="35083" hidden="1"/>
    <cellStyle name="Uwaga 3" xfId="35070" hidden="1"/>
    <cellStyle name="Uwaga 3" xfId="35069" hidden="1"/>
    <cellStyle name="Uwaga 3" xfId="35068" hidden="1"/>
    <cellStyle name="Uwaga 3" xfId="35055" hidden="1"/>
    <cellStyle name="Uwaga 3" xfId="35054" hidden="1"/>
    <cellStyle name="Uwaga 3" xfId="35053" hidden="1"/>
    <cellStyle name="Uwaga 3" xfId="35041" hidden="1"/>
    <cellStyle name="Uwaga 3" xfId="35039" hidden="1"/>
    <cellStyle name="Uwaga 3" xfId="35037" hidden="1"/>
    <cellStyle name="Uwaga 3" xfId="35026" hidden="1"/>
    <cellStyle name="Uwaga 3" xfId="35024" hidden="1"/>
    <cellStyle name="Uwaga 3" xfId="35022" hidden="1"/>
    <cellStyle name="Uwaga 3" xfId="35011" hidden="1"/>
    <cellStyle name="Uwaga 3" xfId="35009" hidden="1"/>
    <cellStyle name="Uwaga 3" xfId="35007" hidden="1"/>
    <cellStyle name="Uwaga 3" xfId="34996" hidden="1"/>
    <cellStyle name="Uwaga 3" xfId="34994" hidden="1"/>
    <cellStyle name="Uwaga 3" xfId="34992" hidden="1"/>
    <cellStyle name="Uwaga 3" xfId="34981" hidden="1"/>
    <cellStyle name="Uwaga 3" xfId="34979" hidden="1"/>
    <cellStyle name="Uwaga 3" xfId="34977" hidden="1"/>
    <cellStyle name="Uwaga 3" xfId="34966" hidden="1"/>
    <cellStyle name="Uwaga 3" xfId="34964" hidden="1"/>
    <cellStyle name="Uwaga 3" xfId="34962" hidden="1"/>
    <cellStyle name="Uwaga 3" xfId="34951" hidden="1"/>
    <cellStyle name="Uwaga 3" xfId="34949" hidden="1"/>
    <cellStyle name="Uwaga 3" xfId="34947" hidden="1"/>
    <cellStyle name="Uwaga 3" xfId="34936" hidden="1"/>
    <cellStyle name="Uwaga 3" xfId="34934" hidden="1"/>
    <cellStyle name="Uwaga 3" xfId="34932" hidden="1"/>
    <cellStyle name="Uwaga 3" xfId="34921" hidden="1"/>
    <cellStyle name="Uwaga 3" xfId="34919" hidden="1"/>
    <cellStyle name="Uwaga 3" xfId="34917" hidden="1"/>
    <cellStyle name="Uwaga 3" xfId="34906" hidden="1"/>
    <cellStyle name="Uwaga 3" xfId="34904" hidden="1"/>
    <cellStyle name="Uwaga 3" xfId="34902" hidden="1"/>
    <cellStyle name="Uwaga 3" xfId="34891" hidden="1"/>
    <cellStyle name="Uwaga 3" xfId="34889" hidden="1"/>
    <cellStyle name="Uwaga 3" xfId="34887" hidden="1"/>
    <cellStyle name="Uwaga 3" xfId="34876" hidden="1"/>
    <cellStyle name="Uwaga 3" xfId="34874" hidden="1"/>
    <cellStyle name="Uwaga 3" xfId="34872" hidden="1"/>
    <cellStyle name="Uwaga 3" xfId="34861" hidden="1"/>
    <cellStyle name="Uwaga 3" xfId="34859" hidden="1"/>
    <cellStyle name="Uwaga 3" xfId="34856" hidden="1"/>
    <cellStyle name="Uwaga 3" xfId="34846" hidden="1"/>
    <cellStyle name="Uwaga 3" xfId="34843" hidden="1"/>
    <cellStyle name="Uwaga 3" xfId="34840" hidden="1"/>
    <cellStyle name="Uwaga 3" xfId="34831" hidden="1"/>
    <cellStyle name="Uwaga 3" xfId="34829" hidden="1"/>
    <cellStyle name="Uwaga 3" xfId="34826" hidden="1"/>
    <cellStyle name="Uwaga 3" xfId="34816" hidden="1"/>
    <cellStyle name="Uwaga 3" xfId="34814" hidden="1"/>
    <cellStyle name="Uwaga 3" xfId="34812" hidden="1"/>
    <cellStyle name="Uwaga 3" xfId="34801" hidden="1"/>
    <cellStyle name="Uwaga 3" xfId="34799" hidden="1"/>
    <cellStyle name="Uwaga 3" xfId="34797" hidden="1"/>
    <cellStyle name="Uwaga 3" xfId="34786" hidden="1"/>
    <cellStyle name="Uwaga 3" xfId="34784" hidden="1"/>
    <cellStyle name="Uwaga 3" xfId="34782" hidden="1"/>
    <cellStyle name="Uwaga 3" xfId="34771" hidden="1"/>
    <cellStyle name="Uwaga 3" xfId="34769" hidden="1"/>
    <cellStyle name="Uwaga 3" xfId="34767" hidden="1"/>
    <cellStyle name="Uwaga 3" xfId="34756" hidden="1"/>
    <cellStyle name="Uwaga 3" xfId="34754" hidden="1"/>
    <cellStyle name="Uwaga 3" xfId="34752" hidden="1"/>
    <cellStyle name="Uwaga 3" xfId="34741" hidden="1"/>
    <cellStyle name="Uwaga 3" xfId="34739" hidden="1"/>
    <cellStyle name="Uwaga 3" xfId="34736" hidden="1"/>
    <cellStyle name="Uwaga 3" xfId="34726" hidden="1"/>
    <cellStyle name="Uwaga 3" xfId="34723" hidden="1"/>
    <cellStyle name="Uwaga 3" xfId="34720" hidden="1"/>
    <cellStyle name="Uwaga 3" xfId="34711" hidden="1"/>
    <cellStyle name="Uwaga 3" xfId="34708" hidden="1"/>
    <cellStyle name="Uwaga 3" xfId="34705" hidden="1"/>
    <cellStyle name="Uwaga 3" xfId="34696" hidden="1"/>
    <cellStyle name="Uwaga 3" xfId="34694" hidden="1"/>
    <cellStyle name="Uwaga 3" xfId="34692" hidden="1"/>
    <cellStyle name="Uwaga 3" xfId="34681" hidden="1"/>
    <cellStyle name="Uwaga 3" xfId="34678" hidden="1"/>
    <cellStyle name="Uwaga 3" xfId="34675" hidden="1"/>
    <cellStyle name="Uwaga 3" xfId="34666" hidden="1"/>
    <cellStyle name="Uwaga 3" xfId="34663" hidden="1"/>
    <cellStyle name="Uwaga 3" xfId="34660" hidden="1"/>
    <cellStyle name="Uwaga 3" xfId="34651" hidden="1"/>
    <cellStyle name="Uwaga 3" xfId="34648" hidden="1"/>
    <cellStyle name="Uwaga 3" xfId="34645" hidden="1"/>
    <cellStyle name="Uwaga 3" xfId="34638" hidden="1"/>
    <cellStyle name="Uwaga 3" xfId="34634" hidden="1"/>
    <cellStyle name="Uwaga 3" xfId="34631" hidden="1"/>
    <cellStyle name="Uwaga 3" xfId="34623" hidden="1"/>
    <cellStyle name="Uwaga 3" xfId="34619" hidden="1"/>
    <cellStyle name="Uwaga 3" xfId="34616" hidden="1"/>
    <cellStyle name="Uwaga 3" xfId="34608" hidden="1"/>
    <cellStyle name="Uwaga 3" xfId="34604" hidden="1"/>
    <cellStyle name="Uwaga 3" xfId="34600" hidden="1"/>
    <cellStyle name="Uwaga 3" xfId="34593" hidden="1"/>
    <cellStyle name="Uwaga 3" xfId="34589" hidden="1"/>
    <cellStyle name="Uwaga 3" xfId="34586" hidden="1"/>
    <cellStyle name="Uwaga 3" xfId="34578" hidden="1"/>
    <cellStyle name="Uwaga 3" xfId="34574" hidden="1"/>
    <cellStyle name="Uwaga 3" xfId="34571" hidden="1"/>
    <cellStyle name="Uwaga 3" xfId="34562" hidden="1"/>
    <cellStyle name="Uwaga 3" xfId="34557" hidden="1"/>
    <cellStyle name="Uwaga 3" xfId="34553" hidden="1"/>
    <cellStyle name="Uwaga 3" xfId="34547" hidden="1"/>
    <cellStyle name="Uwaga 3" xfId="34542" hidden="1"/>
    <cellStyle name="Uwaga 3" xfId="34538" hidden="1"/>
    <cellStyle name="Uwaga 3" xfId="34532" hidden="1"/>
    <cellStyle name="Uwaga 3" xfId="34527" hidden="1"/>
    <cellStyle name="Uwaga 3" xfId="34523" hidden="1"/>
    <cellStyle name="Uwaga 3" xfId="34518" hidden="1"/>
    <cellStyle name="Uwaga 3" xfId="34514" hidden="1"/>
    <cellStyle name="Uwaga 3" xfId="34510" hidden="1"/>
    <cellStyle name="Uwaga 3" xfId="34503" hidden="1"/>
    <cellStyle name="Uwaga 3" xfId="34498" hidden="1"/>
    <cellStyle name="Uwaga 3" xfId="34494" hidden="1"/>
    <cellStyle name="Uwaga 3" xfId="34487" hidden="1"/>
    <cellStyle name="Uwaga 3" xfId="34482" hidden="1"/>
    <cellStyle name="Uwaga 3" xfId="34478" hidden="1"/>
    <cellStyle name="Uwaga 3" xfId="34473" hidden="1"/>
    <cellStyle name="Uwaga 3" xfId="34468" hidden="1"/>
    <cellStyle name="Uwaga 3" xfId="34464" hidden="1"/>
    <cellStyle name="Uwaga 3" xfId="34458" hidden="1"/>
    <cellStyle name="Uwaga 3" xfId="34454" hidden="1"/>
    <cellStyle name="Uwaga 3" xfId="34451" hidden="1"/>
    <cellStyle name="Uwaga 3" xfId="34444" hidden="1"/>
    <cellStyle name="Uwaga 3" xfId="34439" hidden="1"/>
    <cellStyle name="Uwaga 3" xfId="34434" hidden="1"/>
    <cellStyle name="Uwaga 3" xfId="34428" hidden="1"/>
    <cellStyle name="Uwaga 3" xfId="34423" hidden="1"/>
    <cellStyle name="Uwaga 3" xfId="34418" hidden="1"/>
    <cellStyle name="Uwaga 3" xfId="34413" hidden="1"/>
    <cellStyle name="Uwaga 3" xfId="34408" hidden="1"/>
    <cellStyle name="Uwaga 3" xfId="34403" hidden="1"/>
    <cellStyle name="Uwaga 3" xfId="34399" hidden="1"/>
    <cellStyle name="Uwaga 3" xfId="34395" hidden="1"/>
    <cellStyle name="Uwaga 3" xfId="34390" hidden="1"/>
    <cellStyle name="Uwaga 3" xfId="34383" hidden="1"/>
    <cellStyle name="Uwaga 3" xfId="34378" hidden="1"/>
    <cellStyle name="Uwaga 3" xfId="34373" hidden="1"/>
    <cellStyle name="Uwaga 3" xfId="34367" hidden="1"/>
    <cellStyle name="Uwaga 3" xfId="34362" hidden="1"/>
    <cellStyle name="Uwaga 3" xfId="34358" hidden="1"/>
    <cellStyle name="Uwaga 3" xfId="34353" hidden="1"/>
    <cellStyle name="Uwaga 3" xfId="34348" hidden="1"/>
    <cellStyle name="Uwaga 3" xfId="34343" hidden="1"/>
    <cellStyle name="Uwaga 3" xfId="34339" hidden="1"/>
    <cellStyle name="Uwaga 3" xfId="34334" hidden="1"/>
    <cellStyle name="Uwaga 3" xfId="34329" hidden="1"/>
    <cellStyle name="Uwaga 3" xfId="34324" hidden="1"/>
    <cellStyle name="Uwaga 3" xfId="34320" hidden="1"/>
    <cellStyle name="Uwaga 3" xfId="34316" hidden="1"/>
    <cellStyle name="Uwaga 3" xfId="34309" hidden="1"/>
    <cellStyle name="Uwaga 3" xfId="34305" hidden="1"/>
    <cellStyle name="Uwaga 3" xfId="34300" hidden="1"/>
    <cellStyle name="Uwaga 3" xfId="34294" hidden="1"/>
    <cellStyle name="Uwaga 3" xfId="34290" hidden="1"/>
    <cellStyle name="Uwaga 3" xfId="34285" hidden="1"/>
    <cellStyle name="Uwaga 3" xfId="34279" hidden="1"/>
    <cellStyle name="Uwaga 3" xfId="34275" hidden="1"/>
    <cellStyle name="Uwaga 3" xfId="34271" hidden="1"/>
    <cellStyle name="Uwaga 3" xfId="34264" hidden="1"/>
    <cellStyle name="Uwaga 3" xfId="34260" hidden="1"/>
    <cellStyle name="Uwaga 3" xfId="34256" hidden="1"/>
    <cellStyle name="Uwaga 3" xfId="35120" hidden="1"/>
    <cellStyle name="Uwaga 3" xfId="35118" hidden="1"/>
    <cellStyle name="Uwaga 3" xfId="35116" hidden="1"/>
    <cellStyle name="Uwaga 3" xfId="35103" hidden="1"/>
    <cellStyle name="Uwaga 3" xfId="35102" hidden="1"/>
    <cellStyle name="Uwaga 3" xfId="35101" hidden="1"/>
    <cellStyle name="Uwaga 3" xfId="35088" hidden="1"/>
    <cellStyle name="Uwaga 3" xfId="35087" hidden="1"/>
    <cellStyle name="Uwaga 3" xfId="35086" hidden="1"/>
    <cellStyle name="Uwaga 3" xfId="35074" hidden="1"/>
    <cellStyle name="Uwaga 3" xfId="35072" hidden="1"/>
    <cellStyle name="Uwaga 3" xfId="35071" hidden="1"/>
    <cellStyle name="Uwaga 3" xfId="35058" hidden="1"/>
    <cellStyle name="Uwaga 3" xfId="35057" hidden="1"/>
    <cellStyle name="Uwaga 3" xfId="35056" hidden="1"/>
    <cellStyle name="Uwaga 3" xfId="35044" hidden="1"/>
    <cellStyle name="Uwaga 3" xfId="35042" hidden="1"/>
    <cellStyle name="Uwaga 3" xfId="35040" hidden="1"/>
    <cellStyle name="Uwaga 3" xfId="35029" hidden="1"/>
    <cellStyle name="Uwaga 3" xfId="35027" hidden="1"/>
    <cellStyle name="Uwaga 3" xfId="35025" hidden="1"/>
    <cellStyle name="Uwaga 3" xfId="35014" hidden="1"/>
    <cellStyle name="Uwaga 3" xfId="35012" hidden="1"/>
    <cellStyle name="Uwaga 3" xfId="35010" hidden="1"/>
    <cellStyle name="Uwaga 3" xfId="34999" hidden="1"/>
    <cellStyle name="Uwaga 3" xfId="34997" hidden="1"/>
    <cellStyle name="Uwaga 3" xfId="34995" hidden="1"/>
    <cellStyle name="Uwaga 3" xfId="34984" hidden="1"/>
    <cellStyle name="Uwaga 3" xfId="34982" hidden="1"/>
    <cellStyle name="Uwaga 3" xfId="34980" hidden="1"/>
    <cellStyle name="Uwaga 3" xfId="34969" hidden="1"/>
    <cellStyle name="Uwaga 3" xfId="34967" hidden="1"/>
    <cellStyle name="Uwaga 3" xfId="34965" hidden="1"/>
    <cellStyle name="Uwaga 3" xfId="34954" hidden="1"/>
    <cellStyle name="Uwaga 3" xfId="34952" hidden="1"/>
    <cellStyle name="Uwaga 3" xfId="34950" hidden="1"/>
    <cellStyle name="Uwaga 3" xfId="34939" hidden="1"/>
    <cellStyle name="Uwaga 3" xfId="34937" hidden="1"/>
    <cellStyle name="Uwaga 3" xfId="34935" hidden="1"/>
    <cellStyle name="Uwaga 3" xfId="34924" hidden="1"/>
    <cellStyle name="Uwaga 3" xfId="34922" hidden="1"/>
    <cellStyle name="Uwaga 3" xfId="34920" hidden="1"/>
    <cellStyle name="Uwaga 3" xfId="34909" hidden="1"/>
    <cellStyle name="Uwaga 3" xfId="34907" hidden="1"/>
    <cellStyle name="Uwaga 3" xfId="34905" hidden="1"/>
    <cellStyle name="Uwaga 3" xfId="34894" hidden="1"/>
    <cellStyle name="Uwaga 3" xfId="34892" hidden="1"/>
    <cellStyle name="Uwaga 3" xfId="34890" hidden="1"/>
    <cellStyle name="Uwaga 3" xfId="34879" hidden="1"/>
    <cellStyle name="Uwaga 3" xfId="34877" hidden="1"/>
    <cellStyle name="Uwaga 3" xfId="34875" hidden="1"/>
    <cellStyle name="Uwaga 3" xfId="34864" hidden="1"/>
    <cellStyle name="Uwaga 3" xfId="34862" hidden="1"/>
    <cellStyle name="Uwaga 3" xfId="34860" hidden="1"/>
    <cellStyle name="Uwaga 3" xfId="34849" hidden="1"/>
    <cellStyle name="Uwaga 3" xfId="34847" hidden="1"/>
    <cellStyle name="Uwaga 3" xfId="34845" hidden="1"/>
    <cellStyle name="Uwaga 3" xfId="34834" hidden="1"/>
    <cellStyle name="Uwaga 3" xfId="34832" hidden="1"/>
    <cellStyle name="Uwaga 3" xfId="34830" hidden="1"/>
    <cellStyle name="Uwaga 3" xfId="34819" hidden="1"/>
    <cellStyle name="Uwaga 3" xfId="34817" hidden="1"/>
    <cellStyle name="Uwaga 3" xfId="34815" hidden="1"/>
    <cellStyle name="Uwaga 3" xfId="34804" hidden="1"/>
    <cellStyle name="Uwaga 3" xfId="34802" hidden="1"/>
    <cellStyle name="Uwaga 3" xfId="34800" hidden="1"/>
    <cellStyle name="Uwaga 3" xfId="34789" hidden="1"/>
    <cellStyle name="Uwaga 3" xfId="34787" hidden="1"/>
    <cellStyle name="Uwaga 3" xfId="34785" hidden="1"/>
    <cellStyle name="Uwaga 3" xfId="34774" hidden="1"/>
    <cellStyle name="Uwaga 3" xfId="34772" hidden="1"/>
    <cellStyle name="Uwaga 3" xfId="34770" hidden="1"/>
    <cellStyle name="Uwaga 3" xfId="34759" hidden="1"/>
    <cellStyle name="Uwaga 3" xfId="34757" hidden="1"/>
    <cellStyle name="Uwaga 3" xfId="34755" hidden="1"/>
    <cellStyle name="Uwaga 3" xfId="34744" hidden="1"/>
    <cellStyle name="Uwaga 3" xfId="34742" hidden="1"/>
    <cellStyle name="Uwaga 3" xfId="34740" hidden="1"/>
    <cellStyle name="Uwaga 3" xfId="34729" hidden="1"/>
    <cellStyle name="Uwaga 3" xfId="34727" hidden="1"/>
    <cellStyle name="Uwaga 3" xfId="34724" hidden="1"/>
    <cellStyle name="Uwaga 3" xfId="34714" hidden="1"/>
    <cellStyle name="Uwaga 3" xfId="34712" hidden="1"/>
    <cellStyle name="Uwaga 3" xfId="34710" hidden="1"/>
    <cellStyle name="Uwaga 3" xfId="34699" hidden="1"/>
    <cellStyle name="Uwaga 3" xfId="34697" hidden="1"/>
    <cellStyle name="Uwaga 3" xfId="34695" hidden="1"/>
    <cellStyle name="Uwaga 3" xfId="34684" hidden="1"/>
    <cellStyle name="Uwaga 3" xfId="34682" hidden="1"/>
    <cellStyle name="Uwaga 3" xfId="34679" hidden="1"/>
    <cellStyle name="Uwaga 3" xfId="34669" hidden="1"/>
    <cellStyle name="Uwaga 3" xfId="34667" hidden="1"/>
    <cellStyle name="Uwaga 3" xfId="34664" hidden="1"/>
    <cellStyle name="Uwaga 3" xfId="34654" hidden="1"/>
    <cellStyle name="Uwaga 3" xfId="34652" hidden="1"/>
    <cellStyle name="Uwaga 3" xfId="34649" hidden="1"/>
    <cellStyle name="Uwaga 3" xfId="34640" hidden="1"/>
    <cellStyle name="Uwaga 3" xfId="34637" hidden="1"/>
    <cellStyle name="Uwaga 3" xfId="34633" hidden="1"/>
    <cellStyle name="Uwaga 3" xfId="34625" hidden="1"/>
    <cellStyle name="Uwaga 3" xfId="34622" hidden="1"/>
    <cellStyle name="Uwaga 3" xfId="34618" hidden="1"/>
    <cellStyle name="Uwaga 3" xfId="34610" hidden="1"/>
    <cellStyle name="Uwaga 3" xfId="34607" hidden="1"/>
    <cellStyle name="Uwaga 3" xfId="34603" hidden="1"/>
    <cellStyle name="Uwaga 3" xfId="34595" hidden="1"/>
    <cellStyle name="Uwaga 3" xfId="34592" hidden="1"/>
    <cellStyle name="Uwaga 3" xfId="34588" hidden="1"/>
    <cellStyle name="Uwaga 3" xfId="34580" hidden="1"/>
    <cellStyle name="Uwaga 3" xfId="34577" hidden="1"/>
    <cellStyle name="Uwaga 3" xfId="34573" hidden="1"/>
    <cellStyle name="Uwaga 3" xfId="34565" hidden="1"/>
    <cellStyle name="Uwaga 3" xfId="34561" hidden="1"/>
    <cellStyle name="Uwaga 3" xfId="34556" hidden="1"/>
    <cellStyle name="Uwaga 3" xfId="34550" hidden="1"/>
    <cellStyle name="Uwaga 3" xfId="34546" hidden="1"/>
    <cellStyle name="Uwaga 3" xfId="34541" hidden="1"/>
    <cellStyle name="Uwaga 3" xfId="34535" hidden="1"/>
    <cellStyle name="Uwaga 3" xfId="34531" hidden="1"/>
    <cellStyle name="Uwaga 3" xfId="34526" hidden="1"/>
    <cellStyle name="Uwaga 3" xfId="34520" hidden="1"/>
    <cellStyle name="Uwaga 3" xfId="34517" hidden="1"/>
    <cellStyle name="Uwaga 3" xfId="34513" hidden="1"/>
    <cellStyle name="Uwaga 3" xfId="34505" hidden="1"/>
    <cellStyle name="Uwaga 3" xfId="34502" hidden="1"/>
    <cellStyle name="Uwaga 3" xfId="34497" hidden="1"/>
    <cellStyle name="Uwaga 3" xfId="34490" hidden="1"/>
    <cellStyle name="Uwaga 3" xfId="34486" hidden="1"/>
    <cellStyle name="Uwaga 3" xfId="34481" hidden="1"/>
    <cellStyle name="Uwaga 3" xfId="34475" hidden="1"/>
    <cellStyle name="Uwaga 3" xfId="34471" hidden="1"/>
    <cellStyle name="Uwaga 3" xfId="34466" hidden="1"/>
    <cellStyle name="Uwaga 3" xfId="34460" hidden="1"/>
    <cellStyle name="Uwaga 3" xfId="34457" hidden="1"/>
    <cellStyle name="Uwaga 3" xfId="34453" hidden="1"/>
    <cellStyle name="Uwaga 3" xfId="34445" hidden="1"/>
    <cellStyle name="Uwaga 3" xfId="34440" hidden="1"/>
    <cellStyle name="Uwaga 3" xfId="34435" hidden="1"/>
    <cellStyle name="Uwaga 3" xfId="34430" hidden="1"/>
    <cellStyle name="Uwaga 3" xfId="34425" hidden="1"/>
    <cellStyle name="Uwaga 3" xfId="34420" hidden="1"/>
    <cellStyle name="Uwaga 3" xfId="34415" hidden="1"/>
    <cellStyle name="Uwaga 3" xfId="34410" hidden="1"/>
    <cellStyle name="Uwaga 3" xfId="34405" hidden="1"/>
    <cellStyle name="Uwaga 3" xfId="34400" hidden="1"/>
    <cellStyle name="Uwaga 3" xfId="34396" hidden="1"/>
    <cellStyle name="Uwaga 3" xfId="34391" hidden="1"/>
    <cellStyle name="Uwaga 3" xfId="34384" hidden="1"/>
    <cellStyle name="Uwaga 3" xfId="34379" hidden="1"/>
    <cellStyle name="Uwaga 3" xfId="34374" hidden="1"/>
    <cellStyle name="Uwaga 3" xfId="34369" hidden="1"/>
    <cellStyle name="Uwaga 3" xfId="34364" hidden="1"/>
    <cellStyle name="Uwaga 3" xfId="34359" hidden="1"/>
    <cellStyle name="Uwaga 3" xfId="34354" hidden="1"/>
    <cellStyle name="Uwaga 3" xfId="34349" hidden="1"/>
    <cellStyle name="Uwaga 3" xfId="34344" hidden="1"/>
    <cellStyle name="Uwaga 3" xfId="34340" hidden="1"/>
    <cellStyle name="Uwaga 3" xfId="34335" hidden="1"/>
    <cellStyle name="Uwaga 3" xfId="34330" hidden="1"/>
    <cellStyle name="Uwaga 3" xfId="34325" hidden="1"/>
    <cellStyle name="Uwaga 3" xfId="34321" hidden="1"/>
    <cellStyle name="Uwaga 3" xfId="34317" hidden="1"/>
    <cellStyle name="Uwaga 3" xfId="34310" hidden="1"/>
    <cellStyle name="Uwaga 3" xfId="34306" hidden="1"/>
    <cellStyle name="Uwaga 3" xfId="34301" hidden="1"/>
    <cellStyle name="Uwaga 3" xfId="34295" hidden="1"/>
    <cellStyle name="Uwaga 3" xfId="34291" hidden="1"/>
    <cellStyle name="Uwaga 3" xfId="34286" hidden="1"/>
    <cellStyle name="Uwaga 3" xfId="34280" hidden="1"/>
    <cellStyle name="Uwaga 3" xfId="34276" hidden="1"/>
    <cellStyle name="Uwaga 3" xfId="34272" hidden="1"/>
    <cellStyle name="Uwaga 3" xfId="34265" hidden="1"/>
    <cellStyle name="Uwaga 3" xfId="34261" hidden="1"/>
    <cellStyle name="Uwaga 3" xfId="34257" hidden="1"/>
    <cellStyle name="Uwaga 3" xfId="35124" hidden="1"/>
    <cellStyle name="Uwaga 3" xfId="35123" hidden="1"/>
    <cellStyle name="Uwaga 3" xfId="35121" hidden="1"/>
    <cellStyle name="Uwaga 3" xfId="35108" hidden="1"/>
    <cellStyle name="Uwaga 3" xfId="35106" hidden="1"/>
    <cellStyle name="Uwaga 3" xfId="35104" hidden="1"/>
    <cellStyle name="Uwaga 3" xfId="35094" hidden="1"/>
    <cellStyle name="Uwaga 3" xfId="35092" hidden="1"/>
    <cellStyle name="Uwaga 3" xfId="35090" hidden="1"/>
    <cellStyle name="Uwaga 3" xfId="35079" hidden="1"/>
    <cellStyle name="Uwaga 3" xfId="35077" hidden="1"/>
    <cellStyle name="Uwaga 3" xfId="35075" hidden="1"/>
    <cellStyle name="Uwaga 3" xfId="35062" hidden="1"/>
    <cellStyle name="Uwaga 3" xfId="35060" hidden="1"/>
    <cellStyle name="Uwaga 3" xfId="35059" hidden="1"/>
    <cellStyle name="Uwaga 3" xfId="35046" hidden="1"/>
    <cellStyle name="Uwaga 3" xfId="35045" hidden="1"/>
    <cellStyle name="Uwaga 3" xfId="35043" hidden="1"/>
    <cellStyle name="Uwaga 3" xfId="35031" hidden="1"/>
    <cellStyle name="Uwaga 3" xfId="35030" hidden="1"/>
    <cellStyle name="Uwaga 3" xfId="35028" hidden="1"/>
    <cellStyle name="Uwaga 3" xfId="35016" hidden="1"/>
    <cellStyle name="Uwaga 3" xfId="35015" hidden="1"/>
    <cellStyle name="Uwaga 3" xfId="35013" hidden="1"/>
    <cellStyle name="Uwaga 3" xfId="35001" hidden="1"/>
    <cellStyle name="Uwaga 3" xfId="35000" hidden="1"/>
    <cellStyle name="Uwaga 3" xfId="34998" hidden="1"/>
    <cellStyle name="Uwaga 3" xfId="34986" hidden="1"/>
    <cellStyle name="Uwaga 3" xfId="34985" hidden="1"/>
    <cellStyle name="Uwaga 3" xfId="34983" hidden="1"/>
    <cellStyle name="Uwaga 3" xfId="34971" hidden="1"/>
    <cellStyle name="Uwaga 3" xfId="34970" hidden="1"/>
    <cellStyle name="Uwaga 3" xfId="34968" hidden="1"/>
    <cellStyle name="Uwaga 3" xfId="34956" hidden="1"/>
    <cellStyle name="Uwaga 3" xfId="34955" hidden="1"/>
    <cellStyle name="Uwaga 3" xfId="34953" hidden="1"/>
    <cellStyle name="Uwaga 3" xfId="34941" hidden="1"/>
    <cellStyle name="Uwaga 3" xfId="34940" hidden="1"/>
    <cellStyle name="Uwaga 3" xfId="34938" hidden="1"/>
    <cellStyle name="Uwaga 3" xfId="34926" hidden="1"/>
    <cellStyle name="Uwaga 3" xfId="34925" hidden="1"/>
    <cellStyle name="Uwaga 3" xfId="34923" hidden="1"/>
    <cellStyle name="Uwaga 3" xfId="34911" hidden="1"/>
    <cellStyle name="Uwaga 3" xfId="34910" hidden="1"/>
    <cellStyle name="Uwaga 3" xfId="34908" hidden="1"/>
    <cellStyle name="Uwaga 3" xfId="34896" hidden="1"/>
    <cellStyle name="Uwaga 3" xfId="34895" hidden="1"/>
    <cellStyle name="Uwaga 3" xfId="34893" hidden="1"/>
    <cellStyle name="Uwaga 3" xfId="34881" hidden="1"/>
    <cellStyle name="Uwaga 3" xfId="34880" hidden="1"/>
    <cellStyle name="Uwaga 3" xfId="34878" hidden="1"/>
    <cellStyle name="Uwaga 3" xfId="34866" hidden="1"/>
    <cellStyle name="Uwaga 3" xfId="34865" hidden="1"/>
    <cellStyle name="Uwaga 3" xfId="34863" hidden="1"/>
    <cellStyle name="Uwaga 3" xfId="34851" hidden="1"/>
    <cellStyle name="Uwaga 3" xfId="34850" hidden="1"/>
    <cellStyle name="Uwaga 3" xfId="34848" hidden="1"/>
    <cellStyle name="Uwaga 3" xfId="34836" hidden="1"/>
    <cellStyle name="Uwaga 3" xfId="34835" hidden="1"/>
    <cellStyle name="Uwaga 3" xfId="34833" hidden="1"/>
    <cellStyle name="Uwaga 3" xfId="34821" hidden="1"/>
    <cellStyle name="Uwaga 3" xfId="34820" hidden="1"/>
    <cellStyle name="Uwaga 3" xfId="34818" hidden="1"/>
    <cellStyle name="Uwaga 3" xfId="34806" hidden="1"/>
    <cellStyle name="Uwaga 3" xfId="34805" hidden="1"/>
    <cellStyle name="Uwaga 3" xfId="34803" hidden="1"/>
    <cellStyle name="Uwaga 3" xfId="34791" hidden="1"/>
    <cellStyle name="Uwaga 3" xfId="34790" hidden="1"/>
    <cellStyle name="Uwaga 3" xfId="34788" hidden="1"/>
    <cellStyle name="Uwaga 3" xfId="34776" hidden="1"/>
    <cellStyle name="Uwaga 3" xfId="34775" hidden="1"/>
    <cellStyle name="Uwaga 3" xfId="34773" hidden="1"/>
    <cellStyle name="Uwaga 3" xfId="34761" hidden="1"/>
    <cellStyle name="Uwaga 3" xfId="34760" hidden="1"/>
    <cellStyle name="Uwaga 3" xfId="34758" hidden="1"/>
    <cellStyle name="Uwaga 3" xfId="34746" hidden="1"/>
    <cellStyle name="Uwaga 3" xfId="34745" hidden="1"/>
    <cellStyle name="Uwaga 3" xfId="34743" hidden="1"/>
    <cellStyle name="Uwaga 3" xfId="34731" hidden="1"/>
    <cellStyle name="Uwaga 3" xfId="34730" hidden="1"/>
    <cellStyle name="Uwaga 3" xfId="34728" hidden="1"/>
    <cellStyle name="Uwaga 3" xfId="34716" hidden="1"/>
    <cellStyle name="Uwaga 3" xfId="34715" hidden="1"/>
    <cellStyle name="Uwaga 3" xfId="34713" hidden="1"/>
    <cellStyle name="Uwaga 3" xfId="34701" hidden="1"/>
    <cellStyle name="Uwaga 3" xfId="34700" hidden="1"/>
    <cellStyle name="Uwaga 3" xfId="34698" hidden="1"/>
    <cellStyle name="Uwaga 3" xfId="34686" hidden="1"/>
    <cellStyle name="Uwaga 3" xfId="34685" hidden="1"/>
    <cellStyle name="Uwaga 3" xfId="34683" hidden="1"/>
    <cellStyle name="Uwaga 3" xfId="34671" hidden="1"/>
    <cellStyle name="Uwaga 3" xfId="34670" hidden="1"/>
    <cellStyle name="Uwaga 3" xfId="34668" hidden="1"/>
    <cellStyle name="Uwaga 3" xfId="34656" hidden="1"/>
    <cellStyle name="Uwaga 3" xfId="34655" hidden="1"/>
    <cellStyle name="Uwaga 3" xfId="34653" hidden="1"/>
    <cellStyle name="Uwaga 3" xfId="34641" hidden="1"/>
    <cellStyle name="Uwaga 3" xfId="34639" hidden="1"/>
    <cellStyle name="Uwaga 3" xfId="34636" hidden="1"/>
    <cellStyle name="Uwaga 3" xfId="34626" hidden="1"/>
    <cellStyle name="Uwaga 3" xfId="34624" hidden="1"/>
    <cellStyle name="Uwaga 3" xfId="34621" hidden="1"/>
    <cellStyle name="Uwaga 3" xfId="34611" hidden="1"/>
    <cellStyle name="Uwaga 3" xfId="34609" hidden="1"/>
    <cellStyle name="Uwaga 3" xfId="34606" hidden="1"/>
    <cellStyle name="Uwaga 3" xfId="34596" hidden="1"/>
    <cellStyle name="Uwaga 3" xfId="34594" hidden="1"/>
    <cellStyle name="Uwaga 3" xfId="34591" hidden="1"/>
    <cellStyle name="Uwaga 3" xfId="34581" hidden="1"/>
    <cellStyle name="Uwaga 3" xfId="34579" hidden="1"/>
    <cellStyle name="Uwaga 3" xfId="34576" hidden="1"/>
    <cellStyle name="Uwaga 3" xfId="34566" hidden="1"/>
    <cellStyle name="Uwaga 3" xfId="34564" hidden="1"/>
    <cellStyle name="Uwaga 3" xfId="34560" hidden="1"/>
    <cellStyle name="Uwaga 3" xfId="34551" hidden="1"/>
    <cellStyle name="Uwaga 3" xfId="34548" hidden="1"/>
    <cellStyle name="Uwaga 3" xfId="34544" hidden="1"/>
    <cellStyle name="Uwaga 3" xfId="34536" hidden="1"/>
    <cellStyle name="Uwaga 3" xfId="34534" hidden="1"/>
    <cellStyle name="Uwaga 3" xfId="34530" hidden="1"/>
    <cellStyle name="Uwaga 3" xfId="34521" hidden="1"/>
    <cellStyle name="Uwaga 3" xfId="34519" hidden="1"/>
    <cellStyle name="Uwaga 3" xfId="34516" hidden="1"/>
    <cellStyle name="Uwaga 3" xfId="34506" hidden="1"/>
    <cellStyle name="Uwaga 3" xfId="34504" hidden="1"/>
    <cellStyle name="Uwaga 3" xfId="34499" hidden="1"/>
    <cellStyle name="Uwaga 3" xfId="34491" hidden="1"/>
    <cellStyle name="Uwaga 3" xfId="34489" hidden="1"/>
    <cellStyle name="Uwaga 3" xfId="34484" hidden="1"/>
    <cellStyle name="Uwaga 3" xfId="34476" hidden="1"/>
    <cellStyle name="Uwaga 3" xfId="34474" hidden="1"/>
    <cellStyle name="Uwaga 3" xfId="34469" hidden="1"/>
    <cellStyle name="Uwaga 3" xfId="34461" hidden="1"/>
    <cellStyle name="Uwaga 3" xfId="34459" hidden="1"/>
    <cellStyle name="Uwaga 3" xfId="34455" hidden="1"/>
    <cellStyle name="Uwaga 3" xfId="34446" hidden="1"/>
    <cellStyle name="Uwaga 3" xfId="34443" hidden="1"/>
    <cellStyle name="Uwaga 3" xfId="34438" hidden="1"/>
    <cellStyle name="Uwaga 3" xfId="34431" hidden="1"/>
    <cellStyle name="Uwaga 3" xfId="34427" hidden="1"/>
    <cellStyle name="Uwaga 3" xfId="34422" hidden="1"/>
    <cellStyle name="Uwaga 3" xfId="34416" hidden="1"/>
    <cellStyle name="Uwaga 3" xfId="34412" hidden="1"/>
    <cellStyle name="Uwaga 3" xfId="34407" hidden="1"/>
    <cellStyle name="Uwaga 3" xfId="34401" hidden="1"/>
    <cellStyle name="Uwaga 3" xfId="34398" hidden="1"/>
    <cellStyle name="Uwaga 3" xfId="34394" hidden="1"/>
    <cellStyle name="Uwaga 3" xfId="34385" hidden="1"/>
    <cellStyle name="Uwaga 3" xfId="34380" hidden="1"/>
    <cellStyle name="Uwaga 3" xfId="34375" hidden="1"/>
    <cellStyle name="Uwaga 3" xfId="34370" hidden="1"/>
    <cellStyle name="Uwaga 3" xfId="34365" hidden="1"/>
    <cellStyle name="Uwaga 3" xfId="34360" hidden="1"/>
    <cellStyle name="Uwaga 3" xfId="34355" hidden="1"/>
    <cellStyle name="Uwaga 3" xfId="34350" hidden="1"/>
    <cellStyle name="Uwaga 3" xfId="34345" hidden="1"/>
    <cellStyle name="Uwaga 3" xfId="34341" hidden="1"/>
    <cellStyle name="Uwaga 3" xfId="34336" hidden="1"/>
    <cellStyle name="Uwaga 3" xfId="34331" hidden="1"/>
    <cellStyle name="Uwaga 3" xfId="34326" hidden="1"/>
    <cellStyle name="Uwaga 3" xfId="34322" hidden="1"/>
    <cellStyle name="Uwaga 3" xfId="34318" hidden="1"/>
    <cellStyle name="Uwaga 3" xfId="34311" hidden="1"/>
    <cellStyle name="Uwaga 3" xfId="34307" hidden="1"/>
    <cellStyle name="Uwaga 3" xfId="34302" hidden="1"/>
    <cellStyle name="Uwaga 3" xfId="34296" hidden="1"/>
    <cellStyle name="Uwaga 3" xfId="34292" hidden="1"/>
    <cellStyle name="Uwaga 3" xfId="34287" hidden="1"/>
    <cellStyle name="Uwaga 3" xfId="34281" hidden="1"/>
    <cellStyle name="Uwaga 3" xfId="34277" hidden="1"/>
    <cellStyle name="Uwaga 3" xfId="34273" hidden="1"/>
    <cellStyle name="Uwaga 3" xfId="34266" hidden="1"/>
    <cellStyle name="Uwaga 3" xfId="34262" hidden="1"/>
    <cellStyle name="Uwaga 3" xfId="34258" hidden="1"/>
    <cellStyle name="Uwaga 3" xfId="33255" hidden="1"/>
    <cellStyle name="Uwaga 3" xfId="33254" hidden="1"/>
    <cellStyle name="Uwaga 3" xfId="33253" hidden="1"/>
    <cellStyle name="Uwaga 3" xfId="33246" hidden="1"/>
    <cellStyle name="Uwaga 3" xfId="33245" hidden="1"/>
    <cellStyle name="Uwaga 3" xfId="33244" hidden="1"/>
    <cellStyle name="Uwaga 3" xfId="33237" hidden="1"/>
    <cellStyle name="Uwaga 3" xfId="33236" hidden="1"/>
    <cellStyle name="Uwaga 3" xfId="33235" hidden="1"/>
    <cellStyle name="Uwaga 3" xfId="33228" hidden="1"/>
    <cellStyle name="Uwaga 3" xfId="33227" hidden="1"/>
    <cellStyle name="Uwaga 3" xfId="33226" hidden="1"/>
    <cellStyle name="Uwaga 3" xfId="33219" hidden="1"/>
    <cellStyle name="Uwaga 3" xfId="33218" hidden="1"/>
    <cellStyle name="Uwaga 3" xfId="33217" hidden="1"/>
    <cellStyle name="Uwaga 3" xfId="33210" hidden="1"/>
    <cellStyle name="Uwaga 3" xfId="33209" hidden="1"/>
    <cellStyle name="Uwaga 3" xfId="33207" hidden="1"/>
    <cellStyle name="Uwaga 3" xfId="33201" hidden="1"/>
    <cellStyle name="Uwaga 3" xfId="33200" hidden="1"/>
    <cellStyle name="Uwaga 3" xfId="33198" hidden="1"/>
    <cellStyle name="Uwaga 3" xfId="33192" hidden="1"/>
    <cellStyle name="Uwaga 3" xfId="33191" hidden="1"/>
    <cellStyle name="Uwaga 3" xfId="33189" hidden="1"/>
    <cellStyle name="Uwaga 3" xfId="33183" hidden="1"/>
    <cellStyle name="Uwaga 3" xfId="33182" hidden="1"/>
    <cellStyle name="Uwaga 3" xfId="33180" hidden="1"/>
    <cellStyle name="Uwaga 3" xfId="33174" hidden="1"/>
    <cellStyle name="Uwaga 3" xfId="33173" hidden="1"/>
    <cellStyle name="Uwaga 3" xfId="33171" hidden="1"/>
    <cellStyle name="Uwaga 3" xfId="33165" hidden="1"/>
    <cellStyle name="Uwaga 3" xfId="33164" hidden="1"/>
    <cellStyle name="Uwaga 3" xfId="33162" hidden="1"/>
    <cellStyle name="Uwaga 3" xfId="33156" hidden="1"/>
    <cellStyle name="Uwaga 3" xfId="33155" hidden="1"/>
    <cellStyle name="Uwaga 3" xfId="33153" hidden="1"/>
    <cellStyle name="Uwaga 3" xfId="33147" hidden="1"/>
    <cellStyle name="Uwaga 3" xfId="33146" hidden="1"/>
    <cellStyle name="Uwaga 3" xfId="33144" hidden="1"/>
    <cellStyle name="Uwaga 3" xfId="33138" hidden="1"/>
    <cellStyle name="Uwaga 3" xfId="33137" hidden="1"/>
    <cellStyle name="Uwaga 3" xfId="33135" hidden="1"/>
    <cellStyle name="Uwaga 3" xfId="33129" hidden="1"/>
    <cellStyle name="Uwaga 3" xfId="33128" hidden="1"/>
    <cellStyle name="Uwaga 3" xfId="33126" hidden="1"/>
    <cellStyle name="Uwaga 3" xfId="33120" hidden="1"/>
    <cellStyle name="Uwaga 3" xfId="33119" hidden="1"/>
    <cellStyle name="Uwaga 3" xfId="33117" hidden="1"/>
    <cellStyle name="Uwaga 3" xfId="33111" hidden="1"/>
    <cellStyle name="Uwaga 3" xfId="33110" hidden="1"/>
    <cellStyle name="Uwaga 3" xfId="33108" hidden="1"/>
    <cellStyle name="Uwaga 3" xfId="33102" hidden="1"/>
    <cellStyle name="Uwaga 3" xfId="33101" hidden="1"/>
    <cellStyle name="Uwaga 3" xfId="33098" hidden="1"/>
    <cellStyle name="Uwaga 3" xfId="33093" hidden="1"/>
    <cellStyle name="Uwaga 3" xfId="33091" hidden="1"/>
    <cellStyle name="Uwaga 3" xfId="33088" hidden="1"/>
    <cellStyle name="Uwaga 3" xfId="33084" hidden="1"/>
    <cellStyle name="Uwaga 3" xfId="33083" hidden="1"/>
    <cellStyle name="Uwaga 3" xfId="33080" hidden="1"/>
    <cellStyle name="Uwaga 3" xfId="33075" hidden="1"/>
    <cellStyle name="Uwaga 3" xfId="33074" hidden="1"/>
    <cellStyle name="Uwaga 3" xfId="33072" hidden="1"/>
    <cellStyle name="Uwaga 3" xfId="33066" hidden="1"/>
    <cellStyle name="Uwaga 3" xfId="33065" hidden="1"/>
    <cellStyle name="Uwaga 3" xfId="33063" hidden="1"/>
    <cellStyle name="Uwaga 3" xfId="33057" hidden="1"/>
    <cellStyle name="Uwaga 3" xfId="33056" hidden="1"/>
    <cellStyle name="Uwaga 3" xfId="33054" hidden="1"/>
    <cellStyle name="Uwaga 3" xfId="33048" hidden="1"/>
    <cellStyle name="Uwaga 3" xfId="33047" hidden="1"/>
    <cellStyle name="Uwaga 3" xfId="33045" hidden="1"/>
    <cellStyle name="Uwaga 3" xfId="33039" hidden="1"/>
    <cellStyle name="Uwaga 3" xfId="33038" hidden="1"/>
    <cellStyle name="Uwaga 3" xfId="33036" hidden="1"/>
    <cellStyle name="Uwaga 3" xfId="33030" hidden="1"/>
    <cellStyle name="Uwaga 3" xfId="33029" hidden="1"/>
    <cellStyle name="Uwaga 3" xfId="33026" hidden="1"/>
    <cellStyle name="Uwaga 3" xfId="33021" hidden="1"/>
    <cellStyle name="Uwaga 3" xfId="33019" hidden="1"/>
    <cellStyle name="Uwaga 3" xfId="33016" hidden="1"/>
    <cellStyle name="Uwaga 3" xfId="33012" hidden="1"/>
    <cellStyle name="Uwaga 3" xfId="33010" hidden="1"/>
    <cellStyle name="Uwaga 3" xfId="33007" hidden="1"/>
    <cellStyle name="Uwaga 3" xfId="33003" hidden="1"/>
    <cellStyle name="Uwaga 3" xfId="33002" hidden="1"/>
    <cellStyle name="Uwaga 3" xfId="33000" hidden="1"/>
    <cellStyle name="Uwaga 3" xfId="32994" hidden="1"/>
    <cellStyle name="Uwaga 3" xfId="32992" hidden="1"/>
    <cellStyle name="Uwaga 3" xfId="32989" hidden="1"/>
    <cellStyle name="Uwaga 3" xfId="32985" hidden="1"/>
    <cellStyle name="Uwaga 3" xfId="32983" hidden="1"/>
    <cellStyle name="Uwaga 3" xfId="32980" hidden="1"/>
    <cellStyle name="Uwaga 3" xfId="32976" hidden="1"/>
    <cellStyle name="Uwaga 3" xfId="32974" hidden="1"/>
    <cellStyle name="Uwaga 3" xfId="32971" hidden="1"/>
    <cellStyle name="Uwaga 3" xfId="32967" hidden="1"/>
    <cellStyle name="Uwaga 3" xfId="32965" hidden="1"/>
    <cellStyle name="Uwaga 3" xfId="32963" hidden="1"/>
    <cellStyle name="Uwaga 3" xfId="32958" hidden="1"/>
    <cellStyle name="Uwaga 3" xfId="32956" hidden="1"/>
    <cellStyle name="Uwaga 3" xfId="32954" hidden="1"/>
    <cellStyle name="Uwaga 3" xfId="32949" hidden="1"/>
    <cellStyle name="Uwaga 3" xfId="32947" hidden="1"/>
    <cellStyle name="Uwaga 3" xfId="32944" hidden="1"/>
    <cellStyle name="Uwaga 3" xfId="32940" hidden="1"/>
    <cellStyle name="Uwaga 3" xfId="32938" hidden="1"/>
    <cellStyle name="Uwaga 3" xfId="32936" hidden="1"/>
    <cellStyle name="Uwaga 3" xfId="32931" hidden="1"/>
    <cellStyle name="Uwaga 3" xfId="32929" hidden="1"/>
    <cellStyle name="Uwaga 3" xfId="32927" hidden="1"/>
    <cellStyle name="Uwaga 3" xfId="32921" hidden="1"/>
    <cellStyle name="Uwaga 3" xfId="32918" hidden="1"/>
    <cellStyle name="Uwaga 3" xfId="32915" hidden="1"/>
    <cellStyle name="Uwaga 3" xfId="32912" hidden="1"/>
    <cellStyle name="Uwaga 3" xfId="32909" hidden="1"/>
    <cellStyle name="Uwaga 3" xfId="32906" hidden="1"/>
    <cellStyle name="Uwaga 3" xfId="32903" hidden="1"/>
    <cellStyle name="Uwaga 3" xfId="32900" hidden="1"/>
    <cellStyle name="Uwaga 3" xfId="32897" hidden="1"/>
    <cellStyle name="Uwaga 3" xfId="32895" hidden="1"/>
    <cellStyle name="Uwaga 3" xfId="32893" hidden="1"/>
    <cellStyle name="Uwaga 3" xfId="32890" hidden="1"/>
    <cellStyle name="Uwaga 3" xfId="32886" hidden="1"/>
    <cellStyle name="Uwaga 3" xfId="32883" hidden="1"/>
    <cellStyle name="Uwaga 3" xfId="32880" hidden="1"/>
    <cellStyle name="Uwaga 3" xfId="32876" hidden="1"/>
    <cellStyle name="Uwaga 3" xfId="32873" hidden="1"/>
    <cellStyle name="Uwaga 3" xfId="32870" hidden="1"/>
    <cellStyle name="Uwaga 3" xfId="32868" hidden="1"/>
    <cellStyle name="Uwaga 3" xfId="32865" hidden="1"/>
    <cellStyle name="Uwaga 3" xfId="32862" hidden="1"/>
    <cellStyle name="Uwaga 3" xfId="32859" hidden="1"/>
    <cellStyle name="Uwaga 3" xfId="32857" hidden="1"/>
    <cellStyle name="Uwaga 3" xfId="32855" hidden="1"/>
    <cellStyle name="Uwaga 3" xfId="32850" hidden="1"/>
    <cellStyle name="Uwaga 3" xfId="32847" hidden="1"/>
    <cellStyle name="Uwaga 3" xfId="32844" hidden="1"/>
    <cellStyle name="Uwaga 3" xfId="32840" hidden="1"/>
    <cellStyle name="Uwaga 3" xfId="32837" hidden="1"/>
    <cellStyle name="Uwaga 3" xfId="32834" hidden="1"/>
    <cellStyle name="Uwaga 3" xfId="32831" hidden="1"/>
    <cellStyle name="Uwaga 3" xfId="32828" hidden="1"/>
    <cellStyle name="Uwaga 3" xfId="32825" hidden="1"/>
    <cellStyle name="Uwaga 3" xfId="32823" hidden="1"/>
    <cellStyle name="Uwaga 3" xfId="32821" hidden="1"/>
    <cellStyle name="Uwaga 3" xfId="32818" hidden="1"/>
    <cellStyle name="Uwaga 3" xfId="32813" hidden="1"/>
    <cellStyle name="Uwaga 3" xfId="32810" hidden="1"/>
    <cellStyle name="Uwaga 3" xfId="32807" hidden="1"/>
    <cellStyle name="Uwaga 3" xfId="32803" hidden="1"/>
    <cellStyle name="Uwaga 3" xfId="32800" hidden="1"/>
    <cellStyle name="Uwaga 3" xfId="32798" hidden="1"/>
    <cellStyle name="Uwaga 3" xfId="32795" hidden="1"/>
    <cellStyle name="Uwaga 3" xfId="32792" hidden="1"/>
    <cellStyle name="Uwaga 3" xfId="32789" hidden="1"/>
    <cellStyle name="Uwaga 3" xfId="32787" hidden="1"/>
    <cellStyle name="Uwaga 3" xfId="32784" hidden="1"/>
    <cellStyle name="Uwaga 3" xfId="32781" hidden="1"/>
    <cellStyle name="Uwaga 3" xfId="32778" hidden="1"/>
    <cellStyle name="Uwaga 3" xfId="32776" hidden="1"/>
    <cellStyle name="Uwaga 3" xfId="32774" hidden="1"/>
    <cellStyle name="Uwaga 3" xfId="32769" hidden="1"/>
    <cellStyle name="Uwaga 3" xfId="32767" hidden="1"/>
    <cellStyle name="Uwaga 3" xfId="32764" hidden="1"/>
    <cellStyle name="Uwaga 3" xfId="32760" hidden="1"/>
    <cellStyle name="Uwaga 3" xfId="32758" hidden="1"/>
    <cellStyle name="Uwaga 3" xfId="32755" hidden="1"/>
    <cellStyle name="Uwaga 3" xfId="32751" hidden="1"/>
    <cellStyle name="Uwaga 3" xfId="32749" hidden="1"/>
    <cellStyle name="Uwaga 3" xfId="32747" hidden="1"/>
    <cellStyle name="Uwaga 3" xfId="32742" hidden="1"/>
    <cellStyle name="Uwaga 3" xfId="32740" hidden="1"/>
    <cellStyle name="Uwaga 3" xfId="32738" hidden="1"/>
    <cellStyle name="Uwaga 3" xfId="35212" hidden="1"/>
    <cellStyle name="Uwaga 3" xfId="35213" hidden="1"/>
    <cellStyle name="Uwaga 3" xfId="35215" hidden="1"/>
    <cellStyle name="Uwaga 3" xfId="35227" hidden="1"/>
    <cellStyle name="Uwaga 3" xfId="35228" hidden="1"/>
    <cellStyle name="Uwaga 3" xfId="35233" hidden="1"/>
    <cellStyle name="Uwaga 3" xfId="35242" hidden="1"/>
    <cellStyle name="Uwaga 3" xfId="35243" hidden="1"/>
    <cellStyle name="Uwaga 3" xfId="35248" hidden="1"/>
    <cellStyle name="Uwaga 3" xfId="35257" hidden="1"/>
    <cellStyle name="Uwaga 3" xfId="35258" hidden="1"/>
    <cellStyle name="Uwaga 3" xfId="35259" hidden="1"/>
    <cellStyle name="Uwaga 3" xfId="35272" hidden="1"/>
    <cellStyle name="Uwaga 3" xfId="35277" hidden="1"/>
    <cellStyle name="Uwaga 3" xfId="35282" hidden="1"/>
    <cellStyle name="Uwaga 3" xfId="35292" hidden="1"/>
    <cellStyle name="Uwaga 3" xfId="35297" hidden="1"/>
    <cellStyle name="Uwaga 3" xfId="35301" hidden="1"/>
    <cellStyle name="Uwaga 3" xfId="35308" hidden="1"/>
    <cellStyle name="Uwaga 3" xfId="35313" hidden="1"/>
    <cellStyle name="Uwaga 3" xfId="35316" hidden="1"/>
    <cellStyle name="Uwaga 3" xfId="35322" hidden="1"/>
    <cellStyle name="Uwaga 3" xfId="35327" hidden="1"/>
    <cellStyle name="Uwaga 3" xfId="35331" hidden="1"/>
    <cellStyle name="Uwaga 3" xfId="35332" hidden="1"/>
    <cellStyle name="Uwaga 3" xfId="35333" hidden="1"/>
    <cellStyle name="Uwaga 3" xfId="35337" hidden="1"/>
    <cellStyle name="Uwaga 3" xfId="35349" hidden="1"/>
    <cellStyle name="Uwaga 3" xfId="35354" hidden="1"/>
    <cellStyle name="Uwaga 3" xfId="35359" hidden="1"/>
    <cellStyle name="Uwaga 3" xfId="35364" hidden="1"/>
    <cellStyle name="Uwaga 3" xfId="35369" hidden="1"/>
    <cellStyle name="Uwaga 3" xfId="35374" hidden="1"/>
    <cellStyle name="Uwaga 3" xfId="35378" hidden="1"/>
    <cellStyle name="Uwaga 3" xfId="35382" hidden="1"/>
    <cellStyle name="Uwaga 3" xfId="35387" hidden="1"/>
    <cellStyle name="Uwaga 3" xfId="35392" hidden="1"/>
    <cellStyle name="Uwaga 3" xfId="35393" hidden="1"/>
    <cellStyle name="Uwaga 3" xfId="35395" hidden="1"/>
    <cellStyle name="Uwaga 3" xfId="35408" hidden="1"/>
    <cellStyle name="Uwaga 3" xfId="35412" hidden="1"/>
    <cellStyle name="Uwaga 3" xfId="35417" hidden="1"/>
    <cellStyle name="Uwaga 3" xfId="35424" hidden="1"/>
    <cellStyle name="Uwaga 3" xfId="35428" hidden="1"/>
    <cellStyle name="Uwaga 3" xfId="35433" hidden="1"/>
    <cellStyle name="Uwaga 3" xfId="35438" hidden="1"/>
    <cellStyle name="Uwaga 3" xfId="35441" hidden="1"/>
    <cellStyle name="Uwaga 3" xfId="35446" hidden="1"/>
    <cellStyle name="Uwaga 3" xfId="35452" hidden="1"/>
    <cellStyle name="Uwaga 3" xfId="35453" hidden="1"/>
    <cellStyle name="Uwaga 3" xfId="35456" hidden="1"/>
    <cellStyle name="Uwaga 3" xfId="35469" hidden="1"/>
    <cellStyle name="Uwaga 3" xfId="35473" hidden="1"/>
    <cellStyle name="Uwaga 3" xfId="35478" hidden="1"/>
    <cellStyle name="Uwaga 3" xfId="35485" hidden="1"/>
    <cellStyle name="Uwaga 3" xfId="35490" hidden="1"/>
    <cellStyle name="Uwaga 3" xfId="35494" hidden="1"/>
    <cellStyle name="Uwaga 3" xfId="35499" hidden="1"/>
    <cellStyle name="Uwaga 3" xfId="35503" hidden="1"/>
    <cellStyle name="Uwaga 3" xfId="35508" hidden="1"/>
    <cellStyle name="Uwaga 3" xfId="35512" hidden="1"/>
    <cellStyle name="Uwaga 3" xfId="35513" hidden="1"/>
    <cellStyle name="Uwaga 3" xfId="35515" hidden="1"/>
    <cellStyle name="Uwaga 3" xfId="35527" hidden="1"/>
    <cellStyle name="Uwaga 3" xfId="35528" hidden="1"/>
    <cellStyle name="Uwaga 3" xfId="35530" hidden="1"/>
    <cellStyle name="Uwaga 3" xfId="35542" hidden="1"/>
    <cellStyle name="Uwaga 3" xfId="35544" hidden="1"/>
    <cellStyle name="Uwaga 3" xfId="35547" hidden="1"/>
    <cellStyle name="Uwaga 3" xfId="35557" hidden="1"/>
    <cellStyle name="Uwaga 3" xfId="35558" hidden="1"/>
    <cellStyle name="Uwaga 3" xfId="35560" hidden="1"/>
    <cellStyle name="Uwaga 3" xfId="35572" hidden="1"/>
    <cellStyle name="Uwaga 3" xfId="35573" hidden="1"/>
    <cellStyle name="Uwaga 3" xfId="35574" hidden="1"/>
    <cellStyle name="Uwaga 3" xfId="35588" hidden="1"/>
    <cellStyle name="Uwaga 3" xfId="35591" hidden="1"/>
    <cellStyle name="Uwaga 3" xfId="35595" hidden="1"/>
    <cellStyle name="Uwaga 3" xfId="35603" hidden="1"/>
    <cellStyle name="Uwaga 3" xfId="35606" hidden="1"/>
    <cellStyle name="Uwaga 3" xfId="35610" hidden="1"/>
    <cellStyle name="Uwaga 3" xfId="35618" hidden="1"/>
    <cellStyle name="Uwaga 3" xfId="35621" hidden="1"/>
    <cellStyle name="Uwaga 3" xfId="35625" hidden="1"/>
    <cellStyle name="Uwaga 3" xfId="35632" hidden="1"/>
    <cellStyle name="Uwaga 3" xfId="35633" hidden="1"/>
    <cellStyle name="Uwaga 3" xfId="35635" hidden="1"/>
    <cellStyle name="Uwaga 3" xfId="35648" hidden="1"/>
    <cellStyle name="Uwaga 3" xfId="35651" hidden="1"/>
    <cellStyle name="Uwaga 3" xfId="35654" hidden="1"/>
    <cellStyle name="Uwaga 3" xfId="35663" hidden="1"/>
    <cellStyle name="Uwaga 3" xfId="35666" hidden="1"/>
    <cellStyle name="Uwaga 3" xfId="35670" hidden="1"/>
    <cellStyle name="Uwaga 3" xfId="35678" hidden="1"/>
    <cellStyle name="Uwaga 3" xfId="35680" hidden="1"/>
    <cellStyle name="Uwaga 3" xfId="35683" hidden="1"/>
    <cellStyle name="Uwaga 3" xfId="35692" hidden="1"/>
    <cellStyle name="Uwaga 3" xfId="35693" hidden="1"/>
    <cellStyle name="Uwaga 3" xfId="35694" hidden="1"/>
    <cellStyle name="Uwaga 3" xfId="35707" hidden="1"/>
    <cellStyle name="Uwaga 3" xfId="35708" hidden="1"/>
    <cellStyle name="Uwaga 3" xfId="35710" hidden="1"/>
    <cellStyle name="Uwaga 3" xfId="35722" hidden="1"/>
    <cellStyle name="Uwaga 3" xfId="35723" hidden="1"/>
    <cellStyle name="Uwaga 3" xfId="35725" hidden="1"/>
    <cellStyle name="Uwaga 3" xfId="35737" hidden="1"/>
    <cellStyle name="Uwaga 3" xfId="35738" hidden="1"/>
    <cellStyle name="Uwaga 3" xfId="35740" hidden="1"/>
    <cellStyle name="Uwaga 3" xfId="35752" hidden="1"/>
    <cellStyle name="Uwaga 3" xfId="35753" hidden="1"/>
    <cellStyle name="Uwaga 3" xfId="35754" hidden="1"/>
    <cellStyle name="Uwaga 3" xfId="35768" hidden="1"/>
    <cellStyle name="Uwaga 3" xfId="35770" hidden="1"/>
    <cellStyle name="Uwaga 3" xfId="35773" hidden="1"/>
    <cellStyle name="Uwaga 3" xfId="35783" hidden="1"/>
    <cellStyle name="Uwaga 3" xfId="35786" hidden="1"/>
    <cellStyle name="Uwaga 3" xfId="35789" hidden="1"/>
    <cellStyle name="Uwaga 3" xfId="35798" hidden="1"/>
    <cellStyle name="Uwaga 3" xfId="35800" hidden="1"/>
    <cellStyle name="Uwaga 3" xfId="35803" hidden="1"/>
    <cellStyle name="Uwaga 3" xfId="35812" hidden="1"/>
    <cellStyle name="Uwaga 3" xfId="35813" hidden="1"/>
    <cellStyle name="Uwaga 3" xfId="35814" hidden="1"/>
    <cellStyle name="Uwaga 3" xfId="35827" hidden="1"/>
    <cellStyle name="Uwaga 3" xfId="35829" hidden="1"/>
    <cellStyle name="Uwaga 3" xfId="35831" hidden="1"/>
    <cellStyle name="Uwaga 3" xfId="35842" hidden="1"/>
    <cellStyle name="Uwaga 3" xfId="35844" hidden="1"/>
    <cellStyle name="Uwaga 3" xfId="35846" hidden="1"/>
    <cellStyle name="Uwaga 3" xfId="35857" hidden="1"/>
    <cellStyle name="Uwaga 3" xfId="35859" hidden="1"/>
    <cellStyle name="Uwaga 3" xfId="35861" hidden="1"/>
    <cellStyle name="Uwaga 3" xfId="35872" hidden="1"/>
    <cellStyle name="Uwaga 3" xfId="35873" hidden="1"/>
    <cellStyle name="Uwaga 3" xfId="35874" hidden="1"/>
    <cellStyle name="Uwaga 3" xfId="35887" hidden="1"/>
    <cellStyle name="Uwaga 3" xfId="35889" hidden="1"/>
    <cellStyle name="Uwaga 3" xfId="35891" hidden="1"/>
    <cellStyle name="Uwaga 3" xfId="35902" hidden="1"/>
    <cellStyle name="Uwaga 3" xfId="35904" hidden="1"/>
    <cellStyle name="Uwaga 3" xfId="35906" hidden="1"/>
    <cellStyle name="Uwaga 3" xfId="35917" hidden="1"/>
    <cellStyle name="Uwaga 3" xfId="35919" hidden="1"/>
    <cellStyle name="Uwaga 3" xfId="35920" hidden="1"/>
    <cellStyle name="Uwaga 3" xfId="35932" hidden="1"/>
    <cellStyle name="Uwaga 3" xfId="35933" hidden="1"/>
    <cellStyle name="Uwaga 3" xfId="35934" hidden="1"/>
    <cellStyle name="Uwaga 3" xfId="35947" hidden="1"/>
    <cellStyle name="Uwaga 3" xfId="35949" hidden="1"/>
    <cellStyle name="Uwaga 3" xfId="35951" hidden="1"/>
    <cellStyle name="Uwaga 3" xfId="35962" hidden="1"/>
    <cellStyle name="Uwaga 3" xfId="35964" hidden="1"/>
    <cellStyle name="Uwaga 3" xfId="35966" hidden="1"/>
    <cellStyle name="Uwaga 3" xfId="35977" hidden="1"/>
    <cellStyle name="Uwaga 3" xfId="35979" hidden="1"/>
    <cellStyle name="Uwaga 3" xfId="35981" hidden="1"/>
    <cellStyle name="Uwaga 3" xfId="35992" hidden="1"/>
    <cellStyle name="Uwaga 3" xfId="35993" hidden="1"/>
    <cellStyle name="Uwaga 3" xfId="35995" hidden="1"/>
    <cellStyle name="Uwaga 3" xfId="36006" hidden="1"/>
    <cellStyle name="Uwaga 3" xfId="36008" hidden="1"/>
    <cellStyle name="Uwaga 3" xfId="36009" hidden="1"/>
    <cellStyle name="Uwaga 3" xfId="36018" hidden="1"/>
    <cellStyle name="Uwaga 3" xfId="36021" hidden="1"/>
    <cellStyle name="Uwaga 3" xfId="36023" hidden="1"/>
    <cellStyle name="Uwaga 3" xfId="36034" hidden="1"/>
    <cellStyle name="Uwaga 3" xfId="36036" hidden="1"/>
    <cellStyle name="Uwaga 3" xfId="36038" hidden="1"/>
    <cellStyle name="Uwaga 3" xfId="36050" hidden="1"/>
    <cellStyle name="Uwaga 3" xfId="36052" hidden="1"/>
    <cellStyle name="Uwaga 3" xfId="36054" hidden="1"/>
    <cellStyle name="Uwaga 3" xfId="36062" hidden="1"/>
    <cellStyle name="Uwaga 3" xfId="36064" hidden="1"/>
    <cellStyle name="Uwaga 3" xfId="36067" hidden="1"/>
    <cellStyle name="Uwaga 3" xfId="36057" hidden="1"/>
    <cellStyle name="Uwaga 3" xfId="36056" hidden="1"/>
    <cellStyle name="Uwaga 3" xfId="36055" hidden="1"/>
    <cellStyle name="Uwaga 3" xfId="36042" hidden="1"/>
    <cellStyle name="Uwaga 3" xfId="36041" hidden="1"/>
    <cellStyle name="Uwaga 3" xfId="36040" hidden="1"/>
    <cellStyle name="Uwaga 3" xfId="36027" hidden="1"/>
    <cellStyle name="Uwaga 3" xfId="36026" hidden="1"/>
    <cellStyle name="Uwaga 3" xfId="36025" hidden="1"/>
    <cellStyle name="Uwaga 3" xfId="36012" hidden="1"/>
    <cellStyle name="Uwaga 3" xfId="36011" hidden="1"/>
    <cellStyle name="Uwaga 3" xfId="36010" hidden="1"/>
    <cellStyle name="Uwaga 3" xfId="35997" hidden="1"/>
    <cellStyle name="Uwaga 3" xfId="35996" hidden="1"/>
    <cellStyle name="Uwaga 3" xfId="35994" hidden="1"/>
    <cellStyle name="Uwaga 3" xfId="35983" hidden="1"/>
    <cellStyle name="Uwaga 3" xfId="35980" hidden="1"/>
    <cellStyle name="Uwaga 3" xfId="35978" hidden="1"/>
    <cellStyle name="Uwaga 3" xfId="35968" hidden="1"/>
    <cellStyle name="Uwaga 3" xfId="35965" hidden="1"/>
    <cellStyle name="Uwaga 3" xfId="35963" hidden="1"/>
    <cellStyle name="Uwaga 3" xfId="35953" hidden="1"/>
    <cellStyle name="Uwaga 3" xfId="35950" hidden="1"/>
    <cellStyle name="Uwaga 3" xfId="35948" hidden="1"/>
    <cellStyle name="Uwaga 3" xfId="35938" hidden="1"/>
    <cellStyle name="Uwaga 3" xfId="35936" hidden="1"/>
    <cellStyle name="Uwaga 3" xfId="35935" hidden="1"/>
    <cellStyle name="Uwaga 3" xfId="35923" hidden="1"/>
    <cellStyle name="Uwaga 3" xfId="35921" hidden="1"/>
    <cellStyle name="Uwaga 3" xfId="35918" hidden="1"/>
    <cellStyle name="Uwaga 3" xfId="35908" hidden="1"/>
    <cellStyle name="Uwaga 3" xfId="35905" hidden="1"/>
    <cellStyle name="Uwaga 3" xfId="35903" hidden="1"/>
    <cellStyle name="Uwaga 3" xfId="35893" hidden="1"/>
    <cellStyle name="Uwaga 3" xfId="35890" hidden="1"/>
    <cellStyle name="Uwaga 3" xfId="35888" hidden="1"/>
    <cellStyle name="Uwaga 3" xfId="35878" hidden="1"/>
    <cellStyle name="Uwaga 3" xfId="35876" hidden="1"/>
    <cellStyle name="Uwaga 3" xfId="35875" hidden="1"/>
    <cellStyle name="Uwaga 3" xfId="35863" hidden="1"/>
    <cellStyle name="Uwaga 3" xfId="35860" hidden="1"/>
    <cellStyle name="Uwaga 3" xfId="35858" hidden="1"/>
    <cellStyle name="Uwaga 3" xfId="35848" hidden="1"/>
    <cellStyle name="Uwaga 3" xfId="35845" hidden="1"/>
    <cellStyle name="Uwaga 3" xfId="35843" hidden="1"/>
    <cellStyle name="Uwaga 3" xfId="35833" hidden="1"/>
    <cellStyle name="Uwaga 3" xfId="35830" hidden="1"/>
    <cellStyle name="Uwaga 3" xfId="35828" hidden="1"/>
    <cellStyle name="Uwaga 3" xfId="35818" hidden="1"/>
    <cellStyle name="Uwaga 3" xfId="35816" hidden="1"/>
    <cellStyle name="Uwaga 3" xfId="35815" hidden="1"/>
    <cellStyle name="Uwaga 3" xfId="35802" hidden="1"/>
    <cellStyle name="Uwaga 3" xfId="35799" hidden="1"/>
    <cellStyle name="Uwaga 3" xfId="35797" hidden="1"/>
    <cellStyle name="Uwaga 3" xfId="35787" hidden="1"/>
    <cellStyle name="Uwaga 3" xfId="35784" hidden="1"/>
    <cellStyle name="Uwaga 3" xfId="35782" hidden="1"/>
    <cellStyle name="Uwaga 3" xfId="35772" hidden="1"/>
    <cellStyle name="Uwaga 3" xfId="35769" hidden="1"/>
    <cellStyle name="Uwaga 3" xfId="35767" hidden="1"/>
    <cellStyle name="Uwaga 3" xfId="35758" hidden="1"/>
    <cellStyle name="Uwaga 3" xfId="35756" hidden="1"/>
    <cellStyle name="Uwaga 3" xfId="35755" hidden="1"/>
    <cellStyle name="Uwaga 3" xfId="35743" hidden="1"/>
    <cellStyle name="Uwaga 3" xfId="35741" hidden="1"/>
    <cellStyle name="Uwaga 3" xfId="35739" hidden="1"/>
    <cellStyle name="Uwaga 3" xfId="35728" hidden="1"/>
    <cellStyle name="Uwaga 3" xfId="35726" hidden="1"/>
    <cellStyle name="Uwaga 3" xfId="35724" hidden="1"/>
    <cellStyle name="Uwaga 3" xfId="35713" hidden="1"/>
    <cellStyle name="Uwaga 3" xfId="35711" hidden="1"/>
    <cellStyle name="Uwaga 3" xfId="35709" hidden="1"/>
    <cellStyle name="Uwaga 3" xfId="35698" hidden="1"/>
    <cellStyle name="Uwaga 3" xfId="35696" hidden="1"/>
    <cellStyle name="Uwaga 3" xfId="35695" hidden="1"/>
    <cellStyle name="Uwaga 3" xfId="35682" hidden="1"/>
    <cellStyle name="Uwaga 3" xfId="35679" hidden="1"/>
    <cellStyle name="Uwaga 3" xfId="35677" hidden="1"/>
    <cellStyle name="Uwaga 3" xfId="35667" hidden="1"/>
    <cellStyle name="Uwaga 3" xfId="35664" hidden="1"/>
    <cellStyle name="Uwaga 3" xfId="35662" hidden="1"/>
    <cellStyle name="Uwaga 3" xfId="35652" hidden="1"/>
    <cellStyle name="Uwaga 3" xfId="35649" hidden="1"/>
    <cellStyle name="Uwaga 3" xfId="35647" hidden="1"/>
    <cellStyle name="Uwaga 3" xfId="35638" hidden="1"/>
    <cellStyle name="Uwaga 3" xfId="35636" hidden="1"/>
    <cellStyle name="Uwaga 3" xfId="35634" hidden="1"/>
    <cellStyle name="Uwaga 3" xfId="35622" hidden="1"/>
    <cellStyle name="Uwaga 3" xfId="35619" hidden="1"/>
    <cellStyle name="Uwaga 3" xfId="35617" hidden="1"/>
    <cellStyle name="Uwaga 3" xfId="35607" hidden="1"/>
    <cellStyle name="Uwaga 3" xfId="35604" hidden="1"/>
    <cellStyle name="Uwaga 3" xfId="35602" hidden="1"/>
    <cellStyle name="Uwaga 3" xfId="35592" hidden="1"/>
    <cellStyle name="Uwaga 3" xfId="35589" hidden="1"/>
    <cellStyle name="Uwaga 3" xfId="35587" hidden="1"/>
    <cellStyle name="Uwaga 3" xfId="35580" hidden="1"/>
    <cellStyle name="Uwaga 3" xfId="35577" hidden="1"/>
    <cellStyle name="Uwaga 3" xfId="35575" hidden="1"/>
    <cellStyle name="Uwaga 3" xfId="35565" hidden="1"/>
    <cellStyle name="Uwaga 3" xfId="35562" hidden="1"/>
    <cellStyle name="Uwaga 3" xfId="35559" hidden="1"/>
    <cellStyle name="Uwaga 3" xfId="35550" hidden="1"/>
    <cellStyle name="Uwaga 3" xfId="35546" hidden="1"/>
    <cellStyle name="Uwaga 3" xfId="35543" hidden="1"/>
    <cellStyle name="Uwaga 3" xfId="35535" hidden="1"/>
    <cellStyle name="Uwaga 3" xfId="35532" hidden="1"/>
    <cellStyle name="Uwaga 3" xfId="35529" hidden="1"/>
    <cellStyle name="Uwaga 3" xfId="35520" hidden="1"/>
    <cellStyle name="Uwaga 3" xfId="35517" hidden="1"/>
    <cellStyle name="Uwaga 3" xfId="35514" hidden="1"/>
    <cellStyle name="Uwaga 3" xfId="35504" hidden="1"/>
    <cellStyle name="Uwaga 3" xfId="35500" hidden="1"/>
    <cellStyle name="Uwaga 3" xfId="35497" hidden="1"/>
    <cellStyle name="Uwaga 3" xfId="35488" hidden="1"/>
    <cellStyle name="Uwaga 3" xfId="35484" hidden="1"/>
    <cellStyle name="Uwaga 3" xfId="35482" hidden="1"/>
    <cellStyle name="Uwaga 3" xfId="35474" hidden="1"/>
    <cellStyle name="Uwaga 3" xfId="35470" hidden="1"/>
    <cellStyle name="Uwaga 3" xfId="35467" hidden="1"/>
    <cellStyle name="Uwaga 3" xfId="35460" hidden="1"/>
    <cellStyle name="Uwaga 3" xfId="35457" hidden="1"/>
    <cellStyle name="Uwaga 3" xfId="35454" hidden="1"/>
    <cellStyle name="Uwaga 3" xfId="35445" hidden="1"/>
    <cellStyle name="Uwaga 3" xfId="35440" hidden="1"/>
    <cellStyle name="Uwaga 3" xfId="35437" hidden="1"/>
    <cellStyle name="Uwaga 3" xfId="35430" hidden="1"/>
    <cellStyle name="Uwaga 3" xfId="35425" hidden="1"/>
    <cellStyle name="Uwaga 3" xfId="35422" hidden="1"/>
    <cellStyle name="Uwaga 3" xfId="35415" hidden="1"/>
    <cellStyle name="Uwaga 3" xfId="35410" hidden="1"/>
    <cellStyle name="Uwaga 3" xfId="35407" hidden="1"/>
    <cellStyle name="Uwaga 3" xfId="35401" hidden="1"/>
    <cellStyle name="Uwaga 3" xfId="35397" hidden="1"/>
    <cellStyle name="Uwaga 3" xfId="35394" hidden="1"/>
    <cellStyle name="Uwaga 3" xfId="35386" hidden="1"/>
    <cellStyle name="Uwaga 3" xfId="35381" hidden="1"/>
    <cellStyle name="Uwaga 3" xfId="35377" hidden="1"/>
    <cellStyle name="Uwaga 3" xfId="35371" hidden="1"/>
    <cellStyle name="Uwaga 3" xfId="35366" hidden="1"/>
    <cellStyle name="Uwaga 3" xfId="35362" hidden="1"/>
    <cellStyle name="Uwaga 3" xfId="35356" hidden="1"/>
    <cellStyle name="Uwaga 3" xfId="35351" hidden="1"/>
    <cellStyle name="Uwaga 3" xfId="35347" hidden="1"/>
    <cellStyle name="Uwaga 3" xfId="35342" hidden="1"/>
    <cellStyle name="Uwaga 3" xfId="35338" hidden="1"/>
    <cellStyle name="Uwaga 3" xfId="35334" hidden="1"/>
    <cellStyle name="Uwaga 3" xfId="35326" hidden="1"/>
    <cellStyle name="Uwaga 3" xfId="35321" hidden="1"/>
    <cellStyle name="Uwaga 3" xfId="35317" hidden="1"/>
    <cellStyle name="Uwaga 3" xfId="35311" hidden="1"/>
    <cellStyle name="Uwaga 3" xfId="35306" hidden="1"/>
    <cellStyle name="Uwaga 3" xfId="35302" hidden="1"/>
    <cellStyle name="Uwaga 3" xfId="35296" hidden="1"/>
    <cellStyle name="Uwaga 3" xfId="35291" hidden="1"/>
    <cellStyle name="Uwaga 3" xfId="35287" hidden="1"/>
    <cellStyle name="Uwaga 3" xfId="35283" hidden="1"/>
    <cellStyle name="Uwaga 3" xfId="35278" hidden="1"/>
    <cellStyle name="Uwaga 3" xfId="35273" hidden="1"/>
    <cellStyle name="Uwaga 3" xfId="35268" hidden="1"/>
    <cellStyle name="Uwaga 3" xfId="35264" hidden="1"/>
    <cellStyle name="Uwaga 3" xfId="35260" hidden="1"/>
    <cellStyle name="Uwaga 3" xfId="35253" hidden="1"/>
    <cellStyle name="Uwaga 3" xfId="35249" hidden="1"/>
    <cellStyle name="Uwaga 3" xfId="35244" hidden="1"/>
    <cellStyle name="Uwaga 3" xfId="35238" hidden="1"/>
    <cellStyle name="Uwaga 3" xfId="35234" hidden="1"/>
    <cellStyle name="Uwaga 3" xfId="35229" hidden="1"/>
    <cellStyle name="Uwaga 3" xfId="35223" hidden="1"/>
    <cellStyle name="Uwaga 3" xfId="35219" hidden="1"/>
    <cellStyle name="Uwaga 3" xfId="35214" hidden="1"/>
    <cellStyle name="Uwaga 3" xfId="35208" hidden="1"/>
    <cellStyle name="Uwaga 3" xfId="35204" hidden="1"/>
    <cellStyle name="Uwaga 3" xfId="35200" hidden="1"/>
    <cellStyle name="Uwaga 3" xfId="36060" hidden="1"/>
    <cellStyle name="Uwaga 3" xfId="36059" hidden="1"/>
    <cellStyle name="Uwaga 3" xfId="36058" hidden="1"/>
    <cellStyle name="Uwaga 3" xfId="36045" hidden="1"/>
    <cellStyle name="Uwaga 3" xfId="36044" hidden="1"/>
    <cellStyle name="Uwaga 3" xfId="36043" hidden="1"/>
    <cellStyle name="Uwaga 3" xfId="36030" hidden="1"/>
    <cellStyle name="Uwaga 3" xfId="36029" hidden="1"/>
    <cellStyle name="Uwaga 3" xfId="36028" hidden="1"/>
    <cellStyle name="Uwaga 3" xfId="36015" hidden="1"/>
    <cellStyle name="Uwaga 3" xfId="36014" hidden="1"/>
    <cellStyle name="Uwaga 3" xfId="36013" hidden="1"/>
    <cellStyle name="Uwaga 3" xfId="36000" hidden="1"/>
    <cellStyle name="Uwaga 3" xfId="35999" hidden="1"/>
    <cellStyle name="Uwaga 3" xfId="35998" hidden="1"/>
    <cellStyle name="Uwaga 3" xfId="35986" hidden="1"/>
    <cellStyle name="Uwaga 3" xfId="35984" hidden="1"/>
    <cellStyle name="Uwaga 3" xfId="35982" hidden="1"/>
    <cellStyle name="Uwaga 3" xfId="35971" hidden="1"/>
    <cellStyle name="Uwaga 3" xfId="35969" hidden="1"/>
    <cellStyle name="Uwaga 3" xfId="35967" hidden="1"/>
    <cellStyle name="Uwaga 3" xfId="35956" hidden="1"/>
    <cellStyle name="Uwaga 3" xfId="35954" hidden="1"/>
    <cellStyle name="Uwaga 3" xfId="35952" hidden="1"/>
    <cellStyle name="Uwaga 3" xfId="35941" hidden="1"/>
    <cellStyle name="Uwaga 3" xfId="35939" hidden="1"/>
    <cellStyle name="Uwaga 3" xfId="35937" hidden="1"/>
    <cellStyle name="Uwaga 3" xfId="35926" hidden="1"/>
    <cellStyle name="Uwaga 3" xfId="35924" hidden="1"/>
    <cellStyle name="Uwaga 3" xfId="35922" hidden="1"/>
    <cellStyle name="Uwaga 3" xfId="35911" hidden="1"/>
    <cellStyle name="Uwaga 3" xfId="35909" hidden="1"/>
    <cellStyle name="Uwaga 3" xfId="35907" hidden="1"/>
    <cellStyle name="Uwaga 3" xfId="35896" hidden="1"/>
    <cellStyle name="Uwaga 3" xfId="35894" hidden="1"/>
    <cellStyle name="Uwaga 3" xfId="35892" hidden="1"/>
    <cellStyle name="Uwaga 3" xfId="35881" hidden="1"/>
    <cellStyle name="Uwaga 3" xfId="35879" hidden="1"/>
    <cellStyle name="Uwaga 3" xfId="35877" hidden="1"/>
    <cellStyle name="Uwaga 3" xfId="35866" hidden="1"/>
    <cellStyle name="Uwaga 3" xfId="35864" hidden="1"/>
    <cellStyle name="Uwaga 3" xfId="35862" hidden="1"/>
    <cellStyle name="Uwaga 3" xfId="35851" hidden="1"/>
    <cellStyle name="Uwaga 3" xfId="35849" hidden="1"/>
    <cellStyle name="Uwaga 3" xfId="35847" hidden="1"/>
    <cellStyle name="Uwaga 3" xfId="35836" hidden="1"/>
    <cellStyle name="Uwaga 3" xfId="35834" hidden="1"/>
    <cellStyle name="Uwaga 3" xfId="35832" hidden="1"/>
    <cellStyle name="Uwaga 3" xfId="35821" hidden="1"/>
    <cellStyle name="Uwaga 3" xfId="35819" hidden="1"/>
    <cellStyle name="Uwaga 3" xfId="35817" hidden="1"/>
    <cellStyle name="Uwaga 3" xfId="35806" hidden="1"/>
    <cellStyle name="Uwaga 3" xfId="35804" hidden="1"/>
    <cellStyle name="Uwaga 3" xfId="35801" hidden="1"/>
    <cellStyle name="Uwaga 3" xfId="35791" hidden="1"/>
    <cellStyle name="Uwaga 3" xfId="35788" hidden="1"/>
    <cellStyle name="Uwaga 3" xfId="35785" hidden="1"/>
    <cellStyle name="Uwaga 3" xfId="35776" hidden="1"/>
    <cellStyle name="Uwaga 3" xfId="35774" hidden="1"/>
    <cellStyle name="Uwaga 3" xfId="35771" hidden="1"/>
    <cellStyle name="Uwaga 3" xfId="35761" hidden="1"/>
    <cellStyle name="Uwaga 3" xfId="35759" hidden="1"/>
    <cellStyle name="Uwaga 3" xfId="35757" hidden="1"/>
    <cellStyle name="Uwaga 3" xfId="35746" hidden="1"/>
    <cellStyle name="Uwaga 3" xfId="35744" hidden="1"/>
    <cellStyle name="Uwaga 3" xfId="35742" hidden="1"/>
    <cellStyle name="Uwaga 3" xfId="35731" hidden="1"/>
    <cellStyle name="Uwaga 3" xfId="35729" hidden="1"/>
    <cellStyle name="Uwaga 3" xfId="35727" hidden="1"/>
    <cellStyle name="Uwaga 3" xfId="35716" hidden="1"/>
    <cellStyle name="Uwaga 3" xfId="35714" hidden="1"/>
    <cellStyle name="Uwaga 3" xfId="35712" hidden="1"/>
    <cellStyle name="Uwaga 3" xfId="35701" hidden="1"/>
    <cellStyle name="Uwaga 3" xfId="35699" hidden="1"/>
    <cellStyle name="Uwaga 3" xfId="35697" hidden="1"/>
    <cellStyle name="Uwaga 3" xfId="35686" hidden="1"/>
    <cellStyle name="Uwaga 3" xfId="35684" hidden="1"/>
    <cellStyle name="Uwaga 3" xfId="35681" hidden="1"/>
    <cellStyle name="Uwaga 3" xfId="35671" hidden="1"/>
    <cellStyle name="Uwaga 3" xfId="35668" hidden="1"/>
    <cellStyle name="Uwaga 3" xfId="35665" hidden="1"/>
    <cellStyle name="Uwaga 3" xfId="35656" hidden="1"/>
    <cellStyle name="Uwaga 3" xfId="35653" hidden="1"/>
    <cellStyle name="Uwaga 3" xfId="35650" hidden="1"/>
    <cellStyle name="Uwaga 3" xfId="35641" hidden="1"/>
    <cellStyle name="Uwaga 3" xfId="35639" hidden="1"/>
    <cellStyle name="Uwaga 3" xfId="35637" hidden="1"/>
    <cellStyle name="Uwaga 3" xfId="35626" hidden="1"/>
    <cellStyle name="Uwaga 3" xfId="35623" hidden="1"/>
    <cellStyle name="Uwaga 3" xfId="35620" hidden="1"/>
    <cellStyle name="Uwaga 3" xfId="35611" hidden="1"/>
    <cellStyle name="Uwaga 3" xfId="35608" hidden="1"/>
    <cellStyle name="Uwaga 3" xfId="35605" hidden="1"/>
    <cellStyle name="Uwaga 3" xfId="35596" hidden="1"/>
    <cellStyle name="Uwaga 3" xfId="35593" hidden="1"/>
    <cellStyle name="Uwaga 3" xfId="35590" hidden="1"/>
    <cellStyle name="Uwaga 3" xfId="35583" hidden="1"/>
    <cellStyle name="Uwaga 3" xfId="35579" hidden="1"/>
    <cellStyle name="Uwaga 3" xfId="35576" hidden="1"/>
    <cellStyle name="Uwaga 3" xfId="35568" hidden="1"/>
    <cellStyle name="Uwaga 3" xfId="35564" hidden="1"/>
    <cellStyle name="Uwaga 3" xfId="35561" hidden="1"/>
    <cellStyle name="Uwaga 3" xfId="35553" hidden="1"/>
    <cellStyle name="Uwaga 3" xfId="35549" hidden="1"/>
    <cellStyle name="Uwaga 3" xfId="35545" hidden="1"/>
    <cellStyle name="Uwaga 3" xfId="35538" hidden="1"/>
    <cellStyle name="Uwaga 3" xfId="35534" hidden="1"/>
    <cellStyle name="Uwaga 3" xfId="35531" hidden="1"/>
    <cellStyle name="Uwaga 3" xfId="35523" hidden="1"/>
    <cellStyle name="Uwaga 3" xfId="35519" hidden="1"/>
    <cellStyle name="Uwaga 3" xfId="35516" hidden="1"/>
    <cellStyle name="Uwaga 3" xfId="35507" hidden="1"/>
    <cellStyle name="Uwaga 3" xfId="35502" hidden="1"/>
    <cellStyle name="Uwaga 3" xfId="35498" hidden="1"/>
    <cellStyle name="Uwaga 3" xfId="35492" hidden="1"/>
    <cellStyle name="Uwaga 3" xfId="35487" hidden="1"/>
    <cellStyle name="Uwaga 3" xfId="35483" hidden="1"/>
    <cellStyle name="Uwaga 3" xfId="35477" hidden="1"/>
    <cellStyle name="Uwaga 3" xfId="35472" hidden="1"/>
    <cellStyle name="Uwaga 3" xfId="35468" hidden="1"/>
    <cellStyle name="Uwaga 3" xfId="35463" hidden="1"/>
    <cellStyle name="Uwaga 3" xfId="35459" hidden="1"/>
    <cellStyle name="Uwaga 3" xfId="35455" hidden="1"/>
    <cellStyle name="Uwaga 3" xfId="35448" hidden="1"/>
    <cellStyle name="Uwaga 3" xfId="35443" hidden="1"/>
    <cellStyle name="Uwaga 3" xfId="35439" hidden="1"/>
    <cellStyle name="Uwaga 3" xfId="35432" hidden="1"/>
    <cellStyle name="Uwaga 3" xfId="35427" hidden="1"/>
    <cellStyle name="Uwaga 3" xfId="35423" hidden="1"/>
    <cellStyle name="Uwaga 3" xfId="35418" hidden="1"/>
    <cellStyle name="Uwaga 3" xfId="35413" hidden="1"/>
    <cellStyle name="Uwaga 3" xfId="35409" hidden="1"/>
    <cellStyle name="Uwaga 3" xfId="35403" hidden="1"/>
    <cellStyle name="Uwaga 3" xfId="35399" hidden="1"/>
    <cellStyle name="Uwaga 3" xfId="35396" hidden="1"/>
    <cellStyle name="Uwaga 3" xfId="35389" hidden="1"/>
    <cellStyle name="Uwaga 3" xfId="35384" hidden="1"/>
    <cellStyle name="Uwaga 3" xfId="35379" hidden="1"/>
    <cellStyle name="Uwaga 3" xfId="35373" hidden="1"/>
    <cellStyle name="Uwaga 3" xfId="35368" hidden="1"/>
    <cellStyle name="Uwaga 3" xfId="35363" hidden="1"/>
    <cellStyle name="Uwaga 3" xfId="35358" hidden="1"/>
    <cellStyle name="Uwaga 3" xfId="35353" hidden="1"/>
    <cellStyle name="Uwaga 3" xfId="35348" hidden="1"/>
    <cellStyle name="Uwaga 3" xfId="35344" hidden="1"/>
    <cellStyle name="Uwaga 3" xfId="35340" hidden="1"/>
    <cellStyle name="Uwaga 3" xfId="35335" hidden="1"/>
    <cellStyle name="Uwaga 3" xfId="35328" hidden="1"/>
    <cellStyle name="Uwaga 3" xfId="35323" hidden="1"/>
    <cellStyle name="Uwaga 3" xfId="35318" hidden="1"/>
    <cellStyle name="Uwaga 3" xfId="35312" hidden="1"/>
    <cellStyle name="Uwaga 3" xfId="35307" hidden="1"/>
    <cellStyle name="Uwaga 3" xfId="35303" hidden="1"/>
    <cellStyle name="Uwaga 3" xfId="35298" hidden="1"/>
    <cellStyle name="Uwaga 3" xfId="35293" hidden="1"/>
    <cellStyle name="Uwaga 3" xfId="35288" hidden="1"/>
    <cellStyle name="Uwaga 3" xfId="35284" hidden="1"/>
    <cellStyle name="Uwaga 3" xfId="35279" hidden="1"/>
    <cellStyle name="Uwaga 3" xfId="35274" hidden="1"/>
    <cellStyle name="Uwaga 3" xfId="35269" hidden="1"/>
    <cellStyle name="Uwaga 3" xfId="35265" hidden="1"/>
    <cellStyle name="Uwaga 3" xfId="35261" hidden="1"/>
    <cellStyle name="Uwaga 3" xfId="35254" hidden="1"/>
    <cellStyle name="Uwaga 3" xfId="35250" hidden="1"/>
    <cellStyle name="Uwaga 3" xfId="35245" hidden="1"/>
    <cellStyle name="Uwaga 3" xfId="35239" hidden="1"/>
    <cellStyle name="Uwaga 3" xfId="35235" hidden="1"/>
    <cellStyle name="Uwaga 3" xfId="35230" hidden="1"/>
    <cellStyle name="Uwaga 3" xfId="35224" hidden="1"/>
    <cellStyle name="Uwaga 3" xfId="35220" hidden="1"/>
    <cellStyle name="Uwaga 3" xfId="35216" hidden="1"/>
    <cellStyle name="Uwaga 3" xfId="35209" hidden="1"/>
    <cellStyle name="Uwaga 3" xfId="35205" hidden="1"/>
    <cellStyle name="Uwaga 3" xfId="35201" hidden="1"/>
    <cellStyle name="Uwaga 3" xfId="36065" hidden="1"/>
    <cellStyle name="Uwaga 3" xfId="36063" hidden="1"/>
    <cellStyle name="Uwaga 3" xfId="36061" hidden="1"/>
    <cellStyle name="Uwaga 3" xfId="36048" hidden="1"/>
    <cellStyle name="Uwaga 3" xfId="36047" hidden="1"/>
    <cellStyle name="Uwaga 3" xfId="36046" hidden="1"/>
    <cellStyle name="Uwaga 3" xfId="36033" hidden="1"/>
    <cellStyle name="Uwaga 3" xfId="36032" hidden="1"/>
    <cellStyle name="Uwaga 3" xfId="36031" hidden="1"/>
    <cellStyle name="Uwaga 3" xfId="36019" hidden="1"/>
    <cellStyle name="Uwaga 3" xfId="36017" hidden="1"/>
    <cellStyle name="Uwaga 3" xfId="36016" hidden="1"/>
    <cellStyle name="Uwaga 3" xfId="36003" hidden="1"/>
    <cellStyle name="Uwaga 3" xfId="36002" hidden="1"/>
    <cellStyle name="Uwaga 3" xfId="36001" hidden="1"/>
    <cellStyle name="Uwaga 3" xfId="35989" hidden="1"/>
    <cellStyle name="Uwaga 3" xfId="35987" hidden="1"/>
    <cellStyle name="Uwaga 3" xfId="35985" hidden="1"/>
    <cellStyle name="Uwaga 3" xfId="35974" hidden="1"/>
    <cellStyle name="Uwaga 3" xfId="35972" hidden="1"/>
    <cellStyle name="Uwaga 3" xfId="35970" hidden="1"/>
    <cellStyle name="Uwaga 3" xfId="35959" hidden="1"/>
    <cellStyle name="Uwaga 3" xfId="35957" hidden="1"/>
    <cellStyle name="Uwaga 3" xfId="35955" hidden="1"/>
    <cellStyle name="Uwaga 3" xfId="35944" hidden="1"/>
    <cellStyle name="Uwaga 3" xfId="35942" hidden="1"/>
    <cellStyle name="Uwaga 3" xfId="35940" hidden="1"/>
    <cellStyle name="Uwaga 3" xfId="35929" hidden="1"/>
    <cellStyle name="Uwaga 3" xfId="35927" hidden="1"/>
    <cellStyle name="Uwaga 3" xfId="35925" hidden="1"/>
    <cellStyle name="Uwaga 3" xfId="35914" hidden="1"/>
    <cellStyle name="Uwaga 3" xfId="35912" hidden="1"/>
    <cellStyle name="Uwaga 3" xfId="35910" hidden="1"/>
    <cellStyle name="Uwaga 3" xfId="35899" hidden="1"/>
    <cellStyle name="Uwaga 3" xfId="35897" hidden="1"/>
    <cellStyle name="Uwaga 3" xfId="35895" hidden="1"/>
    <cellStyle name="Uwaga 3" xfId="35884" hidden="1"/>
    <cellStyle name="Uwaga 3" xfId="35882" hidden="1"/>
    <cellStyle name="Uwaga 3" xfId="35880" hidden="1"/>
    <cellStyle name="Uwaga 3" xfId="35869" hidden="1"/>
    <cellStyle name="Uwaga 3" xfId="35867" hidden="1"/>
    <cellStyle name="Uwaga 3" xfId="35865" hidden="1"/>
    <cellStyle name="Uwaga 3" xfId="35854" hidden="1"/>
    <cellStyle name="Uwaga 3" xfId="35852" hidden="1"/>
    <cellStyle name="Uwaga 3" xfId="35850" hidden="1"/>
    <cellStyle name="Uwaga 3" xfId="35839" hidden="1"/>
    <cellStyle name="Uwaga 3" xfId="35837" hidden="1"/>
    <cellStyle name="Uwaga 3" xfId="35835" hidden="1"/>
    <cellStyle name="Uwaga 3" xfId="35824" hidden="1"/>
    <cellStyle name="Uwaga 3" xfId="35822" hidden="1"/>
    <cellStyle name="Uwaga 3" xfId="35820" hidden="1"/>
    <cellStyle name="Uwaga 3" xfId="35809" hidden="1"/>
    <cellStyle name="Uwaga 3" xfId="35807" hidden="1"/>
    <cellStyle name="Uwaga 3" xfId="35805" hidden="1"/>
    <cellStyle name="Uwaga 3" xfId="35794" hidden="1"/>
    <cellStyle name="Uwaga 3" xfId="35792" hidden="1"/>
    <cellStyle name="Uwaga 3" xfId="35790" hidden="1"/>
    <cellStyle name="Uwaga 3" xfId="35779" hidden="1"/>
    <cellStyle name="Uwaga 3" xfId="35777" hidden="1"/>
    <cellStyle name="Uwaga 3" xfId="35775" hidden="1"/>
    <cellStyle name="Uwaga 3" xfId="35764" hidden="1"/>
    <cellStyle name="Uwaga 3" xfId="35762" hidden="1"/>
    <cellStyle name="Uwaga 3" xfId="35760" hidden="1"/>
    <cellStyle name="Uwaga 3" xfId="35749" hidden="1"/>
    <cellStyle name="Uwaga 3" xfId="35747" hidden="1"/>
    <cellStyle name="Uwaga 3" xfId="35745" hidden="1"/>
    <cellStyle name="Uwaga 3" xfId="35734" hidden="1"/>
    <cellStyle name="Uwaga 3" xfId="35732" hidden="1"/>
    <cellStyle name="Uwaga 3" xfId="35730" hidden="1"/>
    <cellStyle name="Uwaga 3" xfId="35719" hidden="1"/>
    <cellStyle name="Uwaga 3" xfId="35717" hidden="1"/>
    <cellStyle name="Uwaga 3" xfId="35715" hidden="1"/>
    <cellStyle name="Uwaga 3" xfId="35704" hidden="1"/>
    <cellStyle name="Uwaga 3" xfId="35702" hidden="1"/>
    <cellStyle name="Uwaga 3" xfId="35700" hidden="1"/>
    <cellStyle name="Uwaga 3" xfId="35689" hidden="1"/>
    <cellStyle name="Uwaga 3" xfId="35687" hidden="1"/>
    <cellStyle name="Uwaga 3" xfId="35685" hidden="1"/>
    <cellStyle name="Uwaga 3" xfId="35674" hidden="1"/>
    <cellStyle name="Uwaga 3" xfId="35672" hidden="1"/>
    <cellStyle name="Uwaga 3" xfId="35669" hidden="1"/>
    <cellStyle name="Uwaga 3" xfId="35659" hidden="1"/>
    <cellStyle name="Uwaga 3" xfId="35657" hidden="1"/>
    <cellStyle name="Uwaga 3" xfId="35655" hidden="1"/>
    <cellStyle name="Uwaga 3" xfId="35644" hidden="1"/>
    <cellStyle name="Uwaga 3" xfId="35642" hidden="1"/>
    <cellStyle name="Uwaga 3" xfId="35640" hidden="1"/>
    <cellStyle name="Uwaga 3" xfId="35629" hidden="1"/>
    <cellStyle name="Uwaga 3" xfId="35627" hidden="1"/>
    <cellStyle name="Uwaga 3" xfId="35624" hidden="1"/>
    <cellStyle name="Uwaga 3" xfId="35614" hidden="1"/>
    <cellStyle name="Uwaga 3" xfId="35612" hidden="1"/>
    <cellStyle name="Uwaga 3" xfId="35609" hidden="1"/>
    <cellStyle name="Uwaga 3" xfId="35599" hidden="1"/>
    <cellStyle name="Uwaga 3" xfId="35597" hidden="1"/>
    <cellStyle name="Uwaga 3" xfId="35594" hidden="1"/>
    <cellStyle name="Uwaga 3" xfId="35585" hidden="1"/>
    <cellStyle name="Uwaga 3" xfId="35582" hidden="1"/>
    <cellStyle name="Uwaga 3" xfId="35578" hidden="1"/>
    <cellStyle name="Uwaga 3" xfId="35570" hidden="1"/>
    <cellStyle name="Uwaga 3" xfId="35567" hidden="1"/>
    <cellStyle name="Uwaga 3" xfId="35563" hidden="1"/>
    <cellStyle name="Uwaga 3" xfId="35555" hidden="1"/>
    <cellStyle name="Uwaga 3" xfId="35552" hidden="1"/>
    <cellStyle name="Uwaga 3" xfId="35548" hidden="1"/>
    <cellStyle name="Uwaga 3" xfId="35540" hidden="1"/>
    <cellStyle name="Uwaga 3" xfId="35537" hidden="1"/>
    <cellStyle name="Uwaga 3" xfId="35533" hidden="1"/>
    <cellStyle name="Uwaga 3" xfId="35525" hidden="1"/>
    <cellStyle name="Uwaga 3" xfId="35522" hidden="1"/>
    <cellStyle name="Uwaga 3" xfId="35518" hidden="1"/>
    <cellStyle name="Uwaga 3" xfId="35510" hidden="1"/>
    <cellStyle name="Uwaga 3" xfId="35506" hidden="1"/>
    <cellStyle name="Uwaga 3" xfId="35501" hidden="1"/>
    <cellStyle name="Uwaga 3" xfId="35495" hidden="1"/>
    <cellStyle name="Uwaga 3" xfId="35491" hidden="1"/>
    <cellStyle name="Uwaga 3" xfId="35486" hidden="1"/>
    <cellStyle name="Uwaga 3" xfId="35480" hidden="1"/>
    <cellStyle name="Uwaga 3" xfId="35476" hidden="1"/>
    <cellStyle name="Uwaga 3" xfId="35471" hidden="1"/>
    <cellStyle name="Uwaga 3" xfId="35465" hidden="1"/>
    <cellStyle name="Uwaga 3" xfId="35462" hidden="1"/>
    <cellStyle name="Uwaga 3" xfId="35458" hidden="1"/>
    <cellStyle name="Uwaga 3" xfId="35450" hidden="1"/>
    <cellStyle name="Uwaga 3" xfId="35447" hidden="1"/>
    <cellStyle name="Uwaga 3" xfId="35442" hidden="1"/>
    <cellStyle name="Uwaga 3" xfId="35435" hidden="1"/>
    <cellStyle name="Uwaga 3" xfId="35431" hidden="1"/>
    <cellStyle name="Uwaga 3" xfId="35426" hidden="1"/>
    <cellStyle name="Uwaga 3" xfId="35420" hidden="1"/>
    <cellStyle name="Uwaga 3" xfId="35416" hidden="1"/>
    <cellStyle name="Uwaga 3" xfId="35411" hidden="1"/>
    <cellStyle name="Uwaga 3" xfId="35405" hidden="1"/>
    <cellStyle name="Uwaga 3" xfId="35402" hidden="1"/>
    <cellStyle name="Uwaga 3" xfId="35398" hidden="1"/>
    <cellStyle name="Uwaga 3" xfId="35390" hidden="1"/>
    <cellStyle name="Uwaga 3" xfId="35385" hidden="1"/>
    <cellStyle name="Uwaga 3" xfId="35380" hidden="1"/>
    <cellStyle name="Uwaga 3" xfId="35375" hidden="1"/>
    <cellStyle name="Uwaga 3" xfId="35370" hidden="1"/>
    <cellStyle name="Uwaga 3" xfId="35365" hidden="1"/>
    <cellStyle name="Uwaga 3" xfId="35360" hidden="1"/>
    <cellStyle name="Uwaga 3" xfId="35355" hidden="1"/>
    <cellStyle name="Uwaga 3" xfId="35350" hidden="1"/>
    <cellStyle name="Uwaga 3" xfId="35345" hidden="1"/>
    <cellStyle name="Uwaga 3" xfId="35341" hidden="1"/>
    <cellStyle name="Uwaga 3" xfId="35336" hidden="1"/>
    <cellStyle name="Uwaga 3" xfId="35329" hidden="1"/>
    <cellStyle name="Uwaga 3" xfId="35324" hidden="1"/>
    <cellStyle name="Uwaga 3" xfId="35319" hidden="1"/>
    <cellStyle name="Uwaga 3" xfId="35314" hidden="1"/>
    <cellStyle name="Uwaga 3" xfId="35309" hidden="1"/>
    <cellStyle name="Uwaga 3" xfId="35304" hidden="1"/>
    <cellStyle name="Uwaga 3" xfId="35299" hidden="1"/>
    <cellStyle name="Uwaga 3" xfId="35294" hidden="1"/>
    <cellStyle name="Uwaga 3" xfId="35289" hidden="1"/>
    <cellStyle name="Uwaga 3" xfId="35285" hidden="1"/>
    <cellStyle name="Uwaga 3" xfId="35280" hidden="1"/>
    <cellStyle name="Uwaga 3" xfId="35275" hidden="1"/>
    <cellStyle name="Uwaga 3" xfId="35270" hidden="1"/>
    <cellStyle name="Uwaga 3" xfId="35266" hidden="1"/>
    <cellStyle name="Uwaga 3" xfId="35262" hidden="1"/>
    <cellStyle name="Uwaga 3" xfId="35255" hidden="1"/>
    <cellStyle name="Uwaga 3" xfId="35251" hidden="1"/>
    <cellStyle name="Uwaga 3" xfId="35246" hidden="1"/>
    <cellStyle name="Uwaga 3" xfId="35240" hidden="1"/>
    <cellStyle name="Uwaga 3" xfId="35236" hidden="1"/>
    <cellStyle name="Uwaga 3" xfId="35231" hidden="1"/>
    <cellStyle name="Uwaga 3" xfId="35225" hidden="1"/>
    <cellStyle name="Uwaga 3" xfId="35221" hidden="1"/>
    <cellStyle name="Uwaga 3" xfId="35217" hidden="1"/>
    <cellStyle name="Uwaga 3" xfId="35210" hidden="1"/>
    <cellStyle name="Uwaga 3" xfId="35206" hidden="1"/>
    <cellStyle name="Uwaga 3" xfId="35202" hidden="1"/>
    <cellStyle name="Uwaga 3" xfId="36069" hidden="1"/>
    <cellStyle name="Uwaga 3" xfId="36068" hidden="1"/>
    <cellStyle name="Uwaga 3" xfId="36066" hidden="1"/>
    <cellStyle name="Uwaga 3" xfId="36053" hidden="1"/>
    <cellStyle name="Uwaga 3" xfId="36051" hidden="1"/>
    <cellStyle name="Uwaga 3" xfId="36049" hidden="1"/>
    <cellStyle name="Uwaga 3" xfId="36039" hidden="1"/>
    <cellStyle name="Uwaga 3" xfId="36037" hidden="1"/>
    <cellStyle name="Uwaga 3" xfId="36035" hidden="1"/>
    <cellStyle name="Uwaga 3" xfId="36024" hidden="1"/>
    <cellStyle name="Uwaga 3" xfId="36022" hidden="1"/>
    <cellStyle name="Uwaga 3" xfId="36020" hidden="1"/>
    <cellStyle name="Uwaga 3" xfId="36007" hidden="1"/>
    <cellStyle name="Uwaga 3" xfId="36005" hidden="1"/>
    <cellStyle name="Uwaga 3" xfId="36004" hidden="1"/>
    <cellStyle name="Uwaga 3" xfId="35991" hidden="1"/>
    <cellStyle name="Uwaga 3" xfId="35990" hidden="1"/>
    <cellStyle name="Uwaga 3" xfId="35988" hidden="1"/>
    <cellStyle name="Uwaga 3" xfId="35976" hidden="1"/>
    <cellStyle name="Uwaga 3" xfId="35975" hidden="1"/>
    <cellStyle name="Uwaga 3" xfId="35973" hidden="1"/>
    <cellStyle name="Uwaga 3" xfId="35961" hidden="1"/>
    <cellStyle name="Uwaga 3" xfId="35960" hidden="1"/>
    <cellStyle name="Uwaga 3" xfId="35958" hidden="1"/>
    <cellStyle name="Uwaga 3" xfId="35946" hidden="1"/>
    <cellStyle name="Uwaga 3" xfId="35945" hidden="1"/>
    <cellStyle name="Uwaga 3" xfId="35943" hidden="1"/>
    <cellStyle name="Uwaga 3" xfId="35931" hidden="1"/>
    <cellStyle name="Uwaga 3" xfId="35930" hidden="1"/>
    <cellStyle name="Uwaga 3" xfId="35928" hidden="1"/>
    <cellStyle name="Uwaga 3" xfId="35916" hidden="1"/>
    <cellStyle name="Uwaga 3" xfId="35915" hidden="1"/>
    <cellStyle name="Uwaga 3" xfId="35913" hidden="1"/>
    <cellStyle name="Uwaga 3" xfId="35901" hidden="1"/>
    <cellStyle name="Uwaga 3" xfId="35900" hidden="1"/>
    <cellStyle name="Uwaga 3" xfId="35898" hidden="1"/>
    <cellStyle name="Uwaga 3" xfId="35886" hidden="1"/>
    <cellStyle name="Uwaga 3" xfId="35885" hidden="1"/>
    <cellStyle name="Uwaga 3" xfId="35883" hidden="1"/>
    <cellStyle name="Uwaga 3" xfId="35871" hidden="1"/>
    <cellStyle name="Uwaga 3" xfId="35870" hidden="1"/>
    <cellStyle name="Uwaga 3" xfId="35868" hidden="1"/>
    <cellStyle name="Uwaga 3" xfId="35856" hidden="1"/>
    <cellStyle name="Uwaga 3" xfId="35855" hidden="1"/>
    <cellStyle name="Uwaga 3" xfId="35853" hidden="1"/>
    <cellStyle name="Uwaga 3" xfId="35841" hidden="1"/>
    <cellStyle name="Uwaga 3" xfId="35840" hidden="1"/>
    <cellStyle name="Uwaga 3" xfId="35838" hidden="1"/>
    <cellStyle name="Uwaga 3" xfId="35826" hidden="1"/>
    <cellStyle name="Uwaga 3" xfId="35825" hidden="1"/>
    <cellStyle name="Uwaga 3" xfId="35823" hidden="1"/>
    <cellStyle name="Uwaga 3" xfId="35811" hidden="1"/>
    <cellStyle name="Uwaga 3" xfId="35810" hidden="1"/>
    <cellStyle name="Uwaga 3" xfId="35808" hidden="1"/>
    <cellStyle name="Uwaga 3" xfId="35796" hidden="1"/>
    <cellStyle name="Uwaga 3" xfId="35795" hidden="1"/>
    <cellStyle name="Uwaga 3" xfId="35793" hidden="1"/>
    <cellStyle name="Uwaga 3" xfId="35781" hidden="1"/>
    <cellStyle name="Uwaga 3" xfId="35780" hidden="1"/>
    <cellStyle name="Uwaga 3" xfId="35778" hidden="1"/>
    <cellStyle name="Uwaga 3" xfId="35766" hidden="1"/>
    <cellStyle name="Uwaga 3" xfId="35765" hidden="1"/>
    <cellStyle name="Uwaga 3" xfId="35763" hidden="1"/>
    <cellStyle name="Uwaga 3" xfId="35751" hidden="1"/>
    <cellStyle name="Uwaga 3" xfId="35750" hidden="1"/>
    <cellStyle name="Uwaga 3" xfId="35748" hidden="1"/>
    <cellStyle name="Uwaga 3" xfId="35736" hidden="1"/>
    <cellStyle name="Uwaga 3" xfId="35735" hidden="1"/>
    <cellStyle name="Uwaga 3" xfId="35733" hidden="1"/>
    <cellStyle name="Uwaga 3" xfId="35721" hidden="1"/>
    <cellStyle name="Uwaga 3" xfId="35720" hidden="1"/>
    <cellStyle name="Uwaga 3" xfId="35718" hidden="1"/>
    <cellStyle name="Uwaga 3" xfId="35706" hidden="1"/>
    <cellStyle name="Uwaga 3" xfId="35705" hidden="1"/>
    <cellStyle name="Uwaga 3" xfId="35703" hidden="1"/>
    <cellStyle name="Uwaga 3" xfId="35691" hidden="1"/>
    <cellStyle name="Uwaga 3" xfId="35690" hidden="1"/>
    <cellStyle name="Uwaga 3" xfId="35688" hidden="1"/>
    <cellStyle name="Uwaga 3" xfId="35676" hidden="1"/>
    <cellStyle name="Uwaga 3" xfId="35675" hidden="1"/>
    <cellStyle name="Uwaga 3" xfId="35673" hidden="1"/>
    <cellStyle name="Uwaga 3" xfId="35661" hidden="1"/>
    <cellStyle name="Uwaga 3" xfId="35660" hidden="1"/>
    <cellStyle name="Uwaga 3" xfId="35658" hidden="1"/>
    <cellStyle name="Uwaga 3" xfId="35646" hidden="1"/>
    <cellStyle name="Uwaga 3" xfId="35645" hidden="1"/>
    <cellStyle name="Uwaga 3" xfId="35643" hidden="1"/>
    <cellStyle name="Uwaga 3" xfId="35631" hidden="1"/>
    <cellStyle name="Uwaga 3" xfId="35630" hidden="1"/>
    <cellStyle name="Uwaga 3" xfId="35628" hidden="1"/>
    <cellStyle name="Uwaga 3" xfId="35616" hidden="1"/>
    <cellStyle name="Uwaga 3" xfId="35615" hidden="1"/>
    <cellStyle name="Uwaga 3" xfId="35613" hidden="1"/>
    <cellStyle name="Uwaga 3" xfId="35601" hidden="1"/>
    <cellStyle name="Uwaga 3" xfId="35600" hidden="1"/>
    <cellStyle name="Uwaga 3" xfId="35598" hidden="1"/>
    <cellStyle name="Uwaga 3" xfId="35586" hidden="1"/>
    <cellStyle name="Uwaga 3" xfId="35584" hidden="1"/>
    <cellStyle name="Uwaga 3" xfId="35581" hidden="1"/>
    <cellStyle name="Uwaga 3" xfId="35571" hidden="1"/>
    <cellStyle name="Uwaga 3" xfId="35569" hidden="1"/>
    <cellStyle name="Uwaga 3" xfId="35566" hidden="1"/>
    <cellStyle name="Uwaga 3" xfId="35556" hidden="1"/>
    <cellStyle name="Uwaga 3" xfId="35554" hidden="1"/>
    <cellStyle name="Uwaga 3" xfId="35551" hidden="1"/>
    <cellStyle name="Uwaga 3" xfId="35541" hidden="1"/>
    <cellStyle name="Uwaga 3" xfId="35539" hidden="1"/>
    <cellStyle name="Uwaga 3" xfId="35536" hidden="1"/>
    <cellStyle name="Uwaga 3" xfId="35526" hidden="1"/>
    <cellStyle name="Uwaga 3" xfId="35524" hidden="1"/>
    <cellStyle name="Uwaga 3" xfId="35521" hidden="1"/>
    <cellStyle name="Uwaga 3" xfId="35511" hidden="1"/>
    <cellStyle name="Uwaga 3" xfId="35509" hidden="1"/>
    <cellStyle name="Uwaga 3" xfId="35505" hidden="1"/>
    <cellStyle name="Uwaga 3" xfId="35496" hidden="1"/>
    <cellStyle name="Uwaga 3" xfId="35493" hidden="1"/>
    <cellStyle name="Uwaga 3" xfId="35489" hidden="1"/>
    <cellStyle name="Uwaga 3" xfId="35481" hidden="1"/>
    <cellStyle name="Uwaga 3" xfId="35479" hidden="1"/>
    <cellStyle name="Uwaga 3" xfId="35475" hidden="1"/>
    <cellStyle name="Uwaga 3" xfId="35466" hidden="1"/>
    <cellStyle name="Uwaga 3" xfId="35464" hidden="1"/>
    <cellStyle name="Uwaga 3" xfId="35461" hidden="1"/>
    <cellStyle name="Uwaga 3" xfId="35451" hidden="1"/>
    <cellStyle name="Uwaga 3" xfId="35449" hidden="1"/>
    <cellStyle name="Uwaga 3" xfId="35444" hidden="1"/>
    <cellStyle name="Uwaga 3" xfId="35436" hidden="1"/>
    <cellStyle name="Uwaga 3" xfId="35434" hidden="1"/>
    <cellStyle name="Uwaga 3" xfId="35429" hidden="1"/>
    <cellStyle name="Uwaga 3" xfId="35421" hidden="1"/>
    <cellStyle name="Uwaga 3" xfId="35419" hidden="1"/>
    <cellStyle name="Uwaga 3" xfId="35414" hidden="1"/>
    <cellStyle name="Uwaga 3" xfId="35406" hidden="1"/>
    <cellStyle name="Uwaga 3" xfId="35404" hidden="1"/>
    <cellStyle name="Uwaga 3" xfId="35400" hidden="1"/>
    <cellStyle name="Uwaga 3" xfId="35391" hidden="1"/>
    <cellStyle name="Uwaga 3" xfId="35388" hidden="1"/>
    <cellStyle name="Uwaga 3" xfId="35383" hidden="1"/>
    <cellStyle name="Uwaga 3" xfId="35376" hidden="1"/>
    <cellStyle name="Uwaga 3" xfId="35372" hidden="1"/>
    <cellStyle name="Uwaga 3" xfId="35367" hidden="1"/>
    <cellStyle name="Uwaga 3" xfId="35361" hidden="1"/>
    <cellStyle name="Uwaga 3" xfId="35357" hidden="1"/>
    <cellStyle name="Uwaga 3" xfId="35352" hidden="1"/>
    <cellStyle name="Uwaga 3" xfId="35346" hidden="1"/>
    <cellStyle name="Uwaga 3" xfId="35343" hidden="1"/>
    <cellStyle name="Uwaga 3" xfId="35339" hidden="1"/>
    <cellStyle name="Uwaga 3" xfId="35330" hidden="1"/>
    <cellStyle name="Uwaga 3" xfId="35325" hidden="1"/>
    <cellStyle name="Uwaga 3" xfId="35320" hidden="1"/>
    <cellStyle name="Uwaga 3" xfId="35315" hidden="1"/>
    <cellStyle name="Uwaga 3" xfId="35310" hidden="1"/>
    <cellStyle name="Uwaga 3" xfId="35305" hidden="1"/>
    <cellStyle name="Uwaga 3" xfId="35300" hidden="1"/>
    <cellStyle name="Uwaga 3" xfId="35295" hidden="1"/>
    <cellStyle name="Uwaga 3" xfId="35290" hidden="1"/>
    <cellStyle name="Uwaga 3" xfId="35286" hidden="1"/>
    <cellStyle name="Uwaga 3" xfId="35281" hidden="1"/>
    <cellStyle name="Uwaga 3" xfId="35276" hidden="1"/>
    <cellStyle name="Uwaga 3" xfId="35271" hidden="1"/>
    <cellStyle name="Uwaga 3" xfId="35267" hidden="1"/>
    <cellStyle name="Uwaga 3" xfId="35263" hidden="1"/>
    <cellStyle name="Uwaga 3" xfId="35256" hidden="1"/>
    <cellStyle name="Uwaga 3" xfId="35252" hidden="1"/>
    <cellStyle name="Uwaga 3" xfId="35247" hidden="1"/>
    <cellStyle name="Uwaga 3" xfId="35241" hidden="1"/>
    <cellStyle name="Uwaga 3" xfId="35237" hidden="1"/>
    <cellStyle name="Uwaga 3" xfId="35232" hidden="1"/>
    <cellStyle name="Uwaga 3" xfId="35226" hidden="1"/>
    <cellStyle name="Uwaga 3" xfId="35222" hidden="1"/>
    <cellStyle name="Uwaga 3" xfId="35218" hidden="1"/>
    <cellStyle name="Uwaga 3" xfId="35211" hidden="1"/>
    <cellStyle name="Uwaga 3" xfId="35207" hidden="1"/>
    <cellStyle name="Uwaga 3" xfId="35203" hidden="1"/>
    <cellStyle name="Uwaga 3" xfId="32734" hidden="1"/>
    <cellStyle name="Uwaga 3" xfId="34250" hidden="1"/>
    <cellStyle name="Uwaga 3" xfId="32733" hidden="1"/>
    <cellStyle name="Uwaga 3" xfId="32731" hidden="1"/>
    <cellStyle name="Uwaga 3" xfId="34253" hidden="1"/>
    <cellStyle name="Uwaga 3" xfId="36144" hidden="1"/>
    <cellStyle name="Uwaga 3" xfId="36149" hidden="1"/>
    <cellStyle name="Uwaga 3" xfId="36150" hidden="1"/>
    <cellStyle name="Uwaga 3" xfId="36153" hidden="1"/>
    <cellStyle name="Uwaga 3" xfId="36158" hidden="1"/>
    <cellStyle name="Uwaga 3" xfId="36159" hidden="1"/>
    <cellStyle name="Uwaga 3" xfId="36160" hidden="1"/>
    <cellStyle name="Uwaga 3" xfId="36167" hidden="1"/>
    <cellStyle name="Uwaga 3" xfId="36170" hidden="1"/>
    <cellStyle name="Uwaga 3" xfId="36173" hidden="1"/>
    <cellStyle name="Uwaga 3" xfId="36179" hidden="1"/>
    <cellStyle name="Uwaga 3" xfId="36182" hidden="1"/>
    <cellStyle name="Uwaga 3" xfId="36184" hidden="1"/>
    <cellStyle name="Uwaga 3" xfId="36189" hidden="1"/>
    <cellStyle name="Uwaga 3" xfId="36192" hidden="1"/>
    <cellStyle name="Uwaga 3" xfId="36193" hidden="1"/>
    <cellStyle name="Uwaga 3" xfId="36197" hidden="1"/>
    <cellStyle name="Uwaga 3" xfId="36200" hidden="1"/>
    <cellStyle name="Uwaga 3" xfId="36202" hidden="1"/>
    <cellStyle name="Uwaga 3" xfId="36203" hidden="1"/>
    <cellStyle name="Uwaga 3" xfId="36204" hidden="1"/>
    <cellStyle name="Uwaga 3" xfId="36207" hidden="1"/>
    <cellStyle name="Uwaga 3" xfId="36214" hidden="1"/>
    <cellStyle name="Uwaga 3" xfId="36217" hidden="1"/>
    <cellStyle name="Uwaga 3" xfId="36220" hidden="1"/>
    <cellStyle name="Uwaga 3" xfId="36223" hidden="1"/>
    <cellStyle name="Uwaga 3" xfId="36226" hidden="1"/>
    <cellStyle name="Uwaga 3" xfId="36229" hidden="1"/>
    <cellStyle name="Uwaga 3" xfId="36231" hidden="1"/>
    <cellStyle name="Uwaga 3" xfId="36234" hidden="1"/>
    <cellStyle name="Uwaga 3" xfId="36237" hidden="1"/>
    <cellStyle name="Uwaga 3" xfId="36239" hidden="1"/>
    <cellStyle name="Uwaga 3" xfId="36240" hidden="1"/>
    <cellStyle name="Uwaga 3" xfId="36242" hidden="1"/>
    <cellStyle name="Uwaga 3" xfId="36249" hidden="1"/>
    <cellStyle name="Uwaga 3" xfId="36252" hidden="1"/>
    <cellStyle name="Uwaga 3" xfId="36255" hidden="1"/>
    <cellStyle name="Uwaga 3" xfId="36259" hidden="1"/>
    <cellStyle name="Uwaga 3" xfId="36262" hidden="1"/>
    <cellStyle name="Uwaga 3" xfId="36265" hidden="1"/>
    <cellStyle name="Uwaga 3" xfId="36267" hidden="1"/>
    <cellStyle name="Uwaga 3" xfId="36270" hidden="1"/>
    <cellStyle name="Uwaga 3" xfId="36273" hidden="1"/>
    <cellStyle name="Uwaga 3" xfId="36275" hidden="1"/>
    <cellStyle name="Uwaga 3" xfId="36276" hidden="1"/>
    <cellStyle name="Uwaga 3" xfId="36279" hidden="1"/>
    <cellStyle name="Uwaga 3" xfId="36286" hidden="1"/>
    <cellStyle name="Uwaga 3" xfId="36289" hidden="1"/>
    <cellStyle name="Uwaga 3" xfId="36292" hidden="1"/>
    <cellStyle name="Uwaga 3" xfId="36296" hidden="1"/>
    <cellStyle name="Uwaga 3" xfId="36299" hidden="1"/>
    <cellStyle name="Uwaga 3" xfId="36301" hidden="1"/>
    <cellStyle name="Uwaga 3" xfId="36304" hidden="1"/>
    <cellStyle name="Uwaga 3" xfId="36307" hidden="1"/>
    <cellStyle name="Uwaga 3" xfId="36310" hidden="1"/>
    <cellStyle name="Uwaga 3" xfId="36311" hidden="1"/>
    <cellStyle name="Uwaga 3" xfId="36312" hidden="1"/>
    <cellStyle name="Uwaga 3" xfId="36314" hidden="1"/>
    <cellStyle name="Uwaga 3" xfId="36320" hidden="1"/>
    <cellStyle name="Uwaga 3" xfId="36321" hidden="1"/>
    <cellStyle name="Uwaga 3" xfId="36323" hidden="1"/>
    <cellStyle name="Uwaga 3" xfId="36329" hidden="1"/>
    <cellStyle name="Uwaga 3" xfId="36331" hidden="1"/>
    <cellStyle name="Uwaga 3" xfId="36334" hidden="1"/>
    <cellStyle name="Uwaga 3" xfId="36338" hidden="1"/>
    <cellStyle name="Uwaga 3" xfId="36339" hidden="1"/>
    <cellStyle name="Uwaga 3" xfId="36341" hidden="1"/>
    <cellStyle name="Uwaga 3" xfId="36347" hidden="1"/>
    <cellStyle name="Uwaga 3" xfId="36348" hidden="1"/>
    <cellStyle name="Uwaga 3" xfId="36349" hidden="1"/>
    <cellStyle name="Uwaga 3" xfId="36357" hidden="1"/>
    <cellStyle name="Uwaga 3" xfId="36360" hidden="1"/>
    <cellStyle name="Uwaga 3" xfId="36363" hidden="1"/>
    <cellStyle name="Uwaga 3" xfId="36366" hidden="1"/>
    <cellStyle name="Uwaga 3" xfId="36369" hidden="1"/>
    <cellStyle name="Uwaga 3" xfId="36372" hidden="1"/>
    <cellStyle name="Uwaga 3" xfId="36375" hidden="1"/>
    <cellStyle name="Uwaga 3" xfId="36378" hidden="1"/>
    <cellStyle name="Uwaga 3" xfId="36381" hidden="1"/>
    <cellStyle name="Uwaga 3" xfId="36383" hidden="1"/>
    <cellStyle name="Uwaga 3" xfId="36384" hidden="1"/>
    <cellStyle name="Uwaga 3" xfId="36386" hidden="1"/>
    <cellStyle name="Uwaga 3" xfId="36393" hidden="1"/>
    <cellStyle name="Uwaga 3" xfId="36396" hidden="1"/>
    <cellStyle name="Uwaga 3" xfId="36399" hidden="1"/>
    <cellStyle name="Uwaga 3" xfId="36402" hidden="1"/>
    <cellStyle name="Uwaga 3" xfId="36405" hidden="1"/>
    <cellStyle name="Uwaga 3" xfId="36408" hidden="1"/>
    <cellStyle name="Uwaga 3" xfId="36411" hidden="1"/>
    <cellStyle name="Uwaga 3" xfId="36413" hidden="1"/>
    <cellStyle name="Uwaga 3" xfId="36416" hidden="1"/>
    <cellStyle name="Uwaga 3" xfId="36419" hidden="1"/>
    <cellStyle name="Uwaga 3" xfId="36420" hidden="1"/>
    <cellStyle name="Uwaga 3" xfId="36421" hidden="1"/>
    <cellStyle name="Uwaga 3" xfId="36428" hidden="1"/>
    <cellStyle name="Uwaga 3" xfId="36429" hidden="1"/>
    <cellStyle name="Uwaga 3" xfId="36431" hidden="1"/>
    <cellStyle name="Uwaga 3" xfId="36437" hidden="1"/>
    <cellStyle name="Uwaga 3" xfId="36438" hidden="1"/>
    <cellStyle name="Uwaga 3" xfId="36440" hidden="1"/>
    <cellStyle name="Uwaga 3" xfId="36446" hidden="1"/>
    <cellStyle name="Uwaga 3" xfId="36447" hidden="1"/>
    <cellStyle name="Uwaga 3" xfId="36449" hidden="1"/>
    <cellStyle name="Uwaga 3" xfId="36455" hidden="1"/>
    <cellStyle name="Uwaga 3" xfId="36456" hidden="1"/>
    <cellStyle name="Uwaga 3" xfId="36457" hidden="1"/>
    <cellStyle name="Uwaga 3" xfId="36465" hidden="1"/>
    <cellStyle name="Uwaga 3" xfId="36467" hidden="1"/>
    <cellStyle name="Uwaga 3" xfId="36470" hidden="1"/>
    <cellStyle name="Uwaga 3" xfId="36474" hidden="1"/>
    <cellStyle name="Uwaga 3" xfId="36477" hidden="1"/>
    <cellStyle name="Uwaga 3" xfId="36480" hidden="1"/>
    <cellStyle name="Uwaga 3" xfId="36483" hidden="1"/>
    <cellStyle name="Uwaga 3" xfId="36485" hidden="1"/>
    <cellStyle name="Uwaga 3" xfId="36488" hidden="1"/>
    <cellStyle name="Uwaga 3" xfId="36491" hidden="1"/>
    <cellStyle name="Uwaga 3" xfId="36492" hidden="1"/>
    <cellStyle name="Uwaga 3" xfId="36493" hidden="1"/>
    <cellStyle name="Uwaga 3" xfId="36500" hidden="1"/>
    <cellStyle name="Uwaga 3" xfId="36502" hidden="1"/>
    <cellStyle name="Uwaga 3" xfId="36504" hidden="1"/>
    <cellStyle name="Uwaga 3" xfId="36509" hidden="1"/>
    <cellStyle name="Uwaga 3" xfId="36511" hidden="1"/>
    <cellStyle name="Uwaga 3" xfId="36513" hidden="1"/>
    <cellStyle name="Uwaga 3" xfId="36518" hidden="1"/>
    <cellStyle name="Uwaga 3" xfId="36520" hidden="1"/>
    <cellStyle name="Uwaga 3" xfId="36522" hidden="1"/>
    <cellStyle name="Uwaga 3" xfId="36527" hidden="1"/>
    <cellStyle name="Uwaga 3" xfId="36528" hidden="1"/>
    <cellStyle name="Uwaga 3" xfId="36529" hidden="1"/>
    <cellStyle name="Uwaga 3" xfId="36536" hidden="1"/>
    <cellStyle name="Uwaga 3" xfId="36538" hidden="1"/>
    <cellStyle name="Uwaga 3" xfId="36540" hidden="1"/>
    <cellStyle name="Uwaga 3" xfId="36545" hidden="1"/>
    <cellStyle name="Uwaga 3" xfId="36547" hidden="1"/>
    <cellStyle name="Uwaga 3" xfId="36549" hidden="1"/>
    <cellStyle name="Uwaga 3" xfId="36554" hidden="1"/>
    <cellStyle name="Uwaga 3" xfId="36556" hidden="1"/>
    <cellStyle name="Uwaga 3" xfId="36557" hidden="1"/>
    <cellStyle name="Uwaga 3" xfId="36563" hidden="1"/>
    <cellStyle name="Uwaga 3" xfId="36564" hidden="1"/>
    <cellStyle name="Uwaga 3" xfId="36565" hidden="1"/>
    <cellStyle name="Uwaga 3" xfId="36572" hidden="1"/>
    <cellStyle name="Uwaga 3" xfId="36574" hidden="1"/>
    <cellStyle name="Uwaga 3" xfId="36576" hidden="1"/>
    <cellStyle name="Uwaga 3" xfId="36581" hidden="1"/>
    <cellStyle name="Uwaga 3" xfId="36583" hidden="1"/>
    <cellStyle name="Uwaga 3" xfId="36585" hidden="1"/>
    <cellStyle name="Uwaga 3" xfId="36590" hidden="1"/>
    <cellStyle name="Uwaga 3" xfId="36592" hidden="1"/>
    <cellStyle name="Uwaga 3" xfId="36594" hidden="1"/>
    <cellStyle name="Uwaga 3" xfId="36599" hidden="1"/>
    <cellStyle name="Uwaga 3" xfId="36600" hidden="1"/>
    <cellStyle name="Uwaga 3" xfId="36602" hidden="1"/>
    <cellStyle name="Uwaga 3" xfId="36608" hidden="1"/>
    <cellStyle name="Uwaga 3" xfId="36609" hidden="1"/>
    <cellStyle name="Uwaga 3" xfId="36610" hidden="1"/>
    <cellStyle name="Uwaga 3" xfId="36617" hidden="1"/>
    <cellStyle name="Uwaga 3" xfId="36618" hidden="1"/>
    <cellStyle name="Uwaga 3" xfId="36619" hidden="1"/>
    <cellStyle name="Uwaga 3" xfId="36626" hidden="1"/>
    <cellStyle name="Uwaga 3" xfId="36627" hidden="1"/>
    <cellStyle name="Uwaga 3" xfId="36628" hidden="1"/>
    <cellStyle name="Uwaga 3" xfId="36635" hidden="1"/>
    <cellStyle name="Uwaga 3" xfId="36636" hidden="1"/>
    <cellStyle name="Uwaga 3" xfId="36637" hidden="1"/>
    <cellStyle name="Uwaga 3" xfId="36644" hidden="1"/>
    <cellStyle name="Uwaga 3" xfId="36645" hidden="1"/>
    <cellStyle name="Uwaga 3" xfId="36646" hidden="1"/>
    <cellStyle name="Uwaga 3" xfId="36696" hidden="1"/>
    <cellStyle name="Uwaga 3" xfId="36697" hidden="1"/>
    <cellStyle name="Uwaga 3" xfId="36699" hidden="1"/>
    <cellStyle name="Uwaga 3" xfId="36711" hidden="1"/>
    <cellStyle name="Uwaga 3" xfId="36712" hidden="1"/>
    <cellStyle name="Uwaga 3" xfId="36717" hidden="1"/>
    <cellStyle name="Uwaga 3" xfId="36726" hidden="1"/>
    <cellStyle name="Uwaga 3" xfId="36727" hidden="1"/>
    <cellStyle name="Uwaga 3" xfId="36732" hidden="1"/>
    <cellStyle name="Uwaga 3" xfId="36741" hidden="1"/>
    <cellStyle name="Uwaga 3" xfId="36742" hidden="1"/>
    <cellStyle name="Uwaga 3" xfId="36743" hidden="1"/>
    <cellStyle name="Uwaga 3" xfId="36756" hidden="1"/>
    <cellStyle name="Uwaga 3" xfId="36761" hidden="1"/>
    <cellStyle name="Uwaga 3" xfId="36766" hidden="1"/>
    <cellStyle name="Uwaga 3" xfId="36776" hidden="1"/>
    <cellStyle name="Uwaga 3" xfId="36781" hidden="1"/>
    <cellStyle name="Uwaga 3" xfId="36785" hidden="1"/>
    <cellStyle name="Uwaga 3" xfId="36792" hidden="1"/>
    <cellStyle name="Uwaga 3" xfId="36797" hidden="1"/>
    <cellStyle name="Uwaga 3" xfId="36800" hidden="1"/>
    <cellStyle name="Uwaga 3" xfId="36806" hidden="1"/>
    <cellStyle name="Uwaga 3" xfId="36811" hidden="1"/>
    <cellStyle name="Uwaga 3" xfId="36815" hidden="1"/>
    <cellStyle name="Uwaga 3" xfId="36816" hidden="1"/>
    <cellStyle name="Uwaga 3" xfId="36817" hidden="1"/>
    <cellStyle name="Uwaga 3" xfId="36821" hidden="1"/>
    <cellStyle name="Uwaga 3" xfId="36833" hidden="1"/>
    <cellStyle name="Uwaga 3" xfId="36838" hidden="1"/>
    <cellStyle name="Uwaga 3" xfId="36843" hidden="1"/>
    <cellStyle name="Uwaga 3" xfId="36848" hidden="1"/>
    <cellStyle name="Uwaga 3" xfId="36853" hidden="1"/>
    <cellStyle name="Uwaga 3" xfId="36858" hidden="1"/>
    <cellStyle name="Uwaga 3" xfId="36862" hidden="1"/>
    <cellStyle name="Uwaga 3" xfId="36866" hidden="1"/>
    <cellStyle name="Uwaga 3" xfId="36871" hidden="1"/>
    <cellStyle name="Uwaga 3" xfId="36876" hidden="1"/>
    <cellStyle name="Uwaga 3" xfId="36877" hidden="1"/>
    <cellStyle name="Uwaga 3" xfId="36879" hidden="1"/>
    <cellStyle name="Uwaga 3" xfId="36892" hidden="1"/>
    <cellStyle name="Uwaga 3" xfId="36896" hidden="1"/>
    <cellStyle name="Uwaga 3" xfId="36901" hidden="1"/>
    <cellStyle name="Uwaga 3" xfId="36908" hidden="1"/>
    <cellStyle name="Uwaga 3" xfId="36912" hidden="1"/>
    <cellStyle name="Uwaga 3" xfId="36917" hidden="1"/>
    <cellStyle name="Uwaga 3" xfId="36922" hidden="1"/>
    <cellStyle name="Uwaga 3" xfId="36925" hidden="1"/>
    <cellStyle name="Uwaga 3" xfId="36930" hidden="1"/>
    <cellStyle name="Uwaga 3" xfId="36936" hidden="1"/>
    <cellStyle name="Uwaga 3" xfId="36937" hidden="1"/>
    <cellStyle name="Uwaga 3" xfId="36940" hidden="1"/>
    <cellStyle name="Uwaga 3" xfId="36953" hidden="1"/>
    <cellStyle name="Uwaga 3" xfId="36957" hidden="1"/>
    <cellStyle name="Uwaga 3" xfId="36962" hidden="1"/>
    <cellStyle name="Uwaga 3" xfId="36969" hidden="1"/>
    <cellStyle name="Uwaga 3" xfId="36974" hidden="1"/>
    <cellStyle name="Uwaga 3" xfId="36978" hidden="1"/>
    <cellStyle name="Uwaga 3" xfId="36983" hidden="1"/>
    <cellStyle name="Uwaga 3" xfId="36987" hidden="1"/>
    <cellStyle name="Uwaga 3" xfId="36992" hidden="1"/>
    <cellStyle name="Uwaga 3" xfId="36996" hidden="1"/>
    <cellStyle name="Uwaga 3" xfId="36997" hidden="1"/>
    <cellStyle name="Uwaga 3" xfId="36999" hidden="1"/>
    <cellStyle name="Uwaga 3" xfId="37011" hidden="1"/>
    <cellStyle name="Uwaga 3" xfId="37012" hidden="1"/>
    <cellStyle name="Uwaga 3" xfId="37014" hidden="1"/>
    <cellStyle name="Uwaga 3" xfId="37026" hidden="1"/>
    <cellStyle name="Uwaga 3" xfId="37028" hidden="1"/>
    <cellStyle name="Uwaga 3" xfId="37031" hidden="1"/>
    <cellStyle name="Uwaga 3" xfId="37041" hidden="1"/>
    <cellStyle name="Uwaga 3" xfId="37042" hidden="1"/>
    <cellStyle name="Uwaga 3" xfId="37044" hidden="1"/>
    <cellStyle name="Uwaga 3" xfId="37056" hidden="1"/>
    <cellStyle name="Uwaga 3" xfId="37057" hidden="1"/>
    <cellStyle name="Uwaga 3" xfId="37058" hidden="1"/>
    <cellStyle name="Uwaga 3" xfId="37072" hidden="1"/>
    <cellStyle name="Uwaga 3" xfId="37075" hidden="1"/>
    <cellStyle name="Uwaga 3" xfId="37079" hidden="1"/>
    <cellStyle name="Uwaga 3" xfId="37087" hidden="1"/>
    <cellStyle name="Uwaga 3" xfId="37090" hidden="1"/>
    <cellStyle name="Uwaga 3" xfId="37094" hidden="1"/>
    <cellStyle name="Uwaga 3" xfId="37102" hidden="1"/>
    <cellStyle name="Uwaga 3" xfId="37105" hidden="1"/>
    <cellStyle name="Uwaga 3" xfId="37109" hidden="1"/>
    <cellStyle name="Uwaga 3" xfId="37116" hidden="1"/>
    <cellStyle name="Uwaga 3" xfId="37117" hidden="1"/>
    <cellStyle name="Uwaga 3" xfId="37119" hidden="1"/>
    <cellStyle name="Uwaga 3" xfId="37132" hidden="1"/>
    <cellStyle name="Uwaga 3" xfId="37135" hidden="1"/>
    <cellStyle name="Uwaga 3" xfId="37138" hidden="1"/>
    <cellStyle name="Uwaga 3" xfId="37147" hidden="1"/>
    <cellStyle name="Uwaga 3" xfId="37150" hidden="1"/>
    <cellStyle name="Uwaga 3" xfId="37154" hidden="1"/>
    <cellStyle name="Uwaga 3" xfId="37162" hidden="1"/>
    <cellStyle name="Uwaga 3" xfId="37164" hidden="1"/>
    <cellStyle name="Uwaga 3" xfId="37167" hidden="1"/>
    <cellStyle name="Uwaga 3" xfId="37176" hidden="1"/>
    <cellStyle name="Uwaga 3" xfId="37177" hidden="1"/>
    <cellStyle name="Uwaga 3" xfId="37178" hidden="1"/>
    <cellStyle name="Uwaga 3" xfId="37191" hidden="1"/>
    <cellStyle name="Uwaga 3" xfId="37192" hidden="1"/>
    <cellStyle name="Uwaga 3" xfId="37194" hidden="1"/>
    <cellStyle name="Uwaga 3" xfId="37206" hidden="1"/>
    <cellStyle name="Uwaga 3" xfId="37207" hidden="1"/>
    <cellStyle name="Uwaga 3" xfId="37209" hidden="1"/>
    <cellStyle name="Uwaga 3" xfId="37221" hidden="1"/>
    <cellStyle name="Uwaga 3" xfId="37222" hidden="1"/>
    <cellStyle name="Uwaga 3" xfId="37224" hidden="1"/>
    <cellStyle name="Uwaga 3" xfId="37236" hidden="1"/>
    <cellStyle name="Uwaga 3" xfId="37237" hidden="1"/>
    <cellStyle name="Uwaga 3" xfId="37238" hidden="1"/>
    <cellStyle name="Uwaga 3" xfId="37252" hidden="1"/>
    <cellStyle name="Uwaga 3" xfId="37254" hidden="1"/>
    <cellStyle name="Uwaga 3" xfId="37257" hidden="1"/>
    <cellStyle name="Uwaga 3" xfId="37267" hidden="1"/>
    <cellStyle name="Uwaga 3" xfId="37270" hidden="1"/>
    <cellStyle name="Uwaga 3" xfId="37273" hidden="1"/>
    <cellStyle name="Uwaga 3" xfId="37282" hidden="1"/>
    <cellStyle name="Uwaga 3" xfId="37284" hidden="1"/>
    <cellStyle name="Uwaga 3" xfId="37287" hidden="1"/>
    <cellStyle name="Uwaga 3" xfId="37296" hidden="1"/>
    <cellStyle name="Uwaga 3" xfId="37297" hidden="1"/>
    <cellStyle name="Uwaga 3" xfId="37298" hidden="1"/>
    <cellStyle name="Uwaga 3" xfId="37311" hidden="1"/>
    <cellStyle name="Uwaga 3" xfId="37313" hidden="1"/>
    <cellStyle name="Uwaga 3" xfId="37315" hidden="1"/>
    <cellStyle name="Uwaga 3" xfId="37326" hidden="1"/>
    <cellStyle name="Uwaga 3" xfId="37328" hidden="1"/>
    <cellStyle name="Uwaga 3" xfId="37330" hidden="1"/>
    <cellStyle name="Uwaga 3" xfId="37341" hidden="1"/>
    <cellStyle name="Uwaga 3" xfId="37343" hidden="1"/>
    <cellStyle name="Uwaga 3" xfId="37345" hidden="1"/>
    <cellStyle name="Uwaga 3" xfId="37356" hidden="1"/>
    <cellStyle name="Uwaga 3" xfId="37357" hidden="1"/>
    <cellStyle name="Uwaga 3" xfId="37358" hidden="1"/>
    <cellStyle name="Uwaga 3" xfId="37371" hidden="1"/>
    <cellStyle name="Uwaga 3" xfId="37373" hidden="1"/>
    <cellStyle name="Uwaga 3" xfId="37375" hidden="1"/>
    <cellStyle name="Uwaga 3" xfId="37386" hidden="1"/>
    <cellStyle name="Uwaga 3" xfId="37388" hidden="1"/>
    <cellStyle name="Uwaga 3" xfId="37390" hidden="1"/>
    <cellStyle name="Uwaga 3" xfId="37401" hidden="1"/>
    <cellStyle name="Uwaga 3" xfId="37403" hidden="1"/>
    <cellStyle name="Uwaga 3" xfId="37404" hidden="1"/>
    <cellStyle name="Uwaga 3" xfId="37416" hidden="1"/>
    <cellStyle name="Uwaga 3" xfId="37417" hidden="1"/>
    <cellStyle name="Uwaga 3" xfId="37418" hidden="1"/>
    <cellStyle name="Uwaga 3" xfId="37431" hidden="1"/>
    <cellStyle name="Uwaga 3" xfId="37433" hidden="1"/>
    <cellStyle name="Uwaga 3" xfId="37435" hidden="1"/>
    <cellStyle name="Uwaga 3" xfId="37446" hidden="1"/>
    <cellStyle name="Uwaga 3" xfId="37448" hidden="1"/>
    <cellStyle name="Uwaga 3" xfId="37450" hidden="1"/>
    <cellStyle name="Uwaga 3" xfId="37461" hidden="1"/>
    <cellStyle name="Uwaga 3" xfId="37463" hidden="1"/>
    <cellStyle name="Uwaga 3" xfId="37465" hidden="1"/>
    <cellStyle name="Uwaga 3" xfId="37476" hidden="1"/>
    <cellStyle name="Uwaga 3" xfId="37477" hidden="1"/>
    <cellStyle name="Uwaga 3" xfId="37479" hidden="1"/>
    <cellStyle name="Uwaga 3" xfId="37490" hidden="1"/>
    <cellStyle name="Uwaga 3" xfId="37492" hidden="1"/>
    <cellStyle name="Uwaga 3" xfId="37493" hidden="1"/>
    <cellStyle name="Uwaga 3" xfId="37502" hidden="1"/>
    <cellStyle name="Uwaga 3" xfId="37505" hidden="1"/>
    <cellStyle name="Uwaga 3" xfId="37507" hidden="1"/>
    <cellStyle name="Uwaga 3" xfId="37518" hidden="1"/>
    <cellStyle name="Uwaga 3" xfId="37520" hidden="1"/>
    <cellStyle name="Uwaga 3" xfId="37522" hidden="1"/>
    <cellStyle name="Uwaga 3" xfId="37534" hidden="1"/>
    <cellStyle name="Uwaga 3" xfId="37536" hidden="1"/>
    <cellStyle name="Uwaga 3" xfId="37538" hidden="1"/>
    <cellStyle name="Uwaga 3" xfId="37546" hidden="1"/>
    <cellStyle name="Uwaga 3" xfId="37548" hidden="1"/>
    <cellStyle name="Uwaga 3" xfId="37551" hidden="1"/>
    <cellStyle name="Uwaga 3" xfId="37541" hidden="1"/>
    <cellStyle name="Uwaga 3" xfId="37540" hidden="1"/>
    <cellStyle name="Uwaga 3" xfId="37539" hidden="1"/>
    <cellStyle name="Uwaga 3" xfId="37526" hidden="1"/>
    <cellStyle name="Uwaga 3" xfId="37525" hidden="1"/>
    <cellStyle name="Uwaga 3" xfId="37524" hidden="1"/>
    <cellStyle name="Uwaga 3" xfId="37511" hidden="1"/>
    <cellStyle name="Uwaga 3" xfId="37510" hidden="1"/>
    <cellStyle name="Uwaga 3" xfId="37509" hidden="1"/>
    <cellStyle name="Uwaga 3" xfId="37496" hidden="1"/>
    <cellStyle name="Uwaga 3" xfId="37495" hidden="1"/>
    <cellStyle name="Uwaga 3" xfId="37494" hidden="1"/>
    <cellStyle name="Uwaga 3" xfId="37481" hidden="1"/>
    <cellStyle name="Uwaga 3" xfId="37480" hidden="1"/>
    <cellStyle name="Uwaga 3" xfId="37478" hidden="1"/>
    <cellStyle name="Uwaga 3" xfId="37467" hidden="1"/>
    <cellStyle name="Uwaga 3" xfId="37464" hidden="1"/>
    <cellStyle name="Uwaga 3" xfId="37462" hidden="1"/>
    <cellStyle name="Uwaga 3" xfId="37452" hidden="1"/>
    <cellStyle name="Uwaga 3" xfId="37449" hidden="1"/>
    <cellStyle name="Uwaga 3" xfId="37447" hidden="1"/>
    <cellStyle name="Uwaga 3" xfId="37437" hidden="1"/>
    <cellStyle name="Uwaga 3" xfId="37434" hidden="1"/>
    <cellStyle name="Uwaga 3" xfId="37432" hidden="1"/>
    <cellStyle name="Uwaga 3" xfId="37422" hidden="1"/>
    <cellStyle name="Uwaga 3" xfId="37420" hidden="1"/>
    <cellStyle name="Uwaga 3" xfId="37419" hidden="1"/>
    <cellStyle name="Uwaga 3" xfId="37407" hidden="1"/>
    <cellStyle name="Uwaga 3" xfId="37405" hidden="1"/>
    <cellStyle name="Uwaga 3" xfId="37402" hidden="1"/>
    <cellStyle name="Uwaga 3" xfId="37392" hidden="1"/>
    <cellStyle name="Uwaga 3" xfId="37389" hidden="1"/>
    <cellStyle name="Uwaga 3" xfId="37387" hidden="1"/>
    <cellStyle name="Uwaga 3" xfId="37377" hidden="1"/>
    <cellStyle name="Uwaga 3" xfId="37374" hidden="1"/>
    <cellStyle name="Uwaga 3" xfId="37372" hidden="1"/>
    <cellStyle name="Uwaga 3" xfId="37362" hidden="1"/>
    <cellStyle name="Uwaga 3" xfId="37360" hidden="1"/>
    <cellStyle name="Uwaga 3" xfId="37359" hidden="1"/>
    <cellStyle name="Uwaga 3" xfId="37347" hidden="1"/>
    <cellStyle name="Uwaga 3" xfId="37344" hidden="1"/>
    <cellStyle name="Uwaga 3" xfId="37342" hidden="1"/>
    <cellStyle name="Uwaga 3" xfId="37332" hidden="1"/>
    <cellStyle name="Uwaga 3" xfId="37329" hidden="1"/>
    <cellStyle name="Uwaga 3" xfId="37327" hidden="1"/>
    <cellStyle name="Uwaga 3" xfId="37317" hidden="1"/>
    <cellStyle name="Uwaga 3" xfId="37314" hidden="1"/>
    <cellStyle name="Uwaga 3" xfId="37312" hidden="1"/>
    <cellStyle name="Uwaga 3" xfId="37302" hidden="1"/>
    <cellStyle name="Uwaga 3" xfId="37300" hidden="1"/>
    <cellStyle name="Uwaga 3" xfId="37299" hidden="1"/>
    <cellStyle name="Uwaga 3" xfId="37286" hidden="1"/>
    <cellStyle name="Uwaga 3" xfId="37283" hidden="1"/>
    <cellStyle name="Uwaga 3" xfId="37281" hidden="1"/>
    <cellStyle name="Uwaga 3" xfId="37271" hidden="1"/>
    <cellStyle name="Uwaga 3" xfId="37268" hidden="1"/>
    <cellStyle name="Uwaga 3" xfId="37266" hidden="1"/>
    <cellStyle name="Uwaga 3" xfId="37256" hidden="1"/>
    <cellStyle name="Uwaga 3" xfId="37253" hidden="1"/>
    <cellStyle name="Uwaga 3" xfId="37251" hidden="1"/>
    <cellStyle name="Uwaga 3" xfId="37242" hidden="1"/>
    <cellStyle name="Uwaga 3" xfId="37240" hidden="1"/>
    <cellStyle name="Uwaga 3" xfId="37239" hidden="1"/>
    <cellStyle name="Uwaga 3" xfId="37227" hidden="1"/>
    <cellStyle name="Uwaga 3" xfId="37225" hidden="1"/>
    <cellStyle name="Uwaga 3" xfId="37223" hidden="1"/>
    <cellStyle name="Uwaga 3" xfId="37212" hidden="1"/>
    <cellStyle name="Uwaga 3" xfId="37210" hidden="1"/>
    <cellStyle name="Uwaga 3" xfId="37208" hidden="1"/>
    <cellStyle name="Uwaga 3" xfId="37197" hidden="1"/>
    <cellStyle name="Uwaga 3" xfId="37195" hidden="1"/>
    <cellStyle name="Uwaga 3" xfId="37193" hidden="1"/>
    <cellStyle name="Uwaga 3" xfId="37182" hidden="1"/>
    <cellStyle name="Uwaga 3" xfId="37180" hidden="1"/>
    <cellStyle name="Uwaga 3" xfId="37179" hidden="1"/>
    <cellStyle name="Uwaga 3" xfId="37166" hidden="1"/>
    <cellStyle name="Uwaga 3" xfId="37163" hidden="1"/>
    <cellStyle name="Uwaga 3" xfId="37161" hidden="1"/>
    <cellStyle name="Uwaga 3" xfId="37151" hidden="1"/>
    <cellStyle name="Uwaga 3" xfId="37148" hidden="1"/>
    <cellStyle name="Uwaga 3" xfId="37146" hidden="1"/>
    <cellStyle name="Uwaga 3" xfId="37136" hidden="1"/>
    <cellStyle name="Uwaga 3" xfId="37133" hidden="1"/>
    <cellStyle name="Uwaga 3" xfId="37131" hidden="1"/>
    <cellStyle name="Uwaga 3" xfId="37122" hidden="1"/>
    <cellStyle name="Uwaga 3" xfId="37120" hidden="1"/>
    <cellStyle name="Uwaga 3" xfId="37118" hidden="1"/>
    <cellStyle name="Uwaga 3" xfId="37106" hidden="1"/>
    <cellStyle name="Uwaga 3" xfId="37103" hidden="1"/>
    <cellStyle name="Uwaga 3" xfId="37101" hidden="1"/>
    <cellStyle name="Uwaga 3" xfId="37091" hidden="1"/>
    <cellStyle name="Uwaga 3" xfId="37088" hidden="1"/>
    <cellStyle name="Uwaga 3" xfId="37086" hidden="1"/>
    <cellStyle name="Uwaga 3" xfId="37076" hidden="1"/>
    <cellStyle name="Uwaga 3" xfId="37073" hidden="1"/>
    <cellStyle name="Uwaga 3" xfId="37071" hidden="1"/>
    <cellStyle name="Uwaga 3" xfId="37064" hidden="1"/>
    <cellStyle name="Uwaga 3" xfId="37061" hidden="1"/>
    <cellStyle name="Uwaga 3" xfId="37059" hidden="1"/>
    <cellStyle name="Uwaga 3" xfId="37049" hidden="1"/>
    <cellStyle name="Uwaga 3" xfId="37046" hidden="1"/>
    <cellStyle name="Uwaga 3" xfId="37043" hidden="1"/>
    <cellStyle name="Uwaga 3" xfId="37034" hidden="1"/>
    <cellStyle name="Uwaga 3" xfId="37030" hidden="1"/>
    <cellStyle name="Uwaga 3" xfId="37027" hidden="1"/>
    <cellStyle name="Uwaga 3" xfId="37019" hidden="1"/>
    <cellStyle name="Uwaga 3" xfId="37016" hidden="1"/>
    <cellStyle name="Uwaga 3" xfId="37013" hidden="1"/>
    <cellStyle name="Uwaga 3" xfId="37004" hidden="1"/>
    <cellStyle name="Uwaga 3" xfId="37001" hidden="1"/>
    <cellStyle name="Uwaga 3" xfId="36998" hidden="1"/>
    <cellStyle name="Uwaga 3" xfId="36988" hidden="1"/>
    <cellStyle name="Uwaga 3" xfId="36984" hidden="1"/>
    <cellStyle name="Uwaga 3" xfId="36981" hidden="1"/>
    <cellStyle name="Uwaga 3" xfId="36972" hidden="1"/>
    <cellStyle name="Uwaga 3" xfId="36968" hidden="1"/>
    <cellStyle name="Uwaga 3" xfId="36966" hidden="1"/>
    <cellStyle name="Uwaga 3" xfId="36958" hidden="1"/>
    <cellStyle name="Uwaga 3" xfId="36954" hidden="1"/>
    <cellStyle name="Uwaga 3" xfId="36951" hidden="1"/>
    <cellStyle name="Uwaga 3" xfId="36944" hidden="1"/>
    <cellStyle name="Uwaga 3" xfId="36941" hidden="1"/>
    <cellStyle name="Uwaga 3" xfId="36938" hidden="1"/>
    <cellStyle name="Uwaga 3" xfId="36929" hidden="1"/>
    <cellStyle name="Uwaga 3" xfId="36924" hidden="1"/>
    <cellStyle name="Uwaga 3" xfId="36921" hidden="1"/>
    <cellStyle name="Uwaga 3" xfId="36914" hidden="1"/>
    <cellStyle name="Uwaga 3" xfId="36909" hidden="1"/>
    <cellStyle name="Uwaga 3" xfId="36906" hidden="1"/>
    <cellStyle name="Uwaga 3" xfId="36899" hidden="1"/>
    <cellStyle name="Uwaga 3" xfId="36894" hidden="1"/>
    <cellStyle name="Uwaga 3" xfId="36891" hidden="1"/>
    <cellStyle name="Uwaga 3" xfId="36885" hidden="1"/>
    <cellStyle name="Uwaga 3" xfId="36881" hidden="1"/>
    <cellStyle name="Uwaga 3" xfId="36878" hidden="1"/>
    <cellStyle name="Uwaga 3" xfId="36870" hidden="1"/>
    <cellStyle name="Uwaga 3" xfId="36865" hidden="1"/>
    <cellStyle name="Uwaga 3" xfId="36861" hidden="1"/>
    <cellStyle name="Uwaga 3" xfId="36855" hidden="1"/>
    <cellStyle name="Uwaga 3" xfId="36850" hidden="1"/>
    <cellStyle name="Uwaga 3" xfId="36846" hidden="1"/>
    <cellStyle name="Uwaga 3" xfId="36840" hidden="1"/>
    <cellStyle name="Uwaga 3" xfId="36835" hidden="1"/>
    <cellStyle name="Uwaga 3" xfId="36831" hidden="1"/>
    <cellStyle name="Uwaga 3" xfId="36826" hidden="1"/>
    <cellStyle name="Uwaga 3" xfId="36822" hidden="1"/>
    <cellStyle name="Uwaga 3" xfId="36818" hidden="1"/>
    <cellStyle name="Uwaga 3" xfId="36810" hidden="1"/>
    <cellStyle name="Uwaga 3" xfId="36805" hidden="1"/>
    <cellStyle name="Uwaga 3" xfId="36801" hidden="1"/>
    <cellStyle name="Uwaga 3" xfId="36795" hidden="1"/>
    <cellStyle name="Uwaga 3" xfId="36790" hidden="1"/>
    <cellStyle name="Uwaga 3" xfId="36786" hidden="1"/>
    <cellStyle name="Uwaga 3" xfId="36780" hidden="1"/>
    <cellStyle name="Uwaga 3" xfId="36775" hidden="1"/>
    <cellStyle name="Uwaga 3" xfId="36771" hidden="1"/>
    <cellStyle name="Uwaga 3" xfId="36767" hidden="1"/>
    <cellStyle name="Uwaga 3" xfId="36762" hidden="1"/>
    <cellStyle name="Uwaga 3" xfId="36757" hidden="1"/>
    <cellStyle name="Uwaga 3" xfId="36752" hidden="1"/>
    <cellStyle name="Uwaga 3" xfId="36748" hidden="1"/>
    <cellStyle name="Uwaga 3" xfId="36744" hidden="1"/>
    <cellStyle name="Uwaga 3" xfId="36737" hidden="1"/>
    <cellStyle name="Uwaga 3" xfId="36733" hidden="1"/>
    <cellStyle name="Uwaga 3" xfId="36728" hidden="1"/>
    <cellStyle name="Uwaga 3" xfId="36722" hidden="1"/>
    <cellStyle name="Uwaga 3" xfId="36718" hidden="1"/>
    <cellStyle name="Uwaga 3" xfId="36713" hidden="1"/>
    <cellStyle name="Uwaga 3" xfId="36707" hidden="1"/>
    <cellStyle name="Uwaga 3" xfId="36703" hidden="1"/>
    <cellStyle name="Uwaga 3" xfId="36698" hidden="1"/>
    <cellStyle name="Uwaga 3" xfId="36692" hidden="1"/>
    <cellStyle name="Uwaga 3" xfId="36688" hidden="1"/>
    <cellStyle name="Uwaga 3" xfId="36684" hidden="1"/>
    <cellStyle name="Uwaga 3" xfId="37544" hidden="1"/>
    <cellStyle name="Uwaga 3" xfId="37543" hidden="1"/>
    <cellStyle name="Uwaga 3" xfId="37542" hidden="1"/>
    <cellStyle name="Uwaga 3" xfId="37529" hidden="1"/>
    <cellStyle name="Uwaga 3" xfId="37528" hidden="1"/>
    <cellStyle name="Uwaga 3" xfId="37527" hidden="1"/>
    <cellStyle name="Uwaga 3" xfId="37514" hidden="1"/>
    <cellStyle name="Uwaga 3" xfId="37513" hidden="1"/>
    <cellStyle name="Uwaga 3" xfId="37512" hidden="1"/>
    <cellStyle name="Uwaga 3" xfId="37499" hidden="1"/>
    <cellStyle name="Uwaga 3" xfId="37498" hidden="1"/>
    <cellStyle name="Uwaga 3" xfId="37497" hidden="1"/>
    <cellStyle name="Uwaga 3" xfId="37484" hidden="1"/>
    <cellStyle name="Uwaga 3" xfId="37483" hidden="1"/>
    <cellStyle name="Uwaga 3" xfId="37482" hidden="1"/>
    <cellStyle name="Uwaga 3" xfId="37470" hidden="1"/>
    <cellStyle name="Uwaga 3" xfId="37468" hidden="1"/>
    <cellStyle name="Uwaga 3" xfId="37466" hidden="1"/>
    <cellStyle name="Uwaga 3" xfId="37455" hidden="1"/>
    <cellStyle name="Uwaga 3" xfId="37453" hidden="1"/>
    <cellStyle name="Uwaga 3" xfId="37451" hidden="1"/>
    <cellStyle name="Uwaga 3" xfId="37440" hidden="1"/>
    <cellStyle name="Uwaga 3" xfId="37438" hidden="1"/>
    <cellStyle name="Uwaga 3" xfId="37436" hidden="1"/>
    <cellStyle name="Uwaga 3" xfId="37425" hidden="1"/>
    <cellStyle name="Uwaga 3" xfId="37423" hidden="1"/>
    <cellStyle name="Uwaga 3" xfId="37421" hidden="1"/>
    <cellStyle name="Uwaga 3" xfId="37410" hidden="1"/>
    <cellStyle name="Uwaga 3" xfId="37408" hidden="1"/>
    <cellStyle name="Uwaga 3" xfId="37406" hidden="1"/>
    <cellStyle name="Uwaga 3" xfId="37395" hidden="1"/>
    <cellStyle name="Uwaga 3" xfId="37393" hidden="1"/>
    <cellStyle name="Uwaga 3" xfId="37391" hidden="1"/>
    <cellStyle name="Uwaga 3" xfId="37380" hidden="1"/>
    <cellStyle name="Uwaga 3" xfId="37378" hidden="1"/>
    <cellStyle name="Uwaga 3" xfId="37376" hidden="1"/>
    <cellStyle name="Uwaga 3" xfId="37365" hidden="1"/>
    <cellStyle name="Uwaga 3" xfId="37363" hidden="1"/>
    <cellStyle name="Uwaga 3" xfId="37361" hidden="1"/>
    <cellStyle name="Uwaga 3" xfId="37350" hidden="1"/>
    <cellStyle name="Uwaga 3" xfId="37348" hidden="1"/>
    <cellStyle name="Uwaga 3" xfId="37346" hidden="1"/>
    <cellStyle name="Uwaga 3" xfId="37335" hidden="1"/>
    <cellStyle name="Uwaga 3" xfId="37333" hidden="1"/>
    <cellStyle name="Uwaga 3" xfId="37331" hidden="1"/>
    <cellStyle name="Uwaga 3" xfId="37320" hidden="1"/>
    <cellStyle name="Uwaga 3" xfId="37318" hidden="1"/>
    <cellStyle name="Uwaga 3" xfId="37316" hidden="1"/>
    <cellStyle name="Uwaga 3" xfId="37305" hidden="1"/>
    <cellStyle name="Uwaga 3" xfId="37303" hidden="1"/>
    <cellStyle name="Uwaga 3" xfId="37301" hidden="1"/>
    <cellStyle name="Uwaga 3" xfId="37290" hidden="1"/>
    <cellStyle name="Uwaga 3" xfId="37288" hidden="1"/>
    <cellStyle name="Uwaga 3" xfId="37285" hidden="1"/>
    <cellStyle name="Uwaga 3" xfId="37275" hidden="1"/>
    <cellStyle name="Uwaga 3" xfId="37272" hidden="1"/>
    <cellStyle name="Uwaga 3" xfId="37269" hidden="1"/>
    <cellStyle name="Uwaga 3" xfId="37260" hidden="1"/>
    <cellStyle name="Uwaga 3" xfId="37258" hidden="1"/>
    <cellStyle name="Uwaga 3" xfId="37255" hidden="1"/>
    <cellStyle name="Uwaga 3" xfId="37245" hidden="1"/>
    <cellStyle name="Uwaga 3" xfId="37243" hidden="1"/>
    <cellStyle name="Uwaga 3" xfId="37241" hidden="1"/>
    <cellStyle name="Uwaga 3" xfId="37230" hidden="1"/>
    <cellStyle name="Uwaga 3" xfId="37228" hidden="1"/>
    <cellStyle name="Uwaga 3" xfId="37226" hidden="1"/>
    <cellStyle name="Uwaga 3" xfId="37215" hidden="1"/>
    <cellStyle name="Uwaga 3" xfId="37213" hidden="1"/>
    <cellStyle name="Uwaga 3" xfId="37211" hidden="1"/>
    <cellStyle name="Uwaga 3" xfId="37200" hidden="1"/>
    <cellStyle name="Uwaga 3" xfId="37198" hidden="1"/>
    <cellStyle name="Uwaga 3" xfId="37196" hidden="1"/>
    <cellStyle name="Uwaga 3" xfId="37185" hidden="1"/>
    <cellStyle name="Uwaga 3" xfId="37183" hidden="1"/>
    <cellStyle name="Uwaga 3" xfId="37181" hidden="1"/>
    <cellStyle name="Uwaga 3" xfId="37170" hidden="1"/>
    <cellStyle name="Uwaga 3" xfId="37168" hidden="1"/>
    <cellStyle name="Uwaga 3" xfId="37165" hidden="1"/>
    <cellStyle name="Uwaga 3" xfId="37155" hidden="1"/>
    <cellStyle name="Uwaga 3" xfId="37152" hidden="1"/>
    <cellStyle name="Uwaga 3" xfId="37149" hidden="1"/>
    <cellStyle name="Uwaga 3" xfId="37140" hidden="1"/>
    <cellStyle name="Uwaga 3" xfId="37137" hidden="1"/>
    <cellStyle name="Uwaga 3" xfId="37134" hidden="1"/>
    <cellStyle name="Uwaga 3" xfId="37125" hidden="1"/>
    <cellStyle name="Uwaga 3" xfId="37123" hidden="1"/>
    <cellStyle name="Uwaga 3" xfId="37121" hidden="1"/>
    <cellStyle name="Uwaga 3" xfId="37110" hidden="1"/>
    <cellStyle name="Uwaga 3" xfId="37107" hidden="1"/>
    <cellStyle name="Uwaga 3" xfId="37104" hidden="1"/>
    <cellStyle name="Uwaga 3" xfId="37095" hidden="1"/>
    <cellStyle name="Uwaga 3" xfId="37092" hidden="1"/>
    <cellStyle name="Uwaga 3" xfId="37089" hidden="1"/>
    <cellStyle name="Uwaga 3" xfId="37080" hidden="1"/>
    <cellStyle name="Uwaga 3" xfId="37077" hidden="1"/>
    <cellStyle name="Uwaga 3" xfId="37074" hidden="1"/>
    <cellStyle name="Uwaga 3" xfId="37067" hidden="1"/>
    <cellStyle name="Uwaga 3" xfId="37063" hidden="1"/>
    <cellStyle name="Uwaga 3" xfId="37060" hidden="1"/>
    <cellStyle name="Uwaga 3" xfId="37052" hidden="1"/>
    <cellStyle name="Uwaga 3" xfId="37048" hidden="1"/>
    <cellStyle name="Uwaga 3" xfId="37045" hidden="1"/>
    <cellStyle name="Uwaga 3" xfId="37037" hidden="1"/>
    <cellStyle name="Uwaga 3" xfId="37033" hidden="1"/>
    <cellStyle name="Uwaga 3" xfId="37029" hidden="1"/>
    <cellStyle name="Uwaga 3" xfId="37022" hidden="1"/>
    <cellStyle name="Uwaga 3" xfId="37018" hidden="1"/>
    <cellStyle name="Uwaga 3" xfId="37015" hidden="1"/>
    <cellStyle name="Uwaga 3" xfId="37007" hidden="1"/>
    <cellStyle name="Uwaga 3" xfId="37003" hidden="1"/>
    <cellStyle name="Uwaga 3" xfId="37000" hidden="1"/>
    <cellStyle name="Uwaga 3" xfId="36991" hidden="1"/>
    <cellStyle name="Uwaga 3" xfId="36986" hidden="1"/>
    <cellStyle name="Uwaga 3" xfId="36982" hidden="1"/>
    <cellStyle name="Uwaga 3" xfId="36976" hidden="1"/>
    <cellStyle name="Uwaga 3" xfId="36971" hidden="1"/>
    <cellStyle name="Uwaga 3" xfId="36967" hidden="1"/>
    <cellStyle name="Uwaga 3" xfId="36961" hidden="1"/>
    <cellStyle name="Uwaga 3" xfId="36956" hidden="1"/>
    <cellStyle name="Uwaga 3" xfId="36952" hidden="1"/>
    <cellStyle name="Uwaga 3" xfId="36947" hidden="1"/>
    <cellStyle name="Uwaga 3" xfId="36943" hidden="1"/>
    <cellStyle name="Uwaga 3" xfId="36939" hidden="1"/>
    <cellStyle name="Uwaga 3" xfId="36932" hidden="1"/>
    <cellStyle name="Uwaga 3" xfId="36927" hidden="1"/>
    <cellStyle name="Uwaga 3" xfId="36923" hidden="1"/>
    <cellStyle name="Uwaga 3" xfId="36916" hidden="1"/>
    <cellStyle name="Uwaga 3" xfId="36911" hidden="1"/>
    <cellStyle name="Uwaga 3" xfId="36907" hidden="1"/>
    <cellStyle name="Uwaga 3" xfId="36902" hidden="1"/>
    <cellStyle name="Uwaga 3" xfId="36897" hidden="1"/>
    <cellStyle name="Uwaga 3" xfId="36893" hidden="1"/>
    <cellStyle name="Uwaga 3" xfId="36887" hidden="1"/>
    <cellStyle name="Uwaga 3" xfId="36883" hidden="1"/>
    <cellStyle name="Uwaga 3" xfId="36880" hidden="1"/>
    <cellStyle name="Uwaga 3" xfId="36873" hidden="1"/>
    <cellStyle name="Uwaga 3" xfId="36868" hidden="1"/>
    <cellStyle name="Uwaga 3" xfId="36863" hidden="1"/>
    <cellStyle name="Uwaga 3" xfId="36857" hidden="1"/>
    <cellStyle name="Uwaga 3" xfId="36852" hidden="1"/>
    <cellStyle name="Uwaga 3" xfId="36847" hidden="1"/>
    <cellStyle name="Uwaga 3" xfId="36842" hidden="1"/>
    <cellStyle name="Uwaga 3" xfId="36837" hidden="1"/>
    <cellStyle name="Uwaga 3" xfId="36832" hidden="1"/>
    <cellStyle name="Uwaga 3" xfId="36828" hidden="1"/>
    <cellStyle name="Uwaga 3" xfId="36824" hidden="1"/>
    <cellStyle name="Uwaga 3" xfId="36819" hidden="1"/>
    <cellStyle name="Uwaga 3" xfId="36812" hidden="1"/>
    <cellStyle name="Uwaga 3" xfId="36807" hidden="1"/>
    <cellStyle name="Uwaga 3" xfId="36802" hidden="1"/>
    <cellStyle name="Uwaga 3" xfId="36796" hidden="1"/>
    <cellStyle name="Uwaga 3" xfId="36791" hidden="1"/>
    <cellStyle name="Uwaga 3" xfId="36787" hidden="1"/>
    <cellStyle name="Uwaga 3" xfId="36782" hidden="1"/>
    <cellStyle name="Uwaga 3" xfId="36777" hidden="1"/>
    <cellStyle name="Uwaga 3" xfId="36772" hidden="1"/>
    <cellStyle name="Uwaga 3" xfId="36768" hidden="1"/>
    <cellStyle name="Uwaga 3" xfId="36763" hidden="1"/>
    <cellStyle name="Uwaga 3" xfId="36758" hidden="1"/>
    <cellStyle name="Uwaga 3" xfId="36753" hidden="1"/>
    <cellStyle name="Uwaga 3" xfId="36749" hidden="1"/>
    <cellStyle name="Uwaga 3" xfId="36745" hidden="1"/>
    <cellStyle name="Uwaga 3" xfId="36738" hidden="1"/>
    <cellStyle name="Uwaga 3" xfId="36734" hidden="1"/>
    <cellStyle name="Uwaga 3" xfId="36729" hidden="1"/>
    <cellStyle name="Uwaga 3" xfId="36723" hidden="1"/>
    <cellStyle name="Uwaga 3" xfId="36719" hidden="1"/>
    <cellStyle name="Uwaga 3" xfId="36714" hidden="1"/>
    <cellStyle name="Uwaga 3" xfId="36708" hidden="1"/>
    <cellStyle name="Uwaga 3" xfId="36704" hidden="1"/>
    <cellStyle name="Uwaga 3" xfId="36700" hidden="1"/>
    <cellStyle name="Uwaga 3" xfId="36693" hidden="1"/>
    <cellStyle name="Uwaga 3" xfId="36689" hidden="1"/>
    <cellStyle name="Uwaga 3" xfId="36685" hidden="1"/>
    <cellStyle name="Uwaga 3" xfId="37549" hidden="1"/>
    <cellStyle name="Uwaga 3" xfId="37547" hidden="1"/>
    <cellStyle name="Uwaga 3" xfId="37545" hidden="1"/>
    <cellStyle name="Uwaga 3" xfId="37532" hidden="1"/>
    <cellStyle name="Uwaga 3" xfId="37531" hidden="1"/>
    <cellStyle name="Uwaga 3" xfId="37530" hidden="1"/>
    <cellStyle name="Uwaga 3" xfId="37517" hidden="1"/>
    <cellStyle name="Uwaga 3" xfId="37516" hidden="1"/>
    <cellStyle name="Uwaga 3" xfId="37515" hidden="1"/>
    <cellStyle name="Uwaga 3" xfId="37503" hidden="1"/>
    <cellStyle name="Uwaga 3" xfId="37501" hidden="1"/>
    <cellStyle name="Uwaga 3" xfId="37500" hidden="1"/>
    <cellStyle name="Uwaga 3" xfId="37487" hidden="1"/>
    <cellStyle name="Uwaga 3" xfId="37486" hidden="1"/>
    <cellStyle name="Uwaga 3" xfId="37485" hidden="1"/>
    <cellStyle name="Uwaga 3" xfId="37473" hidden="1"/>
    <cellStyle name="Uwaga 3" xfId="37471" hidden="1"/>
    <cellStyle name="Uwaga 3" xfId="37469" hidden="1"/>
    <cellStyle name="Uwaga 3" xfId="37458" hidden="1"/>
    <cellStyle name="Uwaga 3" xfId="37456" hidden="1"/>
    <cellStyle name="Uwaga 3" xfId="37454" hidden="1"/>
    <cellStyle name="Uwaga 3" xfId="37443" hidden="1"/>
    <cellStyle name="Uwaga 3" xfId="37441" hidden="1"/>
    <cellStyle name="Uwaga 3" xfId="37439" hidden="1"/>
    <cellStyle name="Uwaga 3" xfId="37428" hidden="1"/>
    <cellStyle name="Uwaga 3" xfId="37426" hidden="1"/>
    <cellStyle name="Uwaga 3" xfId="37424" hidden="1"/>
    <cellStyle name="Uwaga 3" xfId="37413" hidden="1"/>
    <cellStyle name="Uwaga 3" xfId="37411" hidden="1"/>
    <cellStyle name="Uwaga 3" xfId="37409" hidden="1"/>
    <cellStyle name="Uwaga 3" xfId="37398" hidden="1"/>
    <cellStyle name="Uwaga 3" xfId="37396" hidden="1"/>
    <cellStyle name="Uwaga 3" xfId="37394" hidden="1"/>
    <cellStyle name="Uwaga 3" xfId="37383" hidden="1"/>
    <cellStyle name="Uwaga 3" xfId="37381" hidden="1"/>
    <cellStyle name="Uwaga 3" xfId="37379" hidden="1"/>
    <cellStyle name="Uwaga 3" xfId="37368" hidden="1"/>
    <cellStyle name="Uwaga 3" xfId="37366" hidden="1"/>
    <cellStyle name="Uwaga 3" xfId="37364" hidden="1"/>
    <cellStyle name="Uwaga 3" xfId="37353" hidden="1"/>
    <cellStyle name="Uwaga 3" xfId="37351" hidden="1"/>
    <cellStyle name="Uwaga 3" xfId="37349" hidden="1"/>
    <cellStyle name="Uwaga 3" xfId="37338" hidden="1"/>
    <cellStyle name="Uwaga 3" xfId="37336" hidden="1"/>
    <cellStyle name="Uwaga 3" xfId="37334" hidden="1"/>
    <cellStyle name="Uwaga 3" xfId="37323" hidden="1"/>
    <cellStyle name="Uwaga 3" xfId="37321" hidden="1"/>
    <cellStyle name="Uwaga 3" xfId="37319" hidden="1"/>
    <cellStyle name="Uwaga 3" xfId="37308" hidden="1"/>
    <cellStyle name="Uwaga 3" xfId="37306" hidden="1"/>
    <cellStyle name="Uwaga 3" xfId="37304" hidden="1"/>
    <cellStyle name="Uwaga 3" xfId="37293" hidden="1"/>
    <cellStyle name="Uwaga 3" xfId="37291" hidden="1"/>
    <cellStyle name="Uwaga 3" xfId="37289" hidden="1"/>
    <cellStyle name="Uwaga 3" xfId="37278" hidden="1"/>
    <cellStyle name="Uwaga 3" xfId="37276" hidden="1"/>
    <cellStyle name="Uwaga 3" xfId="37274" hidden="1"/>
    <cellStyle name="Uwaga 3" xfId="37263" hidden="1"/>
    <cellStyle name="Uwaga 3" xfId="37261" hidden="1"/>
    <cellStyle name="Uwaga 3" xfId="37259" hidden="1"/>
    <cellStyle name="Uwaga 3" xfId="37248" hidden="1"/>
    <cellStyle name="Uwaga 3" xfId="37246" hidden="1"/>
    <cellStyle name="Uwaga 3" xfId="37244" hidden="1"/>
    <cellStyle name="Uwaga 3" xfId="37233" hidden="1"/>
    <cellStyle name="Uwaga 3" xfId="37231" hidden="1"/>
    <cellStyle name="Uwaga 3" xfId="37229" hidden="1"/>
    <cellStyle name="Uwaga 3" xfId="37218" hidden="1"/>
    <cellStyle name="Uwaga 3" xfId="37216" hidden="1"/>
    <cellStyle name="Uwaga 3" xfId="37214" hidden="1"/>
    <cellStyle name="Uwaga 3" xfId="37203" hidden="1"/>
    <cellStyle name="Uwaga 3" xfId="37201" hidden="1"/>
    <cellStyle name="Uwaga 3" xfId="37199" hidden="1"/>
    <cellStyle name="Uwaga 3" xfId="37188" hidden="1"/>
    <cellStyle name="Uwaga 3" xfId="37186" hidden="1"/>
    <cellStyle name="Uwaga 3" xfId="37184" hidden="1"/>
    <cellStyle name="Uwaga 3" xfId="37173" hidden="1"/>
    <cellStyle name="Uwaga 3" xfId="37171" hidden="1"/>
    <cellStyle name="Uwaga 3" xfId="37169" hidden="1"/>
    <cellStyle name="Uwaga 3" xfId="37158" hidden="1"/>
    <cellStyle name="Uwaga 3" xfId="37156" hidden="1"/>
    <cellStyle name="Uwaga 3" xfId="37153" hidden="1"/>
    <cellStyle name="Uwaga 3" xfId="37143" hidden="1"/>
    <cellStyle name="Uwaga 3" xfId="37141" hidden="1"/>
    <cellStyle name="Uwaga 3" xfId="37139" hidden="1"/>
    <cellStyle name="Uwaga 3" xfId="37128" hidden="1"/>
    <cellStyle name="Uwaga 3" xfId="37126" hidden="1"/>
    <cellStyle name="Uwaga 3" xfId="37124" hidden="1"/>
    <cellStyle name="Uwaga 3" xfId="37113" hidden="1"/>
    <cellStyle name="Uwaga 3" xfId="37111" hidden="1"/>
    <cellStyle name="Uwaga 3" xfId="37108" hidden="1"/>
    <cellStyle name="Uwaga 3" xfId="37098" hidden="1"/>
    <cellStyle name="Uwaga 3" xfId="37096" hidden="1"/>
    <cellStyle name="Uwaga 3" xfId="37093" hidden="1"/>
    <cellStyle name="Uwaga 3" xfId="37083" hidden="1"/>
    <cellStyle name="Uwaga 3" xfId="37081" hidden="1"/>
    <cellStyle name="Uwaga 3" xfId="37078" hidden="1"/>
    <cellStyle name="Uwaga 3" xfId="37069" hidden="1"/>
    <cellStyle name="Uwaga 3" xfId="37066" hidden="1"/>
    <cellStyle name="Uwaga 3" xfId="37062" hidden="1"/>
    <cellStyle name="Uwaga 3" xfId="37054" hidden="1"/>
    <cellStyle name="Uwaga 3" xfId="37051" hidden="1"/>
    <cellStyle name="Uwaga 3" xfId="37047" hidden="1"/>
    <cellStyle name="Uwaga 3" xfId="37039" hidden="1"/>
    <cellStyle name="Uwaga 3" xfId="37036" hidden="1"/>
    <cellStyle name="Uwaga 3" xfId="37032" hidden="1"/>
    <cellStyle name="Uwaga 3" xfId="37024" hidden="1"/>
    <cellStyle name="Uwaga 3" xfId="37021" hidden="1"/>
    <cellStyle name="Uwaga 3" xfId="37017" hidden="1"/>
    <cellStyle name="Uwaga 3" xfId="37009" hidden="1"/>
    <cellStyle name="Uwaga 3" xfId="37006" hidden="1"/>
    <cellStyle name="Uwaga 3" xfId="37002" hidden="1"/>
    <cellStyle name="Uwaga 3" xfId="36994" hidden="1"/>
    <cellStyle name="Uwaga 3" xfId="36990" hidden="1"/>
    <cellStyle name="Uwaga 3" xfId="36985" hidden="1"/>
    <cellStyle name="Uwaga 3" xfId="36979" hidden="1"/>
    <cellStyle name="Uwaga 3" xfId="36975" hidden="1"/>
    <cellStyle name="Uwaga 3" xfId="36970" hidden="1"/>
    <cellStyle name="Uwaga 3" xfId="36964" hidden="1"/>
    <cellStyle name="Uwaga 3" xfId="36960" hidden="1"/>
    <cellStyle name="Uwaga 3" xfId="36955" hidden="1"/>
    <cellStyle name="Uwaga 3" xfId="36949" hidden="1"/>
    <cellStyle name="Uwaga 3" xfId="36946" hidden="1"/>
    <cellStyle name="Uwaga 3" xfId="36942" hidden="1"/>
    <cellStyle name="Uwaga 3" xfId="36934" hidden="1"/>
    <cellStyle name="Uwaga 3" xfId="36931" hidden="1"/>
    <cellStyle name="Uwaga 3" xfId="36926" hidden="1"/>
    <cellStyle name="Uwaga 3" xfId="36919" hidden="1"/>
    <cellStyle name="Uwaga 3" xfId="36915" hidden="1"/>
    <cellStyle name="Uwaga 3" xfId="36910" hidden="1"/>
    <cellStyle name="Uwaga 3" xfId="36904" hidden="1"/>
    <cellStyle name="Uwaga 3" xfId="36900" hidden="1"/>
    <cellStyle name="Uwaga 3" xfId="36895" hidden="1"/>
    <cellStyle name="Uwaga 3" xfId="36889" hidden="1"/>
    <cellStyle name="Uwaga 3" xfId="36886" hidden="1"/>
    <cellStyle name="Uwaga 3" xfId="36882" hidden="1"/>
    <cellStyle name="Uwaga 3" xfId="36874" hidden="1"/>
    <cellStyle name="Uwaga 3" xfId="36869" hidden="1"/>
    <cellStyle name="Uwaga 3" xfId="36864" hidden="1"/>
    <cellStyle name="Uwaga 3" xfId="36859" hidden="1"/>
    <cellStyle name="Uwaga 3" xfId="36854" hidden="1"/>
    <cellStyle name="Uwaga 3" xfId="36849" hidden="1"/>
    <cellStyle name="Uwaga 3" xfId="36844" hidden="1"/>
    <cellStyle name="Uwaga 3" xfId="36839" hidden="1"/>
    <cellStyle name="Uwaga 3" xfId="36834" hidden="1"/>
    <cellStyle name="Uwaga 3" xfId="36829" hidden="1"/>
    <cellStyle name="Uwaga 3" xfId="36825" hidden="1"/>
    <cellStyle name="Uwaga 3" xfId="36820" hidden="1"/>
    <cellStyle name="Uwaga 3" xfId="36813" hidden="1"/>
    <cellStyle name="Uwaga 3" xfId="36808" hidden="1"/>
    <cellStyle name="Uwaga 3" xfId="36803" hidden="1"/>
    <cellStyle name="Uwaga 3" xfId="36798" hidden="1"/>
    <cellStyle name="Uwaga 3" xfId="36793" hidden="1"/>
    <cellStyle name="Uwaga 3" xfId="36788" hidden="1"/>
    <cellStyle name="Uwaga 3" xfId="36783" hidden="1"/>
    <cellStyle name="Uwaga 3" xfId="36778" hidden="1"/>
    <cellStyle name="Uwaga 3" xfId="36773" hidden="1"/>
    <cellStyle name="Uwaga 3" xfId="36769" hidden="1"/>
    <cellStyle name="Uwaga 3" xfId="36764" hidden="1"/>
    <cellStyle name="Uwaga 3" xfId="36759" hidden="1"/>
    <cellStyle name="Uwaga 3" xfId="36754" hidden="1"/>
    <cellStyle name="Uwaga 3" xfId="36750" hidden="1"/>
    <cellStyle name="Uwaga 3" xfId="36746" hidden="1"/>
    <cellStyle name="Uwaga 3" xfId="36739" hidden="1"/>
    <cellStyle name="Uwaga 3" xfId="36735" hidden="1"/>
    <cellStyle name="Uwaga 3" xfId="36730" hidden="1"/>
    <cellStyle name="Uwaga 3" xfId="36724" hidden="1"/>
    <cellStyle name="Uwaga 3" xfId="36720" hidden="1"/>
    <cellStyle name="Uwaga 3" xfId="36715" hidden="1"/>
    <cellStyle name="Uwaga 3" xfId="36709" hidden="1"/>
    <cellStyle name="Uwaga 3" xfId="36705" hidden="1"/>
    <cellStyle name="Uwaga 3" xfId="36701" hidden="1"/>
    <cellStyle name="Uwaga 3" xfId="36694" hidden="1"/>
    <cellStyle name="Uwaga 3" xfId="36690" hidden="1"/>
    <cellStyle name="Uwaga 3" xfId="36686" hidden="1"/>
    <cellStyle name="Uwaga 3" xfId="37553" hidden="1"/>
    <cellStyle name="Uwaga 3" xfId="37552" hidden="1"/>
    <cellStyle name="Uwaga 3" xfId="37550" hidden="1"/>
    <cellStyle name="Uwaga 3" xfId="37537" hidden="1"/>
    <cellStyle name="Uwaga 3" xfId="37535" hidden="1"/>
    <cellStyle name="Uwaga 3" xfId="37533" hidden="1"/>
    <cellStyle name="Uwaga 3" xfId="37523" hidden="1"/>
    <cellStyle name="Uwaga 3" xfId="37521" hidden="1"/>
    <cellStyle name="Uwaga 3" xfId="37519" hidden="1"/>
    <cellStyle name="Uwaga 3" xfId="37508" hidden="1"/>
    <cellStyle name="Uwaga 3" xfId="37506" hidden="1"/>
    <cellStyle name="Uwaga 3" xfId="37504" hidden="1"/>
    <cellStyle name="Uwaga 3" xfId="37491" hidden="1"/>
    <cellStyle name="Uwaga 3" xfId="37489" hidden="1"/>
    <cellStyle name="Uwaga 3" xfId="37488" hidden="1"/>
    <cellStyle name="Uwaga 3" xfId="37475" hidden="1"/>
    <cellStyle name="Uwaga 3" xfId="37474" hidden="1"/>
    <cellStyle name="Uwaga 3" xfId="37472" hidden="1"/>
    <cellStyle name="Uwaga 3" xfId="37460" hidden="1"/>
    <cellStyle name="Uwaga 3" xfId="37459" hidden="1"/>
    <cellStyle name="Uwaga 3" xfId="37457" hidden="1"/>
    <cellStyle name="Uwaga 3" xfId="37445" hidden="1"/>
    <cellStyle name="Uwaga 3" xfId="37444" hidden="1"/>
    <cellStyle name="Uwaga 3" xfId="37442" hidden="1"/>
    <cellStyle name="Uwaga 3" xfId="37430" hidden="1"/>
    <cellStyle name="Uwaga 3" xfId="37429" hidden="1"/>
    <cellStyle name="Uwaga 3" xfId="37427" hidden="1"/>
    <cellStyle name="Uwaga 3" xfId="37415" hidden="1"/>
    <cellStyle name="Uwaga 3" xfId="37414" hidden="1"/>
    <cellStyle name="Uwaga 3" xfId="37412" hidden="1"/>
    <cellStyle name="Uwaga 3" xfId="37400" hidden="1"/>
    <cellStyle name="Uwaga 3" xfId="37399" hidden="1"/>
    <cellStyle name="Uwaga 3" xfId="37397" hidden="1"/>
    <cellStyle name="Uwaga 3" xfId="37385" hidden="1"/>
    <cellStyle name="Uwaga 3" xfId="37384" hidden="1"/>
    <cellStyle name="Uwaga 3" xfId="37382" hidden="1"/>
    <cellStyle name="Uwaga 3" xfId="37370" hidden="1"/>
    <cellStyle name="Uwaga 3" xfId="37369" hidden="1"/>
    <cellStyle name="Uwaga 3" xfId="37367" hidden="1"/>
    <cellStyle name="Uwaga 3" xfId="37355" hidden="1"/>
    <cellStyle name="Uwaga 3" xfId="37354" hidden="1"/>
    <cellStyle name="Uwaga 3" xfId="37352" hidden="1"/>
    <cellStyle name="Uwaga 3" xfId="37340" hidden="1"/>
    <cellStyle name="Uwaga 3" xfId="37339" hidden="1"/>
    <cellStyle name="Uwaga 3" xfId="37337" hidden="1"/>
    <cellStyle name="Uwaga 3" xfId="37325" hidden="1"/>
    <cellStyle name="Uwaga 3" xfId="37324" hidden="1"/>
    <cellStyle name="Uwaga 3" xfId="37322" hidden="1"/>
    <cellStyle name="Uwaga 3" xfId="37310" hidden="1"/>
    <cellStyle name="Uwaga 3" xfId="37309" hidden="1"/>
    <cellStyle name="Uwaga 3" xfId="37307" hidden="1"/>
    <cellStyle name="Uwaga 3" xfId="37295" hidden="1"/>
    <cellStyle name="Uwaga 3" xfId="37294" hidden="1"/>
    <cellStyle name="Uwaga 3" xfId="37292" hidden="1"/>
    <cellStyle name="Uwaga 3" xfId="37280" hidden="1"/>
    <cellStyle name="Uwaga 3" xfId="37279" hidden="1"/>
    <cellStyle name="Uwaga 3" xfId="37277" hidden="1"/>
    <cellStyle name="Uwaga 3" xfId="37265" hidden="1"/>
    <cellStyle name="Uwaga 3" xfId="37264" hidden="1"/>
    <cellStyle name="Uwaga 3" xfId="37262" hidden="1"/>
    <cellStyle name="Uwaga 3" xfId="37250" hidden="1"/>
    <cellStyle name="Uwaga 3" xfId="37249" hidden="1"/>
    <cellStyle name="Uwaga 3" xfId="37247" hidden="1"/>
    <cellStyle name="Uwaga 3" xfId="37235" hidden="1"/>
    <cellStyle name="Uwaga 3" xfId="37234" hidden="1"/>
    <cellStyle name="Uwaga 3" xfId="37232" hidden="1"/>
    <cellStyle name="Uwaga 3" xfId="37220" hidden="1"/>
    <cellStyle name="Uwaga 3" xfId="37219" hidden="1"/>
    <cellStyle name="Uwaga 3" xfId="37217" hidden="1"/>
    <cellStyle name="Uwaga 3" xfId="37205" hidden="1"/>
    <cellStyle name="Uwaga 3" xfId="37204" hidden="1"/>
    <cellStyle name="Uwaga 3" xfId="37202" hidden="1"/>
    <cellStyle name="Uwaga 3" xfId="37190" hidden="1"/>
    <cellStyle name="Uwaga 3" xfId="37189" hidden="1"/>
    <cellStyle name="Uwaga 3" xfId="37187" hidden="1"/>
    <cellStyle name="Uwaga 3" xfId="37175" hidden="1"/>
    <cellStyle name="Uwaga 3" xfId="37174" hidden="1"/>
    <cellStyle name="Uwaga 3" xfId="37172" hidden="1"/>
    <cellStyle name="Uwaga 3" xfId="37160" hidden="1"/>
    <cellStyle name="Uwaga 3" xfId="37159" hidden="1"/>
    <cellStyle name="Uwaga 3" xfId="37157" hidden="1"/>
    <cellStyle name="Uwaga 3" xfId="37145" hidden="1"/>
    <cellStyle name="Uwaga 3" xfId="37144" hidden="1"/>
    <cellStyle name="Uwaga 3" xfId="37142" hidden="1"/>
    <cellStyle name="Uwaga 3" xfId="37130" hidden="1"/>
    <cellStyle name="Uwaga 3" xfId="37129" hidden="1"/>
    <cellStyle name="Uwaga 3" xfId="37127" hidden="1"/>
    <cellStyle name="Uwaga 3" xfId="37115" hidden="1"/>
    <cellStyle name="Uwaga 3" xfId="37114" hidden="1"/>
    <cellStyle name="Uwaga 3" xfId="37112" hidden="1"/>
    <cellStyle name="Uwaga 3" xfId="37100" hidden="1"/>
    <cellStyle name="Uwaga 3" xfId="37099" hidden="1"/>
    <cellStyle name="Uwaga 3" xfId="37097" hidden="1"/>
    <cellStyle name="Uwaga 3" xfId="37085" hidden="1"/>
    <cellStyle name="Uwaga 3" xfId="37084" hidden="1"/>
    <cellStyle name="Uwaga 3" xfId="37082" hidden="1"/>
    <cellStyle name="Uwaga 3" xfId="37070" hidden="1"/>
    <cellStyle name="Uwaga 3" xfId="37068" hidden="1"/>
    <cellStyle name="Uwaga 3" xfId="37065" hidden="1"/>
    <cellStyle name="Uwaga 3" xfId="37055" hidden="1"/>
    <cellStyle name="Uwaga 3" xfId="37053" hidden="1"/>
    <cellStyle name="Uwaga 3" xfId="37050" hidden="1"/>
    <cellStyle name="Uwaga 3" xfId="37040" hidden="1"/>
    <cellStyle name="Uwaga 3" xfId="37038" hidden="1"/>
    <cellStyle name="Uwaga 3" xfId="37035" hidden="1"/>
    <cellStyle name="Uwaga 3" xfId="37025" hidden="1"/>
    <cellStyle name="Uwaga 3" xfId="37023" hidden="1"/>
    <cellStyle name="Uwaga 3" xfId="37020" hidden="1"/>
    <cellStyle name="Uwaga 3" xfId="37010" hidden="1"/>
    <cellStyle name="Uwaga 3" xfId="37008" hidden="1"/>
    <cellStyle name="Uwaga 3" xfId="37005" hidden="1"/>
    <cellStyle name="Uwaga 3" xfId="36995" hidden="1"/>
    <cellStyle name="Uwaga 3" xfId="36993" hidden="1"/>
    <cellStyle name="Uwaga 3" xfId="36989" hidden="1"/>
    <cellStyle name="Uwaga 3" xfId="36980" hidden="1"/>
    <cellStyle name="Uwaga 3" xfId="36977" hidden="1"/>
    <cellStyle name="Uwaga 3" xfId="36973" hidden="1"/>
    <cellStyle name="Uwaga 3" xfId="36965" hidden="1"/>
    <cellStyle name="Uwaga 3" xfId="36963" hidden="1"/>
    <cellStyle name="Uwaga 3" xfId="36959" hidden="1"/>
    <cellStyle name="Uwaga 3" xfId="36950" hidden="1"/>
    <cellStyle name="Uwaga 3" xfId="36948" hidden="1"/>
    <cellStyle name="Uwaga 3" xfId="36945" hidden="1"/>
    <cellStyle name="Uwaga 3" xfId="36935" hidden="1"/>
    <cellStyle name="Uwaga 3" xfId="36933" hidden="1"/>
    <cellStyle name="Uwaga 3" xfId="36928" hidden="1"/>
    <cellStyle name="Uwaga 3" xfId="36920" hidden="1"/>
    <cellStyle name="Uwaga 3" xfId="36918" hidden="1"/>
    <cellStyle name="Uwaga 3" xfId="36913" hidden="1"/>
    <cellStyle name="Uwaga 3" xfId="36905" hidden="1"/>
    <cellStyle name="Uwaga 3" xfId="36903" hidden="1"/>
    <cellStyle name="Uwaga 3" xfId="36898" hidden="1"/>
    <cellStyle name="Uwaga 3" xfId="36890" hidden="1"/>
    <cellStyle name="Uwaga 3" xfId="36888" hidden="1"/>
    <cellStyle name="Uwaga 3" xfId="36884" hidden="1"/>
    <cellStyle name="Uwaga 3" xfId="36875" hidden="1"/>
    <cellStyle name="Uwaga 3" xfId="36872" hidden="1"/>
    <cellStyle name="Uwaga 3" xfId="36867" hidden="1"/>
    <cellStyle name="Uwaga 3" xfId="36860" hidden="1"/>
    <cellStyle name="Uwaga 3" xfId="36856" hidden="1"/>
    <cellStyle name="Uwaga 3" xfId="36851" hidden="1"/>
    <cellStyle name="Uwaga 3" xfId="36845" hidden="1"/>
    <cellStyle name="Uwaga 3" xfId="36841" hidden="1"/>
    <cellStyle name="Uwaga 3" xfId="36836" hidden="1"/>
    <cellStyle name="Uwaga 3" xfId="36830" hidden="1"/>
    <cellStyle name="Uwaga 3" xfId="36827" hidden="1"/>
    <cellStyle name="Uwaga 3" xfId="36823" hidden="1"/>
    <cellStyle name="Uwaga 3" xfId="36814" hidden="1"/>
    <cellStyle name="Uwaga 3" xfId="36809" hidden="1"/>
    <cellStyle name="Uwaga 3" xfId="36804" hidden="1"/>
    <cellStyle name="Uwaga 3" xfId="36799" hidden="1"/>
    <cellStyle name="Uwaga 3" xfId="36794" hidden="1"/>
    <cellStyle name="Uwaga 3" xfId="36789" hidden="1"/>
    <cellStyle name="Uwaga 3" xfId="36784" hidden="1"/>
    <cellStyle name="Uwaga 3" xfId="36779" hidden="1"/>
    <cellStyle name="Uwaga 3" xfId="36774" hidden="1"/>
    <cellStyle name="Uwaga 3" xfId="36770" hidden="1"/>
    <cellStyle name="Uwaga 3" xfId="36765" hidden="1"/>
    <cellStyle name="Uwaga 3" xfId="36760" hidden="1"/>
    <cellStyle name="Uwaga 3" xfId="36755" hidden="1"/>
    <cellStyle name="Uwaga 3" xfId="36751" hidden="1"/>
    <cellStyle name="Uwaga 3" xfId="36747" hidden="1"/>
    <cellStyle name="Uwaga 3" xfId="36740" hidden="1"/>
    <cellStyle name="Uwaga 3" xfId="36736" hidden="1"/>
    <cellStyle name="Uwaga 3" xfId="36731" hidden="1"/>
    <cellStyle name="Uwaga 3" xfId="36725" hidden="1"/>
    <cellStyle name="Uwaga 3" xfId="36721" hidden="1"/>
    <cellStyle name="Uwaga 3" xfId="36716" hidden="1"/>
    <cellStyle name="Uwaga 3" xfId="36710" hidden="1"/>
    <cellStyle name="Uwaga 3" xfId="36706" hidden="1"/>
    <cellStyle name="Uwaga 3" xfId="36702" hidden="1"/>
    <cellStyle name="Uwaga 3" xfId="36695" hidden="1"/>
    <cellStyle name="Uwaga 3" xfId="36691" hidden="1"/>
    <cellStyle name="Uwaga 3" xfId="36687" hidden="1"/>
    <cellStyle name="Uwaga 3" xfId="36640" hidden="1"/>
    <cellStyle name="Uwaga 3" xfId="36639" hidden="1"/>
    <cellStyle name="Uwaga 3" xfId="36638" hidden="1"/>
    <cellStyle name="Uwaga 3" xfId="36631" hidden="1"/>
    <cellStyle name="Uwaga 3" xfId="36630" hidden="1"/>
    <cellStyle name="Uwaga 3" xfId="36629" hidden="1"/>
    <cellStyle name="Uwaga 3" xfId="36622" hidden="1"/>
    <cellStyle name="Uwaga 3" xfId="36621" hidden="1"/>
    <cellStyle name="Uwaga 3" xfId="36620" hidden="1"/>
    <cellStyle name="Uwaga 3" xfId="36613" hidden="1"/>
    <cellStyle name="Uwaga 3" xfId="36612" hidden="1"/>
    <cellStyle name="Uwaga 3" xfId="36611" hidden="1"/>
    <cellStyle name="Uwaga 3" xfId="36604" hidden="1"/>
    <cellStyle name="Uwaga 3" xfId="36603" hidden="1"/>
    <cellStyle name="Uwaga 3" xfId="36601" hidden="1"/>
    <cellStyle name="Uwaga 3" xfId="36596" hidden="1"/>
    <cellStyle name="Uwaga 3" xfId="36593" hidden="1"/>
    <cellStyle name="Uwaga 3" xfId="36591" hidden="1"/>
    <cellStyle name="Uwaga 3" xfId="36587" hidden="1"/>
    <cellStyle name="Uwaga 3" xfId="36584" hidden="1"/>
    <cellStyle name="Uwaga 3" xfId="36582" hidden="1"/>
    <cellStyle name="Uwaga 3" xfId="36578" hidden="1"/>
    <cellStyle name="Uwaga 3" xfId="36575" hidden="1"/>
    <cellStyle name="Uwaga 3" xfId="36573" hidden="1"/>
    <cellStyle name="Uwaga 3" xfId="36569" hidden="1"/>
    <cellStyle name="Uwaga 3" xfId="36567" hidden="1"/>
    <cellStyle name="Uwaga 3" xfId="36566" hidden="1"/>
    <cellStyle name="Uwaga 3" xfId="36560" hidden="1"/>
    <cellStyle name="Uwaga 3" xfId="36558" hidden="1"/>
    <cellStyle name="Uwaga 3" xfId="36555" hidden="1"/>
    <cellStyle name="Uwaga 3" xfId="36551" hidden="1"/>
    <cellStyle name="Uwaga 3" xfId="36548" hidden="1"/>
    <cellStyle name="Uwaga 3" xfId="36546" hidden="1"/>
    <cellStyle name="Uwaga 3" xfId="36542" hidden="1"/>
    <cellStyle name="Uwaga 3" xfId="36539" hidden="1"/>
    <cellStyle name="Uwaga 3" xfId="36537" hidden="1"/>
    <cellStyle name="Uwaga 3" xfId="36533" hidden="1"/>
    <cellStyle name="Uwaga 3" xfId="36531" hidden="1"/>
    <cellStyle name="Uwaga 3" xfId="36530" hidden="1"/>
    <cellStyle name="Uwaga 3" xfId="36524" hidden="1"/>
    <cellStyle name="Uwaga 3" xfId="36521" hidden="1"/>
    <cellStyle name="Uwaga 3" xfId="36519" hidden="1"/>
    <cellStyle name="Uwaga 3" xfId="36515" hidden="1"/>
    <cellStyle name="Uwaga 3" xfId="36512" hidden="1"/>
    <cellStyle name="Uwaga 3" xfId="36510" hidden="1"/>
    <cellStyle name="Uwaga 3" xfId="36506" hidden="1"/>
    <cellStyle name="Uwaga 3" xfId="36503" hidden="1"/>
    <cellStyle name="Uwaga 3" xfId="36501" hidden="1"/>
    <cellStyle name="Uwaga 3" xfId="36497" hidden="1"/>
    <cellStyle name="Uwaga 3" xfId="36495" hidden="1"/>
    <cellStyle name="Uwaga 3" xfId="36494" hidden="1"/>
    <cellStyle name="Uwaga 3" xfId="36487" hidden="1"/>
    <cellStyle name="Uwaga 3" xfId="36484" hidden="1"/>
    <cellStyle name="Uwaga 3" xfId="36482" hidden="1"/>
    <cellStyle name="Uwaga 3" xfId="36478" hidden="1"/>
    <cellStyle name="Uwaga 3" xfId="36475" hidden="1"/>
    <cellStyle name="Uwaga 3" xfId="36473" hidden="1"/>
    <cellStyle name="Uwaga 3" xfId="36469" hidden="1"/>
    <cellStyle name="Uwaga 3" xfId="36466" hidden="1"/>
    <cellStyle name="Uwaga 3" xfId="36464" hidden="1"/>
    <cellStyle name="Uwaga 3" xfId="36461" hidden="1"/>
    <cellStyle name="Uwaga 3" xfId="36459" hidden="1"/>
    <cellStyle name="Uwaga 3" xfId="36458" hidden="1"/>
    <cellStyle name="Uwaga 3" xfId="36452" hidden="1"/>
    <cellStyle name="Uwaga 3" xfId="36450" hidden="1"/>
    <cellStyle name="Uwaga 3" xfId="36448" hidden="1"/>
    <cellStyle name="Uwaga 3" xfId="36443" hidden="1"/>
    <cellStyle name="Uwaga 3" xfId="36441" hidden="1"/>
    <cellStyle name="Uwaga 3" xfId="36439" hidden="1"/>
    <cellStyle name="Uwaga 3" xfId="36434" hidden="1"/>
    <cellStyle name="Uwaga 3" xfId="36432" hidden="1"/>
    <cellStyle name="Uwaga 3" xfId="36430" hidden="1"/>
    <cellStyle name="Uwaga 3" xfId="36425" hidden="1"/>
    <cellStyle name="Uwaga 3" xfId="36423" hidden="1"/>
    <cellStyle name="Uwaga 3" xfId="36422" hidden="1"/>
    <cellStyle name="Uwaga 3" xfId="36415" hidden="1"/>
    <cellStyle name="Uwaga 3" xfId="36412" hidden="1"/>
    <cellStyle name="Uwaga 3" xfId="36410" hidden="1"/>
    <cellStyle name="Uwaga 3" xfId="36406" hidden="1"/>
    <cellStyle name="Uwaga 3" xfId="36403" hidden="1"/>
    <cellStyle name="Uwaga 3" xfId="36401" hidden="1"/>
    <cellStyle name="Uwaga 3" xfId="36397" hidden="1"/>
    <cellStyle name="Uwaga 3" xfId="36394" hidden="1"/>
    <cellStyle name="Uwaga 3" xfId="36392" hidden="1"/>
    <cellStyle name="Uwaga 3" xfId="36389" hidden="1"/>
    <cellStyle name="Uwaga 3" xfId="36387" hidden="1"/>
    <cellStyle name="Uwaga 3" xfId="36385" hidden="1"/>
    <cellStyle name="Uwaga 3" xfId="36379" hidden="1"/>
    <cellStyle name="Uwaga 3" xfId="36376" hidden="1"/>
    <cellStyle name="Uwaga 3" xfId="36374" hidden="1"/>
    <cellStyle name="Uwaga 3" xfId="36370" hidden="1"/>
    <cellStyle name="Uwaga 3" xfId="36367" hidden="1"/>
    <cellStyle name="Uwaga 3" xfId="36365" hidden="1"/>
    <cellStyle name="Uwaga 3" xfId="36361" hidden="1"/>
    <cellStyle name="Uwaga 3" xfId="36358" hidden="1"/>
    <cellStyle name="Uwaga 3" xfId="36356" hidden="1"/>
    <cellStyle name="Uwaga 3" xfId="36354" hidden="1"/>
    <cellStyle name="Uwaga 3" xfId="36352" hidden="1"/>
    <cellStyle name="Uwaga 3" xfId="36350" hidden="1"/>
    <cellStyle name="Uwaga 3" xfId="36345" hidden="1"/>
    <cellStyle name="Uwaga 3" xfId="36343" hidden="1"/>
    <cellStyle name="Uwaga 3" xfId="36340" hidden="1"/>
    <cellStyle name="Uwaga 3" xfId="36336" hidden="1"/>
    <cellStyle name="Uwaga 3" xfId="36333" hidden="1"/>
    <cellStyle name="Uwaga 3" xfId="36330" hidden="1"/>
    <cellStyle name="Uwaga 3" xfId="36327" hidden="1"/>
    <cellStyle name="Uwaga 3" xfId="36325" hidden="1"/>
    <cellStyle name="Uwaga 3" xfId="36322" hidden="1"/>
    <cellStyle name="Uwaga 3" xfId="36318" hidden="1"/>
    <cellStyle name="Uwaga 3" xfId="36316" hidden="1"/>
    <cellStyle name="Uwaga 3" xfId="36313" hidden="1"/>
    <cellStyle name="Uwaga 3" xfId="36308" hidden="1"/>
    <cellStyle name="Uwaga 3" xfId="36305" hidden="1"/>
    <cellStyle name="Uwaga 3" xfId="36302" hidden="1"/>
    <cellStyle name="Uwaga 3" xfId="36298" hidden="1"/>
    <cellStyle name="Uwaga 3" xfId="36295" hidden="1"/>
    <cellStyle name="Uwaga 3" xfId="36293" hidden="1"/>
    <cellStyle name="Uwaga 3" xfId="36290" hidden="1"/>
    <cellStyle name="Uwaga 3" xfId="36287" hidden="1"/>
    <cellStyle name="Uwaga 3" xfId="36284" hidden="1"/>
    <cellStyle name="Uwaga 3" xfId="36282" hidden="1"/>
    <cellStyle name="Uwaga 3" xfId="36280" hidden="1"/>
    <cellStyle name="Uwaga 3" xfId="36277" hidden="1"/>
    <cellStyle name="Uwaga 3" xfId="36272" hidden="1"/>
    <cellStyle name="Uwaga 3" xfId="36269" hidden="1"/>
    <cellStyle name="Uwaga 3" xfId="36266" hidden="1"/>
    <cellStyle name="Uwaga 3" xfId="36263" hidden="1"/>
    <cellStyle name="Uwaga 3" xfId="36260" hidden="1"/>
    <cellStyle name="Uwaga 3" xfId="36257" hidden="1"/>
    <cellStyle name="Uwaga 3" xfId="36254" hidden="1"/>
    <cellStyle name="Uwaga 3" xfId="36251" hidden="1"/>
    <cellStyle name="Uwaga 3" xfId="36248" hidden="1"/>
    <cellStyle name="Uwaga 3" xfId="36246" hidden="1"/>
    <cellStyle name="Uwaga 3" xfId="36244" hidden="1"/>
    <cellStyle name="Uwaga 3" xfId="36241" hidden="1"/>
    <cellStyle name="Uwaga 3" xfId="36236" hidden="1"/>
    <cellStyle name="Uwaga 3" xfId="36233" hidden="1"/>
    <cellStyle name="Uwaga 3" xfId="36230" hidden="1"/>
    <cellStyle name="Uwaga 3" xfId="36227" hidden="1"/>
    <cellStyle name="Uwaga 3" xfId="36224" hidden="1"/>
    <cellStyle name="Uwaga 3" xfId="36221" hidden="1"/>
    <cellStyle name="Uwaga 3" xfId="36218" hidden="1"/>
    <cellStyle name="Uwaga 3" xfId="36215" hidden="1"/>
    <cellStyle name="Uwaga 3" xfId="36212" hidden="1"/>
    <cellStyle name="Uwaga 3" xfId="36210" hidden="1"/>
    <cellStyle name="Uwaga 3" xfId="36208" hidden="1"/>
    <cellStyle name="Uwaga 3" xfId="36205" hidden="1"/>
    <cellStyle name="Uwaga 3" xfId="36199" hidden="1"/>
    <cellStyle name="Uwaga 3" xfId="36196" hidden="1"/>
    <cellStyle name="Uwaga 3" xfId="36194" hidden="1"/>
    <cellStyle name="Uwaga 3" xfId="36190" hidden="1"/>
    <cellStyle name="Uwaga 3" xfId="36187" hidden="1"/>
    <cellStyle name="Uwaga 3" xfId="36185" hidden="1"/>
    <cellStyle name="Uwaga 3" xfId="36181" hidden="1"/>
    <cellStyle name="Uwaga 3" xfId="36178" hidden="1"/>
    <cellStyle name="Uwaga 3" xfId="36176" hidden="1"/>
    <cellStyle name="Uwaga 3" xfId="36174" hidden="1"/>
    <cellStyle name="Uwaga 3" xfId="36171" hidden="1"/>
    <cellStyle name="Uwaga 3" xfId="36168" hidden="1"/>
    <cellStyle name="Uwaga 3" xfId="36165" hidden="1"/>
    <cellStyle name="Uwaga 3" xfId="36163" hidden="1"/>
    <cellStyle name="Uwaga 3" xfId="36161" hidden="1"/>
    <cellStyle name="Uwaga 3" xfId="36156" hidden="1"/>
    <cellStyle name="Uwaga 3" xfId="36154" hidden="1"/>
    <cellStyle name="Uwaga 3" xfId="36151" hidden="1"/>
    <cellStyle name="Uwaga 3" xfId="36147" hidden="1"/>
    <cellStyle name="Uwaga 3" xfId="36145" hidden="1"/>
    <cellStyle name="Uwaga 3" xfId="33266" hidden="1"/>
    <cellStyle name="Uwaga 3" xfId="34252" hidden="1"/>
    <cellStyle name="Uwaga 3" xfId="33263" hidden="1"/>
    <cellStyle name="Uwaga 3" xfId="33262" hidden="1"/>
    <cellStyle name="Uwaga 3" xfId="34249" hidden="1"/>
    <cellStyle name="Uwaga 3" xfId="33260" hidden="1"/>
    <cellStyle name="Uwaga 3" xfId="32730" hidden="1"/>
    <cellStyle name="Uwaga 3" xfId="37677" hidden="1"/>
    <cellStyle name="Uwaga 3" xfId="37678" hidden="1"/>
    <cellStyle name="Uwaga 3" xfId="37680" hidden="1"/>
    <cellStyle name="Uwaga 3" xfId="37692" hidden="1"/>
    <cellStyle name="Uwaga 3" xfId="37693" hidden="1"/>
    <cellStyle name="Uwaga 3" xfId="37698" hidden="1"/>
    <cellStyle name="Uwaga 3" xfId="37707" hidden="1"/>
    <cellStyle name="Uwaga 3" xfId="37708" hidden="1"/>
    <cellStyle name="Uwaga 3" xfId="37713" hidden="1"/>
    <cellStyle name="Uwaga 3" xfId="37722" hidden="1"/>
    <cellStyle name="Uwaga 3" xfId="37723" hidden="1"/>
    <cellStyle name="Uwaga 3" xfId="37724" hidden="1"/>
    <cellStyle name="Uwaga 3" xfId="37737" hidden="1"/>
    <cellStyle name="Uwaga 3" xfId="37742" hidden="1"/>
    <cellStyle name="Uwaga 3" xfId="37747" hidden="1"/>
    <cellStyle name="Uwaga 3" xfId="37757" hidden="1"/>
    <cellStyle name="Uwaga 3" xfId="37762" hidden="1"/>
    <cellStyle name="Uwaga 3" xfId="37766" hidden="1"/>
    <cellStyle name="Uwaga 3" xfId="37773" hidden="1"/>
    <cellStyle name="Uwaga 3" xfId="37778" hidden="1"/>
    <cellStyle name="Uwaga 3" xfId="37781" hidden="1"/>
    <cellStyle name="Uwaga 3" xfId="37787" hidden="1"/>
    <cellStyle name="Uwaga 3" xfId="37792" hidden="1"/>
    <cellStyle name="Uwaga 3" xfId="37796" hidden="1"/>
    <cellStyle name="Uwaga 3" xfId="37797" hidden="1"/>
    <cellStyle name="Uwaga 3" xfId="37798" hidden="1"/>
    <cellStyle name="Uwaga 3" xfId="37802" hidden="1"/>
    <cellStyle name="Uwaga 3" xfId="37814" hidden="1"/>
    <cellStyle name="Uwaga 3" xfId="37819" hidden="1"/>
    <cellStyle name="Uwaga 3" xfId="37824" hidden="1"/>
    <cellStyle name="Uwaga 3" xfId="37829" hidden="1"/>
    <cellStyle name="Uwaga 3" xfId="37834" hidden="1"/>
    <cellStyle name="Uwaga 3" xfId="37839" hidden="1"/>
    <cellStyle name="Uwaga 3" xfId="37843" hidden="1"/>
    <cellStyle name="Uwaga 3" xfId="37847" hidden="1"/>
    <cellStyle name="Uwaga 3" xfId="37852" hidden="1"/>
    <cellStyle name="Uwaga 3" xfId="37857" hidden="1"/>
    <cellStyle name="Uwaga 3" xfId="37858" hidden="1"/>
    <cellStyle name="Uwaga 3" xfId="37860" hidden="1"/>
    <cellStyle name="Uwaga 3" xfId="37873" hidden="1"/>
    <cellStyle name="Uwaga 3" xfId="37877" hidden="1"/>
    <cellStyle name="Uwaga 3" xfId="37882" hidden="1"/>
    <cellStyle name="Uwaga 3" xfId="37889" hidden="1"/>
    <cellStyle name="Uwaga 3" xfId="37893" hidden="1"/>
    <cellStyle name="Uwaga 3" xfId="37898" hidden="1"/>
    <cellStyle name="Uwaga 3" xfId="37903" hidden="1"/>
    <cellStyle name="Uwaga 3" xfId="37906" hidden="1"/>
    <cellStyle name="Uwaga 3" xfId="37911" hidden="1"/>
    <cellStyle name="Uwaga 3" xfId="37917" hidden="1"/>
    <cellStyle name="Uwaga 3" xfId="37918" hidden="1"/>
    <cellStyle name="Uwaga 3" xfId="37921" hidden="1"/>
    <cellStyle name="Uwaga 3" xfId="37934" hidden="1"/>
    <cellStyle name="Uwaga 3" xfId="37938" hidden="1"/>
    <cellStyle name="Uwaga 3" xfId="37943" hidden="1"/>
    <cellStyle name="Uwaga 3" xfId="37950" hidden="1"/>
    <cellStyle name="Uwaga 3" xfId="37955" hidden="1"/>
    <cellStyle name="Uwaga 3" xfId="37959" hidden="1"/>
    <cellStyle name="Uwaga 3" xfId="37964" hidden="1"/>
    <cellStyle name="Uwaga 3" xfId="37968" hidden="1"/>
    <cellStyle name="Uwaga 3" xfId="37973" hidden="1"/>
    <cellStyle name="Uwaga 3" xfId="37977" hidden="1"/>
    <cellStyle name="Uwaga 3" xfId="37978" hidden="1"/>
    <cellStyle name="Uwaga 3" xfId="37980" hidden="1"/>
    <cellStyle name="Uwaga 3" xfId="37992" hidden="1"/>
    <cellStyle name="Uwaga 3" xfId="37993" hidden="1"/>
    <cellStyle name="Uwaga 3" xfId="37995" hidden="1"/>
    <cellStyle name="Uwaga 3" xfId="38007" hidden="1"/>
    <cellStyle name="Uwaga 3" xfId="38009" hidden="1"/>
    <cellStyle name="Uwaga 3" xfId="38012" hidden="1"/>
    <cellStyle name="Uwaga 3" xfId="38022" hidden="1"/>
    <cellStyle name="Uwaga 3" xfId="38023" hidden="1"/>
    <cellStyle name="Uwaga 3" xfId="38025" hidden="1"/>
    <cellStyle name="Uwaga 3" xfId="38037" hidden="1"/>
    <cellStyle name="Uwaga 3" xfId="38038" hidden="1"/>
    <cellStyle name="Uwaga 3" xfId="38039" hidden="1"/>
    <cellStyle name="Uwaga 3" xfId="38053" hidden="1"/>
    <cellStyle name="Uwaga 3" xfId="38056" hidden="1"/>
    <cellStyle name="Uwaga 3" xfId="38060" hidden="1"/>
    <cellStyle name="Uwaga 3" xfId="38068" hidden="1"/>
    <cellStyle name="Uwaga 3" xfId="38071" hidden="1"/>
    <cellStyle name="Uwaga 3" xfId="38075" hidden="1"/>
    <cellStyle name="Uwaga 3" xfId="38083" hidden="1"/>
    <cellStyle name="Uwaga 3" xfId="38086" hidden="1"/>
    <cellStyle name="Uwaga 3" xfId="38090" hidden="1"/>
    <cellStyle name="Uwaga 3" xfId="38097" hidden="1"/>
    <cellStyle name="Uwaga 3" xfId="38098" hidden="1"/>
    <cellStyle name="Uwaga 3" xfId="38100" hidden="1"/>
    <cellStyle name="Uwaga 3" xfId="38113" hidden="1"/>
    <cellStyle name="Uwaga 3" xfId="38116" hidden="1"/>
    <cellStyle name="Uwaga 3" xfId="38119" hidden="1"/>
    <cellStyle name="Uwaga 3" xfId="38128" hidden="1"/>
    <cellStyle name="Uwaga 3" xfId="38131" hidden="1"/>
    <cellStyle name="Uwaga 3" xfId="38135" hidden="1"/>
    <cellStyle name="Uwaga 3" xfId="38143" hidden="1"/>
    <cellStyle name="Uwaga 3" xfId="38145" hidden="1"/>
    <cellStyle name="Uwaga 3" xfId="38148" hidden="1"/>
    <cellStyle name="Uwaga 3" xfId="38157" hidden="1"/>
    <cellStyle name="Uwaga 3" xfId="38158" hidden="1"/>
    <cellStyle name="Uwaga 3" xfId="38159" hidden="1"/>
    <cellStyle name="Uwaga 3" xfId="38172" hidden="1"/>
    <cellStyle name="Uwaga 3" xfId="38173" hidden="1"/>
    <cellStyle name="Uwaga 3" xfId="38175" hidden="1"/>
    <cellStyle name="Uwaga 3" xfId="38187" hidden="1"/>
    <cellStyle name="Uwaga 3" xfId="38188" hidden="1"/>
    <cellStyle name="Uwaga 3" xfId="38190" hidden="1"/>
    <cellStyle name="Uwaga 3" xfId="38202" hidden="1"/>
    <cellStyle name="Uwaga 3" xfId="38203" hidden="1"/>
    <cellStyle name="Uwaga 3" xfId="38205" hidden="1"/>
    <cellStyle name="Uwaga 3" xfId="38217" hidden="1"/>
    <cellStyle name="Uwaga 3" xfId="38218" hidden="1"/>
    <cellStyle name="Uwaga 3" xfId="38219" hidden="1"/>
    <cellStyle name="Uwaga 3" xfId="38233" hidden="1"/>
    <cellStyle name="Uwaga 3" xfId="38235" hidden="1"/>
    <cellStyle name="Uwaga 3" xfId="38238" hidden="1"/>
    <cellStyle name="Uwaga 3" xfId="38248" hidden="1"/>
    <cellStyle name="Uwaga 3" xfId="38251" hidden="1"/>
    <cellStyle name="Uwaga 3" xfId="38254" hidden="1"/>
    <cellStyle name="Uwaga 3" xfId="38263" hidden="1"/>
    <cellStyle name="Uwaga 3" xfId="38265" hidden="1"/>
    <cellStyle name="Uwaga 3" xfId="38268" hidden="1"/>
    <cellStyle name="Uwaga 3" xfId="38277" hidden="1"/>
    <cellStyle name="Uwaga 3" xfId="38278" hidden="1"/>
    <cellStyle name="Uwaga 3" xfId="38279" hidden="1"/>
    <cellStyle name="Uwaga 3" xfId="38292" hidden="1"/>
    <cellStyle name="Uwaga 3" xfId="38294" hidden="1"/>
    <cellStyle name="Uwaga 3" xfId="38296" hidden="1"/>
    <cellStyle name="Uwaga 3" xfId="38307" hidden="1"/>
    <cellStyle name="Uwaga 3" xfId="38309" hidden="1"/>
    <cellStyle name="Uwaga 3" xfId="38311" hidden="1"/>
    <cellStyle name="Uwaga 3" xfId="38322" hidden="1"/>
    <cellStyle name="Uwaga 3" xfId="38324" hidden="1"/>
    <cellStyle name="Uwaga 3" xfId="38326" hidden="1"/>
    <cellStyle name="Uwaga 3" xfId="38337" hidden="1"/>
    <cellStyle name="Uwaga 3" xfId="38338" hidden="1"/>
    <cellStyle name="Uwaga 3" xfId="38339" hidden="1"/>
    <cellStyle name="Uwaga 3" xfId="38352" hidden="1"/>
    <cellStyle name="Uwaga 3" xfId="38354" hidden="1"/>
    <cellStyle name="Uwaga 3" xfId="38356" hidden="1"/>
    <cellStyle name="Uwaga 3" xfId="38367" hidden="1"/>
    <cellStyle name="Uwaga 3" xfId="38369" hidden="1"/>
    <cellStyle name="Uwaga 3" xfId="38371" hidden="1"/>
    <cellStyle name="Uwaga 3" xfId="38382" hidden="1"/>
    <cellStyle name="Uwaga 3" xfId="38384" hidden="1"/>
    <cellStyle name="Uwaga 3" xfId="38385" hidden="1"/>
    <cellStyle name="Uwaga 3" xfId="38397" hidden="1"/>
    <cellStyle name="Uwaga 3" xfId="38398" hidden="1"/>
    <cellStyle name="Uwaga 3" xfId="38399" hidden="1"/>
    <cellStyle name="Uwaga 3" xfId="38412" hidden="1"/>
    <cellStyle name="Uwaga 3" xfId="38414" hidden="1"/>
    <cellStyle name="Uwaga 3" xfId="38416" hidden="1"/>
    <cellStyle name="Uwaga 3" xfId="38427" hidden="1"/>
    <cellStyle name="Uwaga 3" xfId="38429" hidden="1"/>
    <cellStyle name="Uwaga 3" xfId="38431" hidden="1"/>
    <cellStyle name="Uwaga 3" xfId="38442" hidden="1"/>
    <cellStyle name="Uwaga 3" xfId="38444" hidden="1"/>
    <cellStyle name="Uwaga 3" xfId="38446" hidden="1"/>
    <cellStyle name="Uwaga 3" xfId="38457" hidden="1"/>
    <cellStyle name="Uwaga 3" xfId="38458" hidden="1"/>
    <cellStyle name="Uwaga 3" xfId="38460" hidden="1"/>
    <cellStyle name="Uwaga 3" xfId="38471" hidden="1"/>
    <cellStyle name="Uwaga 3" xfId="38473" hidden="1"/>
    <cellStyle name="Uwaga 3" xfId="38474" hidden="1"/>
    <cellStyle name="Uwaga 3" xfId="38483" hidden="1"/>
    <cellStyle name="Uwaga 3" xfId="38486" hidden="1"/>
    <cellStyle name="Uwaga 3" xfId="38488" hidden="1"/>
    <cellStyle name="Uwaga 3" xfId="38499" hidden="1"/>
    <cellStyle name="Uwaga 3" xfId="38501" hidden="1"/>
    <cellStyle name="Uwaga 3" xfId="38503" hidden="1"/>
    <cellStyle name="Uwaga 3" xfId="38515" hidden="1"/>
    <cellStyle name="Uwaga 3" xfId="38517" hidden="1"/>
    <cellStyle name="Uwaga 3" xfId="38519" hidden="1"/>
    <cellStyle name="Uwaga 3" xfId="38527" hidden="1"/>
    <cellStyle name="Uwaga 3" xfId="38529" hidden="1"/>
    <cellStyle name="Uwaga 3" xfId="38532" hidden="1"/>
    <cellStyle name="Uwaga 3" xfId="38522" hidden="1"/>
    <cellStyle name="Uwaga 3" xfId="38521" hidden="1"/>
    <cellStyle name="Uwaga 3" xfId="38520" hidden="1"/>
    <cellStyle name="Uwaga 3" xfId="38507" hidden="1"/>
    <cellStyle name="Uwaga 3" xfId="38506" hidden="1"/>
    <cellStyle name="Uwaga 3" xfId="38505" hidden="1"/>
    <cellStyle name="Uwaga 3" xfId="38492" hidden="1"/>
    <cellStyle name="Uwaga 3" xfId="38491" hidden="1"/>
    <cellStyle name="Uwaga 3" xfId="38490" hidden="1"/>
    <cellStyle name="Uwaga 3" xfId="38477" hidden="1"/>
    <cellStyle name="Uwaga 3" xfId="38476" hidden="1"/>
    <cellStyle name="Uwaga 3" xfId="38475" hidden="1"/>
    <cellStyle name="Uwaga 3" xfId="38462" hidden="1"/>
    <cellStyle name="Uwaga 3" xfId="38461" hidden="1"/>
    <cellStyle name="Uwaga 3" xfId="38459" hidden="1"/>
    <cellStyle name="Uwaga 3" xfId="38448" hidden="1"/>
    <cellStyle name="Uwaga 3" xfId="38445" hidden="1"/>
    <cellStyle name="Uwaga 3" xfId="38443" hidden="1"/>
    <cellStyle name="Uwaga 3" xfId="38433" hidden="1"/>
    <cellStyle name="Uwaga 3" xfId="38430" hidden="1"/>
    <cellStyle name="Uwaga 3" xfId="38428" hidden="1"/>
    <cellStyle name="Uwaga 3" xfId="38418" hidden="1"/>
    <cellStyle name="Uwaga 3" xfId="38415" hidden="1"/>
    <cellStyle name="Uwaga 3" xfId="38413" hidden="1"/>
    <cellStyle name="Uwaga 3" xfId="38403" hidden="1"/>
    <cellStyle name="Uwaga 3" xfId="38401" hidden="1"/>
    <cellStyle name="Uwaga 3" xfId="38400" hidden="1"/>
    <cellStyle name="Uwaga 3" xfId="38388" hidden="1"/>
    <cellStyle name="Uwaga 3" xfId="38386" hidden="1"/>
    <cellStyle name="Uwaga 3" xfId="38383" hidden="1"/>
    <cellStyle name="Uwaga 3" xfId="38373" hidden="1"/>
    <cellStyle name="Uwaga 3" xfId="38370" hidden="1"/>
    <cellStyle name="Uwaga 3" xfId="38368" hidden="1"/>
    <cellStyle name="Uwaga 3" xfId="38358" hidden="1"/>
    <cellStyle name="Uwaga 3" xfId="38355" hidden="1"/>
    <cellStyle name="Uwaga 3" xfId="38353" hidden="1"/>
    <cellStyle name="Uwaga 3" xfId="38343" hidden="1"/>
    <cellStyle name="Uwaga 3" xfId="38341" hidden="1"/>
    <cellStyle name="Uwaga 3" xfId="38340" hidden="1"/>
    <cellStyle name="Uwaga 3" xfId="38328" hidden="1"/>
    <cellStyle name="Uwaga 3" xfId="38325" hidden="1"/>
    <cellStyle name="Uwaga 3" xfId="38323" hidden="1"/>
    <cellStyle name="Uwaga 3" xfId="38313" hidden="1"/>
    <cellStyle name="Uwaga 3" xfId="38310" hidden="1"/>
    <cellStyle name="Uwaga 3" xfId="38308" hidden="1"/>
    <cellStyle name="Uwaga 3" xfId="38298" hidden="1"/>
    <cellStyle name="Uwaga 3" xfId="38295" hidden="1"/>
    <cellStyle name="Uwaga 3" xfId="38293" hidden="1"/>
    <cellStyle name="Uwaga 3" xfId="38283" hidden="1"/>
    <cellStyle name="Uwaga 3" xfId="38281" hidden="1"/>
    <cellStyle name="Uwaga 3" xfId="38280" hidden="1"/>
    <cellStyle name="Uwaga 3" xfId="38267" hidden="1"/>
    <cellStyle name="Uwaga 3" xfId="38264" hidden="1"/>
    <cellStyle name="Uwaga 3" xfId="38262" hidden="1"/>
    <cellStyle name="Uwaga 3" xfId="38252" hidden="1"/>
    <cellStyle name="Uwaga 3" xfId="38249" hidden="1"/>
    <cellStyle name="Uwaga 3" xfId="38247" hidden="1"/>
    <cellStyle name="Uwaga 3" xfId="38237" hidden="1"/>
    <cellStyle name="Uwaga 3" xfId="38234" hidden="1"/>
    <cellStyle name="Uwaga 3" xfId="38232" hidden="1"/>
    <cellStyle name="Uwaga 3" xfId="38223" hidden="1"/>
    <cellStyle name="Uwaga 3" xfId="38221" hidden="1"/>
    <cellStyle name="Uwaga 3" xfId="38220" hidden="1"/>
    <cellStyle name="Uwaga 3" xfId="38208" hidden="1"/>
    <cellStyle name="Uwaga 3" xfId="38206" hidden="1"/>
    <cellStyle name="Uwaga 3" xfId="38204" hidden="1"/>
    <cellStyle name="Uwaga 3" xfId="38193" hidden="1"/>
    <cellStyle name="Uwaga 3" xfId="38191" hidden="1"/>
    <cellStyle name="Uwaga 3" xfId="38189" hidden="1"/>
    <cellStyle name="Uwaga 3" xfId="38178" hidden="1"/>
    <cellStyle name="Uwaga 3" xfId="38176" hidden="1"/>
    <cellStyle name="Uwaga 3" xfId="38174" hidden="1"/>
    <cellStyle name="Uwaga 3" xfId="38163" hidden="1"/>
    <cellStyle name="Uwaga 3" xfId="38161" hidden="1"/>
    <cellStyle name="Uwaga 3" xfId="38160" hidden="1"/>
    <cellStyle name="Uwaga 3" xfId="38147" hidden="1"/>
    <cellStyle name="Uwaga 3" xfId="38144" hidden="1"/>
    <cellStyle name="Uwaga 3" xfId="38142" hidden="1"/>
    <cellStyle name="Uwaga 3" xfId="38132" hidden="1"/>
    <cellStyle name="Uwaga 3" xfId="38129" hidden="1"/>
    <cellStyle name="Uwaga 3" xfId="38127" hidden="1"/>
    <cellStyle name="Uwaga 3" xfId="38117" hidden="1"/>
    <cellStyle name="Uwaga 3" xfId="38114" hidden="1"/>
    <cellStyle name="Uwaga 3" xfId="38112" hidden="1"/>
    <cellStyle name="Uwaga 3" xfId="38103" hidden="1"/>
    <cellStyle name="Uwaga 3" xfId="38101" hidden="1"/>
    <cellStyle name="Uwaga 3" xfId="38099" hidden="1"/>
    <cellStyle name="Uwaga 3" xfId="38087" hidden="1"/>
    <cellStyle name="Uwaga 3" xfId="38084" hidden="1"/>
    <cellStyle name="Uwaga 3" xfId="38082" hidden="1"/>
    <cellStyle name="Uwaga 3" xfId="38072" hidden="1"/>
    <cellStyle name="Uwaga 3" xfId="38069" hidden="1"/>
    <cellStyle name="Uwaga 3" xfId="38067" hidden="1"/>
    <cellStyle name="Uwaga 3" xfId="38057" hidden="1"/>
    <cellStyle name="Uwaga 3" xfId="38054" hidden="1"/>
    <cellStyle name="Uwaga 3" xfId="38052" hidden="1"/>
    <cellStyle name="Uwaga 3" xfId="38045" hidden="1"/>
    <cellStyle name="Uwaga 3" xfId="38042" hidden="1"/>
    <cellStyle name="Uwaga 3" xfId="38040" hidden="1"/>
    <cellStyle name="Uwaga 3" xfId="38030" hidden="1"/>
    <cellStyle name="Uwaga 3" xfId="38027" hidden="1"/>
    <cellStyle name="Uwaga 3" xfId="38024" hidden="1"/>
    <cellStyle name="Uwaga 3" xfId="38015" hidden="1"/>
    <cellStyle name="Uwaga 3" xfId="38011" hidden="1"/>
    <cellStyle name="Uwaga 3" xfId="38008" hidden="1"/>
    <cellStyle name="Uwaga 3" xfId="38000" hidden="1"/>
    <cellStyle name="Uwaga 3" xfId="37997" hidden="1"/>
    <cellStyle name="Uwaga 3" xfId="37994" hidden="1"/>
    <cellStyle name="Uwaga 3" xfId="37985" hidden="1"/>
    <cellStyle name="Uwaga 3" xfId="37982" hidden="1"/>
    <cellStyle name="Uwaga 3" xfId="37979" hidden="1"/>
    <cellStyle name="Uwaga 3" xfId="37969" hidden="1"/>
    <cellStyle name="Uwaga 3" xfId="37965" hidden="1"/>
    <cellStyle name="Uwaga 3" xfId="37962" hidden="1"/>
    <cellStyle name="Uwaga 3" xfId="37953" hidden="1"/>
    <cellStyle name="Uwaga 3" xfId="37949" hidden="1"/>
    <cellStyle name="Uwaga 3" xfId="37947" hidden="1"/>
    <cellStyle name="Uwaga 3" xfId="37939" hidden="1"/>
    <cellStyle name="Uwaga 3" xfId="37935" hidden="1"/>
    <cellStyle name="Uwaga 3" xfId="37932" hidden="1"/>
    <cellStyle name="Uwaga 3" xfId="37925" hidden="1"/>
    <cellStyle name="Uwaga 3" xfId="37922" hidden="1"/>
    <cellStyle name="Uwaga 3" xfId="37919" hidden="1"/>
    <cellStyle name="Uwaga 3" xfId="37910" hidden="1"/>
    <cellStyle name="Uwaga 3" xfId="37905" hidden="1"/>
    <cellStyle name="Uwaga 3" xfId="37902" hidden="1"/>
    <cellStyle name="Uwaga 3" xfId="37895" hidden="1"/>
    <cellStyle name="Uwaga 3" xfId="37890" hidden="1"/>
    <cellStyle name="Uwaga 3" xfId="37887" hidden="1"/>
    <cellStyle name="Uwaga 3" xfId="37880" hidden="1"/>
    <cellStyle name="Uwaga 3" xfId="37875" hidden="1"/>
    <cellStyle name="Uwaga 3" xfId="37872" hidden="1"/>
    <cellStyle name="Uwaga 3" xfId="37866" hidden="1"/>
    <cellStyle name="Uwaga 3" xfId="37862" hidden="1"/>
    <cellStyle name="Uwaga 3" xfId="37859" hidden="1"/>
    <cellStyle name="Uwaga 3" xfId="37851" hidden="1"/>
    <cellStyle name="Uwaga 3" xfId="37846" hidden="1"/>
    <cellStyle name="Uwaga 3" xfId="37842" hidden="1"/>
    <cellStyle name="Uwaga 3" xfId="37836" hidden="1"/>
    <cellStyle name="Uwaga 3" xfId="37831" hidden="1"/>
    <cellStyle name="Uwaga 3" xfId="37827" hidden="1"/>
    <cellStyle name="Uwaga 3" xfId="37821" hidden="1"/>
    <cellStyle name="Uwaga 3" xfId="37816" hidden="1"/>
    <cellStyle name="Uwaga 3" xfId="37812" hidden="1"/>
    <cellStyle name="Uwaga 3" xfId="37807" hidden="1"/>
    <cellStyle name="Uwaga 3" xfId="37803" hidden="1"/>
    <cellStyle name="Uwaga 3" xfId="37799" hidden="1"/>
    <cellStyle name="Uwaga 3" xfId="37791" hidden="1"/>
    <cellStyle name="Uwaga 3" xfId="37786" hidden="1"/>
    <cellStyle name="Uwaga 3" xfId="37782" hidden="1"/>
    <cellStyle name="Uwaga 3" xfId="37776" hidden="1"/>
    <cellStyle name="Uwaga 3" xfId="37771" hidden="1"/>
    <cellStyle name="Uwaga 3" xfId="37767" hidden="1"/>
    <cellStyle name="Uwaga 3" xfId="37761" hidden="1"/>
    <cellStyle name="Uwaga 3" xfId="37756" hidden="1"/>
    <cellStyle name="Uwaga 3" xfId="37752" hidden="1"/>
    <cellStyle name="Uwaga 3" xfId="37748" hidden="1"/>
    <cellStyle name="Uwaga 3" xfId="37743" hidden="1"/>
    <cellStyle name="Uwaga 3" xfId="37738" hidden="1"/>
    <cellStyle name="Uwaga 3" xfId="37733" hidden="1"/>
    <cellStyle name="Uwaga 3" xfId="37729" hidden="1"/>
    <cellStyle name="Uwaga 3" xfId="37725" hidden="1"/>
    <cellStyle name="Uwaga 3" xfId="37718" hidden="1"/>
    <cellStyle name="Uwaga 3" xfId="37714" hidden="1"/>
    <cellStyle name="Uwaga 3" xfId="37709" hidden="1"/>
    <cellStyle name="Uwaga 3" xfId="37703" hidden="1"/>
    <cellStyle name="Uwaga 3" xfId="37699" hidden="1"/>
    <cellStyle name="Uwaga 3" xfId="37694" hidden="1"/>
    <cellStyle name="Uwaga 3" xfId="37688" hidden="1"/>
    <cellStyle name="Uwaga 3" xfId="37684" hidden="1"/>
    <cellStyle name="Uwaga 3" xfId="37679" hidden="1"/>
    <cellStyle name="Uwaga 3" xfId="37673" hidden="1"/>
    <cellStyle name="Uwaga 3" xfId="37669" hidden="1"/>
    <cellStyle name="Uwaga 3" xfId="37665" hidden="1"/>
    <cellStyle name="Uwaga 3" xfId="38525" hidden="1"/>
    <cellStyle name="Uwaga 3" xfId="38524" hidden="1"/>
    <cellStyle name="Uwaga 3" xfId="38523" hidden="1"/>
    <cellStyle name="Uwaga 3" xfId="38510" hidden="1"/>
    <cellStyle name="Uwaga 3" xfId="38509" hidden="1"/>
    <cellStyle name="Uwaga 3" xfId="38508" hidden="1"/>
    <cellStyle name="Uwaga 3" xfId="38495" hidden="1"/>
    <cellStyle name="Uwaga 3" xfId="38494" hidden="1"/>
    <cellStyle name="Uwaga 3" xfId="38493" hidden="1"/>
    <cellStyle name="Uwaga 3" xfId="38480" hidden="1"/>
    <cellStyle name="Uwaga 3" xfId="38479" hidden="1"/>
    <cellStyle name="Uwaga 3" xfId="38478" hidden="1"/>
    <cellStyle name="Uwaga 3" xfId="38465" hidden="1"/>
    <cellStyle name="Uwaga 3" xfId="38464" hidden="1"/>
    <cellStyle name="Uwaga 3" xfId="38463" hidden="1"/>
    <cellStyle name="Uwaga 3" xfId="38451" hidden="1"/>
    <cellStyle name="Uwaga 3" xfId="38449" hidden="1"/>
    <cellStyle name="Uwaga 3" xfId="38447" hidden="1"/>
    <cellStyle name="Uwaga 3" xfId="38436" hidden="1"/>
    <cellStyle name="Uwaga 3" xfId="38434" hidden="1"/>
    <cellStyle name="Uwaga 3" xfId="38432" hidden="1"/>
    <cellStyle name="Uwaga 3" xfId="38421" hidden="1"/>
    <cellStyle name="Uwaga 3" xfId="38419" hidden="1"/>
    <cellStyle name="Uwaga 3" xfId="38417" hidden="1"/>
    <cellStyle name="Uwaga 3" xfId="38406" hidden="1"/>
    <cellStyle name="Uwaga 3" xfId="38404" hidden="1"/>
    <cellStyle name="Uwaga 3" xfId="38402" hidden="1"/>
    <cellStyle name="Uwaga 3" xfId="38391" hidden="1"/>
    <cellStyle name="Uwaga 3" xfId="38389" hidden="1"/>
    <cellStyle name="Uwaga 3" xfId="38387" hidden="1"/>
    <cellStyle name="Uwaga 3" xfId="38376" hidden="1"/>
    <cellStyle name="Uwaga 3" xfId="38374" hidden="1"/>
    <cellStyle name="Uwaga 3" xfId="38372" hidden="1"/>
    <cellStyle name="Uwaga 3" xfId="38361" hidden="1"/>
    <cellStyle name="Uwaga 3" xfId="38359" hidden="1"/>
    <cellStyle name="Uwaga 3" xfId="38357" hidden="1"/>
    <cellStyle name="Uwaga 3" xfId="38346" hidden="1"/>
    <cellStyle name="Uwaga 3" xfId="38344" hidden="1"/>
    <cellStyle name="Uwaga 3" xfId="38342" hidden="1"/>
    <cellStyle name="Uwaga 3" xfId="38331" hidden="1"/>
    <cellStyle name="Uwaga 3" xfId="38329" hidden="1"/>
    <cellStyle name="Uwaga 3" xfId="38327" hidden="1"/>
    <cellStyle name="Uwaga 3" xfId="38316" hidden="1"/>
    <cellStyle name="Uwaga 3" xfId="38314" hidden="1"/>
    <cellStyle name="Uwaga 3" xfId="38312" hidden="1"/>
    <cellStyle name="Uwaga 3" xfId="38301" hidden="1"/>
    <cellStyle name="Uwaga 3" xfId="38299" hidden="1"/>
    <cellStyle name="Uwaga 3" xfId="38297" hidden="1"/>
    <cellStyle name="Uwaga 3" xfId="38286" hidden="1"/>
    <cellStyle name="Uwaga 3" xfId="38284" hidden="1"/>
    <cellStyle name="Uwaga 3" xfId="38282" hidden="1"/>
    <cellStyle name="Uwaga 3" xfId="38271" hidden="1"/>
    <cellStyle name="Uwaga 3" xfId="38269" hidden="1"/>
    <cellStyle name="Uwaga 3" xfId="38266" hidden="1"/>
    <cellStyle name="Uwaga 3" xfId="38256" hidden="1"/>
    <cellStyle name="Uwaga 3" xfId="38253" hidden="1"/>
    <cellStyle name="Uwaga 3" xfId="38250" hidden="1"/>
    <cellStyle name="Uwaga 3" xfId="38241" hidden="1"/>
    <cellStyle name="Uwaga 3" xfId="38239" hidden="1"/>
    <cellStyle name="Uwaga 3" xfId="38236" hidden="1"/>
    <cellStyle name="Uwaga 3" xfId="38226" hidden="1"/>
    <cellStyle name="Uwaga 3" xfId="38224" hidden="1"/>
    <cellStyle name="Uwaga 3" xfId="38222" hidden="1"/>
    <cellStyle name="Uwaga 3" xfId="38211" hidden="1"/>
    <cellStyle name="Uwaga 3" xfId="38209" hidden="1"/>
    <cellStyle name="Uwaga 3" xfId="38207" hidden="1"/>
    <cellStyle name="Uwaga 3" xfId="38196" hidden="1"/>
    <cellStyle name="Uwaga 3" xfId="38194" hidden="1"/>
    <cellStyle name="Uwaga 3" xfId="38192" hidden="1"/>
    <cellStyle name="Uwaga 3" xfId="38181" hidden="1"/>
    <cellStyle name="Uwaga 3" xfId="38179" hidden="1"/>
    <cellStyle name="Uwaga 3" xfId="38177" hidden="1"/>
    <cellStyle name="Uwaga 3" xfId="38166" hidden="1"/>
    <cellStyle name="Uwaga 3" xfId="38164" hidden="1"/>
    <cellStyle name="Uwaga 3" xfId="38162" hidden="1"/>
    <cellStyle name="Uwaga 3" xfId="38151" hidden="1"/>
    <cellStyle name="Uwaga 3" xfId="38149" hidden="1"/>
    <cellStyle name="Uwaga 3" xfId="38146" hidden="1"/>
    <cellStyle name="Uwaga 3" xfId="38136" hidden="1"/>
    <cellStyle name="Uwaga 3" xfId="38133" hidden="1"/>
    <cellStyle name="Uwaga 3" xfId="38130" hidden="1"/>
    <cellStyle name="Uwaga 3" xfId="38121" hidden="1"/>
    <cellStyle name="Uwaga 3" xfId="38118" hidden="1"/>
    <cellStyle name="Uwaga 3" xfId="38115" hidden="1"/>
    <cellStyle name="Uwaga 3" xfId="38106" hidden="1"/>
    <cellStyle name="Uwaga 3" xfId="38104" hidden="1"/>
    <cellStyle name="Uwaga 3" xfId="38102" hidden="1"/>
    <cellStyle name="Uwaga 3" xfId="38091" hidden="1"/>
    <cellStyle name="Uwaga 3" xfId="38088" hidden="1"/>
    <cellStyle name="Uwaga 3" xfId="38085" hidden="1"/>
    <cellStyle name="Uwaga 3" xfId="38076" hidden="1"/>
    <cellStyle name="Uwaga 3" xfId="38073" hidden="1"/>
    <cellStyle name="Uwaga 3" xfId="38070" hidden="1"/>
    <cellStyle name="Uwaga 3" xfId="38061" hidden="1"/>
    <cellStyle name="Uwaga 3" xfId="38058" hidden="1"/>
    <cellStyle name="Uwaga 3" xfId="38055" hidden="1"/>
    <cellStyle name="Uwaga 3" xfId="38048" hidden="1"/>
    <cellStyle name="Uwaga 3" xfId="38044" hidden="1"/>
    <cellStyle name="Uwaga 3" xfId="38041" hidden="1"/>
    <cellStyle name="Uwaga 3" xfId="38033" hidden="1"/>
    <cellStyle name="Uwaga 3" xfId="38029" hidden="1"/>
    <cellStyle name="Uwaga 3" xfId="38026" hidden="1"/>
    <cellStyle name="Uwaga 3" xfId="38018" hidden="1"/>
    <cellStyle name="Uwaga 3" xfId="38014" hidden="1"/>
    <cellStyle name="Uwaga 3" xfId="38010" hidden="1"/>
    <cellStyle name="Uwaga 3" xfId="38003" hidden="1"/>
    <cellStyle name="Uwaga 3" xfId="37999" hidden="1"/>
    <cellStyle name="Uwaga 3" xfId="37996" hidden="1"/>
    <cellStyle name="Uwaga 3" xfId="37988" hidden="1"/>
    <cellStyle name="Uwaga 3" xfId="37984" hidden="1"/>
    <cellStyle name="Uwaga 3" xfId="37981" hidden="1"/>
    <cellStyle name="Uwaga 3" xfId="37972" hidden="1"/>
    <cellStyle name="Uwaga 3" xfId="37967" hidden="1"/>
    <cellStyle name="Uwaga 3" xfId="37963" hidden="1"/>
    <cellStyle name="Uwaga 3" xfId="37957" hidden="1"/>
    <cellStyle name="Uwaga 3" xfId="37952" hidden="1"/>
    <cellStyle name="Uwaga 3" xfId="37948" hidden="1"/>
    <cellStyle name="Uwaga 3" xfId="37942" hidden="1"/>
    <cellStyle name="Uwaga 3" xfId="37937" hidden="1"/>
    <cellStyle name="Uwaga 3" xfId="37933" hidden="1"/>
    <cellStyle name="Uwaga 3" xfId="37928" hidden="1"/>
    <cellStyle name="Uwaga 3" xfId="37924" hidden="1"/>
    <cellStyle name="Uwaga 3" xfId="37920" hidden="1"/>
    <cellStyle name="Uwaga 3" xfId="37913" hidden="1"/>
    <cellStyle name="Uwaga 3" xfId="37908" hidden="1"/>
    <cellStyle name="Uwaga 3" xfId="37904" hidden="1"/>
    <cellStyle name="Uwaga 3" xfId="37897" hidden="1"/>
    <cellStyle name="Uwaga 3" xfId="37892" hidden="1"/>
    <cellStyle name="Uwaga 3" xfId="37888" hidden="1"/>
    <cellStyle name="Uwaga 3" xfId="37883" hidden="1"/>
    <cellStyle name="Uwaga 3" xfId="37878" hidden="1"/>
    <cellStyle name="Uwaga 3" xfId="37874" hidden="1"/>
    <cellStyle name="Uwaga 3" xfId="37868" hidden="1"/>
    <cellStyle name="Uwaga 3" xfId="37864" hidden="1"/>
    <cellStyle name="Uwaga 3" xfId="37861" hidden="1"/>
    <cellStyle name="Uwaga 3" xfId="37854" hidden="1"/>
    <cellStyle name="Uwaga 3" xfId="37849" hidden="1"/>
    <cellStyle name="Uwaga 3" xfId="37844" hidden="1"/>
    <cellStyle name="Uwaga 3" xfId="37838" hidden="1"/>
    <cellStyle name="Uwaga 3" xfId="37833" hidden="1"/>
    <cellStyle name="Uwaga 3" xfId="37828" hidden="1"/>
    <cellStyle name="Uwaga 3" xfId="37823" hidden="1"/>
    <cellStyle name="Uwaga 3" xfId="37818" hidden="1"/>
    <cellStyle name="Uwaga 3" xfId="37813" hidden="1"/>
    <cellStyle name="Uwaga 3" xfId="37809" hidden="1"/>
    <cellStyle name="Uwaga 3" xfId="37805" hidden="1"/>
    <cellStyle name="Uwaga 3" xfId="37800" hidden="1"/>
    <cellStyle name="Uwaga 3" xfId="37793" hidden="1"/>
    <cellStyle name="Uwaga 3" xfId="37788" hidden="1"/>
    <cellStyle name="Uwaga 3" xfId="37783" hidden="1"/>
    <cellStyle name="Uwaga 3" xfId="37777" hidden="1"/>
    <cellStyle name="Uwaga 3" xfId="37772" hidden="1"/>
    <cellStyle name="Uwaga 3" xfId="37768" hidden="1"/>
    <cellStyle name="Uwaga 3" xfId="37763" hidden="1"/>
    <cellStyle name="Uwaga 3" xfId="37758" hidden="1"/>
    <cellStyle name="Uwaga 3" xfId="37753" hidden="1"/>
    <cellStyle name="Uwaga 3" xfId="37749" hidden="1"/>
    <cellStyle name="Uwaga 3" xfId="37744" hidden="1"/>
    <cellStyle name="Uwaga 3" xfId="37739" hidden="1"/>
    <cellStyle name="Uwaga 3" xfId="37734" hidden="1"/>
    <cellStyle name="Uwaga 3" xfId="37730" hidden="1"/>
    <cellStyle name="Uwaga 3" xfId="37726" hidden="1"/>
    <cellStyle name="Uwaga 3" xfId="37719" hidden="1"/>
    <cellStyle name="Uwaga 3" xfId="37715" hidden="1"/>
    <cellStyle name="Uwaga 3" xfId="37710" hidden="1"/>
    <cellStyle name="Uwaga 3" xfId="37704" hidden="1"/>
    <cellStyle name="Uwaga 3" xfId="37700" hidden="1"/>
    <cellStyle name="Uwaga 3" xfId="37695" hidden="1"/>
    <cellStyle name="Uwaga 3" xfId="37689" hidden="1"/>
    <cellStyle name="Uwaga 3" xfId="37685" hidden="1"/>
    <cellStyle name="Uwaga 3" xfId="37681" hidden="1"/>
    <cellStyle name="Uwaga 3" xfId="37674" hidden="1"/>
    <cellStyle name="Uwaga 3" xfId="37670" hidden="1"/>
    <cellStyle name="Uwaga 3" xfId="37666" hidden="1"/>
    <cellStyle name="Uwaga 3" xfId="38530" hidden="1"/>
    <cellStyle name="Uwaga 3" xfId="38528" hidden="1"/>
    <cellStyle name="Uwaga 3" xfId="38526" hidden="1"/>
    <cellStyle name="Uwaga 3" xfId="38513" hidden="1"/>
    <cellStyle name="Uwaga 3" xfId="38512" hidden="1"/>
    <cellStyle name="Uwaga 3" xfId="38511" hidden="1"/>
    <cellStyle name="Uwaga 3" xfId="38498" hidden="1"/>
    <cellStyle name="Uwaga 3" xfId="38497" hidden="1"/>
    <cellStyle name="Uwaga 3" xfId="38496" hidden="1"/>
    <cellStyle name="Uwaga 3" xfId="38484" hidden="1"/>
    <cellStyle name="Uwaga 3" xfId="38482" hidden="1"/>
    <cellStyle name="Uwaga 3" xfId="38481" hidden="1"/>
    <cellStyle name="Uwaga 3" xfId="38468" hidden="1"/>
    <cellStyle name="Uwaga 3" xfId="38467" hidden="1"/>
    <cellStyle name="Uwaga 3" xfId="38466" hidden="1"/>
    <cellStyle name="Uwaga 3" xfId="38454" hidden="1"/>
    <cellStyle name="Uwaga 3" xfId="38452" hidden="1"/>
    <cellStyle name="Uwaga 3" xfId="38450" hidden="1"/>
    <cellStyle name="Uwaga 3" xfId="38439" hidden="1"/>
    <cellStyle name="Uwaga 3" xfId="38437" hidden="1"/>
    <cellStyle name="Uwaga 3" xfId="38435" hidden="1"/>
    <cellStyle name="Uwaga 3" xfId="38424" hidden="1"/>
    <cellStyle name="Uwaga 3" xfId="38422" hidden="1"/>
    <cellStyle name="Uwaga 3" xfId="38420" hidden="1"/>
    <cellStyle name="Uwaga 3" xfId="38409" hidden="1"/>
    <cellStyle name="Uwaga 3" xfId="38407" hidden="1"/>
    <cellStyle name="Uwaga 3" xfId="38405" hidden="1"/>
    <cellStyle name="Uwaga 3" xfId="38394" hidden="1"/>
    <cellStyle name="Uwaga 3" xfId="38392" hidden="1"/>
    <cellStyle name="Uwaga 3" xfId="38390" hidden="1"/>
    <cellStyle name="Uwaga 3" xfId="38379" hidden="1"/>
    <cellStyle name="Uwaga 3" xfId="38377" hidden="1"/>
    <cellStyle name="Uwaga 3" xfId="38375" hidden="1"/>
    <cellStyle name="Uwaga 3" xfId="38364" hidden="1"/>
    <cellStyle name="Uwaga 3" xfId="38362" hidden="1"/>
    <cellStyle name="Uwaga 3" xfId="38360" hidden="1"/>
    <cellStyle name="Uwaga 3" xfId="38349" hidden="1"/>
    <cellStyle name="Uwaga 3" xfId="38347" hidden="1"/>
    <cellStyle name="Uwaga 3" xfId="38345" hidden="1"/>
    <cellStyle name="Uwaga 3" xfId="38334" hidden="1"/>
    <cellStyle name="Uwaga 3" xfId="38332" hidden="1"/>
    <cellStyle name="Uwaga 3" xfId="38330" hidden="1"/>
    <cellStyle name="Uwaga 3" xfId="38319" hidden="1"/>
    <cellStyle name="Uwaga 3" xfId="38317" hidden="1"/>
    <cellStyle name="Uwaga 3" xfId="38315" hidden="1"/>
    <cellStyle name="Uwaga 3" xfId="38304" hidden="1"/>
    <cellStyle name="Uwaga 3" xfId="38302" hidden="1"/>
    <cellStyle name="Uwaga 3" xfId="38300" hidden="1"/>
    <cellStyle name="Uwaga 3" xfId="38289" hidden="1"/>
    <cellStyle name="Uwaga 3" xfId="38287" hidden="1"/>
    <cellStyle name="Uwaga 3" xfId="38285" hidden="1"/>
    <cellStyle name="Uwaga 3" xfId="38274" hidden="1"/>
    <cellStyle name="Uwaga 3" xfId="38272" hidden="1"/>
    <cellStyle name="Uwaga 3" xfId="38270" hidden="1"/>
    <cellStyle name="Uwaga 3" xfId="38259" hidden="1"/>
    <cellStyle name="Uwaga 3" xfId="38257" hidden="1"/>
    <cellStyle name="Uwaga 3" xfId="38255" hidden="1"/>
    <cellStyle name="Uwaga 3" xfId="38244" hidden="1"/>
    <cellStyle name="Uwaga 3" xfId="38242" hidden="1"/>
    <cellStyle name="Uwaga 3" xfId="38240" hidden="1"/>
    <cellStyle name="Uwaga 3" xfId="38229" hidden="1"/>
    <cellStyle name="Uwaga 3" xfId="38227" hidden="1"/>
    <cellStyle name="Uwaga 3" xfId="38225" hidden="1"/>
    <cellStyle name="Uwaga 3" xfId="38214" hidden="1"/>
    <cellStyle name="Uwaga 3" xfId="38212" hidden="1"/>
    <cellStyle name="Uwaga 3" xfId="38210" hidden="1"/>
    <cellStyle name="Uwaga 3" xfId="38199" hidden="1"/>
    <cellStyle name="Uwaga 3" xfId="38197" hidden="1"/>
    <cellStyle name="Uwaga 3" xfId="38195" hidden="1"/>
    <cellStyle name="Uwaga 3" xfId="38184" hidden="1"/>
    <cellStyle name="Uwaga 3" xfId="38182" hidden="1"/>
    <cellStyle name="Uwaga 3" xfId="38180" hidden="1"/>
    <cellStyle name="Uwaga 3" xfId="38169" hidden="1"/>
    <cellStyle name="Uwaga 3" xfId="38167" hidden="1"/>
    <cellStyle name="Uwaga 3" xfId="38165" hidden="1"/>
    <cellStyle name="Uwaga 3" xfId="38154" hidden="1"/>
    <cellStyle name="Uwaga 3" xfId="38152" hidden="1"/>
    <cellStyle name="Uwaga 3" xfId="38150" hidden="1"/>
    <cellStyle name="Uwaga 3" xfId="38139" hidden="1"/>
    <cellStyle name="Uwaga 3" xfId="38137" hidden="1"/>
    <cellStyle name="Uwaga 3" xfId="38134" hidden="1"/>
    <cellStyle name="Uwaga 3" xfId="38124" hidden="1"/>
    <cellStyle name="Uwaga 3" xfId="38122" hidden="1"/>
    <cellStyle name="Uwaga 3" xfId="38120" hidden="1"/>
    <cellStyle name="Uwaga 3" xfId="38109" hidden="1"/>
    <cellStyle name="Uwaga 3" xfId="38107" hidden="1"/>
    <cellStyle name="Uwaga 3" xfId="38105" hidden="1"/>
    <cellStyle name="Uwaga 3" xfId="38094" hidden="1"/>
    <cellStyle name="Uwaga 3" xfId="38092" hidden="1"/>
    <cellStyle name="Uwaga 3" xfId="38089" hidden="1"/>
    <cellStyle name="Uwaga 3" xfId="38079" hidden="1"/>
    <cellStyle name="Uwaga 3" xfId="38077" hidden="1"/>
    <cellStyle name="Uwaga 3" xfId="38074" hidden="1"/>
    <cellStyle name="Uwaga 3" xfId="38064" hidden="1"/>
    <cellStyle name="Uwaga 3" xfId="38062" hidden="1"/>
    <cellStyle name="Uwaga 3" xfId="38059" hidden="1"/>
    <cellStyle name="Uwaga 3" xfId="38050" hidden="1"/>
    <cellStyle name="Uwaga 3" xfId="38047" hidden="1"/>
    <cellStyle name="Uwaga 3" xfId="38043" hidden="1"/>
    <cellStyle name="Uwaga 3" xfId="38035" hidden="1"/>
    <cellStyle name="Uwaga 3" xfId="38032" hidden="1"/>
    <cellStyle name="Uwaga 3" xfId="38028" hidden="1"/>
    <cellStyle name="Uwaga 3" xfId="38020" hidden="1"/>
    <cellStyle name="Uwaga 3" xfId="38017" hidden="1"/>
    <cellStyle name="Uwaga 3" xfId="38013" hidden="1"/>
    <cellStyle name="Uwaga 3" xfId="38005" hidden="1"/>
    <cellStyle name="Uwaga 3" xfId="38002" hidden="1"/>
    <cellStyle name="Uwaga 3" xfId="37998" hidden="1"/>
    <cellStyle name="Uwaga 3" xfId="37990" hidden="1"/>
    <cellStyle name="Uwaga 3" xfId="37987" hidden="1"/>
    <cellStyle name="Uwaga 3" xfId="37983" hidden="1"/>
    <cellStyle name="Uwaga 3" xfId="37975" hidden="1"/>
    <cellStyle name="Uwaga 3" xfId="37971" hidden="1"/>
    <cellStyle name="Uwaga 3" xfId="37966" hidden="1"/>
    <cellStyle name="Uwaga 3" xfId="37960" hidden="1"/>
    <cellStyle name="Uwaga 3" xfId="37956" hidden="1"/>
    <cellStyle name="Uwaga 3" xfId="37951" hidden="1"/>
    <cellStyle name="Uwaga 3" xfId="37945" hidden="1"/>
    <cellStyle name="Uwaga 3" xfId="37941" hidden="1"/>
    <cellStyle name="Uwaga 3" xfId="37936" hidden="1"/>
    <cellStyle name="Uwaga 3" xfId="37930" hidden="1"/>
    <cellStyle name="Uwaga 3" xfId="37927" hidden="1"/>
    <cellStyle name="Uwaga 3" xfId="37923" hidden="1"/>
    <cellStyle name="Uwaga 3" xfId="37915" hidden="1"/>
    <cellStyle name="Uwaga 3" xfId="37912" hidden="1"/>
    <cellStyle name="Uwaga 3" xfId="37907" hidden="1"/>
    <cellStyle name="Uwaga 3" xfId="37900" hidden="1"/>
    <cellStyle name="Uwaga 3" xfId="37896" hidden="1"/>
    <cellStyle name="Uwaga 3" xfId="37891" hidden="1"/>
    <cellStyle name="Uwaga 3" xfId="37885" hidden="1"/>
    <cellStyle name="Uwaga 3" xfId="37881" hidden="1"/>
    <cellStyle name="Uwaga 3" xfId="37876" hidden="1"/>
    <cellStyle name="Uwaga 3" xfId="37870" hidden="1"/>
    <cellStyle name="Uwaga 3" xfId="37867" hidden="1"/>
    <cellStyle name="Uwaga 3" xfId="37863" hidden="1"/>
    <cellStyle name="Uwaga 3" xfId="37855" hidden="1"/>
    <cellStyle name="Uwaga 3" xfId="37850" hidden="1"/>
    <cellStyle name="Uwaga 3" xfId="37845" hidden="1"/>
    <cellStyle name="Uwaga 3" xfId="37840" hidden="1"/>
    <cellStyle name="Uwaga 3" xfId="37835" hidden="1"/>
    <cellStyle name="Uwaga 3" xfId="37830" hidden="1"/>
    <cellStyle name="Uwaga 3" xfId="37825" hidden="1"/>
    <cellStyle name="Uwaga 3" xfId="37820" hidden="1"/>
    <cellStyle name="Uwaga 3" xfId="37815" hidden="1"/>
    <cellStyle name="Uwaga 3" xfId="37810" hidden="1"/>
    <cellStyle name="Uwaga 3" xfId="37806" hidden="1"/>
    <cellStyle name="Uwaga 3" xfId="37801" hidden="1"/>
    <cellStyle name="Uwaga 3" xfId="37794" hidden="1"/>
    <cellStyle name="Uwaga 3" xfId="37789" hidden="1"/>
    <cellStyle name="Uwaga 3" xfId="37784" hidden="1"/>
    <cellStyle name="Uwaga 3" xfId="37779" hidden="1"/>
    <cellStyle name="Uwaga 3" xfId="37774" hidden="1"/>
    <cellStyle name="Uwaga 3" xfId="37769" hidden="1"/>
    <cellStyle name="Uwaga 3" xfId="37764" hidden="1"/>
    <cellStyle name="Uwaga 3" xfId="37759" hidden="1"/>
    <cellStyle name="Uwaga 3" xfId="37754" hidden="1"/>
    <cellStyle name="Uwaga 3" xfId="37750" hidden="1"/>
    <cellStyle name="Uwaga 3" xfId="37745" hidden="1"/>
    <cellStyle name="Uwaga 3" xfId="37740" hidden="1"/>
    <cellStyle name="Uwaga 3" xfId="37735" hidden="1"/>
    <cellStyle name="Uwaga 3" xfId="37731" hidden="1"/>
    <cellStyle name="Uwaga 3" xfId="37727" hidden="1"/>
    <cellStyle name="Uwaga 3" xfId="37720" hidden="1"/>
    <cellStyle name="Uwaga 3" xfId="37716" hidden="1"/>
    <cellStyle name="Uwaga 3" xfId="37711" hidden="1"/>
    <cellStyle name="Uwaga 3" xfId="37705" hidden="1"/>
    <cellStyle name="Uwaga 3" xfId="37701" hidden="1"/>
    <cellStyle name="Uwaga 3" xfId="37696" hidden="1"/>
    <cellStyle name="Uwaga 3" xfId="37690" hidden="1"/>
    <cellStyle name="Uwaga 3" xfId="37686" hidden="1"/>
    <cellStyle name="Uwaga 3" xfId="37682" hidden="1"/>
    <cellStyle name="Uwaga 3" xfId="37675" hidden="1"/>
    <cellStyle name="Uwaga 3" xfId="37671" hidden="1"/>
    <cellStyle name="Uwaga 3" xfId="37667" hidden="1"/>
    <cellStyle name="Uwaga 3" xfId="38534" hidden="1"/>
    <cellStyle name="Uwaga 3" xfId="38533" hidden="1"/>
    <cellStyle name="Uwaga 3" xfId="38531" hidden="1"/>
    <cellStyle name="Uwaga 3" xfId="38518" hidden="1"/>
    <cellStyle name="Uwaga 3" xfId="38516" hidden="1"/>
    <cellStyle name="Uwaga 3" xfId="38514" hidden="1"/>
    <cellStyle name="Uwaga 3" xfId="38504" hidden="1"/>
    <cellStyle name="Uwaga 3" xfId="38502" hidden="1"/>
    <cellStyle name="Uwaga 3" xfId="38500" hidden="1"/>
    <cellStyle name="Uwaga 3" xfId="38489" hidden="1"/>
    <cellStyle name="Uwaga 3" xfId="38487" hidden="1"/>
    <cellStyle name="Uwaga 3" xfId="38485" hidden="1"/>
    <cellStyle name="Uwaga 3" xfId="38472" hidden="1"/>
    <cellStyle name="Uwaga 3" xfId="38470" hidden="1"/>
    <cellStyle name="Uwaga 3" xfId="38469" hidden="1"/>
    <cellStyle name="Uwaga 3" xfId="38456" hidden="1"/>
    <cellStyle name="Uwaga 3" xfId="38455" hidden="1"/>
    <cellStyle name="Uwaga 3" xfId="38453" hidden="1"/>
    <cellStyle name="Uwaga 3" xfId="38441" hidden="1"/>
    <cellStyle name="Uwaga 3" xfId="38440" hidden="1"/>
    <cellStyle name="Uwaga 3" xfId="38438" hidden="1"/>
    <cellStyle name="Uwaga 3" xfId="38426" hidden="1"/>
    <cellStyle name="Uwaga 3" xfId="38425" hidden="1"/>
    <cellStyle name="Uwaga 3" xfId="38423" hidden="1"/>
    <cellStyle name="Uwaga 3" xfId="38411" hidden="1"/>
    <cellStyle name="Uwaga 3" xfId="38410" hidden="1"/>
    <cellStyle name="Uwaga 3" xfId="38408" hidden="1"/>
    <cellStyle name="Uwaga 3" xfId="38396" hidden="1"/>
    <cellStyle name="Uwaga 3" xfId="38395" hidden="1"/>
    <cellStyle name="Uwaga 3" xfId="38393" hidden="1"/>
    <cellStyle name="Uwaga 3" xfId="38381" hidden="1"/>
    <cellStyle name="Uwaga 3" xfId="38380" hidden="1"/>
    <cellStyle name="Uwaga 3" xfId="38378" hidden="1"/>
    <cellStyle name="Uwaga 3" xfId="38366" hidden="1"/>
    <cellStyle name="Uwaga 3" xfId="38365" hidden="1"/>
    <cellStyle name="Uwaga 3" xfId="38363" hidden="1"/>
    <cellStyle name="Uwaga 3" xfId="38351" hidden="1"/>
    <cellStyle name="Uwaga 3" xfId="38350" hidden="1"/>
    <cellStyle name="Uwaga 3" xfId="38348" hidden="1"/>
    <cellStyle name="Uwaga 3" xfId="38336" hidden="1"/>
    <cellStyle name="Uwaga 3" xfId="38335" hidden="1"/>
    <cellStyle name="Uwaga 3" xfId="38333" hidden="1"/>
    <cellStyle name="Uwaga 3" xfId="38321" hidden="1"/>
    <cellStyle name="Uwaga 3" xfId="38320" hidden="1"/>
    <cellStyle name="Uwaga 3" xfId="38318" hidden="1"/>
    <cellStyle name="Uwaga 3" xfId="38306" hidden="1"/>
    <cellStyle name="Uwaga 3" xfId="38305" hidden="1"/>
    <cellStyle name="Uwaga 3" xfId="38303" hidden="1"/>
    <cellStyle name="Uwaga 3" xfId="38291" hidden="1"/>
    <cellStyle name="Uwaga 3" xfId="38290" hidden="1"/>
    <cellStyle name="Uwaga 3" xfId="38288" hidden="1"/>
    <cellStyle name="Uwaga 3" xfId="38276" hidden="1"/>
    <cellStyle name="Uwaga 3" xfId="38275" hidden="1"/>
    <cellStyle name="Uwaga 3" xfId="38273" hidden="1"/>
    <cellStyle name="Uwaga 3" xfId="38261" hidden="1"/>
    <cellStyle name="Uwaga 3" xfId="38260" hidden="1"/>
    <cellStyle name="Uwaga 3" xfId="38258" hidden="1"/>
    <cellStyle name="Uwaga 3" xfId="38246" hidden="1"/>
    <cellStyle name="Uwaga 3" xfId="38245" hidden="1"/>
    <cellStyle name="Uwaga 3" xfId="38243" hidden="1"/>
    <cellStyle name="Uwaga 3" xfId="38231" hidden="1"/>
    <cellStyle name="Uwaga 3" xfId="38230" hidden="1"/>
    <cellStyle name="Uwaga 3" xfId="38228" hidden="1"/>
    <cellStyle name="Uwaga 3" xfId="38216" hidden="1"/>
    <cellStyle name="Uwaga 3" xfId="38215" hidden="1"/>
    <cellStyle name="Uwaga 3" xfId="38213" hidden="1"/>
    <cellStyle name="Uwaga 3" xfId="38201" hidden="1"/>
    <cellStyle name="Uwaga 3" xfId="38200" hidden="1"/>
    <cellStyle name="Uwaga 3" xfId="38198" hidden="1"/>
    <cellStyle name="Uwaga 3" xfId="38186" hidden="1"/>
    <cellStyle name="Uwaga 3" xfId="38185" hidden="1"/>
    <cellStyle name="Uwaga 3" xfId="38183" hidden="1"/>
    <cellStyle name="Uwaga 3" xfId="38171" hidden="1"/>
    <cellStyle name="Uwaga 3" xfId="38170" hidden="1"/>
    <cellStyle name="Uwaga 3" xfId="38168" hidden="1"/>
    <cellStyle name="Uwaga 3" xfId="38156" hidden="1"/>
    <cellStyle name="Uwaga 3" xfId="38155" hidden="1"/>
    <cellStyle name="Uwaga 3" xfId="38153" hidden="1"/>
    <cellStyle name="Uwaga 3" xfId="38141" hidden="1"/>
    <cellStyle name="Uwaga 3" xfId="38140" hidden="1"/>
    <cellStyle name="Uwaga 3" xfId="38138" hidden="1"/>
    <cellStyle name="Uwaga 3" xfId="38126" hidden="1"/>
    <cellStyle name="Uwaga 3" xfId="38125" hidden="1"/>
    <cellStyle name="Uwaga 3" xfId="38123" hidden="1"/>
    <cellStyle name="Uwaga 3" xfId="38111" hidden="1"/>
    <cellStyle name="Uwaga 3" xfId="38110" hidden="1"/>
    <cellStyle name="Uwaga 3" xfId="38108" hidden="1"/>
    <cellStyle name="Uwaga 3" xfId="38096" hidden="1"/>
    <cellStyle name="Uwaga 3" xfId="38095" hidden="1"/>
    <cellStyle name="Uwaga 3" xfId="38093" hidden="1"/>
    <cellStyle name="Uwaga 3" xfId="38081" hidden="1"/>
    <cellStyle name="Uwaga 3" xfId="38080" hidden="1"/>
    <cellStyle name="Uwaga 3" xfId="38078" hidden="1"/>
    <cellStyle name="Uwaga 3" xfId="38066" hidden="1"/>
    <cellStyle name="Uwaga 3" xfId="38065" hidden="1"/>
    <cellStyle name="Uwaga 3" xfId="38063" hidden="1"/>
    <cellStyle name="Uwaga 3" xfId="38051" hidden="1"/>
    <cellStyle name="Uwaga 3" xfId="38049" hidden="1"/>
    <cellStyle name="Uwaga 3" xfId="38046" hidden="1"/>
    <cellStyle name="Uwaga 3" xfId="38036" hidden="1"/>
    <cellStyle name="Uwaga 3" xfId="38034" hidden="1"/>
    <cellStyle name="Uwaga 3" xfId="38031" hidden="1"/>
    <cellStyle name="Uwaga 3" xfId="38021" hidden="1"/>
    <cellStyle name="Uwaga 3" xfId="38019" hidden="1"/>
    <cellStyle name="Uwaga 3" xfId="38016" hidden="1"/>
    <cellStyle name="Uwaga 3" xfId="38006" hidden="1"/>
    <cellStyle name="Uwaga 3" xfId="38004" hidden="1"/>
    <cellStyle name="Uwaga 3" xfId="38001" hidden="1"/>
    <cellStyle name="Uwaga 3" xfId="37991" hidden="1"/>
    <cellStyle name="Uwaga 3" xfId="37989" hidden="1"/>
    <cellStyle name="Uwaga 3" xfId="37986" hidden="1"/>
    <cellStyle name="Uwaga 3" xfId="37976" hidden="1"/>
    <cellStyle name="Uwaga 3" xfId="37974" hidden="1"/>
    <cellStyle name="Uwaga 3" xfId="37970" hidden="1"/>
    <cellStyle name="Uwaga 3" xfId="37961" hidden="1"/>
    <cellStyle name="Uwaga 3" xfId="37958" hidden="1"/>
    <cellStyle name="Uwaga 3" xfId="37954" hidden="1"/>
    <cellStyle name="Uwaga 3" xfId="37946" hidden="1"/>
    <cellStyle name="Uwaga 3" xfId="37944" hidden="1"/>
    <cellStyle name="Uwaga 3" xfId="37940" hidden="1"/>
    <cellStyle name="Uwaga 3" xfId="37931" hidden="1"/>
    <cellStyle name="Uwaga 3" xfId="37929" hidden="1"/>
    <cellStyle name="Uwaga 3" xfId="37926" hidden="1"/>
    <cellStyle name="Uwaga 3" xfId="37916" hidden="1"/>
    <cellStyle name="Uwaga 3" xfId="37914" hidden="1"/>
    <cellStyle name="Uwaga 3" xfId="37909" hidden="1"/>
    <cellStyle name="Uwaga 3" xfId="37901" hidden="1"/>
    <cellStyle name="Uwaga 3" xfId="37899" hidden="1"/>
    <cellStyle name="Uwaga 3" xfId="37894" hidden="1"/>
    <cellStyle name="Uwaga 3" xfId="37886" hidden="1"/>
    <cellStyle name="Uwaga 3" xfId="37884" hidden="1"/>
    <cellStyle name="Uwaga 3" xfId="37879" hidden="1"/>
    <cellStyle name="Uwaga 3" xfId="37871" hidden="1"/>
    <cellStyle name="Uwaga 3" xfId="37869" hidden="1"/>
    <cellStyle name="Uwaga 3" xfId="37865" hidden="1"/>
    <cellStyle name="Uwaga 3" xfId="37856" hidden="1"/>
    <cellStyle name="Uwaga 3" xfId="37853" hidden="1"/>
    <cellStyle name="Uwaga 3" xfId="37848" hidden="1"/>
    <cellStyle name="Uwaga 3" xfId="37841" hidden="1"/>
    <cellStyle name="Uwaga 3" xfId="37837" hidden="1"/>
    <cellStyle name="Uwaga 3" xfId="37832" hidden="1"/>
    <cellStyle name="Uwaga 3" xfId="37826" hidden="1"/>
    <cellStyle name="Uwaga 3" xfId="37822" hidden="1"/>
    <cellStyle name="Uwaga 3" xfId="37817" hidden="1"/>
    <cellStyle name="Uwaga 3" xfId="37811" hidden="1"/>
    <cellStyle name="Uwaga 3" xfId="37808" hidden="1"/>
    <cellStyle name="Uwaga 3" xfId="37804" hidden="1"/>
    <cellStyle name="Uwaga 3" xfId="37795" hidden="1"/>
    <cellStyle name="Uwaga 3" xfId="37790" hidden="1"/>
    <cellStyle name="Uwaga 3" xfId="37785" hidden="1"/>
    <cellStyle name="Uwaga 3" xfId="37780" hidden="1"/>
    <cellStyle name="Uwaga 3" xfId="37775" hidden="1"/>
    <cellStyle name="Uwaga 3" xfId="37770" hidden="1"/>
    <cellStyle name="Uwaga 3" xfId="37765" hidden="1"/>
    <cellStyle name="Uwaga 3" xfId="37760" hidden="1"/>
    <cellStyle name="Uwaga 3" xfId="37755" hidden="1"/>
    <cellStyle name="Uwaga 3" xfId="37751" hidden="1"/>
    <cellStyle name="Uwaga 3" xfId="37746" hidden="1"/>
    <cellStyle name="Uwaga 3" xfId="37741" hidden="1"/>
    <cellStyle name="Uwaga 3" xfId="37736" hidden="1"/>
    <cellStyle name="Uwaga 3" xfId="37732" hidden="1"/>
    <cellStyle name="Uwaga 3" xfId="37728" hidden="1"/>
    <cellStyle name="Uwaga 3" xfId="37721" hidden="1"/>
    <cellStyle name="Uwaga 3" xfId="37717" hidden="1"/>
    <cellStyle name="Uwaga 3" xfId="37712" hidden="1"/>
    <cellStyle name="Uwaga 3" xfId="37706" hidden="1"/>
    <cellStyle name="Uwaga 3" xfId="37702" hidden="1"/>
    <cellStyle name="Uwaga 3" xfId="37697" hidden="1"/>
    <cellStyle name="Uwaga 3" xfId="37691" hidden="1"/>
    <cellStyle name="Uwaga 3" xfId="37687" hidden="1"/>
    <cellStyle name="Uwaga 3" xfId="37683" hidden="1"/>
    <cellStyle name="Uwaga 3" xfId="37676" hidden="1"/>
    <cellStyle name="Uwaga 3" xfId="37672" hidden="1"/>
    <cellStyle name="Uwaga 3" xfId="37668" hidden="1"/>
    <cellStyle name="Uwaga 3" xfId="36643" hidden="1"/>
    <cellStyle name="Uwaga 3" xfId="36642" hidden="1"/>
    <cellStyle name="Uwaga 3" xfId="36641" hidden="1"/>
    <cellStyle name="Uwaga 3" xfId="36634" hidden="1"/>
    <cellStyle name="Uwaga 3" xfId="36633" hidden="1"/>
    <cellStyle name="Uwaga 3" xfId="36632" hidden="1"/>
    <cellStyle name="Uwaga 3" xfId="36625" hidden="1"/>
    <cellStyle name="Uwaga 3" xfId="36624" hidden="1"/>
    <cellStyle name="Uwaga 3" xfId="36623" hidden="1"/>
    <cellStyle name="Uwaga 3" xfId="36616" hidden="1"/>
    <cellStyle name="Uwaga 3" xfId="36615" hidden="1"/>
    <cellStyle name="Uwaga 3" xfId="36614" hidden="1"/>
    <cellStyle name="Uwaga 3" xfId="36607" hidden="1"/>
    <cellStyle name="Uwaga 3" xfId="36606" hidden="1"/>
    <cellStyle name="Uwaga 3" xfId="36605" hidden="1"/>
    <cellStyle name="Uwaga 3" xfId="36598" hidden="1"/>
    <cellStyle name="Uwaga 3" xfId="36597" hidden="1"/>
    <cellStyle name="Uwaga 3" xfId="36595" hidden="1"/>
    <cellStyle name="Uwaga 3" xfId="36589" hidden="1"/>
    <cellStyle name="Uwaga 3" xfId="36588" hidden="1"/>
    <cellStyle name="Uwaga 3" xfId="36586" hidden="1"/>
    <cellStyle name="Uwaga 3" xfId="36580" hidden="1"/>
    <cellStyle name="Uwaga 3" xfId="36579" hidden="1"/>
    <cellStyle name="Uwaga 3" xfId="36577" hidden="1"/>
    <cellStyle name="Uwaga 3" xfId="36571" hidden="1"/>
    <cellStyle name="Uwaga 3" xfId="36570" hidden="1"/>
    <cellStyle name="Uwaga 3" xfId="36568" hidden="1"/>
    <cellStyle name="Uwaga 3" xfId="36562" hidden="1"/>
    <cellStyle name="Uwaga 3" xfId="36561" hidden="1"/>
    <cellStyle name="Uwaga 3" xfId="36559" hidden="1"/>
    <cellStyle name="Uwaga 3" xfId="36553" hidden="1"/>
    <cellStyle name="Uwaga 3" xfId="36552" hidden="1"/>
    <cellStyle name="Uwaga 3" xfId="36550" hidden="1"/>
    <cellStyle name="Uwaga 3" xfId="36544" hidden="1"/>
    <cellStyle name="Uwaga 3" xfId="36543" hidden="1"/>
    <cellStyle name="Uwaga 3" xfId="36541" hidden="1"/>
    <cellStyle name="Uwaga 3" xfId="36535" hidden="1"/>
    <cellStyle name="Uwaga 3" xfId="36534" hidden="1"/>
    <cellStyle name="Uwaga 3" xfId="36532" hidden="1"/>
    <cellStyle name="Uwaga 3" xfId="36526" hidden="1"/>
    <cellStyle name="Uwaga 3" xfId="36525" hidden="1"/>
    <cellStyle name="Uwaga 3" xfId="36523" hidden="1"/>
    <cellStyle name="Uwaga 3" xfId="36517" hidden="1"/>
    <cellStyle name="Uwaga 3" xfId="36516" hidden="1"/>
    <cellStyle name="Uwaga 3" xfId="36514" hidden="1"/>
    <cellStyle name="Uwaga 3" xfId="36508" hidden="1"/>
    <cellStyle name="Uwaga 3" xfId="36507" hidden="1"/>
    <cellStyle name="Uwaga 3" xfId="36505" hidden="1"/>
    <cellStyle name="Uwaga 3" xfId="36499" hidden="1"/>
    <cellStyle name="Uwaga 3" xfId="36498" hidden="1"/>
    <cellStyle name="Uwaga 3" xfId="36496" hidden="1"/>
    <cellStyle name="Uwaga 3" xfId="36490" hidden="1"/>
    <cellStyle name="Uwaga 3" xfId="36489" hidden="1"/>
    <cellStyle name="Uwaga 3" xfId="36486" hidden="1"/>
    <cellStyle name="Uwaga 3" xfId="36481" hidden="1"/>
    <cellStyle name="Uwaga 3" xfId="36479" hidden="1"/>
    <cellStyle name="Uwaga 3" xfId="36476" hidden="1"/>
    <cellStyle name="Uwaga 3" xfId="36472" hidden="1"/>
    <cellStyle name="Uwaga 3" xfId="36471" hidden="1"/>
    <cellStyle name="Uwaga 3" xfId="36468" hidden="1"/>
    <cellStyle name="Uwaga 3" xfId="36463" hidden="1"/>
    <cellStyle name="Uwaga 3" xfId="36462" hidden="1"/>
    <cellStyle name="Uwaga 3" xfId="36460" hidden="1"/>
    <cellStyle name="Uwaga 3" xfId="36454" hidden="1"/>
    <cellStyle name="Uwaga 3" xfId="36453" hidden="1"/>
    <cellStyle name="Uwaga 3" xfId="36451" hidden="1"/>
    <cellStyle name="Uwaga 3" xfId="36445" hidden="1"/>
    <cellStyle name="Uwaga 3" xfId="36444" hidden="1"/>
    <cellStyle name="Uwaga 3" xfId="36442" hidden="1"/>
    <cellStyle name="Uwaga 3" xfId="36436" hidden="1"/>
    <cellStyle name="Uwaga 3" xfId="36435" hidden="1"/>
    <cellStyle name="Uwaga 3" xfId="36433" hidden="1"/>
    <cellStyle name="Uwaga 3" xfId="36427" hidden="1"/>
    <cellStyle name="Uwaga 3" xfId="36426" hidden="1"/>
    <cellStyle name="Uwaga 3" xfId="36424" hidden="1"/>
    <cellStyle name="Uwaga 3" xfId="36418" hidden="1"/>
    <cellStyle name="Uwaga 3" xfId="36417" hidden="1"/>
    <cellStyle name="Uwaga 3" xfId="36414" hidden="1"/>
    <cellStyle name="Uwaga 3" xfId="36409" hidden="1"/>
    <cellStyle name="Uwaga 3" xfId="36407" hidden="1"/>
    <cellStyle name="Uwaga 3" xfId="36404" hidden="1"/>
    <cellStyle name="Uwaga 3" xfId="36400" hidden="1"/>
    <cellStyle name="Uwaga 3" xfId="36398" hidden="1"/>
    <cellStyle name="Uwaga 3" xfId="36395" hidden="1"/>
    <cellStyle name="Uwaga 3" xfId="36391" hidden="1"/>
    <cellStyle name="Uwaga 3" xfId="36390" hidden="1"/>
    <cellStyle name="Uwaga 3" xfId="36388" hidden="1"/>
    <cellStyle name="Uwaga 3" xfId="36382" hidden="1"/>
    <cellStyle name="Uwaga 3" xfId="36380" hidden="1"/>
    <cellStyle name="Uwaga 3" xfId="36377" hidden="1"/>
    <cellStyle name="Uwaga 3" xfId="36373" hidden="1"/>
    <cellStyle name="Uwaga 3" xfId="36371" hidden="1"/>
    <cellStyle name="Uwaga 3" xfId="36368" hidden="1"/>
    <cellStyle name="Uwaga 3" xfId="36364" hidden="1"/>
    <cellStyle name="Uwaga 3" xfId="36362" hidden="1"/>
    <cellStyle name="Uwaga 3" xfId="36359" hidden="1"/>
    <cellStyle name="Uwaga 3" xfId="36355" hidden="1"/>
    <cellStyle name="Uwaga 3" xfId="36353" hidden="1"/>
    <cellStyle name="Uwaga 3" xfId="36351" hidden="1"/>
    <cellStyle name="Uwaga 3" xfId="36346" hidden="1"/>
    <cellStyle name="Uwaga 3" xfId="36344" hidden="1"/>
    <cellStyle name="Uwaga 3" xfId="36342" hidden="1"/>
    <cellStyle name="Uwaga 3" xfId="36337" hidden="1"/>
    <cellStyle name="Uwaga 3" xfId="36335" hidden="1"/>
    <cellStyle name="Uwaga 3" xfId="36332" hidden="1"/>
    <cellStyle name="Uwaga 3" xfId="36328" hidden="1"/>
    <cellStyle name="Uwaga 3" xfId="36326" hidden="1"/>
    <cellStyle name="Uwaga 3" xfId="36324" hidden="1"/>
    <cellStyle name="Uwaga 3" xfId="36319" hidden="1"/>
    <cellStyle name="Uwaga 3" xfId="36317" hidden="1"/>
    <cellStyle name="Uwaga 3" xfId="36315" hidden="1"/>
    <cellStyle name="Uwaga 3" xfId="36309" hidden="1"/>
    <cellStyle name="Uwaga 3" xfId="36306" hidden="1"/>
    <cellStyle name="Uwaga 3" xfId="36303" hidden="1"/>
    <cellStyle name="Uwaga 3" xfId="36300" hidden="1"/>
    <cellStyle name="Uwaga 3" xfId="36297" hidden="1"/>
    <cellStyle name="Uwaga 3" xfId="36294" hidden="1"/>
    <cellStyle name="Uwaga 3" xfId="36291" hidden="1"/>
    <cellStyle name="Uwaga 3" xfId="36288" hidden="1"/>
    <cellStyle name="Uwaga 3" xfId="36285" hidden="1"/>
    <cellStyle name="Uwaga 3" xfId="36283" hidden="1"/>
    <cellStyle name="Uwaga 3" xfId="36281" hidden="1"/>
    <cellStyle name="Uwaga 3" xfId="36278" hidden="1"/>
    <cellStyle name="Uwaga 3" xfId="36274" hidden="1"/>
    <cellStyle name="Uwaga 3" xfId="36271" hidden="1"/>
    <cellStyle name="Uwaga 3" xfId="36268" hidden="1"/>
    <cellStyle name="Uwaga 3" xfId="36264" hidden="1"/>
    <cellStyle name="Uwaga 3" xfId="36261" hidden="1"/>
    <cellStyle name="Uwaga 3" xfId="36258" hidden="1"/>
    <cellStyle name="Uwaga 3" xfId="36256" hidden="1"/>
    <cellStyle name="Uwaga 3" xfId="36253" hidden="1"/>
    <cellStyle name="Uwaga 3" xfId="36250" hidden="1"/>
    <cellStyle name="Uwaga 3" xfId="36247" hidden="1"/>
    <cellStyle name="Uwaga 3" xfId="36245" hidden="1"/>
    <cellStyle name="Uwaga 3" xfId="36243" hidden="1"/>
    <cellStyle name="Uwaga 3" xfId="36238" hidden="1"/>
    <cellStyle name="Uwaga 3" xfId="36235" hidden="1"/>
    <cellStyle name="Uwaga 3" xfId="36232" hidden="1"/>
    <cellStyle name="Uwaga 3" xfId="36228" hidden="1"/>
    <cellStyle name="Uwaga 3" xfId="36225" hidden="1"/>
    <cellStyle name="Uwaga 3" xfId="36222" hidden="1"/>
    <cellStyle name="Uwaga 3" xfId="36219" hidden="1"/>
    <cellStyle name="Uwaga 3" xfId="36216" hidden="1"/>
    <cellStyle name="Uwaga 3" xfId="36213" hidden="1"/>
    <cellStyle name="Uwaga 3" xfId="36211" hidden="1"/>
    <cellStyle name="Uwaga 3" xfId="36209" hidden="1"/>
    <cellStyle name="Uwaga 3" xfId="36206" hidden="1"/>
    <cellStyle name="Uwaga 3" xfId="36201" hidden="1"/>
    <cellStyle name="Uwaga 3" xfId="36198" hidden="1"/>
    <cellStyle name="Uwaga 3" xfId="36195" hidden="1"/>
    <cellStyle name="Uwaga 3" xfId="36191" hidden="1"/>
    <cellStyle name="Uwaga 3" xfId="36188" hidden="1"/>
    <cellStyle name="Uwaga 3" xfId="36186" hidden="1"/>
    <cellStyle name="Uwaga 3" xfId="36183" hidden="1"/>
    <cellStyle name="Uwaga 3" xfId="36180" hidden="1"/>
    <cellStyle name="Uwaga 3" xfId="36177" hidden="1"/>
    <cellStyle name="Uwaga 3" xfId="36175" hidden="1"/>
    <cellStyle name="Uwaga 3" xfId="36172" hidden="1"/>
    <cellStyle name="Uwaga 3" xfId="36169" hidden="1"/>
    <cellStyle name="Uwaga 3" xfId="36166" hidden="1"/>
    <cellStyle name="Uwaga 3" xfId="36164" hidden="1"/>
    <cellStyle name="Uwaga 3" xfId="36162" hidden="1"/>
    <cellStyle name="Uwaga 3" xfId="36157" hidden="1"/>
    <cellStyle name="Uwaga 3" xfId="36155" hidden="1"/>
    <cellStyle name="Uwaga 3" xfId="36152" hidden="1"/>
    <cellStyle name="Uwaga 3" xfId="36148" hidden="1"/>
    <cellStyle name="Uwaga 3" xfId="36146" hidden="1"/>
    <cellStyle name="Uwaga 3" xfId="32729" hidden="1"/>
    <cellStyle name="Uwaga 3" xfId="33264" hidden="1"/>
    <cellStyle name="Uwaga 3" xfId="32732" hidden="1"/>
    <cellStyle name="Uwaga 3" xfId="34251" hidden="1"/>
    <cellStyle name="Uwaga 3" xfId="33261" hidden="1"/>
    <cellStyle name="Uwaga 3" xfId="32735" hidden="1"/>
    <cellStyle name="Uwaga 3" xfId="34248" hidden="1"/>
    <cellStyle name="Uwaga 3" xfId="38622" hidden="1"/>
    <cellStyle name="Uwaga 3" xfId="38623" hidden="1"/>
    <cellStyle name="Uwaga 3" xfId="38625" hidden="1"/>
    <cellStyle name="Uwaga 3" xfId="38637" hidden="1"/>
    <cellStyle name="Uwaga 3" xfId="38638" hidden="1"/>
    <cellStyle name="Uwaga 3" xfId="38643" hidden="1"/>
    <cellStyle name="Uwaga 3" xfId="38652" hidden="1"/>
    <cellStyle name="Uwaga 3" xfId="38653" hidden="1"/>
    <cellStyle name="Uwaga 3" xfId="38658" hidden="1"/>
    <cellStyle name="Uwaga 3" xfId="38667" hidden="1"/>
    <cellStyle name="Uwaga 3" xfId="38668" hidden="1"/>
    <cellStyle name="Uwaga 3" xfId="38669" hidden="1"/>
    <cellStyle name="Uwaga 3" xfId="38682" hidden="1"/>
    <cellStyle name="Uwaga 3" xfId="38687" hidden="1"/>
    <cellStyle name="Uwaga 3" xfId="38692" hidden="1"/>
    <cellStyle name="Uwaga 3" xfId="38702" hidden="1"/>
    <cellStyle name="Uwaga 3" xfId="38707" hidden="1"/>
    <cellStyle name="Uwaga 3" xfId="38711" hidden="1"/>
    <cellStyle name="Uwaga 3" xfId="38718" hidden="1"/>
    <cellStyle name="Uwaga 3" xfId="38723" hidden="1"/>
    <cellStyle name="Uwaga 3" xfId="38726" hidden="1"/>
    <cellStyle name="Uwaga 3" xfId="38732" hidden="1"/>
    <cellStyle name="Uwaga 3" xfId="38737" hidden="1"/>
    <cellStyle name="Uwaga 3" xfId="38741" hidden="1"/>
    <cellStyle name="Uwaga 3" xfId="38742" hidden="1"/>
    <cellStyle name="Uwaga 3" xfId="38743" hidden="1"/>
    <cellStyle name="Uwaga 3" xfId="38747" hidden="1"/>
    <cellStyle name="Uwaga 3" xfId="38759" hidden="1"/>
    <cellStyle name="Uwaga 3" xfId="38764" hidden="1"/>
    <cellStyle name="Uwaga 3" xfId="38769" hidden="1"/>
    <cellStyle name="Uwaga 3" xfId="38774" hidden="1"/>
    <cellStyle name="Uwaga 3" xfId="38779" hidden="1"/>
    <cellStyle name="Uwaga 3" xfId="38784" hidden="1"/>
    <cellStyle name="Uwaga 3" xfId="38788" hidden="1"/>
    <cellStyle name="Uwaga 3" xfId="38792" hidden="1"/>
    <cellStyle name="Uwaga 3" xfId="38797" hidden="1"/>
    <cellStyle name="Uwaga 3" xfId="38802" hidden="1"/>
    <cellStyle name="Uwaga 3" xfId="38803" hidden="1"/>
    <cellStyle name="Uwaga 3" xfId="38805" hidden="1"/>
    <cellStyle name="Uwaga 3" xfId="38818" hidden="1"/>
    <cellStyle name="Uwaga 3" xfId="38822" hidden="1"/>
    <cellStyle name="Uwaga 3" xfId="38827" hidden="1"/>
    <cellStyle name="Uwaga 3" xfId="38834" hidden="1"/>
    <cellStyle name="Uwaga 3" xfId="38838" hidden="1"/>
    <cellStyle name="Uwaga 3" xfId="38843" hidden="1"/>
    <cellStyle name="Uwaga 3" xfId="38848" hidden="1"/>
    <cellStyle name="Uwaga 3" xfId="38851" hidden="1"/>
    <cellStyle name="Uwaga 3" xfId="38856" hidden="1"/>
    <cellStyle name="Uwaga 3" xfId="38862" hidden="1"/>
    <cellStyle name="Uwaga 3" xfId="38863" hidden="1"/>
    <cellStyle name="Uwaga 3" xfId="38866" hidden="1"/>
    <cellStyle name="Uwaga 3" xfId="38879" hidden="1"/>
    <cellStyle name="Uwaga 3" xfId="38883" hidden="1"/>
    <cellStyle name="Uwaga 3" xfId="38888" hidden="1"/>
    <cellStyle name="Uwaga 3" xfId="38895" hidden="1"/>
    <cellStyle name="Uwaga 3" xfId="38900" hidden="1"/>
    <cellStyle name="Uwaga 3" xfId="38904" hidden="1"/>
    <cellStyle name="Uwaga 3" xfId="38909" hidden="1"/>
    <cellStyle name="Uwaga 3" xfId="38913" hidden="1"/>
    <cellStyle name="Uwaga 3" xfId="38918" hidden="1"/>
    <cellStyle name="Uwaga 3" xfId="38922" hidden="1"/>
    <cellStyle name="Uwaga 3" xfId="38923" hidden="1"/>
    <cellStyle name="Uwaga 3" xfId="38925" hidden="1"/>
    <cellStyle name="Uwaga 3" xfId="38937" hidden="1"/>
    <cellStyle name="Uwaga 3" xfId="38938" hidden="1"/>
    <cellStyle name="Uwaga 3" xfId="38940" hidden="1"/>
    <cellStyle name="Uwaga 3" xfId="38952" hidden="1"/>
    <cellStyle name="Uwaga 3" xfId="38954" hidden="1"/>
    <cellStyle name="Uwaga 3" xfId="38957" hidden="1"/>
    <cellStyle name="Uwaga 3" xfId="38967" hidden="1"/>
    <cellStyle name="Uwaga 3" xfId="38968" hidden="1"/>
    <cellStyle name="Uwaga 3" xfId="38970" hidden="1"/>
    <cellStyle name="Uwaga 3" xfId="38982" hidden="1"/>
    <cellStyle name="Uwaga 3" xfId="38983" hidden="1"/>
    <cellStyle name="Uwaga 3" xfId="38984" hidden="1"/>
    <cellStyle name="Uwaga 3" xfId="38998" hidden="1"/>
    <cellStyle name="Uwaga 3" xfId="39001" hidden="1"/>
    <cellStyle name="Uwaga 3" xfId="39005" hidden="1"/>
    <cellStyle name="Uwaga 3" xfId="39013" hidden="1"/>
    <cellStyle name="Uwaga 3" xfId="39016" hidden="1"/>
    <cellStyle name="Uwaga 3" xfId="39020" hidden="1"/>
    <cellStyle name="Uwaga 3" xfId="39028" hidden="1"/>
    <cellStyle name="Uwaga 3" xfId="39031" hidden="1"/>
    <cellStyle name="Uwaga 3" xfId="39035" hidden="1"/>
    <cellStyle name="Uwaga 3" xfId="39042" hidden="1"/>
    <cellStyle name="Uwaga 3" xfId="39043" hidden="1"/>
    <cellStyle name="Uwaga 3" xfId="39045" hidden="1"/>
    <cellStyle name="Uwaga 3" xfId="39058" hidden="1"/>
    <cellStyle name="Uwaga 3" xfId="39061" hidden="1"/>
    <cellStyle name="Uwaga 3" xfId="39064" hidden="1"/>
    <cellStyle name="Uwaga 3" xfId="39073" hidden="1"/>
    <cellStyle name="Uwaga 3" xfId="39076" hidden="1"/>
    <cellStyle name="Uwaga 3" xfId="39080" hidden="1"/>
    <cellStyle name="Uwaga 3" xfId="39088" hidden="1"/>
    <cellStyle name="Uwaga 3" xfId="39090" hidden="1"/>
    <cellStyle name="Uwaga 3" xfId="39093" hidden="1"/>
    <cellStyle name="Uwaga 3" xfId="39102" hidden="1"/>
    <cellStyle name="Uwaga 3" xfId="39103" hidden="1"/>
    <cellStyle name="Uwaga 3" xfId="39104" hidden="1"/>
    <cellStyle name="Uwaga 3" xfId="39117" hidden="1"/>
    <cellStyle name="Uwaga 3" xfId="39118" hidden="1"/>
    <cellStyle name="Uwaga 3" xfId="39120" hidden="1"/>
    <cellStyle name="Uwaga 3" xfId="39132" hidden="1"/>
    <cellStyle name="Uwaga 3" xfId="39133" hidden="1"/>
    <cellStyle name="Uwaga 3" xfId="39135" hidden="1"/>
    <cellStyle name="Uwaga 3" xfId="39147" hidden="1"/>
    <cellStyle name="Uwaga 3" xfId="39148" hidden="1"/>
    <cellStyle name="Uwaga 3" xfId="39150" hidden="1"/>
    <cellStyle name="Uwaga 3" xfId="39162" hidden="1"/>
    <cellStyle name="Uwaga 3" xfId="39163" hidden="1"/>
    <cellStyle name="Uwaga 3" xfId="39164" hidden="1"/>
    <cellStyle name="Uwaga 3" xfId="39178" hidden="1"/>
    <cellStyle name="Uwaga 3" xfId="39180" hidden="1"/>
    <cellStyle name="Uwaga 3" xfId="39183" hidden="1"/>
    <cellStyle name="Uwaga 3" xfId="39193" hidden="1"/>
    <cellStyle name="Uwaga 3" xfId="39196" hidden="1"/>
    <cellStyle name="Uwaga 3" xfId="39199" hidden="1"/>
    <cellStyle name="Uwaga 3" xfId="39208" hidden="1"/>
    <cellStyle name="Uwaga 3" xfId="39210" hidden="1"/>
    <cellStyle name="Uwaga 3" xfId="39213" hidden="1"/>
    <cellStyle name="Uwaga 3" xfId="39222" hidden="1"/>
    <cellStyle name="Uwaga 3" xfId="39223" hidden="1"/>
    <cellStyle name="Uwaga 3" xfId="39224" hidden="1"/>
    <cellStyle name="Uwaga 3" xfId="39237" hidden="1"/>
    <cellStyle name="Uwaga 3" xfId="39239" hidden="1"/>
    <cellStyle name="Uwaga 3" xfId="39241" hidden="1"/>
    <cellStyle name="Uwaga 3" xfId="39252" hidden="1"/>
    <cellStyle name="Uwaga 3" xfId="39254" hidden="1"/>
    <cellStyle name="Uwaga 3" xfId="39256" hidden="1"/>
    <cellStyle name="Uwaga 3" xfId="39267" hidden="1"/>
    <cellStyle name="Uwaga 3" xfId="39269" hidden="1"/>
    <cellStyle name="Uwaga 3" xfId="39271" hidden="1"/>
    <cellStyle name="Uwaga 3" xfId="39282" hidden="1"/>
    <cellStyle name="Uwaga 3" xfId="39283" hidden="1"/>
    <cellStyle name="Uwaga 3" xfId="39284" hidden="1"/>
    <cellStyle name="Uwaga 3" xfId="39297" hidden="1"/>
    <cellStyle name="Uwaga 3" xfId="39299" hidden="1"/>
    <cellStyle name="Uwaga 3" xfId="39301" hidden="1"/>
    <cellStyle name="Uwaga 3" xfId="39312" hidden="1"/>
    <cellStyle name="Uwaga 3" xfId="39314" hidden="1"/>
    <cellStyle name="Uwaga 3" xfId="39316" hidden="1"/>
    <cellStyle name="Uwaga 3" xfId="39327" hidden="1"/>
    <cellStyle name="Uwaga 3" xfId="39329" hidden="1"/>
    <cellStyle name="Uwaga 3" xfId="39330" hidden="1"/>
    <cellStyle name="Uwaga 3" xfId="39342" hidden="1"/>
    <cellStyle name="Uwaga 3" xfId="39343" hidden="1"/>
    <cellStyle name="Uwaga 3" xfId="39344" hidden="1"/>
    <cellStyle name="Uwaga 3" xfId="39357" hidden="1"/>
    <cellStyle name="Uwaga 3" xfId="39359" hidden="1"/>
    <cellStyle name="Uwaga 3" xfId="39361" hidden="1"/>
    <cellStyle name="Uwaga 3" xfId="39372" hidden="1"/>
    <cellStyle name="Uwaga 3" xfId="39374" hidden="1"/>
    <cellStyle name="Uwaga 3" xfId="39376" hidden="1"/>
    <cellStyle name="Uwaga 3" xfId="39387" hidden="1"/>
    <cellStyle name="Uwaga 3" xfId="39389" hidden="1"/>
    <cellStyle name="Uwaga 3" xfId="39391" hidden="1"/>
    <cellStyle name="Uwaga 3" xfId="39402" hidden="1"/>
    <cellStyle name="Uwaga 3" xfId="39403" hidden="1"/>
    <cellStyle name="Uwaga 3" xfId="39405" hidden="1"/>
    <cellStyle name="Uwaga 3" xfId="39416" hidden="1"/>
    <cellStyle name="Uwaga 3" xfId="39418" hidden="1"/>
    <cellStyle name="Uwaga 3" xfId="39419" hidden="1"/>
    <cellStyle name="Uwaga 3" xfId="39428" hidden="1"/>
    <cellStyle name="Uwaga 3" xfId="39431" hidden="1"/>
    <cellStyle name="Uwaga 3" xfId="39433" hidden="1"/>
    <cellStyle name="Uwaga 3" xfId="39444" hidden="1"/>
    <cellStyle name="Uwaga 3" xfId="39446" hidden="1"/>
    <cellStyle name="Uwaga 3" xfId="39448" hidden="1"/>
    <cellStyle name="Uwaga 3" xfId="39460" hidden="1"/>
    <cellStyle name="Uwaga 3" xfId="39462" hidden="1"/>
    <cellStyle name="Uwaga 3" xfId="39464" hidden="1"/>
    <cellStyle name="Uwaga 3" xfId="39472" hidden="1"/>
    <cellStyle name="Uwaga 3" xfId="39474" hidden="1"/>
    <cellStyle name="Uwaga 3" xfId="39477" hidden="1"/>
    <cellStyle name="Uwaga 3" xfId="39467" hidden="1"/>
    <cellStyle name="Uwaga 3" xfId="39466" hidden="1"/>
    <cellStyle name="Uwaga 3" xfId="39465" hidden="1"/>
    <cellStyle name="Uwaga 3" xfId="39452" hidden="1"/>
    <cellStyle name="Uwaga 3" xfId="39451" hidden="1"/>
    <cellStyle name="Uwaga 3" xfId="39450" hidden="1"/>
    <cellStyle name="Uwaga 3" xfId="39437" hidden="1"/>
    <cellStyle name="Uwaga 3" xfId="39436" hidden="1"/>
    <cellStyle name="Uwaga 3" xfId="39435" hidden="1"/>
    <cellStyle name="Uwaga 3" xfId="39422" hidden="1"/>
    <cellStyle name="Uwaga 3" xfId="39421" hidden="1"/>
    <cellStyle name="Uwaga 3" xfId="39420" hidden="1"/>
    <cellStyle name="Uwaga 3" xfId="39407" hidden="1"/>
    <cellStyle name="Uwaga 3" xfId="39406" hidden="1"/>
    <cellStyle name="Uwaga 3" xfId="39404" hidden="1"/>
    <cellStyle name="Uwaga 3" xfId="39393" hidden="1"/>
    <cellStyle name="Uwaga 3" xfId="39390" hidden="1"/>
    <cellStyle name="Uwaga 3" xfId="39388" hidden="1"/>
    <cellStyle name="Uwaga 3" xfId="39378" hidden="1"/>
    <cellStyle name="Uwaga 3" xfId="39375" hidden="1"/>
    <cellStyle name="Uwaga 3" xfId="39373" hidden="1"/>
    <cellStyle name="Uwaga 3" xfId="39363" hidden="1"/>
    <cellStyle name="Uwaga 3" xfId="39360" hidden="1"/>
    <cellStyle name="Uwaga 3" xfId="39358" hidden="1"/>
    <cellStyle name="Uwaga 3" xfId="39348" hidden="1"/>
    <cellStyle name="Uwaga 3" xfId="39346" hidden="1"/>
    <cellStyle name="Uwaga 3" xfId="39345" hidden="1"/>
    <cellStyle name="Uwaga 3" xfId="39333" hidden="1"/>
    <cellStyle name="Uwaga 3" xfId="39331" hidden="1"/>
    <cellStyle name="Uwaga 3" xfId="39328" hidden="1"/>
    <cellStyle name="Uwaga 3" xfId="39318" hidden="1"/>
    <cellStyle name="Uwaga 3" xfId="39315" hidden="1"/>
    <cellStyle name="Uwaga 3" xfId="39313" hidden="1"/>
    <cellStyle name="Uwaga 3" xfId="39303" hidden="1"/>
    <cellStyle name="Uwaga 3" xfId="39300" hidden="1"/>
    <cellStyle name="Uwaga 3" xfId="39298" hidden="1"/>
    <cellStyle name="Uwaga 3" xfId="39288" hidden="1"/>
    <cellStyle name="Uwaga 3" xfId="39286" hidden="1"/>
    <cellStyle name="Uwaga 3" xfId="39285" hidden="1"/>
    <cellStyle name="Uwaga 3" xfId="39273" hidden="1"/>
    <cellStyle name="Uwaga 3" xfId="39270" hidden="1"/>
    <cellStyle name="Uwaga 3" xfId="39268" hidden="1"/>
    <cellStyle name="Uwaga 3" xfId="39258" hidden="1"/>
    <cellStyle name="Uwaga 3" xfId="39255" hidden="1"/>
    <cellStyle name="Uwaga 3" xfId="39253" hidden="1"/>
    <cellStyle name="Uwaga 3" xfId="39243" hidden="1"/>
    <cellStyle name="Uwaga 3" xfId="39240" hidden="1"/>
    <cellStyle name="Uwaga 3" xfId="39238" hidden="1"/>
    <cellStyle name="Uwaga 3" xfId="39228" hidden="1"/>
    <cellStyle name="Uwaga 3" xfId="39226" hidden="1"/>
    <cellStyle name="Uwaga 3" xfId="39225" hidden="1"/>
    <cellStyle name="Uwaga 3" xfId="39212" hidden="1"/>
    <cellStyle name="Uwaga 3" xfId="39209" hidden="1"/>
    <cellStyle name="Uwaga 3" xfId="39207" hidden="1"/>
    <cellStyle name="Uwaga 3" xfId="39197" hidden="1"/>
    <cellStyle name="Uwaga 3" xfId="39194" hidden="1"/>
    <cellStyle name="Uwaga 3" xfId="39192" hidden="1"/>
    <cellStyle name="Uwaga 3" xfId="39182" hidden="1"/>
    <cellStyle name="Uwaga 3" xfId="39179" hidden="1"/>
    <cellStyle name="Uwaga 3" xfId="39177" hidden="1"/>
    <cellStyle name="Uwaga 3" xfId="39168" hidden="1"/>
    <cellStyle name="Uwaga 3" xfId="39166" hidden="1"/>
    <cellStyle name="Uwaga 3" xfId="39165" hidden="1"/>
    <cellStyle name="Uwaga 3" xfId="39153" hidden="1"/>
    <cellStyle name="Uwaga 3" xfId="39151" hidden="1"/>
    <cellStyle name="Uwaga 3" xfId="39149" hidden="1"/>
    <cellStyle name="Uwaga 3" xfId="39138" hidden="1"/>
    <cellStyle name="Uwaga 3" xfId="39136" hidden="1"/>
    <cellStyle name="Uwaga 3" xfId="39134" hidden="1"/>
    <cellStyle name="Uwaga 3" xfId="39123" hidden="1"/>
    <cellStyle name="Uwaga 3" xfId="39121" hidden="1"/>
    <cellStyle name="Uwaga 3" xfId="39119" hidden="1"/>
    <cellStyle name="Uwaga 3" xfId="39108" hidden="1"/>
    <cellStyle name="Uwaga 3" xfId="39106" hidden="1"/>
    <cellStyle name="Uwaga 3" xfId="39105" hidden="1"/>
    <cellStyle name="Uwaga 3" xfId="39092" hidden="1"/>
    <cellStyle name="Uwaga 3" xfId="39089" hidden="1"/>
    <cellStyle name="Uwaga 3" xfId="39087" hidden="1"/>
    <cellStyle name="Uwaga 3" xfId="39077" hidden="1"/>
    <cellStyle name="Uwaga 3" xfId="39074" hidden="1"/>
    <cellStyle name="Uwaga 3" xfId="39072" hidden="1"/>
    <cellStyle name="Uwaga 3" xfId="39062" hidden="1"/>
    <cellStyle name="Uwaga 3" xfId="39059" hidden="1"/>
    <cellStyle name="Uwaga 3" xfId="39057" hidden="1"/>
    <cellStyle name="Uwaga 3" xfId="39048" hidden="1"/>
    <cellStyle name="Uwaga 3" xfId="39046" hidden="1"/>
    <cellStyle name="Uwaga 3" xfId="39044" hidden="1"/>
    <cellStyle name="Uwaga 3" xfId="39032" hidden="1"/>
    <cellStyle name="Uwaga 3" xfId="39029" hidden="1"/>
    <cellStyle name="Uwaga 3" xfId="39027" hidden="1"/>
    <cellStyle name="Uwaga 3" xfId="39017" hidden="1"/>
    <cellStyle name="Uwaga 3" xfId="39014" hidden="1"/>
    <cellStyle name="Uwaga 3" xfId="39012" hidden="1"/>
    <cellStyle name="Uwaga 3" xfId="39002" hidden="1"/>
    <cellStyle name="Uwaga 3" xfId="38999" hidden="1"/>
    <cellStyle name="Uwaga 3" xfId="38997" hidden="1"/>
    <cellStyle name="Uwaga 3" xfId="38990" hidden="1"/>
    <cellStyle name="Uwaga 3" xfId="38987" hidden="1"/>
    <cellStyle name="Uwaga 3" xfId="38985" hidden="1"/>
    <cellStyle name="Uwaga 3" xfId="38975" hidden="1"/>
    <cellStyle name="Uwaga 3" xfId="38972" hidden="1"/>
    <cellStyle name="Uwaga 3" xfId="38969" hidden="1"/>
    <cellStyle name="Uwaga 3" xfId="38960" hidden="1"/>
    <cellStyle name="Uwaga 3" xfId="38956" hidden="1"/>
    <cellStyle name="Uwaga 3" xfId="38953" hidden="1"/>
    <cellStyle name="Uwaga 3" xfId="38945" hidden="1"/>
    <cellStyle name="Uwaga 3" xfId="38942" hidden="1"/>
    <cellStyle name="Uwaga 3" xfId="38939" hidden="1"/>
    <cellStyle name="Uwaga 3" xfId="38930" hidden="1"/>
    <cellStyle name="Uwaga 3" xfId="38927" hidden="1"/>
    <cellStyle name="Uwaga 3" xfId="38924" hidden="1"/>
    <cellStyle name="Uwaga 3" xfId="38914" hidden="1"/>
    <cellStyle name="Uwaga 3" xfId="38910" hidden="1"/>
    <cellStyle name="Uwaga 3" xfId="38907" hidden="1"/>
    <cellStyle name="Uwaga 3" xfId="38898" hidden="1"/>
    <cellStyle name="Uwaga 3" xfId="38894" hidden="1"/>
    <cellStyle name="Uwaga 3" xfId="38892" hidden="1"/>
    <cellStyle name="Uwaga 3" xfId="38884" hidden="1"/>
    <cellStyle name="Uwaga 3" xfId="38880" hidden="1"/>
    <cellStyle name="Uwaga 3" xfId="38877" hidden="1"/>
    <cellStyle name="Uwaga 3" xfId="38870" hidden="1"/>
    <cellStyle name="Uwaga 3" xfId="38867" hidden="1"/>
    <cellStyle name="Uwaga 3" xfId="38864" hidden="1"/>
    <cellStyle name="Uwaga 3" xfId="38855" hidden="1"/>
    <cellStyle name="Uwaga 3" xfId="38850" hidden="1"/>
    <cellStyle name="Uwaga 3" xfId="38847" hidden="1"/>
    <cellStyle name="Uwaga 3" xfId="38840" hidden="1"/>
    <cellStyle name="Uwaga 3" xfId="38835" hidden="1"/>
    <cellStyle name="Uwaga 3" xfId="38832" hidden="1"/>
    <cellStyle name="Uwaga 3" xfId="38825" hidden="1"/>
    <cellStyle name="Uwaga 3" xfId="38820" hidden="1"/>
    <cellStyle name="Uwaga 3" xfId="38817" hidden="1"/>
    <cellStyle name="Uwaga 3" xfId="38811" hidden="1"/>
    <cellStyle name="Uwaga 3" xfId="38807" hidden="1"/>
    <cellStyle name="Uwaga 3" xfId="38804" hidden="1"/>
    <cellStyle name="Uwaga 3" xfId="38796" hidden="1"/>
    <cellStyle name="Uwaga 3" xfId="38791" hidden="1"/>
    <cellStyle name="Uwaga 3" xfId="38787" hidden="1"/>
    <cellStyle name="Uwaga 3" xfId="38781" hidden="1"/>
    <cellStyle name="Uwaga 3" xfId="38776" hidden="1"/>
    <cellStyle name="Uwaga 3" xfId="38772" hidden="1"/>
    <cellStyle name="Uwaga 3" xfId="38766" hidden="1"/>
    <cellStyle name="Uwaga 3" xfId="38761" hidden="1"/>
    <cellStyle name="Uwaga 3" xfId="38757" hidden="1"/>
    <cellStyle name="Uwaga 3" xfId="38752" hidden="1"/>
    <cellStyle name="Uwaga 3" xfId="38748" hidden="1"/>
    <cellStyle name="Uwaga 3" xfId="38744" hidden="1"/>
    <cellStyle name="Uwaga 3" xfId="38736" hidden="1"/>
    <cellStyle name="Uwaga 3" xfId="38731" hidden="1"/>
    <cellStyle name="Uwaga 3" xfId="38727" hidden="1"/>
    <cellStyle name="Uwaga 3" xfId="38721" hidden="1"/>
    <cellStyle name="Uwaga 3" xfId="38716" hidden="1"/>
    <cellStyle name="Uwaga 3" xfId="38712" hidden="1"/>
    <cellStyle name="Uwaga 3" xfId="38706" hidden="1"/>
    <cellStyle name="Uwaga 3" xfId="38701" hidden="1"/>
    <cellStyle name="Uwaga 3" xfId="38697" hidden="1"/>
    <cellStyle name="Uwaga 3" xfId="38693" hidden="1"/>
    <cellStyle name="Uwaga 3" xfId="38688" hidden="1"/>
    <cellStyle name="Uwaga 3" xfId="38683" hidden="1"/>
    <cellStyle name="Uwaga 3" xfId="38678" hidden="1"/>
    <cellStyle name="Uwaga 3" xfId="38674" hidden="1"/>
    <cellStyle name="Uwaga 3" xfId="38670" hidden="1"/>
    <cellStyle name="Uwaga 3" xfId="38663" hidden="1"/>
    <cellStyle name="Uwaga 3" xfId="38659" hidden="1"/>
    <cellStyle name="Uwaga 3" xfId="38654" hidden="1"/>
    <cellStyle name="Uwaga 3" xfId="38648" hidden="1"/>
    <cellStyle name="Uwaga 3" xfId="38644" hidden="1"/>
    <cellStyle name="Uwaga 3" xfId="38639" hidden="1"/>
    <cellStyle name="Uwaga 3" xfId="38633" hidden="1"/>
    <cellStyle name="Uwaga 3" xfId="38629" hidden="1"/>
    <cellStyle name="Uwaga 3" xfId="38624" hidden="1"/>
    <cellStyle name="Uwaga 3" xfId="38618" hidden="1"/>
    <cellStyle name="Uwaga 3" xfId="38614" hidden="1"/>
    <cellStyle name="Uwaga 3" xfId="38610" hidden="1"/>
    <cellStyle name="Uwaga 3" xfId="39470" hidden="1"/>
    <cellStyle name="Uwaga 3" xfId="39469" hidden="1"/>
    <cellStyle name="Uwaga 3" xfId="39468" hidden="1"/>
    <cellStyle name="Uwaga 3" xfId="39455" hidden="1"/>
    <cellStyle name="Uwaga 3" xfId="39454" hidden="1"/>
    <cellStyle name="Uwaga 3" xfId="39453" hidden="1"/>
    <cellStyle name="Uwaga 3" xfId="39440" hidden="1"/>
    <cellStyle name="Uwaga 3" xfId="39439" hidden="1"/>
    <cellStyle name="Uwaga 3" xfId="39438" hidden="1"/>
    <cellStyle name="Uwaga 3" xfId="39425" hidden="1"/>
    <cellStyle name="Uwaga 3" xfId="39424" hidden="1"/>
    <cellStyle name="Uwaga 3" xfId="39423" hidden="1"/>
    <cellStyle name="Uwaga 3" xfId="39410" hidden="1"/>
    <cellStyle name="Uwaga 3" xfId="39409" hidden="1"/>
    <cellStyle name="Uwaga 3" xfId="39408" hidden="1"/>
    <cellStyle name="Uwaga 3" xfId="39396" hidden="1"/>
    <cellStyle name="Uwaga 3" xfId="39394" hidden="1"/>
    <cellStyle name="Uwaga 3" xfId="39392" hidden="1"/>
    <cellStyle name="Uwaga 3" xfId="39381" hidden="1"/>
    <cellStyle name="Uwaga 3" xfId="39379" hidden="1"/>
    <cellStyle name="Uwaga 3" xfId="39377" hidden="1"/>
    <cellStyle name="Uwaga 3" xfId="39366" hidden="1"/>
    <cellStyle name="Uwaga 3" xfId="39364" hidden="1"/>
    <cellStyle name="Uwaga 3" xfId="39362" hidden="1"/>
    <cellStyle name="Uwaga 3" xfId="39351" hidden="1"/>
    <cellStyle name="Uwaga 3" xfId="39349" hidden="1"/>
    <cellStyle name="Uwaga 3" xfId="39347" hidden="1"/>
    <cellStyle name="Uwaga 3" xfId="39336" hidden="1"/>
    <cellStyle name="Uwaga 3" xfId="39334" hidden="1"/>
    <cellStyle name="Uwaga 3" xfId="39332" hidden="1"/>
    <cellStyle name="Uwaga 3" xfId="39321" hidden="1"/>
    <cellStyle name="Uwaga 3" xfId="39319" hidden="1"/>
    <cellStyle name="Uwaga 3" xfId="39317" hidden="1"/>
    <cellStyle name="Uwaga 3" xfId="39306" hidden="1"/>
    <cellStyle name="Uwaga 3" xfId="39304" hidden="1"/>
    <cellStyle name="Uwaga 3" xfId="39302" hidden="1"/>
    <cellStyle name="Uwaga 3" xfId="39291" hidden="1"/>
    <cellStyle name="Uwaga 3" xfId="39289" hidden="1"/>
    <cellStyle name="Uwaga 3" xfId="39287" hidden="1"/>
    <cellStyle name="Uwaga 3" xfId="39276" hidden="1"/>
    <cellStyle name="Uwaga 3" xfId="39274" hidden="1"/>
    <cellStyle name="Uwaga 3" xfId="39272" hidden="1"/>
    <cellStyle name="Uwaga 3" xfId="39261" hidden="1"/>
    <cellStyle name="Uwaga 3" xfId="39259" hidden="1"/>
    <cellStyle name="Uwaga 3" xfId="39257" hidden="1"/>
    <cellStyle name="Uwaga 3" xfId="39246" hidden="1"/>
    <cellStyle name="Uwaga 3" xfId="39244" hidden="1"/>
    <cellStyle name="Uwaga 3" xfId="39242" hidden="1"/>
    <cellStyle name="Uwaga 3" xfId="39231" hidden="1"/>
    <cellStyle name="Uwaga 3" xfId="39229" hidden="1"/>
    <cellStyle name="Uwaga 3" xfId="39227" hidden="1"/>
    <cellStyle name="Uwaga 3" xfId="39216" hidden="1"/>
    <cellStyle name="Uwaga 3" xfId="39214" hidden="1"/>
    <cellStyle name="Uwaga 3" xfId="39211" hidden="1"/>
    <cellStyle name="Uwaga 3" xfId="39201" hidden="1"/>
    <cellStyle name="Uwaga 3" xfId="39198" hidden="1"/>
    <cellStyle name="Uwaga 3" xfId="39195" hidden="1"/>
    <cellStyle name="Uwaga 3" xfId="39186" hidden="1"/>
    <cellStyle name="Uwaga 3" xfId="39184" hidden="1"/>
    <cellStyle name="Uwaga 3" xfId="39181" hidden="1"/>
    <cellStyle name="Uwaga 3" xfId="39171" hidden="1"/>
    <cellStyle name="Uwaga 3" xfId="39169" hidden="1"/>
    <cellStyle name="Uwaga 3" xfId="39167" hidden="1"/>
    <cellStyle name="Uwaga 3" xfId="39156" hidden="1"/>
    <cellStyle name="Uwaga 3" xfId="39154" hidden="1"/>
    <cellStyle name="Uwaga 3" xfId="39152" hidden="1"/>
    <cellStyle name="Uwaga 3" xfId="39141" hidden="1"/>
    <cellStyle name="Uwaga 3" xfId="39139" hidden="1"/>
    <cellStyle name="Uwaga 3" xfId="39137" hidden="1"/>
    <cellStyle name="Uwaga 3" xfId="39126" hidden="1"/>
    <cellStyle name="Uwaga 3" xfId="39124" hidden="1"/>
    <cellStyle name="Uwaga 3" xfId="39122" hidden="1"/>
    <cellStyle name="Uwaga 3" xfId="39111" hidden="1"/>
    <cellStyle name="Uwaga 3" xfId="39109" hidden="1"/>
    <cellStyle name="Uwaga 3" xfId="39107" hidden="1"/>
    <cellStyle name="Uwaga 3" xfId="39096" hidden="1"/>
    <cellStyle name="Uwaga 3" xfId="39094" hidden="1"/>
    <cellStyle name="Uwaga 3" xfId="39091" hidden="1"/>
    <cellStyle name="Uwaga 3" xfId="39081" hidden="1"/>
    <cellStyle name="Uwaga 3" xfId="39078" hidden="1"/>
    <cellStyle name="Uwaga 3" xfId="39075" hidden="1"/>
    <cellStyle name="Uwaga 3" xfId="39066" hidden="1"/>
    <cellStyle name="Uwaga 3" xfId="39063" hidden="1"/>
    <cellStyle name="Uwaga 3" xfId="39060" hidden="1"/>
    <cellStyle name="Uwaga 3" xfId="39051" hidden="1"/>
    <cellStyle name="Uwaga 3" xfId="39049" hidden="1"/>
    <cellStyle name="Uwaga 3" xfId="39047" hidden="1"/>
    <cellStyle name="Uwaga 3" xfId="39036" hidden="1"/>
    <cellStyle name="Uwaga 3" xfId="39033" hidden="1"/>
    <cellStyle name="Uwaga 3" xfId="39030" hidden="1"/>
    <cellStyle name="Uwaga 3" xfId="39021" hidden="1"/>
    <cellStyle name="Uwaga 3" xfId="39018" hidden="1"/>
    <cellStyle name="Uwaga 3" xfId="39015" hidden="1"/>
    <cellStyle name="Uwaga 3" xfId="39006" hidden="1"/>
    <cellStyle name="Uwaga 3" xfId="39003" hidden="1"/>
    <cellStyle name="Uwaga 3" xfId="39000" hidden="1"/>
    <cellStyle name="Uwaga 3" xfId="38993" hidden="1"/>
    <cellStyle name="Uwaga 3" xfId="38989" hidden="1"/>
    <cellStyle name="Uwaga 3" xfId="38986" hidden="1"/>
    <cellStyle name="Uwaga 3" xfId="38978" hidden="1"/>
    <cellStyle name="Uwaga 3" xfId="38974" hidden="1"/>
    <cellStyle name="Uwaga 3" xfId="38971" hidden="1"/>
    <cellStyle name="Uwaga 3" xfId="38963" hidden="1"/>
    <cellStyle name="Uwaga 3" xfId="38959" hidden="1"/>
    <cellStyle name="Uwaga 3" xfId="38955" hidden="1"/>
    <cellStyle name="Uwaga 3" xfId="38948" hidden="1"/>
    <cellStyle name="Uwaga 3" xfId="38944" hidden="1"/>
    <cellStyle name="Uwaga 3" xfId="38941" hidden="1"/>
    <cellStyle name="Uwaga 3" xfId="38933" hidden="1"/>
    <cellStyle name="Uwaga 3" xfId="38929" hidden="1"/>
    <cellStyle name="Uwaga 3" xfId="38926" hidden="1"/>
    <cellStyle name="Uwaga 3" xfId="38917" hidden="1"/>
    <cellStyle name="Uwaga 3" xfId="38912" hidden="1"/>
    <cellStyle name="Uwaga 3" xfId="38908" hidden="1"/>
    <cellStyle name="Uwaga 3" xfId="38902" hidden="1"/>
    <cellStyle name="Uwaga 3" xfId="38897" hidden="1"/>
    <cellStyle name="Uwaga 3" xfId="38893" hidden="1"/>
    <cellStyle name="Uwaga 3" xfId="38887" hidden="1"/>
    <cellStyle name="Uwaga 3" xfId="38882" hidden="1"/>
    <cellStyle name="Uwaga 3" xfId="38878" hidden="1"/>
    <cellStyle name="Uwaga 3" xfId="38873" hidden="1"/>
    <cellStyle name="Uwaga 3" xfId="38869" hidden="1"/>
    <cellStyle name="Uwaga 3" xfId="38865" hidden="1"/>
    <cellStyle name="Uwaga 3" xfId="38858" hidden="1"/>
    <cellStyle name="Uwaga 3" xfId="38853" hidden="1"/>
    <cellStyle name="Uwaga 3" xfId="38849" hidden="1"/>
    <cellStyle name="Uwaga 3" xfId="38842" hidden="1"/>
    <cellStyle name="Uwaga 3" xfId="38837" hidden="1"/>
    <cellStyle name="Uwaga 3" xfId="38833" hidden="1"/>
    <cellStyle name="Uwaga 3" xfId="38828" hidden="1"/>
    <cellStyle name="Uwaga 3" xfId="38823" hidden="1"/>
    <cellStyle name="Uwaga 3" xfId="38819" hidden="1"/>
    <cellStyle name="Uwaga 3" xfId="38813" hidden="1"/>
    <cellStyle name="Uwaga 3" xfId="38809" hidden="1"/>
    <cellStyle name="Uwaga 3" xfId="38806" hidden="1"/>
    <cellStyle name="Uwaga 3" xfId="38799" hidden="1"/>
    <cellStyle name="Uwaga 3" xfId="38794" hidden="1"/>
    <cellStyle name="Uwaga 3" xfId="38789" hidden="1"/>
    <cellStyle name="Uwaga 3" xfId="38783" hidden="1"/>
    <cellStyle name="Uwaga 3" xfId="38778" hidden="1"/>
    <cellStyle name="Uwaga 3" xfId="38773" hidden="1"/>
    <cellStyle name="Uwaga 3" xfId="38768" hidden="1"/>
    <cellStyle name="Uwaga 3" xfId="38763" hidden="1"/>
    <cellStyle name="Uwaga 3" xfId="38758" hidden="1"/>
    <cellStyle name="Uwaga 3" xfId="38754" hidden="1"/>
    <cellStyle name="Uwaga 3" xfId="38750" hidden="1"/>
    <cellStyle name="Uwaga 3" xfId="38745" hidden="1"/>
    <cellStyle name="Uwaga 3" xfId="38738" hidden="1"/>
    <cellStyle name="Uwaga 3" xfId="38733" hidden="1"/>
    <cellStyle name="Uwaga 3" xfId="38728" hidden="1"/>
    <cellStyle name="Uwaga 3" xfId="38722" hidden="1"/>
    <cellStyle name="Uwaga 3" xfId="38717" hidden="1"/>
    <cellStyle name="Uwaga 3" xfId="38713" hidden="1"/>
    <cellStyle name="Uwaga 3" xfId="38708" hidden="1"/>
    <cellStyle name="Uwaga 3" xfId="38703" hidden="1"/>
    <cellStyle name="Uwaga 3" xfId="38698" hidden="1"/>
    <cellStyle name="Uwaga 3" xfId="38694" hidden="1"/>
    <cellStyle name="Uwaga 3" xfId="38689" hidden="1"/>
    <cellStyle name="Uwaga 3" xfId="38684" hidden="1"/>
    <cellStyle name="Uwaga 3" xfId="38679" hidden="1"/>
    <cellStyle name="Uwaga 3" xfId="38675" hidden="1"/>
    <cellStyle name="Uwaga 3" xfId="38671" hidden="1"/>
    <cellStyle name="Uwaga 3" xfId="38664" hidden="1"/>
    <cellStyle name="Uwaga 3" xfId="38660" hidden="1"/>
    <cellStyle name="Uwaga 3" xfId="38655" hidden="1"/>
    <cellStyle name="Uwaga 3" xfId="38649" hidden="1"/>
    <cellStyle name="Uwaga 3" xfId="38645" hidden="1"/>
    <cellStyle name="Uwaga 3" xfId="38640" hidden="1"/>
    <cellStyle name="Uwaga 3" xfId="38634" hidden="1"/>
    <cellStyle name="Uwaga 3" xfId="38630" hidden="1"/>
    <cellStyle name="Uwaga 3" xfId="38626" hidden="1"/>
    <cellStyle name="Uwaga 3" xfId="38619" hidden="1"/>
    <cellStyle name="Uwaga 3" xfId="38615" hidden="1"/>
    <cellStyle name="Uwaga 3" xfId="38611" hidden="1"/>
    <cellStyle name="Uwaga 3" xfId="39475" hidden="1"/>
    <cellStyle name="Uwaga 3" xfId="39473" hidden="1"/>
    <cellStyle name="Uwaga 3" xfId="39471" hidden="1"/>
    <cellStyle name="Uwaga 3" xfId="39458" hidden="1"/>
    <cellStyle name="Uwaga 3" xfId="39457" hidden="1"/>
    <cellStyle name="Uwaga 3" xfId="39456" hidden="1"/>
    <cellStyle name="Uwaga 3" xfId="39443" hidden="1"/>
    <cellStyle name="Uwaga 3" xfId="39442" hidden="1"/>
    <cellStyle name="Uwaga 3" xfId="39441" hidden="1"/>
    <cellStyle name="Uwaga 3" xfId="39429" hidden="1"/>
    <cellStyle name="Uwaga 3" xfId="39427" hidden="1"/>
    <cellStyle name="Uwaga 3" xfId="39426" hidden="1"/>
    <cellStyle name="Uwaga 3" xfId="39413" hidden="1"/>
    <cellStyle name="Uwaga 3" xfId="39412" hidden="1"/>
    <cellStyle name="Uwaga 3" xfId="39411" hidden="1"/>
    <cellStyle name="Uwaga 3" xfId="39399" hidden="1"/>
    <cellStyle name="Uwaga 3" xfId="39397" hidden="1"/>
    <cellStyle name="Uwaga 3" xfId="39395" hidden="1"/>
    <cellStyle name="Uwaga 3" xfId="39384" hidden="1"/>
    <cellStyle name="Uwaga 3" xfId="39382" hidden="1"/>
    <cellStyle name="Uwaga 3" xfId="39380" hidden="1"/>
    <cellStyle name="Uwaga 3" xfId="39369" hidden="1"/>
    <cellStyle name="Uwaga 3" xfId="39367" hidden="1"/>
    <cellStyle name="Uwaga 3" xfId="39365" hidden="1"/>
    <cellStyle name="Uwaga 3" xfId="39354" hidden="1"/>
    <cellStyle name="Uwaga 3" xfId="39352" hidden="1"/>
    <cellStyle name="Uwaga 3" xfId="39350" hidden="1"/>
    <cellStyle name="Uwaga 3" xfId="39339" hidden="1"/>
    <cellStyle name="Uwaga 3" xfId="39337" hidden="1"/>
    <cellStyle name="Uwaga 3" xfId="39335" hidden="1"/>
    <cellStyle name="Uwaga 3" xfId="39324" hidden="1"/>
    <cellStyle name="Uwaga 3" xfId="39322" hidden="1"/>
    <cellStyle name="Uwaga 3" xfId="39320" hidden="1"/>
    <cellStyle name="Uwaga 3" xfId="39309" hidden="1"/>
    <cellStyle name="Uwaga 3" xfId="39307" hidden="1"/>
    <cellStyle name="Uwaga 3" xfId="39305" hidden="1"/>
    <cellStyle name="Uwaga 3" xfId="39294" hidden="1"/>
    <cellStyle name="Uwaga 3" xfId="39292" hidden="1"/>
    <cellStyle name="Uwaga 3" xfId="39290" hidden="1"/>
    <cellStyle name="Uwaga 3" xfId="39279" hidden="1"/>
    <cellStyle name="Uwaga 3" xfId="39277" hidden="1"/>
    <cellStyle name="Uwaga 3" xfId="39275" hidden="1"/>
    <cellStyle name="Uwaga 3" xfId="39264" hidden="1"/>
    <cellStyle name="Uwaga 3" xfId="39262" hidden="1"/>
    <cellStyle name="Uwaga 3" xfId="39260" hidden="1"/>
    <cellStyle name="Uwaga 3" xfId="39249" hidden="1"/>
    <cellStyle name="Uwaga 3" xfId="39247" hidden="1"/>
    <cellStyle name="Uwaga 3" xfId="39245" hidden="1"/>
    <cellStyle name="Uwaga 3" xfId="39234" hidden="1"/>
    <cellStyle name="Uwaga 3" xfId="39232" hidden="1"/>
    <cellStyle name="Uwaga 3" xfId="39230" hidden="1"/>
    <cellStyle name="Uwaga 3" xfId="39219" hidden="1"/>
    <cellStyle name="Uwaga 3" xfId="39217" hidden="1"/>
    <cellStyle name="Uwaga 3" xfId="39215" hidden="1"/>
    <cellStyle name="Uwaga 3" xfId="39204" hidden="1"/>
    <cellStyle name="Uwaga 3" xfId="39202" hidden="1"/>
    <cellStyle name="Uwaga 3" xfId="39200" hidden="1"/>
    <cellStyle name="Uwaga 3" xfId="39189" hidden="1"/>
    <cellStyle name="Uwaga 3" xfId="39187" hidden="1"/>
    <cellStyle name="Uwaga 3" xfId="39185" hidden="1"/>
    <cellStyle name="Uwaga 3" xfId="39174" hidden="1"/>
    <cellStyle name="Uwaga 3" xfId="39172" hidden="1"/>
    <cellStyle name="Uwaga 3" xfId="39170" hidden="1"/>
    <cellStyle name="Uwaga 3" xfId="39159" hidden="1"/>
    <cellStyle name="Uwaga 3" xfId="39157" hidden="1"/>
    <cellStyle name="Uwaga 3" xfId="39155" hidden="1"/>
    <cellStyle name="Uwaga 3" xfId="39144" hidden="1"/>
    <cellStyle name="Uwaga 3" xfId="39142" hidden="1"/>
    <cellStyle name="Uwaga 3" xfId="39140" hidden="1"/>
    <cellStyle name="Uwaga 3" xfId="39129" hidden="1"/>
    <cellStyle name="Uwaga 3" xfId="39127" hidden="1"/>
    <cellStyle name="Uwaga 3" xfId="39125" hidden="1"/>
    <cellStyle name="Uwaga 3" xfId="39114" hidden="1"/>
    <cellStyle name="Uwaga 3" xfId="39112" hidden="1"/>
    <cellStyle name="Uwaga 3" xfId="39110" hidden="1"/>
    <cellStyle name="Uwaga 3" xfId="39099" hidden="1"/>
    <cellStyle name="Uwaga 3" xfId="39097" hidden="1"/>
    <cellStyle name="Uwaga 3" xfId="39095" hidden="1"/>
    <cellStyle name="Uwaga 3" xfId="39084" hidden="1"/>
    <cellStyle name="Uwaga 3" xfId="39082" hidden="1"/>
    <cellStyle name="Uwaga 3" xfId="39079" hidden="1"/>
    <cellStyle name="Uwaga 3" xfId="39069" hidden="1"/>
    <cellStyle name="Uwaga 3" xfId="39067" hidden="1"/>
    <cellStyle name="Uwaga 3" xfId="39065" hidden="1"/>
    <cellStyle name="Uwaga 3" xfId="39054" hidden="1"/>
    <cellStyle name="Uwaga 3" xfId="39052" hidden="1"/>
    <cellStyle name="Uwaga 3" xfId="39050" hidden="1"/>
    <cellStyle name="Uwaga 3" xfId="39039" hidden="1"/>
    <cellStyle name="Uwaga 3" xfId="39037" hidden="1"/>
    <cellStyle name="Uwaga 3" xfId="39034" hidden="1"/>
    <cellStyle name="Uwaga 3" xfId="39024" hidden="1"/>
    <cellStyle name="Uwaga 3" xfId="39022" hidden="1"/>
    <cellStyle name="Uwaga 3" xfId="39019" hidden="1"/>
    <cellStyle name="Uwaga 3" xfId="39009" hidden="1"/>
    <cellStyle name="Uwaga 3" xfId="39007" hidden="1"/>
    <cellStyle name="Uwaga 3" xfId="39004" hidden="1"/>
    <cellStyle name="Uwaga 3" xfId="38995" hidden="1"/>
    <cellStyle name="Uwaga 3" xfId="38992" hidden="1"/>
    <cellStyle name="Uwaga 3" xfId="38988" hidden="1"/>
    <cellStyle name="Uwaga 3" xfId="38980" hidden="1"/>
    <cellStyle name="Uwaga 3" xfId="38977" hidden="1"/>
    <cellStyle name="Uwaga 3" xfId="38973" hidden="1"/>
    <cellStyle name="Uwaga 3" xfId="38965" hidden="1"/>
    <cellStyle name="Uwaga 3" xfId="38962" hidden="1"/>
    <cellStyle name="Uwaga 3" xfId="38958" hidden="1"/>
    <cellStyle name="Uwaga 3" xfId="38950" hidden="1"/>
    <cellStyle name="Uwaga 3" xfId="38947" hidden="1"/>
    <cellStyle name="Uwaga 3" xfId="38943" hidden="1"/>
    <cellStyle name="Uwaga 3" xfId="38935" hidden="1"/>
    <cellStyle name="Uwaga 3" xfId="38932" hidden="1"/>
    <cellStyle name="Uwaga 3" xfId="38928" hidden="1"/>
    <cellStyle name="Uwaga 3" xfId="38920" hidden="1"/>
    <cellStyle name="Uwaga 3" xfId="38916" hidden="1"/>
    <cellStyle name="Uwaga 3" xfId="38911" hidden="1"/>
    <cellStyle name="Uwaga 3" xfId="38905" hidden="1"/>
    <cellStyle name="Uwaga 3" xfId="38901" hidden="1"/>
    <cellStyle name="Uwaga 3" xfId="38896" hidden="1"/>
    <cellStyle name="Uwaga 3" xfId="38890" hidden="1"/>
    <cellStyle name="Uwaga 3" xfId="38886" hidden="1"/>
    <cellStyle name="Uwaga 3" xfId="38881" hidden="1"/>
    <cellStyle name="Uwaga 3" xfId="38875" hidden="1"/>
    <cellStyle name="Uwaga 3" xfId="38872" hidden="1"/>
    <cellStyle name="Uwaga 3" xfId="38868" hidden="1"/>
    <cellStyle name="Uwaga 3" xfId="38860" hidden="1"/>
    <cellStyle name="Uwaga 3" xfId="38857" hidden="1"/>
    <cellStyle name="Uwaga 3" xfId="38852" hidden="1"/>
    <cellStyle name="Uwaga 3" xfId="38845" hidden="1"/>
    <cellStyle name="Uwaga 3" xfId="38841" hidden="1"/>
    <cellStyle name="Uwaga 3" xfId="38836" hidden="1"/>
    <cellStyle name="Uwaga 3" xfId="38830" hidden="1"/>
    <cellStyle name="Uwaga 3" xfId="38826" hidden="1"/>
    <cellStyle name="Uwaga 3" xfId="38821" hidden="1"/>
    <cellStyle name="Uwaga 3" xfId="38815" hidden="1"/>
    <cellStyle name="Uwaga 3" xfId="38812" hidden="1"/>
    <cellStyle name="Uwaga 3" xfId="38808" hidden="1"/>
    <cellStyle name="Uwaga 3" xfId="38800" hidden="1"/>
    <cellStyle name="Uwaga 3" xfId="38795" hidden="1"/>
    <cellStyle name="Uwaga 3" xfId="38790" hidden="1"/>
    <cellStyle name="Uwaga 3" xfId="38785" hidden="1"/>
    <cellStyle name="Uwaga 3" xfId="38780" hidden="1"/>
    <cellStyle name="Uwaga 3" xfId="38775" hidden="1"/>
    <cellStyle name="Uwaga 3" xfId="38770" hidden="1"/>
    <cellStyle name="Uwaga 3" xfId="38765" hidden="1"/>
    <cellStyle name="Uwaga 3" xfId="38760" hidden="1"/>
    <cellStyle name="Uwaga 3" xfId="38755" hidden="1"/>
    <cellStyle name="Uwaga 3" xfId="38751" hidden="1"/>
    <cellStyle name="Uwaga 3" xfId="38746" hidden="1"/>
    <cellStyle name="Uwaga 3" xfId="38739" hidden="1"/>
    <cellStyle name="Uwaga 3" xfId="38734" hidden="1"/>
    <cellStyle name="Uwaga 3" xfId="38729" hidden="1"/>
    <cellStyle name="Uwaga 3" xfId="38724" hidden="1"/>
    <cellStyle name="Uwaga 3" xfId="38719" hidden="1"/>
    <cellStyle name="Uwaga 3" xfId="38714" hidden="1"/>
    <cellStyle name="Uwaga 3" xfId="38709" hidden="1"/>
    <cellStyle name="Uwaga 3" xfId="38704" hidden="1"/>
    <cellStyle name="Uwaga 3" xfId="38699" hidden="1"/>
    <cellStyle name="Uwaga 3" xfId="38695" hidden="1"/>
    <cellStyle name="Uwaga 3" xfId="38690" hidden="1"/>
    <cellStyle name="Uwaga 3" xfId="38685" hidden="1"/>
    <cellStyle name="Uwaga 3" xfId="38680" hidden="1"/>
    <cellStyle name="Uwaga 3" xfId="38676" hidden="1"/>
    <cellStyle name="Uwaga 3" xfId="38672" hidden="1"/>
    <cellStyle name="Uwaga 3" xfId="38665" hidden="1"/>
    <cellStyle name="Uwaga 3" xfId="38661" hidden="1"/>
    <cellStyle name="Uwaga 3" xfId="38656" hidden="1"/>
    <cellStyle name="Uwaga 3" xfId="38650" hidden="1"/>
    <cellStyle name="Uwaga 3" xfId="38646" hidden="1"/>
    <cellStyle name="Uwaga 3" xfId="38641" hidden="1"/>
    <cellStyle name="Uwaga 3" xfId="38635" hidden="1"/>
    <cellStyle name="Uwaga 3" xfId="38631" hidden="1"/>
    <cellStyle name="Uwaga 3" xfId="38627" hidden="1"/>
    <cellStyle name="Uwaga 3" xfId="38620" hidden="1"/>
    <cellStyle name="Uwaga 3" xfId="38616" hidden="1"/>
    <cellStyle name="Uwaga 3" xfId="38612" hidden="1"/>
    <cellStyle name="Uwaga 3" xfId="39479" hidden="1"/>
    <cellStyle name="Uwaga 3" xfId="39478" hidden="1"/>
    <cellStyle name="Uwaga 3" xfId="39476" hidden="1"/>
    <cellStyle name="Uwaga 3" xfId="39463" hidden="1"/>
    <cellStyle name="Uwaga 3" xfId="39461" hidden="1"/>
    <cellStyle name="Uwaga 3" xfId="39459" hidden="1"/>
    <cellStyle name="Uwaga 3" xfId="39449" hidden="1"/>
    <cellStyle name="Uwaga 3" xfId="39447" hidden="1"/>
    <cellStyle name="Uwaga 3" xfId="39445" hidden="1"/>
    <cellStyle name="Uwaga 3" xfId="39434" hidden="1"/>
    <cellStyle name="Uwaga 3" xfId="39432" hidden="1"/>
    <cellStyle name="Uwaga 3" xfId="39430" hidden="1"/>
    <cellStyle name="Uwaga 3" xfId="39417" hidden="1"/>
    <cellStyle name="Uwaga 3" xfId="39415" hidden="1"/>
    <cellStyle name="Uwaga 3" xfId="39414" hidden="1"/>
    <cellStyle name="Uwaga 3" xfId="39401" hidden="1"/>
    <cellStyle name="Uwaga 3" xfId="39400" hidden="1"/>
    <cellStyle name="Uwaga 3" xfId="39398" hidden="1"/>
    <cellStyle name="Uwaga 3" xfId="39386" hidden="1"/>
    <cellStyle name="Uwaga 3" xfId="39385" hidden="1"/>
    <cellStyle name="Uwaga 3" xfId="39383" hidden="1"/>
    <cellStyle name="Uwaga 3" xfId="39371" hidden="1"/>
    <cellStyle name="Uwaga 3" xfId="39370" hidden="1"/>
    <cellStyle name="Uwaga 3" xfId="39368" hidden="1"/>
    <cellStyle name="Uwaga 3" xfId="39356" hidden="1"/>
    <cellStyle name="Uwaga 3" xfId="39355" hidden="1"/>
    <cellStyle name="Uwaga 3" xfId="39353" hidden="1"/>
    <cellStyle name="Uwaga 3" xfId="39341" hidden="1"/>
    <cellStyle name="Uwaga 3" xfId="39340" hidden="1"/>
    <cellStyle name="Uwaga 3" xfId="39338" hidden="1"/>
    <cellStyle name="Uwaga 3" xfId="39326" hidden="1"/>
    <cellStyle name="Uwaga 3" xfId="39325" hidden="1"/>
    <cellStyle name="Uwaga 3" xfId="39323" hidden="1"/>
    <cellStyle name="Uwaga 3" xfId="39311" hidden="1"/>
    <cellStyle name="Uwaga 3" xfId="39310" hidden="1"/>
    <cellStyle name="Uwaga 3" xfId="39308" hidden="1"/>
    <cellStyle name="Uwaga 3" xfId="39296" hidden="1"/>
    <cellStyle name="Uwaga 3" xfId="39295" hidden="1"/>
    <cellStyle name="Uwaga 3" xfId="39293" hidden="1"/>
    <cellStyle name="Uwaga 3" xfId="39281" hidden="1"/>
    <cellStyle name="Uwaga 3" xfId="39280" hidden="1"/>
    <cellStyle name="Uwaga 3" xfId="39278" hidden="1"/>
    <cellStyle name="Uwaga 3" xfId="39266" hidden="1"/>
    <cellStyle name="Uwaga 3" xfId="39265" hidden="1"/>
    <cellStyle name="Uwaga 3" xfId="39263" hidden="1"/>
    <cellStyle name="Uwaga 3" xfId="39251" hidden="1"/>
    <cellStyle name="Uwaga 3" xfId="39250" hidden="1"/>
    <cellStyle name="Uwaga 3" xfId="39248" hidden="1"/>
    <cellStyle name="Uwaga 3" xfId="39236" hidden="1"/>
    <cellStyle name="Uwaga 3" xfId="39235" hidden="1"/>
    <cellStyle name="Uwaga 3" xfId="39233" hidden="1"/>
    <cellStyle name="Uwaga 3" xfId="39221" hidden="1"/>
    <cellStyle name="Uwaga 3" xfId="39220" hidden="1"/>
    <cellStyle name="Uwaga 3" xfId="39218" hidden="1"/>
    <cellStyle name="Uwaga 3" xfId="39206" hidden="1"/>
    <cellStyle name="Uwaga 3" xfId="39205" hidden="1"/>
    <cellStyle name="Uwaga 3" xfId="39203" hidden="1"/>
    <cellStyle name="Uwaga 3" xfId="39191" hidden="1"/>
    <cellStyle name="Uwaga 3" xfId="39190" hidden="1"/>
    <cellStyle name="Uwaga 3" xfId="39188" hidden="1"/>
    <cellStyle name="Uwaga 3" xfId="39176" hidden="1"/>
    <cellStyle name="Uwaga 3" xfId="39175" hidden="1"/>
    <cellStyle name="Uwaga 3" xfId="39173" hidden="1"/>
    <cellStyle name="Uwaga 3" xfId="39161" hidden="1"/>
    <cellStyle name="Uwaga 3" xfId="39160" hidden="1"/>
    <cellStyle name="Uwaga 3" xfId="39158" hidden="1"/>
    <cellStyle name="Uwaga 3" xfId="39146" hidden="1"/>
    <cellStyle name="Uwaga 3" xfId="39145" hidden="1"/>
    <cellStyle name="Uwaga 3" xfId="39143" hidden="1"/>
    <cellStyle name="Uwaga 3" xfId="39131" hidden="1"/>
    <cellStyle name="Uwaga 3" xfId="39130" hidden="1"/>
    <cellStyle name="Uwaga 3" xfId="39128" hidden="1"/>
    <cellStyle name="Uwaga 3" xfId="39116" hidden="1"/>
    <cellStyle name="Uwaga 3" xfId="39115" hidden="1"/>
    <cellStyle name="Uwaga 3" xfId="39113" hidden="1"/>
    <cellStyle name="Uwaga 3" xfId="39101" hidden="1"/>
    <cellStyle name="Uwaga 3" xfId="39100" hidden="1"/>
    <cellStyle name="Uwaga 3" xfId="39098" hidden="1"/>
    <cellStyle name="Uwaga 3" xfId="39086" hidden="1"/>
    <cellStyle name="Uwaga 3" xfId="39085" hidden="1"/>
    <cellStyle name="Uwaga 3" xfId="39083" hidden="1"/>
    <cellStyle name="Uwaga 3" xfId="39071" hidden="1"/>
    <cellStyle name="Uwaga 3" xfId="39070" hidden="1"/>
    <cellStyle name="Uwaga 3" xfId="39068" hidden="1"/>
    <cellStyle name="Uwaga 3" xfId="39056" hidden="1"/>
    <cellStyle name="Uwaga 3" xfId="39055" hidden="1"/>
    <cellStyle name="Uwaga 3" xfId="39053" hidden="1"/>
    <cellStyle name="Uwaga 3" xfId="39041" hidden="1"/>
    <cellStyle name="Uwaga 3" xfId="39040" hidden="1"/>
    <cellStyle name="Uwaga 3" xfId="39038" hidden="1"/>
    <cellStyle name="Uwaga 3" xfId="39026" hidden="1"/>
    <cellStyle name="Uwaga 3" xfId="39025" hidden="1"/>
    <cellStyle name="Uwaga 3" xfId="39023" hidden="1"/>
    <cellStyle name="Uwaga 3" xfId="39011" hidden="1"/>
    <cellStyle name="Uwaga 3" xfId="39010" hidden="1"/>
    <cellStyle name="Uwaga 3" xfId="39008" hidden="1"/>
    <cellStyle name="Uwaga 3" xfId="38996" hidden="1"/>
    <cellStyle name="Uwaga 3" xfId="38994" hidden="1"/>
    <cellStyle name="Uwaga 3" xfId="38991" hidden="1"/>
    <cellStyle name="Uwaga 3" xfId="38981" hidden="1"/>
    <cellStyle name="Uwaga 3" xfId="38979" hidden="1"/>
    <cellStyle name="Uwaga 3" xfId="38976" hidden="1"/>
    <cellStyle name="Uwaga 3" xfId="38966" hidden="1"/>
    <cellStyle name="Uwaga 3" xfId="38964" hidden="1"/>
    <cellStyle name="Uwaga 3" xfId="38961" hidden="1"/>
    <cellStyle name="Uwaga 3" xfId="38951" hidden="1"/>
    <cellStyle name="Uwaga 3" xfId="38949" hidden="1"/>
    <cellStyle name="Uwaga 3" xfId="38946" hidden="1"/>
    <cellStyle name="Uwaga 3" xfId="38936" hidden="1"/>
    <cellStyle name="Uwaga 3" xfId="38934" hidden="1"/>
    <cellStyle name="Uwaga 3" xfId="38931" hidden="1"/>
    <cellStyle name="Uwaga 3" xfId="38921" hidden="1"/>
    <cellStyle name="Uwaga 3" xfId="38919" hidden="1"/>
    <cellStyle name="Uwaga 3" xfId="38915" hidden="1"/>
    <cellStyle name="Uwaga 3" xfId="38906" hidden="1"/>
    <cellStyle name="Uwaga 3" xfId="38903" hidden="1"/>
    <cellStyle name="Uwaga 3" xfId="38899" hidden="1"/>
    <cellStyle name="Uwaga 3" xfId="38891" hidden="1"/>
    <cellStyle name="Uwaga 3" xfId="38889" hidden="1"/>
    <cellStyle name="Uwaga 3" xfId="38885" hidden="1"/>
    <cellStyle name="Uwaga 3" xfId="38876" hidden="1"/>
    <cellStyle name="Uwaga 3" xfId="38874" hidden="1"/>
    <cellStyle name="Uwaga 3" xfId="38871" hidden="1"/>
    <cellStyle name="Uwaga 3" xfId="38861" hidden="1"/>
    <cellStyle name="Uwaga 3" xfId="38859" hidden="1"/>
    <cellStyle name="Uwaga 3" xfId="38854" hidden="1"/>
    <cellStyle name="Uwaga 3" xfId="38846" hidden="1"/>
    <cellStyle name="Uwaga 3" xfId="38844" hidden="1"/>
    <cellStyle name="Uwaga 3" xfId="38839" hidden="1"/>
    <cellStyle name="Uwaga 3" xfId="38831" hidden="1"/>
    <cellStyle name="Uwaga 3" xfId="38829" hidden="1"/>
    <cellStyle name="Uwaga 3" xfId="38824" hidden="1"/>
    <cellStyle name="Uwaga 3" xfId="38816" hidden="1"/>
    <cellStyle name="Uwaga 3" xfId="38814" hidden="1"/>
    <cellStyle name="Uwaga 3" xfId="38810" hidden="1"/>
    <cellStyle name="Uwaga 3" xfId="38801" hidden="1"/>
    <cellStyle name="Uwaga 3" xfId="38798" hidden="1"/>
    <cellStyle name="Uwaga 3" xfId="38793" hidden="1"/>
    <cellStyle name="Uwaga 3" xfId="38786" hidden="1"/>
    <cellStyle name="Uwaga 3" xfId="38782" hidden="1"/>
    <cellStyle name="Uwaga 3" xfId="38777" hidden="1"/>
    <cellStyle name="Uwaga 3" xfId="38771" hidden="1"/>
    <cellStyle name="Uwaga 3" xfId="38767" hidden="1"/>
    <cellStyle name="Uwaga 3" xfId="38762" hidden="1"/>
    <cellStyle name="Uwaga 3" xfId="38756" hidden="1"/>
    <cellStyle name="Uwaga 3" xfId="38753" hidden="1"/>
    <cellStyle name="Uwaga 3" xfId="38749" hidden="1"/>
    <cellStyle name="Uwaga 3" xfId="38740" hidden="1"/>
    <cellStyle name="Uwaga 3" xfId="38735" hidden="1"/>
    <cellStyle name="Uwaga 3" xfId="38730" hidden="1"/>
    <cellStyle name="Uwaga 3" xfId="38725" hidden="1"/>
    <cellStyle name="Uwaga 3" xfId="38720" hidden="1"/>
    <cellStyle name="Uwaga 3" xfId="38715" hidden="1"/>
    <cellStyle name="Uwaga 3" xfId="38710" hidden="1"/>
    <cellStyle name="Uwaga 3" xfId="38705" hidden="1"/>
    <cellStyle name="Uwaga 3" xfId="38700" hidden="1"/>
    <cellStyle name="Uwaga 3" xfId="38696" hidden="1"/>
    <cellStyle name="Uwaga 3" xfId="38691" hidden="1"/>
    <cellStyle name="Uwaga 3" xfId="38686" hidden="1"/>
    <cellStyle name="Uwaga 3" xfId="38681" hidden="1"/>
    <cellStyle name="Uwaga 3" xfId="38677" hidden="1"/>
    <cellStyle name="Uwaga 3" xfId="38673" hidden="1"/>
    <cellStyle name="Uwaga 3" xfId="38666" hidden="1"/>
    <cellStyle name="Uwaga 3" xfId="38662" hidden="1"/>
    <cellStyle name="Uwaga 3" xfId="38657" hidden="1"/>
    <cellStyle name="Uwaga 3" xfId="38651" hidden="1"/>
    <cellStyle name="Uwaga 3" xfId="38647" hidden="1"/>
    <cellStyle name="Uwaga 3" xfId="38642" hidden="1"/>
    <cellStyle name="Uwaga 3" xfId="38636" hidden="1"/>
    <cellStyle name="Uwaga 3" xfId="38632" hidden="1"/>
    <cellStyle name="Uwaga 3" xfId="38628" hidden="1"/>
    <cellStyle name="Uwaga 3" xfId="38621" hidden="1"/>
    <cellStyle name="Uwaga 3" xfId="38617" hidden="1"/>
    <cellStyle name="Uwaga 3" xfId="38613" hidden="1"/>
    <cellStyle name="Uwaga 3" xfId="39561" hidden="1"/>
    <cellStyle name="Uwaga 3" xfId="39562" hidden="1"/>
    <cellStyle name="Uwaga 3" xfId="39564" hidden="1"/>
    <cellStyle name="Uwaga 3" xfId="39570" hidden="1"/>
    <cellStyle name="Uwaga 3" xfId="39571" hidden="1"/>
    <cellStyle name="Uwaga 3" xfId="39574" hidden="1"/>
    <cellStyle name="Uwaga 3" xfId="39579" hidden="1"/>
    <cellStyle name="Uwaga 3" xfId="39580" hidden="1"/>
    <cellStyle name="Uwaga 3" xfId="39583" hidden="1"/>
    <cellStyle name="Uwaga 3" xfId="39588" hidden="1"/>
    <cellStyle name="Uwaga 3" xfId="39589" hidden="1"/>
    <cellStyle name="Uwaga 3" xfId="39590" hidden="1"/>
    <cellStyle name="Uwaga 3" xfId="39597" hidden="1"/>
    <cellStyle name="Uwaga 3" xfId="39600" hidden="1"/>
    <cellStyle name="Uwaga 3" xfId="39603" hidden="1"/>
    <cellStyle name="Uwaga 3" xfId="39609" hidden="1"/>
    <cellStyle name="Uwaga 3" xfId="39612" hidden="1"/>
    <cellStyle name="Uwaga 3" xfId="39614" hidden="1"/>
    <cellStyle name="Uwaga 3" xfId="39619" hidden="1"/>
    <cellStyle name="Uwaga 3" xfId="39622" hidden="1"/>
    <cellStyle name="Uwaga 3" xfId="39623" hidden="1"/>
    <cellStyle name="Uwaga 3" xfId="39627" hidden="1"/>
    <cellStyle name="Uwaga 3" xfId="39630" hidden="1"/>
    <cellStyle name="Uwaga 3" xfId="39632" hidden="1"/>
    <cellStyle name="Uwaga 3" xfId="39633" hidden="1"/>
    <cellStyle name="Uwaga 3" xfId="39634" hidden="1"/>
    <cellStyle name="Uwaga 3" xfId="39637" hidden="1"/>
    <cellStyle name="Uwaga 3" xfId="39644" hidden="1"/>
    <cellStyle name="Uwaga 3" xfId="39647" hidden="1"/>
    <cellStyle name="Uwaga 3" xfId="39650" hidden="1"/>
    <cellStyle name="Uwaga 3" xfId="39653" hidden="1"/>
    <cellStyle name="Uwaga 3" xfId="39656" hidden="1"/>
    <cellStyle name="Uwaga 3" xfId="39659" hidden="1"/>
    <cellStyle name="Uwaga 3" xfId="39661" hidden="1"/>
    <cellStyle name="Uwaga 3" xfId="39664" hidden="1"/>
    <cellStyle name="Uwaga 3" xfId="39667" hidden="1"/>
    <cellStyle name="Uwaga 3" xfId="39669" hidden="1"/>
    <cellStyle name="Uwaga 3" xfId="39670" hidden="1"/>
    <cellStyle name="Uwaga 3" xfId="39672" hidden="1"/>
    <cellStyle name="Uwaga 3" xfId="39679" hidden="1"/>
    <cellStyle name="Uwaga 3" xfId="39682" hidden="1"/>
    <cellStyle name="Uwaga 3" xfId="39685" hidden="1"/>
    <cellStyle name="Uwaga 3" xfId="39689" hidden="1"/>
    <cellStyle name="Uwaga 3" xfId="39692" hidden="1"/>
    <cellStyle name="Uwaga 3" xfId="39695" hidden="1"/>
    <cellStyle name="Uwaga 3" xfId="39697" hidden="1"/>
    <cellStyle name="Uwaga 3" xfId="39700" hidden="1"/>
    <cellStyle name="Uwaga 3" xfId="39703" hidden="1"/>
    <cellStyle name="Uwaga 3" xfId="39705" hidden="1"/>
    <cellStyle name="Uwaga 3" xfId="39706" hidden="1"/>
    <cellStyle name="Uwaga 3" xfId="39709" hidden="1"/>
    <cellStyle name="Uwaga 3" xfId="39716" hidden="1"/>
    <cellStyle name="Uwaga 3" xfId="39719" hidden="1"/>
    <cellStyle name="Uwaga 3" xfId="39722" hidden="1"/>
    <cellStyle name="Uwaga 3" xfId="39726" hidden="1"/>
    <cellStyle name="Uwaga 3" xfId="39729" hidden="1"/>
    <cellStyle name="Uwaga 3" xfId="39731" hidden="1"/>
    <cellStyle name="Uwaga 3" xfId="39734" hidden="1"/>
    <cellStyle name="Uwaga 3" xfId="39737" hidden="1"/>
    <cellStyle name="Uwaga 3" xfId="39740" hidden="1"/>
    <cellStyle name="Uwaga 3" xfId="39741" hidden="1"/>
    <cellStyle name="Uwaga 3" xfId="39742" hidden="1"/>
    <cellStyle name="Uwaga 3" xfId="39744" hidden="1"/>
    <cellStyle name="Uwaga 3" xfId="39750" hidden="1"/>
    <cellStyle name="Uwaga 3" xfId="39751" hidden="1"/>
    <cellStyle name="Uwaga 3" xfId="39753" hidden="1"/>
    <cellStyle name="Uwaga 3" xfId="39759" hidden="1"/>
    <cellStyle name="Uwaga 3" xfId="39761" hidden="1"/>
    <cellStyle name="Uwaga 3" xfId="39764" hidden="1"/>
    <cellStyle name="Uwaga 3" xfId="39768" hidden="1"/>
    <cellStyle name="Uwaga 3" xfId="39769" hidden="1"/>
    <cellStyle name="Uwaga 3" xfId="39771" hidden="1"/>
    <cellStyle name="Uwaga 3" xfId="39777" hidden="1"/>
    <cellStyle name="Uwaga 3" xfId="39778" hidden="1"/>
    <cellStyle name="Uwaga 3" xfId="39779" hidden="1"/>
    <cellStyle name="Uwaga 3" xfId="39787" hidden="1"/>
    <cellStyle name="Uwaga 3" xfId="39790" hidden="1"/>
    <cellStyle name="Uwaga 3" xfId="39793" hidden="1"/>
    <cellStyle name="Uwaga 3" xfId="39796" hidden="1"/>
    <cellStyle name="Uwaga 3" xfId="39799" hidden="1"/>
    <cellStyle name="Uwaga 3" xfId="39802" hidden="1"/>
    <cellStyle name="Uwaga 3" xfId="39805" hidden="1"/>
    <cellStyle name="Uwaga 3" xfId="39808" hidden="1"/>
    <cellStyle name="Uwaga 3" xfId="39811" hidden="1"/>
    <cellStyle name="Uwaga 3" xfId="39813" hidden="1"/>
    <cellStyle name="Uwaga 3" xfId="39814" hidden="1"/>
    <cellStyle name="Uwaga 3" xfId="39816" hidden="1"/>
    <cellStyle name="Uwaga 3" xfId="39823" hidden="1"/>
    <cellStyle name="Uwaga 3" xfId="39826" hidden="1"/>
    <cellStyle name="Uwaga 3" xfId="39829" hidden="1"/>
    <cellStyle name="Uwaga 3" xfId="39832" hidden="1"/>
    <cellStyle name="Uwaga 3" xfId="39835" hidden="1"/>
    <cellStyle name="Uwaga 3" xfId="39838" hidden="1"/>
    <cellStyle name="Uwaga 3" xfId="39841" hidden="1"/>
    <cellStyle name="Uwaga 3" xfId="39843" hidden="1"/>
    <cellStyle name="Uwaga 3" xfId="39846" hidden="1"/>
    <cellStyle name="Uwaga 3" xfId="39849" hidden="1"/>
    <cellStyle name="Uwaga 3" xfId="39850" hidden="1"/>
    <cellStyle name="Uwaga 3" xfId="39851" hidden="1"/>
    <cellStyle name="Uwaga 3" xfId="39858" hidden="1"/>
    <cellStyle name="Uwaga 3" xfId="39859" hidden="1"/>
    <cellStyle name="Uwaga 3" xfId="39861" hidden="1"/>
    <cellStyle name="Uwaga 3" xfId="39867" hidden="1"/>
    <cellStyle name="Uwaga 3" xfId="39868" hidden="1"/>
    <cellStyle name="Uwaga 3" xfId="39870" hidden="1"/>
    <cellStyle name="Uwaga 3" xfId="39876" hidden="1"/>
    <cellStyle name="Uwaga 3" xfId="39877" hidden="1"/>
    <cellStyle name="Uwaga 3" xfId="39879" hidden="1"/>
    <cellStyle name="Uwaga 3" xfId="39885" hidden="1"/>
    <cellStyle name="Uwaga 3" xfId="39886" hidden="1"/>
    <cellStyle name="Uwaga 3" xfId="39887" hidden="1"/>
    <cellStyle name="Uwaga 3" xfId="39895" hidden="1"/>
    <cellStyle name="Uwaga 3" xfId="39897" hidden="1"/>
    <cellStyle name="Uwaga 3" xfId="39900" hidden="1"/>
    <cellStyle name="Uwaga 3" xfId="39904" hidden="1"/>
    <cellStyle name="Uwaga 3" xfId="39907" hidden="1"/>
    <cellStyle name="Uwaga 3" xfId="39910" hidden="1"/>
    <cellStyle name="Uwaga 3" xfId="39913" hidden="1"/>
    <cellStyle name="Uwaga 3" xfId="39915" hidden="1"/>
    <cellStyle name="Uwaga 3" xfId="39918" hidden="1"/>
    <cellStyle name="Uwaga 3" xfId="39921" hidden="1"/>
    <cellStyle name="Uwaga 3" xfId="39922" hidden="1"/>
    <cellStyle name="Uwaga 3" xfId="39923" hidden="1"/>
    <cellStyle name="Uwaga 3" xfId="39930" hidden="1"/>
    <cellStyle name="Uwaga 3" xfId="39932" hidden="1"/>
    <cellStyle name="Uwaga 3" xfId="39934" hidden="1"/>
    <cellStyle name="Uwaga 3" xfId="39939" hidden="1"/>
    <cellStyle name="Uwaga 3" xfId="39941" hidden="1"/>
    <cellStyle name="Uwaga 3" xfId="39943" hidden="1"/>
    <cellStyle name="Uwaga 3" xfId="39948" hidden="1"/>
    <cellStyle name="Uwaga 3" xfId="39950" hidden="1"/>
    <cellStyle name="Uwaga 3" xfId="39952" hidden="1"/>
    <cellStyle name="Uwaga 3" xfId="39957" hidden="1"/>
    <cellStyle name="Uwaga 3" xfId="39958" hidden="1"/>
    <cellStyle name="Uwaga 3" xfId="39959" hidden="1"/>
    <cellStyle name="Uwaga 3" xfId="39966" hidden="1"/>
    <cellStyle name="Uwaga 3" xfId="39968" hidden="1"/>
    <cellStyle name="Uwaga 3" xfId="39970" hidden="1"/>
    <cellStyle name="Uwaga 3" xfId="39975" hidden="1"/>
    <cellStyle name="Uwaga 3" xfId="39977" hidden="1"/>
    <cellStyle name="Uwaga 3" xfId="39979" hidden="1"/>
    <cellStyle name="Uwaga 3" xfId="39984" hidden="1"/>
    <cellStyle name="Uwaga 3" xfId="39986" hidden="1"/>
    <cellStyle name="Uwaga 3" xfId="39987" hidden="1"/>
    <cellStyle name="Uwaga 3" xfId="39993" hidden="1"/>
    <cellStyle name="Uwaga 3" xfId="39994" hidden="1"/>
    <cellStyle name="Uwaga 3" xfId="39995" hidden="1"/>
    <cellStyle name="Uwaga 3" xfId="40002" hidden="1"/>
    <cellStyle name="Uwaga 3" xfId="40004" hidden="1"/>
    <cellStyle name="Uwaga 3" xfId="40006" hidden="1"/>
    <cellStyle name="Uwaga 3" xfId="40011" hidden="1"/>
    <cellStyle name="Uwaga 3" xfId="40013" hidden="1"/>
    <cellStyle name="Uwaga 3" xfId="40015" hidden="1"/>
    <cellStyle name="Uwaga 3" xfId="40020" hidden="1"/>
    <cellStyle name="Uwaga 3" xfId="40022" hidden="1"/>
    <cellStyle name="Uwaga 3" xfId="40024" hidden="1"/>
    <cellStyle name="Uwaga 3" xfId="40029" hidden="1"/>
    <cellStyle name="Uwaga 3" xfId="40030" hidden="1"/>
    <cellStyle name="Uwaga 3" xfId="40032" hidden="1"/>
    <cellStyle name="Uwaga 3" xfId="40038" hidden="1"/>
    <cellStyle name="Uwaga 3" xfId="40039" hidden="1"/>
    <cellStyle name="Uwaga 3" xfId="40040" hidden="1"/>
    <cellStyle name="Uwaga 3" xfId="40047" hidden="1"/>
    <cellStyle name="Uwaga 3" xfId="40048" hidden="1"/>
    <cellStyle name="Uwaga 3" xfId="40049" hidden="1"/>
    <cellStyle name="Uwaga 3" xfId="40056" hidden="1"/>
    <cellStyle name="Uwaga 3" xfId="40057" hidden="1"/>
    <cellStyle name="Uwaga 3" xfId="40058" hidden="1"/>
    <cellStyle name="Uwaga 3" xfId="40065" hidden="1"/>
    <cellStyle name="Uwaga 3" xfId="40066" hidden="1"/>
    <cellStyle name="Uwaga 3" xfId="40067" hidden="1"/>
    <cellStyle name="Uwaga 3" xfId="40074" hidden="1"/>
    <cellStyle name="Uwaga 3" xfId="40075" hidden="1"/>
    <cellStyle name="Uwaga 3" xfId="40076" hidden="1"/>
    <cellStyle name="Uwaga 3" xfId="40126" hidden="1"/>
    <cellStyle name="Uwaga 3" xfId="40127" hidden="1"/>
    <cellStyle name="Uwaga 3" xfId="40129" hidden="1"/>
    <cellStyle name="Uwaga 3" xfId="40141" hidden="1"/>
    <cellStyle name="Uwaga 3" xfId="40142" hidden="1"/>
    <cellStyle name="Uwaga 3" xfId="40147" hidden="1"/>
    <cellStyle name="Uwaga 3" xfId="40156" hidden="1"/>
    <cellStyle name="Uwaga 3" xfId="40157" hidden="1"/>
    <cellStyle name="Uwaga 3" xfId="40162" hidden="1"/>
    <cellStyle name="Uwaga 3" xfId="40171" hidden="1"/>
    <cellStyle name="Uwaga 3" xfId="40172" hidden="1"/>
    <cellStyle name="Uwaga 3" xfId="40173" hidden="1"/>
    <cellStyle name="Uwaga 3" xfId="40186" hidden="1"/>
    <cellStyle name="Uwaga 3" xfId="40191" hidden="1"/>
    <cellStyle name="Uwaga 3" xfId="40196" hidden="1"/>
    <cellStyle name="Uwaga 3" xfId="40206" hidden="1"/>
    <cellStyle name="Uwaga 3" xfId="40211" hidden="1"/>
    <cellStyle name="Uwaga 3" xfId="40215" hidden="1"/>
    <cellStyle name="Uwaga 3" xfId="40222" hidden="1"/>
    <cellStyle name="Uwaga 3" xfId="40227" hidden="1"/>
    <cellStyle name="Uwaga 3" xfId="40230" hidden="1"/>
    <cellStyle name="Uwaga 3" xfId="40236" hidden="1"/>
    <cellStyle name="Uwaga 3" xfId="40241" hidden="1"/>
    <cellStyle name="Uwaga 3" xfId="40245" hidden="1"/>
    <cellStyle name="Uwaga 3" xfId="40246" hidden="1"/>
    <cellStyle name="Uwaga 3" xfId="40247" hidden="1"/>
    <cellStyle name="Uwaga 3" xfId="40251" hidden="1"/>
    <cellStyle name="Uwaga 3" xfId="40263" hidden="1"/>
    <cellStyle name="Uwaga 3" xfId="40268" hidden="1"/>
    <cellStyle name="Uwaga 3" xfId="40273" hidden="1"/>
    <cellStyle name="Uwaga 3" xfId="40278" hidden="1"/>
    <cellStyle name="Uwaga 3" xfId="40283" hidden="1"/>
    <cellStyle name="Uwaga 3" xfId="40288" hidden="1"/>
    <cellStyle name="Uwaga 3" xfId="40292" hidden="1"/>
    <cellStyle name="Uwaga 3" xfId="40296" hidden="1"/>
    <cellStyle name="Uwaga 3" xfId="40301" hidden="1"/>
    <cellStyle name="Uwaga 3" xfId="40306" hidden="1"/>
    <cellStyle name="Uwaga 3" xfId="40307" hidden="1"/>
    <cellStyle name="Uwaga 3" xfId="40309" hidden="1"/>
    <cellStyle name="Uwaga 3" xfId="40322" hidden="1"/>
    <cellStyle name="Uwaga 3" xfId="40326" hidden="1"/>
    <cellStyle name="Uwaga 3" xfId="40331" hidden="1"/>
    <cellStyle name="Uwaga 3" xfId="40338" hidden="1"/>
    <cellStyle name="Uwaga 3" xfId="40342" hidden="1"/>
    <cellStyle name="Uwaga 3" xfId="40347" hidden="1"/>
    <cellStyle name="Uwaga 3" xfId="40352" hidden="1"/>
    <cellStyle name="Uwaga 3" xfId="40355" hidden="1"/>
    <cellStyle name="Uwaga 3" xfId="40360" hidden="1"/>
    <cellStyle name="Uwaga 3" xfId="40366" hidden="1"/>
    <cellStyle name="Uwaga 3" xfId="40367" hidden="1"/>
    <cellStyle name="Uwaga 3" xfId="40370" hidden="1"/>
    <cellStyle name="Uwaga 3" xfId="40383" hidden="1"/>
    <cellStyle name="Uwaga 3" xfId="40387" hidden="1"/>
    <cellStyle name="Uwaga 3" xfId="40392" hidden="1"/>
    <cellStyle name="Uwaga 3" xfId="40399" hidden="1"/>
    <cellStyle name="Uwaga 3" xfId="40404" hidden="1"/>
    <cellStyle name="Uwaga 3" xfId="40408" hidden="1"/>
    <cellStyle name="Uwaga 3" xfId="40413" hidden="1"/>
    <cellStyle name="Uwaga 3" xfId="40417" hidden="1"/>
    <cellStyle name="Uwaga 3" xfId="40422" hidden="1"/>
    <cellStyle name="Uwaga 3" xfId="40426" hidden="1"/>
    <cellStyle name="Uwaga 3" xfId="40427" hidden="1"/>
    <cellStyle name="Uwaga 3" xfId="40429" hidden="1"/>
    <cellStyle name="Uwaga 3" xfId="40441" hidden="1"/>
    <cellStyle name="Uwaga 3" xfId="40442" hidden="1"/>
    <cellStyle name="Uwaga 3" xfId="40444" hidden="1"/>
    <cellStyle name="Uwaga 3" xfId="40456" hidden="1"/>
    <cellStyle name="Uwaga 3" xfId="40458" hidden="1"/>
    <cellStyle name="Uwaga 3" xfId="40461" hidden="1"/>
    <cellStyle name="Uwaga 3" xfId="40471" hidden="1"/>
    <cellStyle name="Uwaga 3" xfId="40472" hidden="1"/>
    <cellStyle name="Uwaga 3" xfId="40474" hidden="1"/>
    <cellStyle name="Uwaga 3" xfId="40486" hidden="1"/>
    <cellStyle name="Uwaga 3" xfId="40487" hidden="1"/>
    <cellStyle name="Uwaga 3" xfId="40488" hidden="1"/>
    <cellStyle name="Uwaga 3" xfId="40502" hidden="1"/>
    <cellStyle name="Uwaga 3" xfId="40505" hidden="1"/>
    <cellStyle name="Uwaga 3" xfId="40509" hidden="1"/>
    <cellStyle name="Uwaga 3" xfId="40517" hidden="1"/>
    <cellStyle name="Uwaga 3" xfId="40520" hidden="1"/>
    <cellStyle name="Uwaga 3" xfId="40524" hidden="1"/>
    <cellStyle name="Uwaga 3" xfId="40532" hidden="1"/>
    <cellStyle name="Uwaga 3" xfId="40535" hidden="1"/>
    <cellStyle name="Uwaga 3" xfId="40539" hidden="1"/>
    <cellStyle name="Uwaga 3" xfId="40546" hidden="1"/>
    <cellStyle name="Uwaga 3" xfId="40547" hidden="1"/>
    <cellStyle name="Uwaga 3" xfId="40549" hidden="1"/>
    <cellStyle name="Uwaga 3" xfId="40562" hidden="1"/>
    <cellStyle name="Uwaga 3" xfId="40565" hidden="1"/>
    <cellStyle name="Uwaga 3" xfId="40568" hidden="1"/>
    <cellStyle name="Uwaga 3" xfId="40577" hidden="1"/>
    <cellStyle name="Uwaga 3" xfId="40580" hidden="1"/>
    <cellStyle name="Uwaga 3" xfId="40584" hidden="1"/>
    <cellStyle name="Uwaga 3" xfId="40592" hidden="1"/>
    <cellStyle name="Uwaga 3" xfId="40594" hidden="1"/>
    <cellStyle name="Uwaga 3" xfId="40597" hidden="1"/>
    <cellStyle name="Uwaga 3" xfId="40606" hidden="1"/>
    <cellStyle name="Uwaga 3" xfId="40607" hidden="1"/>
    <cellStyle name="Uwaga 3" xfId="40608" hidden="1"/>
    <cellStyle name="Uwaga 3" xfId="40621" hidden="1"/>
    <cellStyle name="Uwaga 3" xfId="40622" hidden="1"/>
    <cellStyle name="Uwaga 3" xfId="40624" hidden="1"/>
    <cellStyle name="Uwaga 3" xfId="40636" hidden="1"/>
    <cellStyle name="Uwaga 3" xfId="40637" hidden="1"/>
    <cellStyle name="Uwaga 3" xfId="40639" hidden="1"/>
    <cellStyle name="Uwaga 3" xfId="40651" hidden="1"/>
    <cellStyle name="Uwaga 3" xfId="40652" hidden="1"/>
    <cellStyle name="Uwaga 3" xfId="40654" hidden="1"/>
    <cellStyle name="Uwaga 3" xfId="40666" hidden="1"/>
    <cellStyle name="Uwaga 3" xfId="40667" hidden="1"/>
    <cellStyle name="Uwaga 3" xfId="40668" hidden="1"/>
    <cellStyle name="Uwaga 3" xfId="40682" hidden="1"/>
    <cellStyle name="Uwaga 3" xfId="40684" hidden="1"/>
    <cellStyle name="Uwaga 3" xfId="40687" hidden="1"/>
    <cellStyle name="Uwaga 3" xfId="40697" hidden="1"/>
    <cellStyle name="Uwaga 3" xfId="40700" hidden="1"/>
    <cellStyle name="Uwaga 3" xfId="40703" hidden="1"/>
    <cellStyle name="Uwaga 3" xfId="40712" hidden="1"/>
    <cellStyle name="Uwaga 3" xfId="40714" hidden="1"/>
    <cellStyle name="Uwaga 3" xfId="40717" hidden="1"/>
    <cellStyle name="Uwaga 3" xfId="40726" hidden="1"/>
    <cellStyle name="Uwaga 3" xfId="40727" hidden="1"/>
    <cellStyle name="Uwaga 3" xfId="40728" hidden="1"/>
    <cellStyle name="Uwaga 3" xfId="40741" hidden="1"/>
    <cellStyle name="Uwaga 3" xfId="40743" hidden="1"/>
    <cellStyle name="Uwaga 3" xfId="40745" hidden="1"/>
    <cellStyle name="Uwaga 3" xfId="40756" hidden="1"/>
    <cellStyle name="Uwaga 3" xfId="40758" hidden="1"/>
    <cellStyle name="Uwaga 3" xfId="40760" hidden="1"/>
    <cellStyle name="Uwaga 3" xfId="40771" hidden="1"/>
    <cellStyle name="Uwaga 3" xfId="40773" hidden="1"/>
    <cellStyle name="Uwaga 3" xfId="40775" hidden="1"/>
    <cellStyle name="Uwaga 3" xfId="40786" hidden="1"/>
    <cellStyle name="Uwaga 3" xfId="40787" hidden="1"/>
    <cellStyle name="Uwaga 3" xfId="40788" hidden="1"/>
    <cellStyle name="Uwaga 3" xfId="40801" hidden="1"/>
    <cellStyle name="Uwaga 3" xfId="40803" hidden="1"/>
    <cellStyle name="Uwaga 3" xfId="40805" hidden="1"/>
    <cellStyle name="Uwaga 3" xfId="40816" hidden="1"/>
    <cellStyle name="Uwaga 3" xfId="40818" hidden="1"/>
    <cellStyle name="Uwaga 3" xfId="40820" hidden="1"/>
    <cellStyle name="Uwaga 3" xfId="40831" hidden="1"/>
    <cellStyle name="Uwaga 3" xfId="40833" hidden="1"/>
    <cellStyle name="Uwaga 3" xfId="40834" hidden="1"/>
    <cellStyle name="Uwaga 3" xfId="40846" hidden="1"/>
    <cellStyle name="Uwaga 3" xfId="40847" hidden="1"/>
    <cellStyle name="Uwaga 3" xfId="40848" hidden="1"/>
    <cellStyle name="Uwaga 3" xfId="40861" hidden="1"/>
    <cellStyle name="Uwaga 3" xfId="40863" hidden="1"/>
    <cellStyle name="Uwaga 3" xfId="40865" hidden="1"/>
    <cellStyle name="Uwaga 3" xfId="40876" hidden="1"/>
    <cellStyle name="Uwaga 3" xfId="40878" hidden="1"/>
    <cellStyle name="Uwaga 3" xfId="40880" hidden="1"/>
    <cellStyle name="Uwaga 3" xfId="40891" hidden="1"/>
    <cellStyle name="Uwaga 3" xfId="40893" hidden="1"/>
    <cellStyle name="Uwaga 3" xfId="40895" hidden="1"/>
    <cellStyle name="Uwaga 3" xfId="40906" hidden="1"/>
    <cellStyle name="Uwaga 3" xfId="40907" hidden="1"/>
    <cellStyle name="Uwaga 3" xfId="40909" hidden="1"/>
    <cellStyle name="Uwaga 3" xfId="40920" hidden="1"/>
    <cellStyle name="Uwaga 3" xfId="40922" hidden="1"/>
    <cellStyle name="Uwaga 3" xfId="40923" hidden="1"/>
    <cellStyle name="Uwaga 3" xfId="40932" hidden="1"/>
    <cellStyle name="Uwaga 3" xfId="40935" hidden="1"/>
    <cellStyle name="Uwaga 3" xfId="40937" hidden="1"/>
    <cellStyle name="Uwaga 3" xfId="40948" hidden="1"/>
    <cellStyle name="Uwaga 3" xfId="40950" hidden="1"/>
    <cellStyle name="Uwaga 3" xfId="40952" hidden="1"/>
    <cellStyle name="Uwaga 3" xfId="40964" hidden="1"/>
    <cellStyle name="Uwaga 3" xfId="40966" hidden="1"/>
    <cellStyle name="Uwaga 3" xfId="40968" hidden="1"/>
    <cellStyle name="Uwaga 3" xfId="40976" hidden="1"/>
    <cellStyle name="Uwaga 3" xfId="40978" hidden="1"/>
    <cellStyle name="Uwaga 3" xfId="40981" hidden="1"/>
    <cellStyle name="Uwaga 3" xfId="40971" hidden="1"/>
    <cellStyle name="Uwaga 3" xfId="40970" hidden="1"/>
    <cellStyle name="Uwaga 3" xfId="40969" hidden="1"/>
    <cellStyle name="Uwaga 3" xfId="40956" hidden="1"/>
    <cellStyle name="Uwaga 3" xfId="40955" hidden="1"/>
    <cellStyle name="Uwaga 3" xfId="40954" hidden="1"/>
    <cellStyle name="Uwaga 3" xfId="40941" hidden="1"/>
    <cellStyle name="Uwaga 3" xfId="40940" hidden="1"/>
    <cellStyle name="Uwaga 3" xfId="40939" hidden="1"/>
    <cellStyle name="Uwaga 3" xfId="40926" hidden="1"/>
    <cellStyle name="Uwaga 3" xfId="40925" hidden="1"/>
    <cellStyle name="Uwaga 3" xfId="40924" hidden="1"/>
    <cellStyle name="Uwaga 3" xfId="40911" hidden="1"/>
    <cellStyle name="Uwaga 3" xfId="40910" hidden="1"/>
    <cellStyle name="Uwaga 3" xfId="40908" hidden="1"/>
    <cellStyle name="Uwaga 3" xfId="40897" hidden="1"/>
    <cellStyle name="Uwaga 3" xfId="40894" hidden="1"/>
    <cellStyle name="Uwaga 3" xfId="40892" hidden="1"/>
    <cellStyle name="Uwaga 3" xfId="40882" hidden="1"/>
    <cellStyle name="Uwaga 3" xfId="40879" hidden="1"/>
    <cellStyle name="Uwaga 3" xfId="40877" hidden="1"/>
    <cellStyle name="Uwaga 3" xfId="40867" hidden="1"/>
    <cellStyle name="Uwaga 3" xfId="40864" hidden="1"/>
    <cellStyle name="Uwaga 3" xfId="40862" hidden="1"/>
    <cellStyle name="Uwaga 3" xfId="40852" hidden="1"/>
    <cellStyle name="Uwaga 3" xfId="40850" hidden="1"/>
    <cellStyle name="Uwaga 3" xfId="40849" hidden="1"/>
    <cellStyle name="Uwaga 3" xfId="40837" hidden="1"/>
    <cellStyle name="Uwaga 3" xfId="40835" hidden="1"/>
    <cellStyle name="Uwaga 3" xfId="40832" hidden="1"/>
    <cellStyle name="Uwaga 3" xfId="40822" hidden="1"/>
    <cellStyle name="Uwaga 3" xfId="40819" hidden="1"/>
    <cellStyle name="Uwaga 3" xfId="40817" hidden="1"/>
    <cellStyle name="Uwaga 3" xfId="40807" hidden="1"/>
    <cellStyle name="Uwaga 3" xfId="40804" hidden="1"/>
    <cellStyle name="Uwaga 3" xfId="40802" hidden="1"/>
    <cellStyle name="Uwaga 3" xfId="40792" hidden="1"/>
    <cellStyle name="Uwaga 3" xfId="40790" hidden="1"/>
    <cellStyle name="Uwaga 3" xfId="40789" hidden="1"/>
    <cellStyle name="Uwaga 3" xfId="40777" hidden="1"/>
    <cellStyle name="Uwaga 3" xfId="40774" hidden="1"/>
    <cellStyle name="Uwaga 3" xfId="40772" hidden="1"/>
    <cellStyle name="Uwaga 3" xfId="40762" hidden="1"/>
    <cellStyle name="Uwaga 3" xfId="40759" hidden="1"/>
    <cellStyle name="Uwaga 3" xfId="40757" hidden="1"/>
    <cellStyle name="Uwaga 3" xfId="40747" hidden="1"/>
    <cellStyle name="Uwaga 3" xfId="40744" hidden="1"/>
    <cellStyle name="Uwaga 3" xfId="40742" hidden="1"/>
    <cellStyle name="Uwaga 3" xfId="40732" hidden="1"/>
    <cellStyle name="Uwaga 3" xfId="40730" hidden="1"/>
    <cellStyle name="Uwaga 3" xfId="40729" hidden="1"/>
    <cellStyle name="Uwaga 3" xfId="40716" hidden="1"/>
    <cellStyle name="Uwaga 3" xfId="40713" hidden="1"/>
    <cellStyle name="Uwaga 3" xfId="40711" hidden="1"/>
    <cellStyle name="Uwaga 3" xfId="40701" hidden="1"/>
    <cellStyle name="Uwaga 3" xfId="40698" hidden="1"/>
    <cellStyle name="Uwaga 3" xfId="40696" hidden="1"/>
    <cellStyle name="Uwaga 3" xfId="40686" hidden="1"/>
    <cellStyle name="Uwaga 3" xfId="40683" hidden="1"/>
    <cellStyle name="Uwaga 3" xfId="40681" hidden="1"/>
    <cellStyle name="Uwaga 3" xfId="40672" hidden="1"/>
    <cellStyle name="Uwaga 3" xfId="40670" hidden="1"/>
    <cellStyle name="Uwaga 3" xfId="40669" hidden="1"/>
    <cellStyle name="Uwaga 3" xfId="40657" hidden="1"/>
    <cellStyle name="Uwaga 3" xfId="40655" hidden="1"/>
    <cellStyle name="Uwaga 3" xfId="40653" hidden="1"/>
    <cellStyle name="Uwaga 3" xfId="40642" hidden="1"/>
    <cellStyle name="Uwaga 3" xfId="40640" hidden="1"/>
    <cellStyle name="Uwaga 3" xfId="40638" hidden="1"/>
    <cellStyle name="Uwaga 3" xfId="40627" hidden="1"/>
    <cellStyle name="Uwaga 3" xfId="40625" hidden="1"/>
    <cellStyle name="Uwaga 3" xfId="40623" hidden="1"/>
    <cellStyle name="Uwaga 3" xfId="40612" hidden="1"/>
    <cellStyle name="Uwaga 3" xfId="40610" hidden="1"/>
    <cellStyle name="Uwaga 3" xfId="40609" hidden="1"/>
    <cellStyle name="Uwaga 3" xfId="40596" hidden="1"/>
    <cellStyle name="Uwaga 3" xfId="40593" hidden="1"/>
    <cellStyle name="Uwaga 3" xfId="40591" hidden="1"/>
    <cellStyle name="Uwaga 3" xfId="40581" hidden="1"/>
    <cellStyle name="Uwaga 3" xfId="40578" hidden="1"/>
    <cellStyle name="Uwaga 3" xfId="40576" hidden="1"/>
    <cellStyle name="Uwaga 3" xfId="40566" hidden="1"/>
    <cellStyle name="Uwaga 3" xfId="40563" hidden="1"/>
    <cellStyle name="Uwaga 3" xfId="40561" hidden="1"/>
    <cellStyle name="Uwaga 3" xfId="40552" hidden="1"/>
    <cellStyle name="Uwaga 3" xfId="40550" hidden="1"/>
    <cellStyle name="Uwaga 3" xfId="40548" hidden="1"/>
    <cellStyle name="Uwaga 3" xfId="40536" hidden="1"/>
    <cellStyle name="Uwaga 3" xfId="40533" hidden="1"/>
    <cellStyle name="Uwaga 3" xfId="40531" hidden="1"/>
    <cellStyle name="Uwaga 3" xfId="40521" hidden="1"/>
    <cellStyle name="Uwaga 3" xfId="40518" hidden="1"/>
    <cellStyle name="Uwaga 3" xfId="40516" hidden="1"/>
    <cellStyle name="Uwaga 3" xfId="40506" hidden="1"/>
    <cellStyle name="Uwaga 3" xfId="40503" hidden="1"/>
    <cellStyle name="Uwaga 3" xfId="40501" hidden="1"/>
    <cellStyle name="Uwaga 3" xfId="40494" hidden="1"/>
    <cellStyle name="Uwaga 3" xfId="40491" hidden="1"/>
    <cellStyle name="Uwaga 3" xfId="40489" hidden="1"/>
    <cellStyle name="Uwaga 3" xfId="40479" hidden="1"/>
    <cellStyle name="Uwaga 3" xfId="40476" hidden="1"/>
    <cellStyle name="Uwaga 3" xfId="40473" hidden="1"/>
    <cellStyle name="Uwaga 3" xfId="40464" hidden="1"/>
    <cellStyle name="Uwaga 3" xfId="40460" hidden="1"/>
    <cellStyle name="Uwaga 3" xfId="40457" hidden="1"/>
    <cellStyle name="Uwaga 3" xfId="40449" hidden="1"/>
    <cellStyle name="Uwaga 3" xfId="40446" hidden="1"/>
    <cellStyle name="Uwaga 3" xfId="40443" hidden="1"/>
    <cellStyle name="Uwaga 3" xfId="40434" hidden="1"/>
    <cellStyle name="Uwaga 3" xfId="40431" hidden="1"/>
    <cellStyle name="Uwaga 3" xfId="40428" hidden="1"/>
    <cellStyle name="Uwaga 3" xfId="40418" hidden="1"/>
    <cellStyle name="Uwaga 3" xfId="40414" hidden="1"/>
    <cellStyle name="Uwaga 3" xfId="40411" hidden="1"/>
    <cellStyle name="Uwaga 3" xfId="40402" hidden="1"/>
    <cellStyle name="Uwaga 3" xfId="40398" hidden="1"/>
    <cellStyle name="Uwaga 3" xfId="40396" hidden="1"/>
    <cellStyle name="Uwaga 3" xfId="40388" hidden="1"/>
    <cellStyle name="Uwaga 3" xfId="40384" hidden="1"/>
    <cellStyle name="Uwaga 3" xfId="40381" hidden="1"/>
    <cellStyle name="Uwaga 3" xfId="40374" hidden="1"/>
    <cellStyle name="Uwaga 3" xfId="40371" hidden="1"/>
    <cellStyle name="Uwaga 3" xfId="40368" hidden="1"/>
    <cellStyle name="Uwaga 3" xfId="40359" hidden="1"/>
    <cellStyle name="Uwaga 3" xfId="40354" hidden="1"/>
    <cellStyle name="Uwaga 3" xfId="40351" hidden="1"/>
    <cellStyle name="Uwaga 3" xfId="40344" hidden="1"/>
    <cellStyle name="Uwaga 3" xfId="40339" hidden="1"/>
    <cellStyle name="Uwaga 3" xfId="40336" hidden="1"/>
    <cellStyle name="Uwaga 3" xfId="40329" hidden="1"/>
    <cellStyle name="Uwaga 3" xfId="40324" hidden="1"/>
    <cellStyle name="Uwaga 3" xfId="40321" hidden="1"/>
    <cellStyle name="Uwaga 3" xfId="40315" hidden="1"/>
    <cellStyle name="Uwaga 3" xfId="40311" hidden="1"/>
    <cellStyle name="Uwaga 3" xfId="40308" hidden="1"/>
    <cellStyle name="Uwaga 3" xfId="40300" hidden="1"/>
    <cellStyle name="Uwaga 3" xfId="40295" hidden="1"/>
    <cellStyle name="Uwaga 3" xfId="40291" hidden="1"/>
    <cellStyle name="Uwaga 3" xfId="40285" hidden="1"/>
    <cellStyle name="Uwaga 3" xfId="40280" hidden="1"/>
    <cellStyle name="Uwaga 3" xfId="40276" hidden="1"/>
    <cellStyle name="Uwaga 3" xfId="40270" hidden="1"/>
    <cellStyle name="Uwaga 3" xfId="40265" hidden="1"/>
    <cellStyle name="Uwaga 3" xfId="40261" hidden="1"/>
    <cellStyle name="Uwaga 3" xfId="40256" hidden="1"/>
    <cellStyle name="Uwaga 3" xfId="40252" hidden="1"/>
    <cellStyle name="Uwaga 3" xfId="40248" hidden="1"/>
    <cellStyle name="Uwaga 3" xfId="40240" hidden="1"/>
    <cellStyle name="Uwaga 3" xfId="40235" hidden="1"/>
    <cellStyle name="Uwaga 3" xfId="40231" hidden="1"/>
    <cellStyle name="Uwaga 3" xfId="40225" hidden="1"/>
    <cellStyle name="Uwaga 3" xfId="40220" hidden="1"/>
    <cellStyle name="Uwaga 3" xfId="40216" hidden="1"/>
    <cellStyle name="Uwaga 3" xfId="40210" hidden="1"/>
    <cellStyle name="Uwaga 3" xfId="40205" hidden="1"/>
    <cellStyle name="Uwaga 3" xfId="40201" hidden="1"/>
    <cellStyle name="Uwaga 3" xfId="40197" hidden="1"/>
    <cellStyle name="Uwaga 3" xfId="40192" hidden="1"/>
    <cellStyle name="Uwaga 3" xfId="40187" hidden="1"/>
    <cellStyle name="Uwaga 3" xfId="40182" hidden="1"/>
    <cellStyle name="Uwaga 3" xfId="40178" hidden="1"/>
    <cellStyle name="Uwaga 3" xfId="40174" hidden="1"/>
    <cellStyle name="Uwaga 3" xfId="40167" hidden="1"/>
    <cellStyle name="Uwaga 3" xfId="40163" hidden="1"/>
    <cellStyle name="Uwaga 3" xfId="40158" hidden="1"/>
    <cellStyle name="Uwaga 3" xfId="40152" hidden="1"/>
    <cellStyle name="Uwaga 3" xfId="40148" hidden="1"/>
    <cellStyle name="Uwaga 3" xfId="40143" hidden="1"/>
    <cellStyle name="Uwaga 3" xfId="40137" hidden="1"/>
    <cellStyle name="Uwaga 3" xfId="40133" hidden="1"/>
    <cellStyle name="Uwaga 3" xfId="40128" hidden="1"/>
    <cellStyle name="Uwaga 3" xfId="40122" hidden="1"/>
    <cellStyle name="Uwaga 3" xfId="40118" hidden="1"/>
    <cellStyle name="Uwaga 3" xfId="40114" hidden="1"/>
    <cellStyle name="Uwaga 3" xfId="40974" hidden="1"/>
    <cellStyle name="Uwaga 3" xfId="40973" hidden="1"/>
    <cellStyle name="Uwaga 3" xfId="40972" hidden="1"/>
    <cellStyle name="Uwaga 3" xfId="40959" hidden="1"/>
    <cellStyle name="Uwaga 3" xfId="40958" hidden="1"/>
    <cellStyle name="Uwaga 3" xfId="40957" hidden="1"/>
    <cellStyle name="Uwaga 3" xfId="40944" hidden="1"/>
    <cellStyle name="Uwaga 3" xfId="40943" hidden="1"/>
    <cellStyle name="Uwaga 3" xfId="40942" hidden="1"/>
    <cellStyle name="Uwaga 3" xfId="40929" hidden="1"/>
    <cellStyle name="Uwaga 3" xfId="40928" hidden="1"/>
    <cellStyle name="Uwaga 3" xfId="40927" hidden="1"/>
    <cellStyle name="Uwaga 3" xfId="40914" hidden="1"/>
    <cellStyle name="Uwaga 3" xfId="40913" hidden="1"/>
    <cellStyle name="Uwaga 3" xfId="40912" hidden="1"/>
    <cellStyle name="Uwaga 3" xfId="40900" hidden="1"/>
    <cellStyle name="Uwaga 3" xfId="40898" hidden="1"/>
    <cellStyle name="Uwaga 3" xfId="40896" hidden="1"/>
    <cellStyle name="Uwaga 3" xfId="40885" hidden="1"/>
    <cellStyle name="Uwaga 3" xfId="40883" hidden="1"/>
    <cellStyle name="Uwaga 3" xfId="40881" hidden="1"/>
    <cellStyle name="Uwaga 3" xfId="40870" hidden="1"/>
    <cellStyle name="Uwaga 3" xfId="40868" hidden="1"/>
    <cellStyle name="Uwaga 3" xfId="40866" hidden="1"/>
    <cellStyle name="Uwaga 3" xfId="40855" hidden="1"/>
    <cellStyle name="Uwaga 3" xfId="40853" hidden="1"/>
    <cellStyle name="Uwaga 3" xfId="40851" hidden="1"/>
    <cellStyle name="Uwaga 3" xfId="40840" hidden="1"/>
    <cellStyle name="Uwaga 3" xfId="40838" hidden="1"/>
    <cellStyle name="Uwaga 3" xfId="40836" hidden="1"/>
    <cellStyle name="Uwaga 3" xfId="40825" hidden="1"/>
    <cellStyle name="Uwaga 3" xfId="40823" hidden="1"/>
    <cellStyle name="Uwaga 3" xfId="40821" hidden="1"/>
    <cellStyle name="Uwaga 3" xfId="40810" hidden="1"/>
    <cellStyle name="Uwaga 3" xfId="40808" hidden="1"/>
    <cellStyle name="Uwaga 3" xfId="40806" hidden="1"/>
    <cellStyle name="Uwaga 3" xfId="40795" hidden="1"/>
    <cellStyle name="Uwaga 3" xfId="40793" hidden="1"/>
    <cellStyle name="Uwaga 3" xfId="40791" hidden="1"/>
    <cellStyle name="Uwaga 3" xfId="40780" hidden="1"/>
    <cellStyle name="Uwaga 3" xfId="40778" hidden="1"/>
    <cellStyle name="Uwaga 3" xfId="40776" hidden="1"/>
    <cellStyle name="Uwaga 3" xfId="40765" hidden="1"/>
    <cellStyle name="Uwaga 3" xfId="40763" hidden="1"/>
    <cellStyle name="Uwaga 3" xfId="40761" hidden="1"/>
    <cellStyle name="Uwaga 3" xfId="40750" hidden="1"/>
    <cellStyle name="Uwaga 3" xfId="40748" hidden="1"/>
    <cellStyle name="Uwaga 3" xfId="40746" hidden="1"/>
    <cellStyle name="Uwaga 3" xfId="40735" hidden="1"/>
    <cellStyle name="Uwaga 3" xfId="40733" hidden="1"/>
    <cellStyle name="Uwaga 3" xfId="40731" hidden="1"/>
    <cellStyle name="Uwaga 3" xfId="40720" hidden="1"/>
    <cellStyle name="Uwaga 3" xfId="40718" hidden="1"/>
    <cellStyle name="Uwaga 3" xfId="40715" hidden="1"/>
    <cellStyle name="Uwaga 3" xfId="40705" hidden="1"/>
    <cellStyle name="Uwaga 3" xfId="40702" hidden="1"/>
    <cellStyle name="Uwaga 3" xfId="40699" hidden="1"/>
    <cellStyle name="Uwaga 3" xfId="40690" hidden="1"/>
    <cellStyle name="Uwaga 3" xfId="40688" hidden="1"/>
    <cellStyle name="Uwaga 3" xfId="40685" hidden="1"/>
    <cellStyle name="Uwaga 3" xfId="40675" hidden="1"/>
    <cellStyle name="Uwaga 3" xfId="40673" hidden="1"/>
    <cellStyle name="Uwaga 3" xfId="40671" hidden="1"/>
    <cellStyle name="Uwaga 3" xfId="40660" hidden="1"/>
    <cellStyle name="Uwaga 3" xfId="40658" hidden="1"/>
    <cellStyle name="Uwaga 3" xfId="40656" hidden="1"/>
    <cellStyle name="Uwaga 3" xfId="40645" hidden="1"/>
    <cellStyle name="Uwaga 3" xfId="40643" hidden="1"/>
    <cellStyle name="Uwaga 3" xfId="40641" hidden="1"/>
    <cellStyle name="Uwaga 3" xfId="40630" hidden="1"/>
    <cellStyle name="Uwaga 3" xfId="40628" hidden="1"/>
    <cellStyle name="Uwaga 3" xfId="40626" hidden="1"/>
    <cellStyle name="Uwaga 3" xfId="40615" hidden="1"/>
    <cellStyle name="Uwaga 3" xfId="40613" hidden="1"/>
    <cellStyle name="Uwaga 3" xfId="40611" hidden="1"/>
    <cellStyle name="Uwaga 3" xfId="40600" hidden="1"/>
    <cellStyle name="Uwaga 3" xfId="40598" hidden="1"/>
    <cellStyle name="Uwaga 3" xfId="40595" hidden="1"/>
    <cellStyle name="Uwaga 3" xfId="40585" hidden="1"/>
    <cellStyle name="Uwaga 3" xfId="40582" hidden="1"/>
    <cellStyle name="Uwaga 3" xfId="40579" hidden="1"/>
    <cellStyle name="Uwaga 3" xfId="40570" hidden="1"/>
    <cellStyle name="Uwaga 3" xfId="40567" hidden="1"/>
    <cellStyle name="Uwaga 3" xfId="40564" hidden="1"/>
    <cellStyle name="Uwaga 3" xfId="40555" hidden="1"/>
    <cellStyle name="Uwaga 3" xfId="40553" hidden="1"/>
    <cellStyle name="Uwaga 3" xfId="40551" hidden="1"/>
    <cellStyle name="Uwaga 3" xfId="40540" hidden="1"/>
    <cellStyle name="Uwaga 3" xfId="40537" hidden="1"/>
    <cellStyle name="Uwaga 3" xfId="40534" hidden="1"/>
    <cellStyle name="Uwaga 3" xfId="40525" hidden="1"/>
    <cellStyle name="Uwaga 3" xfId="40522" hidden="1"/>
    <cellStyle name="Uwaga 3" xfId="40519" hidden="1"/>
    <cellStyle name="Uwaga 3" xfId="40510" hidden="1"/>
    <cellStyle name="Uwaga 3" xfId="40507" hidden="1"/>
    <cellStyle name="Uwaga 3" xfId="40504" hidden="1"/>
    <cellStyle name="Uwaga 3" xfId="40497" hidden="1"/>
    <cellStyle name="Uwaga 3" xfId="40493" hidden="1"/>
    <cellStyle name="Uwaga 3" xfId="40490" hidden="1"/>
    <cellStyle name="Uwaga 3" xfId="40482" hidden="1"/>
    <cellStyle name="Uwaga 3" xfId="40478" hidden="1"/>
    <cellStyle name="Uwaga 3" xfId="40475" hidden="1"/>
    <cellStyle name="Uwaga 3" xfId="40467" hidden="1"/>
    <cellStyle name="Uwaga 3" xfId="40463" hidden="1"/>
    <cellStyle name="Uwaga 3" xfId="40459" hidden="1"/>
    <cellStyle name="Uwaga 3" xfId="40452" hidden="1"/>
    <cellStyle name="Uwaga 3" xfId="40448" hidden="1"/>
    <cellStyle name="Uwaga 3" xfId="40445" hidden="1"/>
    <cellStyle name="Uwaga 3" xfId="40437" hidden="1"/>
    <cellStyle name="Uwaga 3" xfId="40433" hidden="1"/>
    <cellStyle name="Uwaga 3" xfId="40430" hidden="1"/>
    <cellStyle name="Uwaga 3" xfId="40421" hidden="1"/>
    <cellStyle name="Uwaga 3" xfId="40416" hidden="1"/>
    <cellStyle name="Uwaga 3" xfId="40412" hidden="1"/>
    <cellStyle name="Uwaga 3" xfId="40406" hidden="1"/>
    <cellStyle name="Uwaga 3" xfId="40401" hidden="1"/>
    <cellStyle name="Uwaga 3" xfId="40397" hidden="1"/>
    <cellStyle name="Uwaga 3" xfId="40391" hidden="1"/>
    <cellStyle name="Uwaga 3" xfId="40386" hidden="1"/>
    <cellStyle name="Uwaga 3" xfId="40382" hidden="1"/>
    <cellStyle name="Uwaga 3" xfId="40377" hidden="1"/>
    <cellStyle name="Uwaga 3" xfId="40373" hidden="1"/>
    <cellStyle name="Uwaga 3" xfId="40369" hidden="1"/>
    <cellStyle name="Uwaga 3" xfId="40362" hidden="1"/>
    <cellStyle name="Uwaga 3" xfId="40357" hidden="1"/>
    <cellStyle name="Uwaga 3" xfId="40353" hidden="1"/>
    <cellStyle name="Uwaga 3" xfId="40346" hidden="1"/>
    <cellStyle name="Uwaga 3" xfId="40341" hidden="1"/>
    <cellStyle name="Uwaga 3" xfId="40337" hidden="1"/>
    <cellStyle name="Uwaga 3" xfId="40332" hidden="1"/>
    <cellStyle name="Uwaga 3" xfId="40327" hidden="1"/>
    <cellStyle name="Uwaga 3" xfId="40323" hidden="1"/>
    <cellStyle name="Uwaga 3" xfId="40317" hidden="1"/>
    <cellStyle name="Uwaga 3" xfId="40313" hidden="1"/>
    <cellStyle name="Uwaga 3" xfId="40310" hidden="1"/>
    <cellStyle name="Uwaga 3" xfId="40303" hidden="1"/>
    <cellStyle name="Uwaga 3" xfId="40298" hidden="1"/>
    <cellStyle name="Uwaga 3" xfId="40293" hidden="1"/>
    <cellStyle name="Uwaga 3" xfId="40287" hidden="1"/>
    <cellStyle name="Uwaga 3" xfId="40282" hidden="1"/>
    <cellStyle name="Uwaga 3" xfId="40277" hidden="1"/>
    <cellStyle name="Uwaga 3" xfId="40272" hidden="1"/>
    <cellStyle name="Uwaga 3" xfId="40267" hidden="1"/>
    <cellStyle name="Uwaga 3" xfId="40262" hidden="1"/>
    <cellStyle name="Uwaga 3" xfId="40258" hidden="1"/>
    <cellStyle name="Uwaga 3" xfId="40254" hidden="1"/>
    <cellStyle name="Uwaga 3" xfId="40249" hidden="1"/>
    <cellStyle name="Uwaga 3" xfId="40242" hidden="1"/>
    <cellStyle name="Uwaga 3" xfId="40237" hidden="1"/>
    <cellStyle name="Uwaga 3" xfId="40232" hidden="1"/>
    <cellStyle name="Uwaga 3" xfId="40226" hidden="1"/>
    <cellStyle name="Uwaga 3" xfId="40221" hidden="1"/>
    <cellStyle name="Uwaga 3" xfId="40217" hidden="1"/>
    <cellStyle name="Uwaga 3" xfId="40212" hidden="1"/>
    <cellStyle name="Uwaga 3" xfId="40207" hidden="1"/>
    <cellStyle name="Uwaga 3" xfId="40202" hidden="1"/>
    <cellStyle name="Uwaga 3" xfId="40198" hidden="1"/>
    <cellStyle name="Uwaga 3" xfId="40193" hidden="1"/>
    <cellStyle name="Uwaga 3" xfId="40188" hidden="1"/>
    <cellStyle name="Uwaga 3" xfId="40183" hidden="1"/>
    <cellStyle name="Uwaga 3" xfId="40179" hidden="1"/>
    <cellStyle name="Uwaga 3" xfId="40175" hidden="1"/>
    <cellStyle name="Uwaga 3" xfId="40168" hidden="1"/>
    <cellStyle name="Uwaga 3" xfId="40164" hidden="1"/>
    <cellStyle name="Uwaga 3" xfId="40159" hidden="1"/>
    <cellStyle name="Uwaga 3" xfId="40153" hidden="1"/>
    <cellStyle name="Uwaga 3" xfId="40149" hidden="1"/>
    <cellStyle name="Uwaga 3" xfId="40144" hidden="1"/>
    <cellStyle name="Uwaga 3" xfId="40138" hidden="1"/>
    <cellStyle name="Uwaga 3" xfId="40134" hidden="1"/>
    <cellStyle name="Uwaga 3" xfId="40130" hidden="1"/>
    <cellStyle name="Uwaga 3" xfId="40123" hidden="1"/>
    <cellStyle name="Uwaga 3" xfId="40119" hidden="1"/>
    <cellStyle name="Uwaga 3" xfId="40115" hidden="1"/>
    <cellStyle name="Uwaga 3" xfId="40979" hidden="1"/>
    <cellStyle name="Uwaga 3" xfId="40977" hidden="1"/>
    <cellStyle name="Uwaga 3" xfId="40975" hidden="1"/>
    <cellStyle name="Uwaga 3" xfId="40962" hidden="1"/>
    <cellStyle name="Uwaga 3" xfId="40961" hidden="1"/>
    <cellStyle name="Uwaga 3" xfId="40960" hidden="1"/>
    <cellStyle name="Uwaga 3" xfId="40947" hidden="1"/>
    <cellStyle name="Uwaga 3" xfId="40946" hidden="1"/>
    <cellStyle name="Uwaga 3" xfId="40945" hidden="1"/>
    <cellStyle name="Uwaga 3" xfId="40933" hidden="1"/>
    <cellStyle name="Uwaga 3" xfId="40931" hidden="1"/>
    <cellStyle name="Uwaga 3" xfId="40930" hidden="1"/>
    <cellStyle name="Uwaga 3" xfId="40917" hidden="1"/>
    <cellStyle name="Uwaga 3" xfId="40916" hidden="1"/>
    <cellStyle name="Uwaga 3" xfId="40915" hidden="1"/>
    <cellStyle name="Uwaga 3" xfId="40903" hidden="1"/>
    <cellStyle name="Uwaga 3" xfId="40901" hidden="1"/>
    <cellStyle name="Uwaga 3" xfId="40899" hidden="1"/>
    <cellStyle name="Uwaga 3" xfId="40888" hidden="1"/>
    <cellStyle name="Uwaga 3" xfId="40886" hidden="1"/>
    <cellStyle name="Uwaga 3" xfId="40884" hidden="1"/>
    <cellStyle name="Uwaga 3" xfId="40873" hidden="1"/>
    <cellStyle name="Uwaga 3" xfId="40871" hidden="1"/>
    <cellStyle name="Uwaga 3" xfId="40869" hidden="1"/>
    <cellStyle name="Uwaga 3" xfId="40858" hidden="1"/>
    <cellStyle name="Uwaga 3" xfId="40856" hidden="1"/>
    <cellStyle name="Uwaga 3" xfId="40854" hidden="1"/>
    <cellStyle name="Uwaga 3" xfId="40843" hidden="1"/>
    <cellStyle name="Uwaga 3" xfId="40841" hidden="1"/>
    <cellStyle name="Uwaga 3" xfId="40839" hidden="1"/>
    <cellStyle name="Uwaga 3" xfId="40828" hidden="1"/>
    <cellStyle name="Uwaga 3" xfId="40826" hidden="1"/>
    <cellStyle name="Uwaga 3" xfId="40824" hidden="1"/>
    <cellStyle name="Uwaga 3" xfId="40813" hidden="1"/>
    <cellStyle name="Uwaga 3" xfId="40811" hidden="1"/>
    <cellStyle name="Uwaga 3" xfId="40809" hidden="1"/>
    <cellStyle name="Uwaga 3" xfId="40798" hidden="1"/>
    <cellStyle name="Uwaga 3" xfId="40796" hidden="1"/>
    <cellStyle name="Uwaga 3" xfId="40794" hidden="1"/>
    <cellStyle name="Uwaga 3" xfId="40783" hidden="1"/>
    <cellStyle name="Uwaga 3" xfId="40781" hidden="1"/>
    <cellStyle name="Uwaga 3" xfId="40779" hidden="1"/>
    <cellStyle name="Uwaga 3" xfId="40768" hidden="1"/>
    <cellStyle name="Uwaga 3" xfId="40766" hidden="1"/>
    <cellStyle name="Uwaga 3" xfId="40764" hidden="1"/>
    <cellStyle name="Uwaga 3" xfId="40753" hidden="1"/>
    <cellStyle name="Uwaga 3" xfId="40751" hidden="1"/>
    <cellStyle name="Uwaga 3" xfId="40749" hidden="1"/>
    <cellStyle name="Uwaga 3" xfId="40738" hidden="1"/>
    <cellStyle name="Uwaga 3" xfId="40736" hidden="1"/>
    <cellStyle name="Uwaga 3" xfId="40734" hidden="1"/>
    <cellStyle name="Uwaga 3" xfId="40723" hidden="1"/>
    <cellStyle name="Uwaga 3" xfId="40721" hidden="1"/>
    <cellStyle name="Uwaga 3" xfId="40719" hidden="1"/>
    <cellStyle name="Uwaga 3" xfId="40708" hidden="1"/>
    <cellStyle name="Uwaga 3" xfId="40706" hidden="1"/>
    <cellStyle name="Uwaga 3" xfId="40704" hidden="1"/>
    <cellStyle name="Uwaga 3" xfId="40693" hidden="1"/>
    <cellStyle name="Uwaga 3" xfId="40691" hidden="1"/>
    <cellStyle name="Uwaga 3" xfId="40689" hidden="1"/>
    <cellStyle name="Uwaga 3" xfId="40678" hidden="1"/>
    <cellStyle name="Uwaga 3" xfId="40676" hidden="1"/>
    <cellStyle name="Uwaga 3" xfId="40674" hidden="1"/>
    <cellStyle name="Uwaga 3" xfId="40663" hidden="1"/>
    <cellStyle name="Uwaga 3" xfId="40661" hidden="1"/>
    <cellStyle name="Uwaga 3" xfId="40659" hidden="1"/>
    <cellStyle name="Uwaga 3" xfId="40648" hidden="1"/>
    <cellStyle name="Uwaga 3" xfId="40646" hidden="1"/>
    <cellStyle name="Uwaga 3" xfId="40644" hidden="1"/>
    <cellStyle name="Uwaga 3" xfId="40633" hidden="1"/>
    <cellStyle name="Uwaga 3" xfId="40631" hidden="1"/>
    <cellStyle name="Uwaga 3" xfId="40629" hidden="1"/>
    <cellStyle name="Uwaga 3" xfId="40618" hidden="1"/>
    <cellStyle name="Uwaga 3" xfId="40616" hidden="1"/>
    <cellStyle name="Uwaga 3" xfId="40614" hidden="1"/>
    <cellStyle name="Uwaga 3" xfId="40603" hidden="1"/>
    <cellStyle name="Uwaga 3" xfId="40601" hidden="1"/>
    <cellStyle name="Uwaga 3" xfId="40599" hidden="1"/>
    <cellStyle name="Uwaga 3" xfId="40588" hidden="1"/>
    <cellStyle name="Uwaga 3" xfId="40586" hidden="1"/>
    <cellStyle name="Uwaga 3" xfId="40583" hidden="1"/>
    <cellStyle name="Uwaga 3" xfId="40573" hidden="1"/>
    <cellStyle name="Uwaga 3" xfId="40571" hidden="1"/>
    <cellStyle name="Uwaga 3" xfId="40569" hidden="1"/>
    <cellStyle name="Uwaga 3" xfId="40558" hidden="1"/>
    <cellStyle name="Uwaga 3" xfId="40556" hidden="1"/>
    <cellStyle name="Uwaga 3" xfId="40554" hidden="1"/>
    <cellStyle name="Uwaga 3" xfId="40543" hidden="1"/>
    <cellStyle name="Uwaga 3" xfId="40541" hidden="1"/>
    <cellStyle name="Uwaga 3" xfId="40538" hidden="1"/>
    <cellStyle name="Uwaga 3" xfId="40528" hidden="1"/>
    <cellStyle name="Uwaga 3" xfId="40526" hidden="1"/>
    <cellStyle name="Uwaga 3" xfId="40523" hidden="1"/>
    <cellStyle name="Uwaga 3" xfId="40513" hidden="1"/>
    <cellStyle name="Uwaga 3" xfId="40511" hidden="1"/>
    <cellStyle name="Uwaga 3" xfId="40508" hidden="1"/>
    <cellStyle name="Uwaga 3" xfId="40499" hidden="1"/>
    <cellStyle name="Uwaga 3" xfId="40496" hidden="1"/>
    <cellStyle name="Uwaga 3" xfId="40492" hidden="1"/>
    <cellStyle name="Uwaga 3" xfId="40484" hidden="1"/>
    <cellStyle name="Uwaga 3" xfId="40481" hidden="1"/>
    <cellStyle name="Uwaga 3" xfId="40477" hidden="1"/>
    <cellStyle name="Uwaga 3" xfId="40469" hidden="1"/>
    <cellStyle name="Uwaga 3" xfId="40466" hidden="1"/>
    <cellStyle name="Uwaga 3" xfId="40462" hidden="1"/>
    <cellStyle name="Uwaga 3" xfId="40454" hidden="1"/>
    <cellStyle name="Uwaga 3" xfId="40451" hidden="1"/>
    <cellStyle name="Uwaga 3" xfId="40447" hidden="1"/>
    <cellStyle name="Uwaga 3" xfId="40439" hidden="1"/>
    <cellStyle name="Uwaga 3" xfId="40436" hidden="1"/>
    <cellStyle name="Uwaga 3" xfId="40432" hidden="1"/>
    <cellStyle name="Uwaga 3" xfId="40424" hidden="1"/>
    <cellStyle name="Uwaga 3" xfId="40420" hidden="1"/>
    <cellStyle name="Uwaga 3" xfId="40415" hidden="1"/>
    <cellStyle name="Uwaga 3" xfId="40409" hidden="1"/>
    <cellStyle name="Uwaga 3" xfId="40405" hidden="1"/>
    <cellStyle name="Uwaga 3" xfId="40400" hidden="1"/>
    <cellStyle name="Uwaga 3" xfId="40394" hidden="1"/>
    <cellStyle name="Uwaga 3" xfId="40390" hidden="1"/>
    <cellStyle name="Uwaga 3" xfId="40385" hidden="1"/>
    <cellStyle name="Uwaga 3" xfId="40379" hidden="1"/>
    <cellStyle name="Uwaga 3" xfId="40376" hidden="1"/>
    <cellStyle name="Uwaga 3" xfId="40372" hidden="1"/>
    <cellStyle name="Uwaga 3" xfId="40364" hidden="1"/>
    <cellStyle name="Uwaga 3" xfId="40361" hidden="1"/>
    <cellStyle name="Uwaga 3" xfId="40356" hidden="1"/>
    <cellStyle name="Uwaga 3" xfId="40349" hidden="1"/>
    <cellStyle name="Uwaga 3" xfId="40345" hidden="1"/>
    <cellStyle name="Uwaga 3" xfId="40340" hidden="1"/>
    <cellStyle name="Uwaga 3" xfId="40334" hidden="1"/>
    <cellStyle name="Uwaga 3" xfId="40330" hidden="1"/>
    <cellStyle name="Uwaga 3" xfId="40325" hidden="1"/>
    <cellStyle name="Uwaga 3" xfId="40319" hidden="1"/>
    <cellStyle name="Uwaga 3" xfId="40316" hidden="1"/>
    <cellStyle name="Uwaga 3" xfId="40312" hidden="1"/>
    <cellStyle name="Uwaga 3" xfId="40304" hidden="1"/>
    <cellStyle name="Uwaga 3" xfId="40299" hidden="1"/>
    <cellStyle name="Uwaga 3" xfId="40294" hidden="1"/>
    <cellStyle name="Uwaga 3" xfId="40289" hidden="1"/>
    <cellStyle name="Uwaga 3" xfId="40284" hidden="1"/>
    <cellStyle name="Uwaga 3" xfId="40279" hidden="1"/>
    <cellStyle name="Uwaga 3" xfId="40274" hidden="1"/>
    <cellStyle name="Uwaga 3" xfId="40269" hidden="1"/>
    <cellStyle name="Uwaga 3" xfId="40264" hidden="1"/>
    <cellStyle name="Uwaga 3" xfId="40259" hidden="1"/>
    <cellStyle name="Uwaga 3" xfId="40255" hidden="1"/>
    <cellStyle name="Uwaga 3" xfId="40250" hidden="1"/>
    <cellStyle name="Uwaga 3" xfId="40243" hidden="1"/>
    <cellStyle name="Uwaga 3" xfId="40238" hidden="1"/>
    <cellStyle name="Uwaga 3" xfId="40233" hidden="1"/>
    <cellStyle name="Uwaga 3" xfId="40228" hidden="1"/>
    <cellStyle name="Uwaga 3" xfId="40223" hidden="1"/>
    <cellStyle name="Uwaga 3" xfId="40218" hidden="1"/>
    <cellStyle name="Uwaga 3" xfId="40213" hidden="1"/>
    <cellStyle name="Uwaga 3" xfId="40208" hidden="1"/>
    <cellStyle name="Uwaga 3" xfId="40203" hidden="1"/>
    <cellStyle name="Uwaga 3" xfId="40199" hidden="1"/>
    <cellStyle name="Uwaga 3" xfId="40194" hidden="1"/>
    <cellStyle name="Uwaga 3" xfId="40189" hidden="1"/>
    <cellStyle name="Uwaga 3" xfId="40184" hidden="1"/>
    <cellStyle name="Uwaga 3" xfId="40180" hidden="1"/>
    <cellStyle name="Uwaga 3" xfId="40176" hidden="1"/>
    <cellStyle name="Uwaga 3" xfId="40169" hidden="1"/>
    <cellStyle name="Uwaga 3" xfId="40165" hidden="1"/>
    <cellStyle name="Uwaga 3" xfId="40160" hidden="1"/>
    <cellStyle name="Uwaga 3" xfId="40154" hidden="1"/>
    <cellStyle name="Uwaga 3" xfId="40150" hidden="1"/>
    <cellStyle name="Uwaga 3" xfId="40145" hidden="1"/>
    <cellStyle name="Uwaga 3" xfId="40139" hidden="1"/>
    <cellStyle name="Uwaga 3" xfId="40135" hidden="1"/>
    <cellStyle name="Uwaga 3" xfId="40131" hidden="1"/>
    <cellStyle name="Uwaga 3" xfId="40124" hidden="1"/>
    <cellStyle name="Uwaga 3" xfId="40120" hidden="1"/>
    <cellStyle name="Uwaga 3" xfId="40116" hidden="1"/>
    <cellStyle name="Uwaga 3" xfId="40983" hidden="1"/>
    <cellStyle name="Uwaga 3" xfId="40982" hidden="1"/>
    <cellStyle name="Uwaga 3" xfId="40980" hidden="1"/>
    <cellStyle name="Uwaga 3" xfId="40967" hidden="1"/>
    <cellStyle name="Uwaga 3" xfId="40965" hidden="1"/>
    <cellStyle name="Uwaga 3" xfId="40963" hidden="1"/>
    <cellStyle name="Uwaga 3" xfId="40953" hidden="1"/>
    <cellStyle name="Uwaga 3" xfId="40951" hidden="1"/>
    <cellStyle name="Uwaga 3" xfId="40949" hidden="1"/>
    <cellStyle name="Uwaga 3" xfId="40938" hidden="1"/>
    <cellStyle name="Uwaga 3" xfId="40936" hidden="1"/>
    <cellStyle name="Uwaga 3" xfId="40934" hidden="1"/>
    <cellStyle name="Uwaga 3" xfId="40921" hidden="1"/>
    <cellStyle name="Uwaga 3" xfId="40919" hidden="1"/>
    <cellStyle name="Uwaga 3" xfId="40918" hidden="1"/>
    <cellStyle name="Uwaga 3" xfId="40905" hidden="1"/>
    <cellStyle name="Uwaga 3" xfId="40904" hidden="1"/>
    <cellStyle name="Uwaga 3" xfId="40902" hidden="1"/>
    <cellStyle name="Uwaga 3" xfId="40890" hidden="1"/>
    <cellStyle name="Uwaga 3" xfId="40889" hidden="1"/>
    <cellStyle name="Uwaga 3" xfId="40887" hidden="1"/>
    <cellStyle name="Uwaga 3" xfId="40875" hidden="1"/>
    <cellStyle name="Uwaga 3" xfId="40874" hidden="1"/>
    <cellStyle name="Uwaga 3" xfId="40872" hidden="1"/>
    <cellStyle name="Uwaga 3" xfId="40860" hidden="1"/>
    <cellStyle name="Uwaga 3" xfId="40859" hidden="1"/>
    <cellStyle name="Uwaga 3" xfId="40857" hidden="1"/>
    <cellStyle name="Uwaga 3" xfId="40845" hidden="1"/>
    <cellStyle name="Uwaga 3" xfId="40844" hidden="1"/>
    <cellStyle name="Uwaga 3" xfId="40842" hidden="1"/>
    <cellStyle name="Uwaga 3" xfId="40830" hidden="1"/>
    <cellStyle name="Uwaga 3" xfId="40829" hidden="1"/>
    <cellStyle name="Uwaga 3" xfId="40827" hidden="1"/>
    <cellStyle name="Uwaga 3" xfId="40815" hidden="1"/>
    <cellStyle name="Uwaga 3" xfId="40814" hidden="1"/>
    <cellStyle name="Uwaga 3" xfId="40812" hidden="1"/>
    <cellStyle name="Uwaga 3" xfId="40800" hidden="1"/>
    <cellStyle name="Uwaga 3" xfId="40799" hidden="1"/>
    <cellStyle name="Uwaga 3" xfId="40797" hidden="1"/>
    <cellStyle name="Uwaga 3" xfId="40785" hidden="1"/>
    <cellStyle name="Uwaga 3" xfId="40784" hidden="1"/>
    <cellStyle name="Uwaga 3" xfId="40782" hidden="1"/>
    <cellStyle name="Uwaga 3" xfId="40770" hidden="1"/>
    <cellStyle name="Uwaga 3" xfId="40769" hidden="1"/>
    <cellStyle name="Uwaga 3" xfId="40767" hidden="1"/>
    <cellStyle name="Uwaga 3" xfId="40755" hidden="1"/>
    <cellStyle name="Uwaga 3" xfId="40754" hidden="1"/>
    <cellStyle name="Uwaga 3" xfId="40752" hidden="1"/>
    <cellStyle name="Uwaga 3" xfId="40740" hidden="1"/>
    <cellStyle name="Uwaga 3" xfId="40739" hidden="1"/>
    <cellStyle name="Uwaga 3" xfId="40737" hidden="1"/>
    <cellStyle name="Uwaga 3" xfId="40725" hidden="1"/>
    <cellStyle name="Uwaga 3" xfId="40724" hidden="1"/>
    <cellStyle name="Uwaga 3" xfId="40722" hidden="1"/>
    <cellStyle name="Uwaga 3" xfId="40710" hidden="1"/>
    <cellStyle name="Uwaga 3" xfId="40709" hidden="1"/>
    <cellStyle name="Uwaga 3" xfId="40707" hidden="1"/>
    <cellStyle name="Uwaga 3" xfId="40695" hidden="1"/>
    <cellStyle name="Uwaga 3" xfId="40694" hidden="1"/>
    <cellStyle name="Uwaga 3" xfId="40692" hidden="1"/>
    <cellStyle name="Uwaga 3" xfId="40680" hidden="1"/>
    <cellStyle name="Uwaga 3" xfId="40679" hidden="1"/>
    <cellStyle name="Uwaga 3" xfId="40677" hidden="1"/>
    <cellStyle name="Uwaga 3" xfId="40665" hidden="1"/>
    <cellStyle name="Uwaga 3" xfId="40664" hidden="1"/>
    <cellStyle name="Uwaga 3" xfId="40662" hidden="1"/>
    <cellStyle name="Uwaga 3" xfId="40650" hidden="1"/>
    <cellStyle name="Uwaga 3" xfId="40649" hidden="1"/>
    <cellStyle name="Uwaga 3" xfId="40647" hidden="1"/>
    <cellStyle name="Uwaga 3" xfId="40635" hidden="1"/>
    <cellStyle name="Uwaga 3" xfId="40634" hidden="1"/>
    <cellStyle name="Uwaga 3" xfId="40632" hidden="1"/>
    <cellStyle name="Uwaga 3" xfId="40620" hidden="1"/>
    <cellStyle name="Uwaga 3" xfId="40619" hidden="1"/>
    <cellStyle name="Uwaga 3" xfId="40617" hidden="1"/>
    <cellStyle name="Uwaga 3" xfId="40605" hidden="1"/>
    <cellStyle name="Uwaga 3" xfId="40604" hidden="1"/>
    <cellStyle name="Uwaga 3" xfId="40602" hidden="1"/>
    <cellStyle name="Uwaga 3" xfId="40590" hidden="1"/>
    <cellStyle name="Uwaga 3" xfId="40589" hidden="1"/>
    <cellStyle name="Uwaga 3" xfId="40587" hidden="1"/>
    <cellStyle name="Uwaga 3" xfId="40575" hidden="1"/>
    <cellStyle name="Uwaga 3" xfId="40574" hidden="1"/>
    <cellStyle name="Uwaga 3" xfId="40572" hidden="1"/>
    <cellStyle name="Uwaga 3" xfId="40560" hidden="1"/>
    <cellStyle name="Uwaga 3" xfId="40559" hidden="1"/>
    <cellStyle name="Uwaga 3" xfId="40557" hidden="1"/>
    <cellStyle name="Uwaga 3" xfId="40545" hidden="1"/>
    <cellStyle name="Uwaga 3" xfId="40544" hidden="1"/>
    <cellStyle name="Uwaga 3" xfId="40542" hidden="1"/>
    <cellStyle name="Uwaga 3" xfId="40530" hidden="1"/>
    <cellStyle name="Uwaga 3" xfId="40529" hidden="1"/>
    <cellStyle name="Uwaga 3" xfId="40527" hidden="1"/>
    <cellStyle name="Uwaga 3" xfId="40515" hidden="1"/>
    <cellStyle name="Uwaga 3" xfId="40514" hidden="1"/>
    <cellStyle name="Uwaga 3" xfId="40512" hidden="1"/>
    <cellStyle name="Uwaga 3" xfId="40500" hidden="1"/>
    <cellStyle name="Uwaga 3" xfId="40498" hidden="1"/>
    <cellStyle name="Uwaga 3" xfId="40495" hidden="1"/>
    <cellStyle name="Uwaga 3" xfId="40485" hidden="1"/>
    <cellStyle name="Uwaga 3" xfId="40483" hidden="1"/>
    <cellStyle name="Uwaga 3" xfId="40480" hidden="1"/>
    <cellStyle name="Uwaga 3" xfId="40470" hidden="1"/>
    <cellStyle name="Uwaga 3" xfId="40468" hidden="1"/>
    <cellStyle name="Uwaga 3" xfId="40465" hidden="1"/>
    <cellStyle name="Uwaga 3" xfId="40455" hidden="1"/>
    <cellStyle name="Uwaga 3" xfId="40453" hidden="1"/>
    <cellStyle name="Uwaga 3" xfId="40450" hidden="1"/>
    <cellStyle name="Uwaga 3" xfId="40440" hidden="1"/>
    <cellStyle name="Uwaga 3" xfId="40438" hidden="1"/>
    <cellStyle name="Uwaga 3" xfId="40435" hidden="1"/>
    <cellStyle name="Uwaga 3" xfId="40425" hidden="1"/>
    <cellStyle name="Uwaga 3" xfId="40423" hidden="1"/>
    <cellStyle name="Uwaga 3" xfId="40419" hidden="1"/>
    <cellStyle name="Uwaga 3" xfId="40410" hidden="1"/>
    <cellStyle name="Uwaga 3" xfId="40407" hidden="1"/>
    <cellStyle name="Uwaga 3" xfId="40403" hidden="1"/>
    <cellStyle name="Uwaga 3" xfId="40395" hidden="1"/>
    <cellStyle name="Uwaga 3" xfId="40393" hidden="1"/>
    <cellStyle name="Uwaga 3" xfId="40389" hidden="1"/>
    <cellStyle name="Uwaga 3" xfId="40380" hidden="1"/>
    <cellStyle name="Uwaga 3" xfId="40378" hidden="1"/>
    <cellStyle name="Uwaga 3" xfId="40375" hidden="1"/>
    <cellStyle name="Uwaga 3" xfId="40365" hidden="1"/>
    <cellStyle name="Uwaga 3" xfId="40363" hidden="1"/>
    <cellStyle name="Uwaga 3" xfId="40358" hidden="1"/>
    <cellStyle name="Uwaga 3" xfId="40350" hidden="1"/>
    <cellStyle name="Uwaga 3" xfId="40348" hidden="1"/>
    <cellStyle name="Uwaga 3" xfId="40343" hidden="1"/>
    <cellStyle name="Uwaga 3" xfId="40335" hidden="1"/>
    <cellStyle name="Uwaga 3" xfId="40333" hidden="1"/>
    <cellStyle name="Uwaga 3" xfId="40328" hidden="1"/>
    <cellStyle name="Uwaga 3" xfId="40320" hidden="1"/>
    <cellStyle name="Uwaga 3" xfId="40318" hidden="1"/>
    <cellStyle name="Uwaga 3" xfId="40314" hidden="1"/>
    <cellStyle name="Uwaga 3" xfId="40305" hidden="1"/>
    <cellStyle name="Uwaga 3" xfId="40302" hidden="1"/>
    <cellStyle name="Uwaga 3" xfId="40297" hidden="1"/>
    <cellStyle name="Uwaga 3" xfId="40290" hidden="1"/>
    <cellStyle name="Uwaga 3" xfId="40286" hidden="1"/>
    <cellStyle name="Uwaga 3" xfId="40281" hidden="1"/>
    <cellStyle name="Uwaga 3" xfId="40275" hidden="1"/>
    <cellStyle name="Uwaga 3" xfId="40271" hidden="1"/>
    <cellStyle name="Uwaga 3" xfId="40266" hidden="1"/>
    <cellStyle name="Uwaga 3" xfId="40260" hidden="1"/>
    <cellStyle name="Uwaga 3" xfId="40257" hidden="1"/>
    <cellStyle name="Uwaga 3" xfId="40253" hidden="1"/>
    <cellStyle name="Uwaga 3" xfId="40244" hidden="1"/>
    <cellStyle name="Uwaga 3" xfId="40239" hidden="1"/>
    <cellStyle name="Uwaga 3" xfId="40234" hidden="1"/>
    <cellStyle name="Uwaga 3" xfId="40229" hidden="1"/>
    <cellStyle name="Uwaga 3" xfId="40224" hidden="1"/>
    <cellStyle name="Uwaga 3" xfId="40219" hidden="1"/>
    <cellStyle name="Uwaga 3" xfId="40214" hidden="1"/>
    <cellStyle name="Uwaga 3" xfId="40209" hidden="1"/>
    <cellStyle name="Uwaga 3" xfId="40204" hidden="1"/>
    <cellStyle name="Uwaga 3" xfId="40200" hidden="1"/>
    <cellStyle name="Uwaga 3" xfId="40195" hidden="1"/>
    <cellStyle name="Uwaga 3" xfId="40190" hidden="1"/>
    <cellStyle name="Uwaga 3" xfId="40185" hidden="1"/>
    <cellStyle name="Uwaga 3" xfId="40181" hidden="1"/>
    <cellStyle name="Uwaga 3" xfId="40177" hidden="1"/>
    <cellStyle name="Uwaga 3" xfId="40170" hidden="1"/>
    <cellStyle name="Uwaga 3" xfId="40166" hidden="1"/>
    <cellStyle name="Uwaga 3" xfId="40161" hidden="1"/>
    <cellStyle name="Uwaga 3" xfId="40155" hidden="1"/>
    <cellStyle name="Uwaga 3" xfId="40151" hidden="1"/>
    <cellStyle name="Uwaga 3" xfId="40146" hidden="1"/>
    <cellStyle name="Uwaga 3" xfId="40140" hidden="1"/>
    <cellStyle name="Uwaga 3" xfId="40136" hidden="1"/>
    <cellStyle name="Uwaga 3" xfId="40132" hidden="1"/>
    <cellStyle name="Uwaga 3" xfId="40125" hidden="1"/>
    <cellStyle name="Uwaga 3" xfId="40121" hidden="1"/>
    <cellStyle name="Uwaga 3" xfId="40117" hidden="1"/>
    <cellStyle name="Uwaga 3" xfId="40070" hidden="1"/>
    <cellStyle name="Uwaga 3" xfId="40069" hidden="1"/>
    <cellStyle name="Uwaga 3" xfId="40068" hidden="1"/>
    <cellStyle name="Uwaga 3" xfId="40061" hidden="1"/>
    <cellStyle name="Uwaga 3" xfId="40060" hidden="1"/>
    <cellStyle name="Uwaga 3" xfId="40059" hidden="1"/>
    <cellStyle name="Uwaga 3" xfId="40052" hidden="1"/>
    <cellStyle name="Uwaga 3" xfId="40051" hidden="1"/>
    <cellStyle name="Uwaga 3" xfId="40050" hidden="1"/>
    <cellStyle name="Uwaga 3" xfId="40043" hidden="1"/>
    <cellStyle name="Uwaga 3" xfId="40042" hidden="1"/>
    <cellStyle name="Uwaga 3" xfId="40041" hidden="1"/>
    <cellStyle name="Uwaga 3" xfId="40034" hidden="1"/>
    <cellStyle name="Uwaga 3" xfId="40033" hidden="1"/>
    <cellStyle name="Uwaga 3" xfId="40031" hidden="1"/>
    <cellStyle name="Uwaga 3" xfId="40026" hidden="1"/>
    <cellStyle name="Uwaga 3" xfId="40023" hidden="1"/>
    <cellStyle name="Uwaga 3" xfId="40021" hidden="1"/>
    <cellStyle name="Uwaga 3" xfId="40017" hidden="1"/>
    <cellStyle name="Uwaga 3" xfId="40014" hidden="1"/>
    <cellStyle name="Uwaga 3" xfId="40012" hidden="1"/>
    <cellStyle name="Uwaga 3" xfId="40008" hidden="1"/>
    <cellStyle name="Uwaga 3" xfId="40005" hidden="1"/>
    <cellStyle name="Uwaga 3" xfId="40003" hidden="1"/>
    <cellStyle name="Uwaga 3" xfId="39999" hidden="1"/>
    <cellStyle name="Uwaga 3" xfId="39997" hidden="1"/>
    <cellStyle name="Uwaga 3" xfId="39996" hidden="1"/>
    <cellStyle name="Uwaga 3" xfId="39990" hidden="1"/>
    <cellStyle name="Uwaga 3" xfId="39988" hidden="1"/>
    <cellStyle name="Uwaga 3" xfId="39985" hidden="1"/>
    <cellStyle name="Uwaga 3" xfId="39981" hidden="1"/>
    <cellStyle name="Uwaga 3" xfId="39978" hidden="1"/>
    <cellStyle name="Uwaga 3" xfId="39976" hidden="1"/>
    <cellStyle name="Uwaga 3" xfId="39972" hidden="1"/>
    <cellStyle name="Uwaga 3" xfId="39969" hidden="1"/>
    <cellStyle name="Uwaga 3" xfId="39967" hidden="1"/>
    <cellStyle name="Uwaga 3" xfId="39963" hidden="1"/>
    <cellStyle name="Uwaga 3" xfId="39961" hidden="1"/>
    <cellStyle name="Uwaga 3" xfId="39960" hidden="1"/>
    <cellStyle name="Uwaga 3" xfId="39954" hidden="1"/>
    <cellStyle name="Uwaga 3" xfId="39951" hidden="1"/>
    <cellStyle name="Uwaga 3" xfId="39949" hidden="1"/>
    <cellStyle name="Uwaga 3" xfId="39945" hidden="1"/>
    <cellStyle name="Uwaga 3" xfId="39942" hidden="1"/>
    <cellStyle name="Uwaga 3" xfId="39940" hidden="1"/>
    <cellStyle name="Uwaga 3" xfId="39936" hidden="1"/>
    <cellStyle name="Uwaga 3" xfId="39933" hidden="1"/>
    <cellStyle name="Uwaga 3" xfId="39931" hidden="1"/>
    <cellStyle name="Uwaga 3" xfId="39927" hidden="1"/>
    <cellStyle name="Uwaga 3" xfId="39925" hidden="1"/>
    <cellStyle name="Uwaga 3" xfId="39924" hidden="1"/>
    <cellStyle name="Uwaga 3" xfId="39917" hidden="1"/>
    <cellStyle name="Uwaga 3" xfId="39914" hidden="1"/>
    <cellStyle name="Uwaga 3" xfId="39912" hidden="1"/>
    <cellStyle name="Uwaga 3" xfId="39908" hidden="1"/>
    <cellStyle name="Uwaga 3" xfId="39905" hidden="1"/>
    <cellStyle name="Uwaga 3" xfId="39903" hidden="1"/>
    <cellStyle name="Uwaga 3" xfId="39899" hidden="1"/>
    <cellStyle name="Uwaga 3" xfId="39896" hidden="1"/>
    <cellStyle name="Uwaga 3" xfId="39894" hidden="1"/>
    <cellStyle name="Uwaga 3" xfId="39891" hidden="1"/>
    <cellStyle name="Uwaga 3" xfId="39889" hidden="1"/>
    <cellStyle name="Uwaga 3" xfId="39888" hidden="1"/>
    <cellStyle name="Uwaga 3" xfId="39882" hidden="1"/>
    <cellStyle name="Uwaga 3" xfId="39880" hidden="1"/>
    <cellStyle name="Uwaga 3" xfId="39878" hidden="1"/>
    <cellStyle name="Uwaga 3" xfId="39873" hidden="1"/>
    <cellStyle name="Uwaga 3" xfId="39871" hidden="1"/>
    <cellStyle name="Uwaga 3" xfId="39869" hidden="1"/>
    <cellStyle name="Uwaga 3" xfId="39864" hidden="1"/>
    <cellStyle name="Uwaga 3" xfId="39862" hidden="1"/>
    <cellStyle name="Uwaga 3" xfId="39860" hidden="1"/>
    <cellStyle name="Uwaga 3" xfId="39855" hidden="1"/>
    <cellStyle name="Uwaga 3" xfId="39853" hidden="1"/>
    <cellStyle name="Uwaga 3" xfId="39852" hidden="1"/>
    <cellStyle name="Uwaga 3" xfId="39845" hidden="1"/>
    <cellStyle name="Uwaga 3" xfId="39842" hidden="1"/>
    <cellStyle name="Uwaga 3" xfId="39840" hidden="1"/>
    <cellStyle name="Uwaga 3" xfId="39836" hidden="1"/>
    <cellStyle name="Uwaga 3" xfId="39833" hidden="1"/>
    <cellStyle name="Uwaga 3" xfId="39831" hidden="1"/>
    <cellStyle name="Uwaga 3" xfId="39827" hidden="1"/>
    <cellStyle name="Uwaga 3" xfId="39824" hidden="1"/>
    <cellStyle name="Uwaga 3" xfId="39822" hidden="1"/>
    <cellStyle name="Uwaga 3" xfId="39819" hidden="1"/>
    <cellStyle name="Uwaga 3" xfId="39817" hidden="1"/>
    <cellStyle name="Uwaga 3" xfId="39815" hidden="1"/>
    <cellStyle name="Uwaga 3" xfId="39809" hidden="1"/>
    <cellStyle name="Uwaga 3" xfId="39806" hidden="1"/>
    <cellStyle name="Uwaga 3" xfId="39804" hidden="1"/>
    <cellStyle name="Uwaga 3" xfId="39800" hidden="1"/>
    <cellStyle name="Uwaga 3" xfId="39797" hidden="1"/>
    <cellStyle name="Uwaga 3" xfId="39795" hidden="1"/>
    <cellStyle name="Uwaga 3" xfId="39791" hidden="1"/>
    <cellStyle name="Uwaga 3" xfId="39788" hidden="1"/>
    <cellStyle name="Uwaga 3" xfId="39786" hidden="1"/>
    <cellStyle name="Uwaga 3" xfId="39784" hidden="1"/>
    <cellStyle name="Uwaga 3" xfId="39782" hidden="1"/>
    <cellStyle name="Uwaga 3" xfId="39780" hidden="1"/>
    <cellStyle name="Uwaga 3" xfId="39775" hidden="1"/>
    <cellStyle name="Uwaga 3" xfId="39773" hidden="1"/>
    <cellStyle name="Uwaga 3" xfId="39770" hidden="1"/>
    <cellStyle name="Uwaga 3" xfId="39766" hidden="1"/>
    <cellStyle name="Uwaga 3" xfId="39763" hidden="1"/>
    <cellStyle name="Uwaga 3" xfId="39760" hidden="1"/>
    <cellStyle name="Uwaga 3" xfId="39757" hidden="1"/>
    <cellStyle name="Uwaga 3" xfId="39755" hidden="1"/>
    <cellStyle name="Uwaga 3" xfId="39752" hidden="1"/>
    <cellStyle name="Uwaga 3" xfId="39748" hidden="1"/>
    <cellStyle name="Uwaga 3" xfId="39746" hidden="1"/>
    <cellStyle name="Uwaga 3" xfId="39743" hidden="1"/>
    <cellStyle name="Uwaga 3" xfId="39738" hidden="1"/>
    <cellStyle name="Uwaga 3" xfId="39735" hidden="1"/>
    <cellStyle name="Uwaga 3" xfId="39732" hidden="1"/>
    <cellStyle name="Uwaga 3" xfId="39728" hidden="1"/>
    <cellStyle name="Uwaga 3" xfId="39725" hidden="1"/>
    <cellStyle name="Uwaga 3" xfId="39723" hidden="1"/>
    <cellStyle name="Uwaga 3" xfId="39720" hidden="1"/>
    <cellStyle name="Uwaga 3" xfId="39717" hidden="1"/>
    <cellStyle name="Uwaga 3" xfId="39714" hidden="1"/>
    <cellStyle name="Uwaga 3" xfId="39712" hidden="1"/>
    <cellStyle name="Uwaga 3" xfId="39710" hidden="1"/>
    <cellStyle name="Uwaga 3" xfId="39707" hidden="1"/>
    <cellStyle name="Uwaga 3" xfId="39702" hidden="1"/>
    <cellStyle name="Uwaga 3" xfId="39699" hidden="1"/>
    <cellStyle name="Uwaga 3" xfId="39696" hidden="1"/>
    <cellStyle name="Uwaga 3" xfId="39693" hidden="1"/>
    <cellStyle name="Uwaga 3" xfId="39690" hidden="1"/>
    <cellStyle name="Uwaga 3" xfId="39687" hidden="1"/>
    <cellStyle name="Uwaga 3" xfId="39684" hidden="1"/>
    <cellStyle name="Uwaga 3" xfId="39681" hidden="1"/>
    <cellStyle name="Uwaga 3" xfId="39678" hidden="1"/>
    <cellStyle name="Uwaga 3" xfId="39676" hidden="1"/>
    <cellStyle name="Uwaga 3" xfId="39674" hidden="1"/>
    <cellStyle name="Uwaga 3" xfId="39671" hidden="1"/>
    <cellStyle name="Uwaga 3" xfId="39666" hidden="1"/>
    <cellStyle name="Uwaga 3" xfId="39663" hidden="1"/>
    <cellStyle name="Uwaga 3" xfId="39660" hidden="1"/>
    <cellStyle name="Uwaga 3" xfId="39657" hidden="1"/>
    <cellStyle name="Uwaga 3" xfId="39654" hidden="1"/>
    <cellStyle name="Uwaga 3" xfId="39651" hidden="1"/>
    <cellStyle name="Uwaga 3" xfId="39648" hidden="1"/>
    <cellStyle name="Uwaga 3" xfId="39645" hidden="1"/>
    <cellStyle name="Uwaga 3" xfId="39642" hidden="1"/>
    <cellStyle name="Uwaga 3" xfId="39640" hidden="1"/>
    <cellStyle name="Uwaga 3" xfId="39638" hidden="1"/>
    <cellStyle name="Uwaga 3" xfId="39635" hidden="1"/>
    <cellStyle name="Uwaga 3" xfId="39629" hidden="1"/>
    <cellStyle name="Uwaga 3" xfId="39626" hidden="1"/>
    <cellStyle name="Uwaga 3" xfId="39624" hidden="1"/>
    <cellStyle name="Uwaga 3" xfId="39620" hidden="1"/>
    <cellStyle name="Uwaga 3" xfId="39617" hidden="1"/>
    <cellStyle name="Uwaga 3" xfId="39615" hidden="1"/>
    <cellStyle name="Uwaga 3" xfId="39611" hidden="1"/>
    <cellStyle name="Uwaga 3" xfId="39608" hidden="1"/>
    <cellStyle name="Uwaga 3" xfId="39606" hidden="1"/>
    <cellStyle name="Uwaga 3" xfId="39604" hidden="1"/>
    <cellStyle name="Uwaga 3" xfId="39601" hidden="1"/>
    <cellStyle name="Uwaga 3" xfId="39598" hidden="1"/>
    <cellStyle name="Uwaga 3" xfId="39595" hidden="1"/>
    <cellStyle name="Uwaga 3" xfId="39593" hidden="1"/>
    <cellStyle name="Uwaga 3" xfId="39591" hidden="1"/>
    <cellStyle name="Uwaga 3" xfId="39586" hidden="1"/>
    <cellStyle name="Uwaga 3" xfId="39584" hidden="1"/>
    <cellStyle name="Uwaga 3" xfId="39581" hidden="1"/>
    <cellStyle name="Uwaga 3" xfId="39577" hidden="1"/>
    <cellStyle name="Uwaga 3" xfId="39575" hidden="1"/>
    <cellStyle name="Uwaga 3" xfId="39572" hidden="1"/>
    <cellStyle name="Uwaga 3" xfId="39568" hidden="1"/>
    <cellStyle name="Uwaga 3" xfId="39566" hidden="1"/>
    <cellStyle name="Uwaga 3" xfId="39563" hidden="1"/>
    <cellStyle name="Uwaga 3" xfId="39559" hidden="1"/>
    <cellStyle name="Uwaga 3" xfId="39557" hidden="1"/>
    <cellStyle name="Uwaga 3" xfId="39555" hidden="1"/>
    <cellStyle name="Uwaga 3" xfId="41107" hidden="1"/>
    <cellStyle name="Uwaga 3" xfId="41108" hidden="1"/>
    <cellStyle name="Uwaga 3" xfId="41110" hidden="1"/>
    <cellStyle name="Uwaga 3" xfId="41122" hidden="1"/>
    <cellStyle name="Uwaga 3" xfId="41123" hidden="1"/>
    <cellStyle name="Uwaga 3" xfId="41128" hidden="1"/>
    <cellStyle name="Uwaga 3" xfId="41137" hidden="1"/>
    <cellStyle name="Uwaga 3" xfId="41138" hidden="1"/>
    <cellStyle name="Uwaga 3" xfId="41143" hidden="1"/>
    <cellStyle name="Uwaga 3" xfId="41152" hidden="1"/>
    <cellStyle name="Uwaga 3" xfId="41153" hidden="1"/>
    <cellStyle name="Uwaga 3" xfId="41154" hidden="1"/>
    <cellStyle name="Uwaga 3" xfId="41167" hidden="1"/>
    <cellStyle name="Uwaga 3" xfId="41172" hidden="1"/>
    <cellStyle name="Uwaga 3" xfId="41177" hidden="1"/>
    <cellStyle name="Uwaga 3" xfId="41187" hidden="1"/>
    <cellStyle name="Uwaga 3" xfId="41192" hidden="1"/>
    <cellStyle name="Uwaga 3" xfId="41196" hidden="1"/>
    <cellStyle name="Uwaga 3" xfId="41203" hidden="1"/>
    <cellStyle name="Uwaga 3" xfId="41208" hidden="1"/>
    <cellStyle name="Uwaga 3" xfId="41211" hidden="1"/>
    <cellStyle name="Uwaga 3" xfId="41217" hidden="1"/>
    <cellStyle name="Uwaga 3" xfId="41222" hidden="1"/>
    <cellStyle name="Uwaga 3" xfId="41226" hidden="1"/>
    <cellStyle name="Uwaga 3" xfId="41227" hidden="1"/>
    <cellStyle name="Uwaga 3" xfId="41228" hidden="1"/>
    <cellStyle name="Uwaga 3" xfId="41232" hidden="1"/>
    <cellStyle name="Uwaga 3" xfId="41244" hidden="1"/>
    <cellStyle name="Uwaga 3" xfId="41249" hidden="1"/>
    <cellStyle name="Uwaga 3" xfId="41254" hidden="1"/>
    <cellStyle name="Uwaga 3" xfId="41259" hidden="1"/>
    <cellStyle name="Uwaga 3" xfId="41264" hidden="1"/>
    <cellStyle name="Uwaga 3" xfId="41269" hidden="1"/>
    <cellStyle name="Uwaga 3" xfId="41273" hidden="1"/>
    <cellStyle name="Uwaga 3" xfId="41277" hidden="1"/>
    <cellStyle name="Uwaga 3" xfId="41282" hidden="1"/>
    <cellStyle name="Uwaga 3" xfId="41287" hidden="1"/>
    <cellStyle name="Uwaga 3" xfId="41288" hidden="1"/>
    <cellStyle name="Uwaga 3" xfId="41290" hidden="1"/>
    <cellStyle name="Uwaga 3" xfId="41303" hidden="1"/>
    <cellStyle name="Uwaga 3" xfId="41307" hidden="1"/>
    <cellStyle name="Uwaga 3" xfId="41312" hidden="1"/>
    <cellStyle name="Uwaga 3" xfId="41319" hidden="1"/>
    <cellStyle name="Uwaga 3" xfId="41323" hidden="1"/>
    <cellStyle name="Uwaga 3" xfId="41328" hidden="1"/>
    <cellStyle name="Uwaga 3" xfId="41333" hidden="1"/>
    <cellStyle name="Uwaga 3" xfId="41336" hidden="1"/>
    <cellStyle name="Uwaga 3" xfId="41341" hidden="1"/>
    <cellStyle name="Uwaga 3" xfId="41347" hidden="1"/>
    <cellStyle name="Uwaga 3" xfId="41348" hidden="1"/>
    <cellStyle name="Uwaga 3" xfId="41351" hidden="1"/>
    <cellStyle name="Uwaga 3" xfId="41364" hidden="1"/>
    <cellStyle name="Uwaga 3" xfId="41368" hidden="1"/>
    <cellStyle name="Uwaga 3" xfId="41373" hidden="1"/>
    <cellStyle name="Uwaga 3" xfId="41380" hidden="1"/>
    <cellStyle name="Uwaga 3" xfId="41385" hidden="1"/>
    <cellStyle name="Uwaga 3" xfId="41389" hidden="1"/>
    <cellStyle name="Uwaga 3" xfId="41394" hidden="1"/>
    <cellStyle name="Uwaga 3" xfId="41398" hidden="1"/>
    <cellStyle name="Uwaga 3" xfId="41403" hidden="1"/>
    <cellStyle name="Uwaga 3" xfId="41407" hidden="1"/>
    <cellStyle name="Uwaga 3" xfId="41408" hidden="1"/>
    <cellStyle name="Uwaga 3" xfId="41410" hidden="1"/>
    <cellStyle name="Uwaga 3" xfId="41422" hidden="1"/>
    <cellStyle name="Uwaga 3" xfId="41423" hidden="1"/>
    <cellStyle name="Uwaga 3" xfId="41425" hidden="1"/>
    <cellStyle name="Uwaga 3" xfId="41437" hidden="1"/>
    <cellStyle name="Uwaga 3" xfId="41439" hidden="1"/>
    <cellStyle name="Uwaga 3" xfId="41442" hidden="1"/>
    <cellStyle name="Uwaga 3" xfId="41452" hidden="1"/>
    <cellStyle name="Uwaga 3" xfId="41453" hidden="1"/>
    <cellStyle name="Uwaga 3" xfId="41455" hidden="1"/>
    <cellStyle name="Uwaga 3" xfId="41467" hidden="1"/>
    <cellStyle name="Uwaga 3" xfId="41468" hidden="1"/>
    <cellStyle name="Uwaga 3" xfId="41469" hidden="1"/>
    <cellStyle name="Uwaga 3" xfId="41483" hidden="1"/>
    <cellStyle name="Uwaga 3" xfId="41486" hidden="1"/>
    <cellStyle name="Uwaga 3" xfId="41490" hidden="1"/>
    <cellStyle name="Uwaga 3" xfId="41498" hidden="1"/>
    <cellStyle name="Uwaga 3" xfId="41501" hidden="1"/>
    <cellStyle name="Uwaga 3" xfId="41505" hidden="1"/>
    <cellStyle name="Uwaga 3" xfId="41513" hidden="1"/>
    <cellStyle name="Uwaga 3" xfId="41516" hidden="1"/>
    <cellStyle name="Uwaga 3" xfId="41520" hidden="1"/>
    <cellStyle name="Uwaga 3" xfId="41527" hidden="1"/>
    <cellStyle name="Uwaga 3" xfId="41528" hidden="1"/>
    <cellStyle name="Uwaga 3" xfId="41530" hidden="1"/>
    <cellStyle name="Uwaga 3" xfId="41543" hidden="1"/>
    <cellStyle name="Uwaga 3" xfId="41546" hidden="1"/>
    <cellStyle name="Uwaga 3" xfId="41549" hidden="1"/>
    <cellStyle name="Uwaga 3" xfId="41558" hidden="1"/>
    <cellStyle name="Uwaga 3" xfId="41561" hidden="1"/>
    <cellStyle name="Uwaga 3" xfId="41565" hidden="1"/>
    <cellStyle name="Uwaga 3" xfId="41573" hidden="1"/>
    <cellStyle name="Uwaga 3" xfId="41575" hidden="1"/>
    <cellStyle name="Uwaga 3" xfId="41578" hidden="1"/>
    <cellStyle name="Uwaga 3" xfId="41587" hidden="1"/>
    <cellStyle name="Uwaga 3" xfId="41588" hidden="1"/>
    <cellStyle name="Uwaga 3" xfId="41589" hidden="1"/>
    <cellStyle name="Uwaga 3" xfId="41602" hidden="1"/>
    <cellStyle name="Uwaga 3" xfId="41603" hidden="1"/>
    <cellStyle name="Uwaga 3" xfId="41605" hidden="1"/>
    <cellStyle name="Uwaga 3" xfId="41617" hidden="1"/>
    <cellStyle name="Uwaga 3" xfId="41618" hidden="1"/>
    <cellStyle name="Uwaga 3" xfId="41620" hidden="1"/>
    <cellStyle name="Uwaga 3" xfId="41632" hidden="1"/>
    <cellStyle name="Uwaga 3" xfId="41633" hidden="1"/>
    <cellStyle name="Uwaga 3" xfId="41635" hidden="1"/>
    <cellStyle name="Uwaga 3" xfId="41647" hidden="1"/>
    <cellStyle name="Uwaga 3" xfId="41648" hidden="1"/>
    <cellStyle name="Uwaga 3" xfId="41649" hidden="1"/>
    <cellStyle name="Uwaga 3" xfId="41663" hidden="1"/>
    <cellStyle name="Uwaga 3" xfId="41665" hidden="1"/>
    <cellStyle name="Uwaga 3" xfId="41668" hidden="1"/>
    <cellStyle name="Uwaga 3" xfId="41678" hidden="1"/>
    <cellStyle name="Uwaga 3" xfId="41681" hidden="1"/>
    <cellStyle name="Uwaga 3" xfId="41684" hidden="1"/>
    <cellStyle name="Uwaga 3" xfId="41693" hidden="1"/>
    <cellStyle name="Uwaga 3" xfId="41695" hidden="1"/>
    <cellStyle name="Uwaga 3" xfId="41698" hidden="1"/>
    <cellStyle name="Uwaga 3" xfId="41707" hidden="1"/>
    <cellStyle name="Uwaga 3" xfId="41708" hidden="1"/>
    <cellStyle name="Uwaga 3" xfId="41709" hidden="1"/>
    <cellStyle name="Uwaga 3" xfId="41722" hidden="1"/>
    <cellStyle name="Uwaga 3" xfId="41724" hidden="1"/>
    <cellStyle name="Uwaga 3" xfId="41726" hidden="1"/>
    <cellStyle name="Uwaga 3" xfId="41737" hidden="1"/>
    <cellStyle name="Uwaga 3" xfId="41739" hidden="1"/>
    <cellStyle name="Uwaga 3" xfId="41741" hidden="1"/>
    <cellStyle name="Uwaga 3" xfId="41752" hidden="1"/>
    <cellStyle name="Uwaga 3" xfId="41754" hidden="1"/>
    <cellStyle name="Uwaga 3" xfId="41756" hidden="1"/>
    <cellStyle name="Uwaga 3" xfId="41767" hidden="1"/>
    <cellStyle name="Uwaga 3" xfId="41768" hidden="1"/>
    <cellStyle name="Uwaga 3" xfId="41769" hidden="1"/>
    <cellStyle name="Uwaga 3" xfId="41782" hidden="1"/>
    <cellStyle name="Uwaga 3" xfId="41784" hidden="1"/>
    <cellStyle name="Uwaga 3" xfId="41786" hidden="1"/>
    <cellStyle name="Uwaga 3" xfId="41797" hidden="1"/>
    <cellStyle name="Uwaga 3" xfId="41799" hidden="1"/>
    <cellStyle name="Uwaga 3" xfId="41801" hidden="1"/>
    <cellStyle name="Uwaga 3" xfId="41812" hidden="1"/>
    <cellStyle name="Uwaga 3" xfId="41814" hidden="1"/>
    <cellStyle name="Uwaga 3" xfId="41815" hidden="1"/>
    <cellStyle name="Uwaga 3" xfId="41827" hidden="1"/>
    <cellStyle name="Uwaga 3" xfId="41828" hidden="1"/>
    <cellStyle name="Uwaga 3" xfId="41829" hidden="1"/>
    <cellStyle name="Uwaga 3" xfId="41842" hidden="1"/>
    <cellStyle name="Uwaga 3" xfId="41844" hidden="1"/>
    <cellStyle name="Uwaga 3" xfId="41846" hidden="1"/>
    <cellStyle name="Uwaga 3" xfId="41857" hidden="1"/>
    <cellStyle name="Uwaga 3" xfId="41859" hidden="1"/>
    <cellStyle name="Uwaga 3" xfId="41861" hidden="1"/>
    <cellStyle name="Uwaga 3" xfId="41872" hidden="1"/>
    <cellStyle name="Uwaga 3" xfId="41874" hidden="1"/>
    <cellStyle name="Uwaga 3" xfId="41876" hidden="1"/>
    <cellStyle name="Uwaga 3" xfId="41887" hidden="1"/>
    <cellStyle name="Uwaga 3" xfId="41888" hidden="1"/>
    <cellStyle name="Uwaga 3" xfId="41890" hidden="1"/>
    <cellStyle name="Uwaga 3" xfId="41901" hidden="1"/>
    <cellStyle name="Uwaga 3" xfId="41903" hidden="1"/>
    <cellStyle name="Uwaga 3" xfId="41904" hidden="1"/>
    <cellStyle name="Uwaga 3" xfId="41913" hidden="1"/>
    <cellStyle name="Uwaga 3" xfId="41916" hidden="1"/>
    <cellStyle name="Uwaga 3" xfId="41918" hidden="1"/>
    <cellStyle name="Uwaga 3" xfId="41929" hidden="1"/>
    <cellStyle name="Uwaga 3" xfId="41931" hidden="1"/>
    <cellStyle name="Uwaga 3" xfId="41933" hidden="1"/>
    <cellStyle name="Uwaga 3" xfId="41945" hidden="1"/>
    <cellStyle name="Uwaga 3" xfId="41947" hidden="1"/>
    <cellStyle name="Uwaga 3" xfId="41949" hidden="1"/>
    <cellStyle name="Uwaga 3" xfId="41957" hidden="1"/>
    <cellStyle name="Uwaga 3" xfId="41959" hidden="1"/>
    <cellStyle name="Uwaga 3" xfId="41962" hidden="1"/>
    <cellStyle name="Uwaga 3" xfId="41952" hidden="1"/>
    <cellStyle name="Uwaga 3" xfId="41951" hidden="1"/>
    <cellStyle name="Uwaga 3" xfId="41950" hidden="1"/>
    <cellStyle name="Uwaga 3" xfId="41937" hidden="1"/>
    <cellStyle name="Uwaga 3" xfId="41936" hidden="1"/>
    <cellStyle name="Uwaga 3" xfId="41935" hidden="1"/>
    <cellStyle name="Uwaga 3" xfId="41922" hidden="1"/>
    <cellStyle name="Uwaga 3" xfId="41921" hidden="1"/>
    <cellStyle name="Uwaga 3" xfId="41920" hidden="1"/>
    <cellStyle name="Uwaga 3" xfId="41907" hidden="1"/>
    <cellStyle name="Uwaga 3" xfId="41906" hidden="1"/>
    <cellStyle name="Uwaga 3" xfId="41905" hidden="1"/>
    <cellStyle name="Uwaga 3" xfId="41892" hidden="1"/>
    <cellStyle name="Uwaga 3" xfId="41891" hidden="1"/>
    <cellStyle name="Uwaga 3" xfId="41889" hidden="1"/>
    <cellStyle name="Uwaga 3" xfId="41878" hidden="1"/>
    <cellStyle name="Uwaga 3" xfId="41875" hidden="1"/>
    <cellStyle name="Uwaga 3" xfId="41873" hidden="1"/>
    <cellStyle name="Uwaga 3" xfId="41863" hidden="1"/>
    <cellStyle name="Uwaga 3" xfId="41860" hidden="1"/>
    <cellStyle name="Uwaga 3" xfId="41858" hidden="1"/>
    <cellStyle name="Uwaga 3" xfId="41848" hidden="1"/>
    <cellStyle name="Uwaga 3" xfId="41845" hidden="1"/>
    <cellStyle name="Uwaga 3" xfId="41843" hidden="1"/>
    <cellStyle name="Uwaga 3" xfId="41833" hidden="1"/>
    <cellStyle name="Uwaga 3" xfId="41831" hidden="1"/>
    <cellStyle name="Uwaga 3" xfId="41830" hidden="1"/>
    <cellStyle name="Uwaga 3" xfId="41818" hidden="1"/>
    <cellStyle name="Uwaga 3" xfId="41816" hidden="1"/>
    <cellStyle name="Uwaga 3" xfId="41813" hidden="1"/>
    <cellStyle name="Uwaga 3" xfId="41803" hidden="1"/>
    <cellStyle name="Uwaga 3" xfId="41800" hidden="1"/>
    <cellStyle name="Uwaga 3" xfId="41798" hidden="1"/>
    <cellStyle name="Uwaga 3" xfId="41788" hidden="1"/>
    <cellStyle name="Uwaga 3" xfId="41785" hidden="1"/>
    <cellStyle name="Uwaga 3" xfId="41783" hidden="1"/>
    <cellStyle name="Uwaga 3" xfId="41773" hidden="1"/>
    <cellStyle name="Uwaga 3" xfId="41771" hidden="1"/>
    <cellStyle name="Uwaga 3" xfId="41770" hidden="1"/>
    <cellStyle name="Uwaga 3" xfId="41758" hidden="1"/>
    <cellStyle name="Uwaga 3" xfId="41755" hidden="1"/>
    <cellStyle name="Uwaga 3" xfId="41753" hidden="1"/>
    <cellStyle name="Uwaga 3" xfId="41743" hidden="1"/>
    <cellStyle name="Uwaga 3" xfId="41740" hidden="1"/>
    <cellStyle name="Uwaga 3" xfId="41738" hidden="1"/>
    <cellStyle name="Uwaga 3" xfId="41728" hidden="1"/>
    <cellStyle name="Uwaga 3" xfId="41725" hidden="1"/>
    <cellStyle name="Uwaga 3" xfId="41723" hidden="1"/>
    <cellStyle name="Uwaga 3" xfId="41713" hidden="1"/>
    <cellStyle name="Uwaga 3" xfId="41711" hidden="1"/>
    <cellStyle name="Uwaga 3" xfId="41710" hidden="1"/>
    <cellStyle name="Uwaga 3" xfId="41697" hidden="1"/>
    <cellStyle name="Uwaga 3" xfId="41694" hidden="1"/>
    <cellStyle name="Uwaga 3" xfId="41692" hidden="1"/>
    <cellStyle name="Uwaga 3" xfId="41682" hidden="1"/>
    <cellStyle name="Uwaga 3" xfId="41679" hidden="1"/>
    <cellStyle name="Uwaga 3" xfId="41677" hidden="1"/>
    <cellStyle name="Uwaga 3" xfId="41667" hidden="1"/>
    <cellStyle name="Uwaga 3" xfId="41664" hidden="1"/>
    <cellStyle name="Uwaga 3" xfId="41662" hidden="1"/>
    <cellStyle name="Uwaga 3" xfId="41653" hidden="1"/>
    <cellStyle name="Uwaga 3" xfId="41651" hidden="1"/>
    <cellStyle name="Uwaga 3" xfId="41650" hidden="1"/>
    <cellStyle name="Uwaga 3" xfId="41638" hidden="1"/>
    <cellStyle name="Uwaga 3" xfId="41636" hidden="1"/>
    <cellStyle name="Uwaga 3" xfId="41634" hidden="1"/>
    <cellStyle name="Uwaga 3" xfId="41623" hidden="1"/>
    <cellStyle name="Uwaga 3" xfId="41621" hidden="1"/>
    <cellStyle name="Uwaga 3" xfId="41619" hidden="1"/>
    <cellStyle name="Uwaga 3" xfId="41608" hidden="1"/>
    <cellStyle name="Uwaga 3" xfId="41606" hidden="1"/>
    <cellStyle name="Uwaga 3" xfId="41604" hidden="1"/>
    <cellStyle name="Uwaga 3" xfId="41593" hidden="1"/>
    <cellStyle name="Uwaga 3" xfId="41591" hidden="1"/>
    <cellStyle name="Uwaga 3" xfId="41590" hidden="1"/>
    <cellStyle name="Uwaga 3" xfId="41577" hidden="1"/>
    <cellStyle name="Uwaga 3" xfId="41574" hidden="1"/>
    <cellStyle name="Uwaga 3" xfId="41572" hidden="1"/>
    <cellStyle name="Uwaga 3" xfId="41562" hidden="1"/>
    <cellStyle name="Uwaga 3" xfId="41559" hidden="1"/>
    <cellStyle name="Uwaga 3" xfId="41557" hidden="1"/>
    <cellStyle name="Uwaga 3" xfId="41547" hidden="1"/>
    <cellStyle name="Uwaga 3" xfId="41544" hidden="1"/>
    <cellStyle name="Uwaga 3" xfId="41542" hidden="1"/>
    <cellStyle name="Uwaga 3" xfId="41533" hidden="1"/>
    <cellStyle name="Uwaga 3" xfId="41531" hidden="1"/>
    <cellStyle name="Uwaga 3" xfId="41529" hidden="1"/>
    <cellStyle name="Uwaga 3" xfId="41517" hidden="1"/>
    <cellStyle name="Uwaga 3" xfId="41514" hidden="1"/>
    <cellStyle name="Uwaga 3" xfId="41512" hidden="1"/>
    <cellStyle name="Uwaga 3" xfId="41502" hidden="1"/>
    <cellStyle name="Uwaga 3" xfId="41499" hidden="1"/>
    <cellStyle name="Uwaga 3" xfId="41497" hidden="1"/>
    <cellStyle name="Uwaga 3" xfId="41487" hidden="1"/>
    <cellStyle name="Uwaga 3" xfId="41484" hidden="1"/>
    <cellStyle name="Uwaga 3" xfId="41482" hidden="1"/>
    <cellStyle name="Uwaga 3" xfId="41475" hidden="1"/>
    <cellStyle name="Uwaga 3" xfId="41472" hidden="1"/>
    <cellStyle name="Uwaga 3" xfId="41470" hidden="1"/>
    <cellStyle name="Uwaga 3" xfId="41460" hidden="1"/>
    <cellStyle name="Uwaga 3" xfId="41457" hidden="1"/>
    <cellStyle name="Uwaga 3" xfId="41454" hidden="1"/>
    <cellStyle name="Uwaga 3" xfId="41445" hidden="1"/>
    <cellStyle name="Uwaga 3" xfId="41441" hidden="1"/>
    <cellStyle name="Uwaga 3" xfId="41438" hidden="1"/>
    <cellStyle name="Uwaga 3" xfId="41430" hidden="1"/>
    <cellStyle name="Uwaga 3" xfId="41427" hidden="1"/>
    <cellStyle name="Uwaga 3" xfId="41424" hidden="1"/>
    <cellStyle name="Uwaga 3" xfId="41415" hidden="1"/>
    <cellStyle name="Uwaga 3" xfId="41412" hidden="1"/>
    <cellStyle name="Uwaga 3" xfId="41409" hidden="1"/>
    <cellStyle name="Uwaga 3" xfId="41399" hidden="1"/>
    <cellStyle name="Uwaga 3" xfId="41395" hidden="1"/>
    <cellStyle name="Uwaga 3" xfId="41392" hidden="1"/>
    <cellStyle name="Uwaga 3" xfId="41383" hidden="1"/>
    <cellStyle name="Uwaga 3" xfId="41379" hidden="1"/>
    <cellStyle name="Uwaga 3" xfId="41377" hidden="1"/>
    <cellStyle name="Uwaga 3" xfId="41369" hidden="1"/>
    <cellStyle name="Uwaga 3" xfId="41365" hidden="1"/>
    <cellStyle name="Uwaga 3" xfId="41362" hidden="1"/>
    <cellStyle name="Uwaga 3" xfId="41355" hidden="1"/>
    <cellStyle name="Uwaga 3" xfId="41352" hidden="1"/>
    <cellStyle name="Uwaga 3" xfId="41349" hidden="1"/>
    <cellStyle name="Uwaga 3" xfId="41340" hidden="1"/>
    <cellStyle name="Uwaga 3" xfId="41335" hidden="1"/>
    <cellStyle name="Uwaga 3" xfId="41332" hidden="1"/>
    <cellStyle name="Uwaga 3" xfId="41325" hidden="1"/>
    <cellStyle name="Uwaga 3" xfId="41320" hidden="1"/>
    <cellStyle name="Uwaga 3" xfId="41317" hidden="1"/>
    <cellStyle name="Uwaga 3" xfId="41310" hidden="1"/>
    <cellStyle name="Uwaga 3" xfId="41305" hidden="1"/>
    <cellStyle name="Uwaga 3" xfId="41302" hidden="1"/>
    <cellStyle name="Uwaga 3" xfId="41296" hidden="1"/>
    <cellStyle name="Uwaga 3" xfId="41292" hidden="1"/>
    <cellStyle name="Uwaga 3" xfId="41289" hidden="1"/>
    <cellStyle name="Uwaga 3" xfId="41281" hidden="1"/>
    <cellStyle name="Uwaga 3" xfId="41276" hidden="1"/>
    <cellStyle name="Uwaga 3" xfId="41272" hidden="1"/>
    <cellStyle name="Uwaga 3" xfId="41266" hidden="1"/>
    <cellStyle name="Uwaga 3" xfId="41261" hidden="1"/>
    <cellStyle name="Uwaga 3" xfId="41257" hidden="1"/>
    <cellStyle name="Uwaga 3" xfId="41251" hidden="1"/>
    <cellStyle name="Uwaga 3" xfId="41246" hidden="1"/>
    <cellStyle name="Uwaga 3" xfId="41242" hidden="1"/>
    <cellStyle name="Uwaga 3" xfId="41237" hidden="1"/>
    <cellStyle name="Uwaga 3" xfId="41233" hidden="1"/>
    <cellStyle name="Uwaga 3" xfId="41229" hidden="1"/>
    <cellStyle name="Uwaga 3" xfId="41221" hidden="1"/>
    <cellStyle name="Uwaga 3" xfId="41216" hidden="1"/>
    <cellStyle name="Uwaga 3" xfId="41212" hidden="1"/>
    <cellStyle name="Uwaga 3" xfId="41206" hidden="1"/>
    <cellStyle name="Uwaga 3" xfId="41201" hidden="1"/>
    <cellStyle name="Uwaga 3" xfId="41197" hidden="1"/>
    <cellStyle name="Uwaga 3" xfId="41191" hidden="1"/>
    <cellStyle name="Uwaga 3" xfId="41186" hidden="1"/>
    <cellStyle name="Uwaga 3" xfId="41182" hidden="1"/>
    <cellStyle name="Uwaga 3" xfId="41178" hidden="1"/>
    <cellStyle name="Uwaga 3" xfId="41173" hidden="1"/>
    <cellStyle name="Uwaga 3" xfId="41168" hidden="1"/>
    <cellStyle name="Uwaga 3" xfId="41163" hidden="1"/>
    <cellStyle name="Uwaga 3" xfId="41159" hidden="1"/>
    <cellStyle name="Uwaga 3" xfId="41155" hidden="1"/>
    <cellStyle name="Uwaga 3" xfId="41148" hidden="1"/>
    <cellStyle name="Uwaga 3" xfId="41144" hidden="1"/>
    <cellStyle name="Uwaga 3" xfId="41139" hidden="1"/>
    <cellStyle name="Uwaga 3" xfId="41133" hidden="1"/>
    <cellStyle name="Uwaga 3" xfId="41129" hidden="1"/>
    <cellStyle name="Uwaga 3" xfId="41124" hidden="1"/>
    <cellStyle name="Uwaga 3" xfId="41118" hidden="1"/>
    <cellStyle name="Uwaga 3" xfId="41114" hidden="1"/>
    <cellStyle name="Uwaga 3" xfId="41109" hidden="1"/>
    <cellStyle name="Uwaga 3" xfId="41103" hidden="1"/>
    <cellStyle name="Uwaga 3" xfId="41099" hidden="1"/>
    <cellStyle name="Uwaga 3" xfId="41095" hidden="1"/>
    <cellStyle name="Uwaga 3" xfId="41955" hidden="1"/>
    <cellStyle name="Uwaga 3" xfId="41954" hidden="1"/>
    <cellStyle name="Uwaga 3" xfId="41953" hidden="1"/>
    <cellStyle name="Uwaga 3" xfId="41940" hidden="1"/>
    <cellStyle name="Uwaga 3" xfId="41939" hidden="1"/>
    <cellStyle name="Uwaga 3" xfId="41938" hidden="1"/>
    <cellStyle name="Uwaga 3" xfId="41925" hidden="1"/>
    <cellStyle name="Uwaga 3" xfId="41924" hidden="1"/>
    <cellStyle name="Uwaga 3" xfId="41923" hidden="1"/>
    <cellStyle name="Uwaga 3" xfId="41910" hidden="1"/>
    <cellStyle name="Uwaga 3" xfId="41909" hidden="1"/>
    <cellStyle name="Uwaga 3" xfId="41908" hidden="1"/>
    <cellStyle name="Uwaga 3" xfId="41895" hidden="1"/>
    <cellStyle name="Uwaga 3" xfId="41894" hidden="1"/>
    <cellStyle name="Uwaga 3" xfId="41893" hidden="1"/>
    <cellStyle name="Uwaga 3" xfId="41881" hidden="1"/>
    <cellStyle name="Uwaga 3" xfId="41879" hidden="1"/>
    <cellStyle name="Uwaga 3" xfId="41877" hidden="1"/>
    <cellStyle name="Uwaga 3" xfId="41866" hidden="1"/>
    <cellStyle name="Uwaga 3" xfId="41864" hidden="1"/>
    <cellStyle name="Uwaga 3" xfId="41862" hidden="1"/>
    <cellStyle name="Uwaga 3" xfId="41851" hidden="1"/>
    <cellStyle name="Uwaga 3" xfId="41849" hidden="1"/>
    <cellStyle name="Uwaga 3" xfId="41847" hidden="1"/>
    <cellStyle name="Uwaga 3" xfId="41836" hidden="1"/>
    <cellStyle name="Uwaga 3" xfId="41834" hidden="1"/>
    <cellStyle name="Uwaga 3" xfId="41832" hidden="1"/>
    <cellStyle name="Uwaga 3" xfId="41821" hidden="1"/>
    <cellStyle name="Uwaga 3" xfId="41819" hidden="1"/>
    <cellStyle name="Uwaga 3" xfId="41817" hidden="1"/>
    <cellStyle name="Uwaga 3" xfId="41806" hidden="1"/>
    <cellStyle name="Uwaga 3" xfId="41804" hidden="1"/>
    <cellStyle name="Uwaga 3" xfId="41802" hidden="1"/>
    <cellStyle name="Uwaga 3" xfId="41791" hidden="1"/>
    <cellStyle name="Uwaga 3" xfId="41789" hidden="1"/>
    <cellStyle name="Uwaga 3" xfId="41787" hidden="1"/>
    <cellStyle name="Uwaga 3" xfId="41776" hidden="1"/>
    <cellStyle name="Uwaga 3" xfId="41774" hidden="1"/>
    <cellStyle name="Uwaga 3" xfId="41772" hidden="1"/>
    <cellStyle name="Uwaga 3" xfId="41761" hidden="1"/>
    <cellStyle name="Uwaga 3" xfId="41759" hidden="1"/>
    <cellStyle name="Uwaga 3" xfId="41757" hidden="1"/>
    <cellStyle name="Uwaga 3" xfId="41746" hidden="1"/>
    <cellStyle name="Uwaga 3" xfId="41744" hidden="1"/>
    <cellStyle name="Uwaga 3" xfId="41742" hidden="1"/>
    <cellStyle name="Uwaga 3" xfId="41731" hidden="1"/>
    <cellStyle name="Uwaga 3" xfId="41729" hidden="1"/>
    <cellStyle name="Uwaga 3" xfId="41727" hidden="1"/>
    <cellStyle name="Uwaga 3" xfId="41716" hidden="1"/>
    <cellStyle name="Uwaga 3" xfId="41714" hidden="1"/>
    <cellStyle name="Uwaga 3" xfId="41712" hidden="1"/>
    <cellStyle name="Uwaga 3" xfId="41701" hidden="1"/>
    <cellStyle name="Uwaga 3" xfId="41699" hidden="1"/>
    <cellStyle name="Uwaga 3" xfId="41696" hidden="1"/>
    <cellStyle name="Uwaga 3" xfId="41686" hidden="1"/>
    <cellStyle name="Uwaga 3" xfId="41683" hidden="1"/>
    <cellStyle name="Uwaga 3" xfId="41680" hidden="1"/>
    <cellStyle name="Uwaga 3" xfId="41671" hidden="1"/>
    <cellStyle name="Uwaga 3" xfId="41669" hidden="1"/>
    <cellStyle name="Uwaga 3" xfId="41666" hidden="1"/>
    <cellStyle name="Uwaga 3" xfId="41656" hidden="1"/>
    <cellStyle name="Uwaga 3" xfId="41654" hidden="1"/>
    <cellStyle name="Uwaga 3" xfId="41652" hidden="1"/>
    <cellStyle name="Uwaga 3" xfId="41641" hidden="1"/>
    <cellStyle name="Uwaga 3" xfId="41639" hidden="1"/>
    <cellStyle name="Uwaga 3" xfId="41637" hidden="1"/>
    <cellStyle name="Uwaga 3" xfId="41626" hidden="1"/>
    <cellStyle name="Uwaga 3" xfId="41624" hidden="1"/>
    <cellStyle name="Uwaga 3" xfId="41622" hidden="1"/>
    <cellStyle name="Uwaga 3" xfId="41611" hidden="1"/>
    <cellStyle name="Uwaga 3" xfId="41609" hidden="1"/>
    <cellStyle name="Uwaga 3" xfId="41607" hidden="1"/>
    <cellStyle name="Uwaga 3" xfId="41596" hidden="1"/>
    <cellStyle name="Uwaga 3" xfId="41594" hidden="1"/>
    <cellStyle name="Uwaga 3" xfId="41592" hidden="1"/>
    <cellStyle name="Uwaga 3" xfId="41581" hidden="1"/>
    <cellStyle name="Uwaga 3" xfId="41579" hidden="1"/>
    <cellStyle name="Uwaga 3" xfId="41576" hidden="1"/>
    <cellStyle name="Uwaga 3" xfId="41566" hidden="1"/>
    <cellStyle name="Uwaga 3" xfId="41563" hidden="1"/>
    <cellStyle name="Uwaga 3" xfId="41560" hidden="1"/>
    <cellStyle name="Uwaga 3" xfId="41551" hidden="1"/>
    <cellStyle name="Uwaga 3" xfId="41548" hidden="1"/>
    <cellStyle name="Uwaga 3" xfId="41545" hidden="1"/>
    <cellStyle name="Uwaga 3" xfId="41536" hidden="1"/>
    <cellStyle name="Uwaga 3" xfId="41534" hidden="1"/>
    <cellStyle name="Uwaga 3" xfId="41532" hidden="1"/>
    <cellStyle name="Uwaga 3" xfId="41521" hidden="1"/>
    <cellStyle name="Uwaga 3" xfId="41518" hidden="1"/>
    <cellStyle name="Uwaga 3" xfId="41515" hidden="1"/>
    <cellStyle name="Uwaga 3" xfId="41506" hidden="1"/>
    <cellStyle name="Uwaga 3" xfId="41503" hidden="1"/>
    <cellStyle name="Uwaga 3" xfId="41500" hidden="1"/>
    <cellStyle name="Uwaga 3" xfId="41491" hidden="1"/>
    <cellStyle name="Uwaga 3" xfId="41488" hidden="1"/>
    <cellStyle name="Uwaga 3" xfId="41485" hidden="1"/>
    <cellStyle name="Uwaga 3" xfId="41478" hidden="1"/>
    <cellStyle name="Uwaga 3" xfId="41474" hidden="1"/>
    <cellStyle name="Uwaga 3" xfId="41471" hidden="1"/>
    <cellStyle name="Uwaga 3" xfId="41463" hidden="1"/>
    <cellStyle name="Uwaga 3" xfId="41459" hidden="1"/>
    <cellStyle name="Uwaga 3" xfId="41456" hidden="1"/>
    <cellStyle name="Uwaga 3" xfId="41448" hidden="1"/>
    <cellStyle name="Uwaga 3" xfId="41444" hidden="1"/>
    <cellStyle name="Uwaga 3" xfId="41440" hidden="1"/>
    <cellStyle name="Uwaga 3" xfId="41433" hidden="1"/>
    <cellStyle name="Uwaga 3" xfId="41429" hidden="1"/>
    <cellStyle name="Uwaga 3" xfId="41426" hidden="1"/>
    <cellStyle name="Uwaga 3" xfId="41418" hidden="1"/>
    <cellStyle name="Uwaga 3" xfId="41414" hidden="1"/>
    <cellStyle name="Uwaga 3" xfId="41411" hidden="1"/>
    <cellStyle name="Uwaga 3" xfId="41402" hidden="1"/>
    <cellStyle name="Uwaga 3" xfId="41397" hidden="1"/>
    <cellStyle name="Uwaga 3" xfId="41393" hidden="1"/>
    <cellStyle name="Uwaga 3" xfId="41387" hidden="1"/>
    <cellStyle name="Uwaga 3" xfId="41382" hidden="1"/>
    <cellStyle name="Uwaga 3" xfId="41378" hidden="1"/>
    <cellStyle name="Uwaga 3" xfId="41372" hidden="1"/>
    <cellStyle name="Uwaga 3" xfId="41367" hidden="1"/>
    <cellStyle name="Uwaga 3" xfId="41363" hidden="1"/>
    <cellStyle name="Uwaga 3" xfId="41358" hidden="1"/>
    <cellStyle name="Uwaga 3" xfId="41354" hidden="1"/>
    <cellStyle name="Uwaga 3" xfId="41350" hidden="1"/>
    <cellStyle name="Uwaga 3" xfId="41343" hidden="1"/>
    <cellStyle name="Uwaga 3" xfId="41338" hidden="1"/>
    <cellStyle name="Uwaga 3" xfId="41334" hidden="1"/>
    <cellStyle name="Uwaga 3" xfId="41327" hidden="1"/>
    <cellStyle name="Uwaga 3" xfId="41322" hidden="1"/>
    <cellStyle name="Uwaga 3" xfId="41318" hidden="1"/>
    <cellStyle name="Uwaga 3" xfId="41313" hidden="1"/>
    <cellStyle name="Uwaga 3" xfId="41308" hidden="1"/>
    <cellStyle name="Uwaga 3" xfId="41304" hidden="1"/>
    <cellStyle name="Uwaga 3" xfId="41298" hidden="1"/>
    <cellStyle name="Uwaga 3" xfId="41294" hidden="1"/>
    <cellStyle name="Uwaga 3" xfId="41291" hidden="1"/>
    <cellStyle name="Uwaga 3" xfId="41284" hidden="1"/>
    <cellStyle name="Uwaga 3" xfId="41279" hidden="1"/>
    <cellStyle name="Uwaga 3" xfId="41274" hidden="1"/>
    <cellStyle name="Uwaga 3" xfId="41268" hidden="1"/>
    <cellStyle name="Uwaga 3" xfId="41263" hidden="1"/>
    <cellStyle name="Uwaga 3" xfId="41258" hidden="1"/>
    <cellStyle name="Uwaga 3" xfId="41253" hidden="1"/>
    <cellStyle name="Uwaga 3" xfId="41248" hidden="1"/>
    <cellStyle name="Uwaga 3" xfId="41243" hidden="1"/>
    <cellStyle name="Uwaga 3" xfId="41239" hidden="1"/>
    <cellStyle name="Uwaga 3" xfId="41235" hidden="1"/>
    <cellStyle name="Uwaga 3" xfId="41230" hidden="1"/>
    <cellStyle name="Uwaga 3" xfId="41223" hidden="1"/>
    <cellStyle name="Uwaga 3" xfId="41218" hidden="1"/>
    <cellStyle name="Uwaga 3" xfId="41213" hidden="1"/>
    <cellStyle name="Uwaga 3" xfId="41207" hidden="1"/>
    <cellStyle name="Uwaga 3" xfId="41202" hidden="1"/>
    <cellStyle name="Uwaga 3" xfId="41198" hidden="1"/>
    <cellStyle name="Uwaga 3" xfId="41193" hidden="1"/>
    <cellStyle name="Uwaga 3" xfId="41188" hidden="1"/>
    <cellStyle name="Uwaga 3" xfId="41183" hidden="1"/>
    <cellStyle name="Uwaga 3" xfId="41179" hidden="1"/>
    <cellStyle name="Uwaga 3" xfId="41174" hidden="1"/>
    <cellStyle name="Uwaga 3" xfId="41169" hidden="1"/>
    <cellStyle name="Uwaga 3" xfId="41164" hidden="1"/>
    <cellStyle name="Uwaga 3" xfId="41160" hidden="1"/>
    <cellStyle name="Uwaga 3" xfId="41156" hidden="1"/>
    <cellStyle name="Uwaga 3" xfId="41149" hidden="1"/>
    <cellStyle name="Uwaga 3" xfId="41145" hidden="1"/>
    <cellStyle name="Uwaga 3" xfId="41140" hidden="1"/>
    <cellStyle name="Uwaga 3" xfId="41134" hidden="1"/>
    <cellStyle name="Uwaga 3" xfId="41130" hidden="1"/>
    <cellStyle name="Uwaga 3" xfId="41125" hidden="1"/>
    <cellStyle name="Uwaga 3" xfId="41119" hidden="1"/>
    <cellStyle name="Uwaga 3" xfId="41115" hidden="1"/>
    <cellStyle name="Uwaga 3" xfId="41111" hidden="1"/>
    <cellStyle name="Uwaga 3" xfId="41104" hidden="1"/>
    <cellStyle name="Uwaga 3" xfId="41100" hidden="1"/>
    <cellStyle name="Uwaga 3" xfId="41096" hidden="1"/>
    <cellStyle name="Uwaga 3" xfId="41960" hidden="1"/>
    <cellStyle name="Uwaga 3" xfId="41958" hidden="1"/>
    <cellStyle name="Uwaga 3" xfId="41956" hidden="1"/>
    <cellStyle name="Uwaga 3" xfId="41943" hidden="1"/>
    <cellStyle name="Uwaga 3" xfId="41942" hidden="1"/>
    <cellStyle name="Uwaga 3" xfId="41941" hidden="1"/>
    <cellStyle name="Uwaga 3" xfId="41928" hidden="1"/>
    <cellStyle name="Uwaga 3" xfId="41927" hidden="1"/>
    <cellStyle name="Uwaga 3" xfId="41926" hidden="1"/>
    <cellStyle name="Uwaga 3" xfId="41914" hidden="1"/>
    <cellStyle name="Uwaga 3" xfId="41912" hidden="1"/>
    <cellStyle name="Uwaga 3" xfId="41911" hidden="1"/>
    <cellStyle name="Uwaga 3" xfId="41898" hidden="1"/>
    <cellStyle name="Uwaga 3" xfId="41897" hidden="1"/>
    <cellStyle name="Uwaga 3" xfId="41896" hidden="1"/>
    <cellStyle name="Uwaga 3" xfId="41884" hidden="1"/>
    <cellStyle name="Uwaga 3" xfId="41882" hidden="1"/>
    <cellStyle name="Uwaga 3" xfId="41880" hidden="1"/>
    <cellStyle name="Uwaga 3" xfId="41869" hidden="1"/>
    <cellStyle name="Uwaga 3" xfId="41867" hidden="1"/>
    <cellStyle name="Uwaga 3" xfId="41865" hidden="1"/>
    <cellStyle name="Uwaga 3" xfId="41854" hidden="1"/>
    <cellStyle name="Uwaga 3" xfId="41852" hidden="1"/>
    <cellStyle name="Uwaga 3" xfId="41850" hidden="1"/>
    <cellStyle name="Uwaga 3" xfId="41839" hidden="1"/>
    <cellStyle name="Uwaga 3" xfId="41837" hidden="1"/>
    <cellStyle name="Uwaga 3" xfId="41835" hidden="1"/>
    <cellStyle name="Uwaga 3" xfId="41824" hidden="1"/>
    <cellStyle name="Uwaga 3" xfId="41822" hidden="1"/>
    <cellStyle name="Uwaga 3" xfId="41820" hidden="1"/>
    <cellStyle name="Uwaga 3" xfId="41809" hidden="1"/>
    <cellStyle name="Uwaga 3" xfId="41807" hidden="1"/>
    <cellStyle name="Uwaga 3" xfId="41805" hidden="1"/>
    <cellStyle name="Uwaga 3" xfId="41794" hidden="1"/>
    <cellStyle name="Uwaga 3" xfId="41792" hidden="1"/>
    <cellStyle name="Uwaga 3" xfId="41790" hidden="1"/>
    <cellStyle name="Uwaga 3" xfId="41779" hidden="1"/>
    <cellStyle name="Uwaga 3" xfId="41777" hidden="1"/>
    <cellStyle name="Uwaga 3" xfId="41775" hidden="1"/>
    <cellStyle name="Uwaga 3" xfId="41764" hidden="1"/>
    <cellStyle name="Uwaga 3" xfId="41762" hidden="1"/>
    <cellStyle name="Uwaga 3" xfId="41760" hidden="1"/>
    <cellStyle name="Uwaga 3" xfId="41749" hidden="1"/>
    <cellStyle name="Uwaga 3" xfId="41747" hidden="1"/>
    <cellStyle name="Uwaga 3" xfId="41745" hidden="1"/>
    <cellStyle name="Uwaga 3" xfId="41734" hidden="1"/>
    <cellStyle name="Uwaga 3" xfId="41732" hidden="1"/>
    <cellStyle name="Uwaga 3" xfId="41730" hidden="1"/>
    <cellStyle name="Uwaga 3" xfId="41719" hidden="1"/>
    <cellStyle name="Uwaga 3" xfId="41717" hidden="1"/>
    <cellStyle name="Uwaga 3" xfId="41715" hidden="1"/>
    <cellStyle name="Uwaga 3" xfId="41704" hidden="1"/>
    <cellStyle name="Uwaga 3" xfId="41702" hidden="1"/>
    <cellStyle name="Uwaga 3" xfId="41700" hidden="1"/>
    <cellStyle name="Uwaga 3" xfId="41689" hidden="1"/>
    <cellStyle name="Uwaga 3" xfId="41687" hidden="1"/>
    <cellStyle name="Uwaga 3" xfId="41685" hidden="1"/>
    <cellStyle name="Uwaga 3" xfId="41674" hidden="1"/>
    <cellStyle name="Uwaga 3" xfId="41672" hidden="1"/>
    <cellStyle name="Uwaga 3" xfId="41670" hidden="1"/>
    <cellStyle name="Uwaga 3" xfId="41659" hidden="1"/>
    <cellStyle name="Uwaga 3" xfId="41657" hidden="1"/>
    <cellStyle name="Uwaga 3" xfId="41655" hidden="1"/>
    <cellStyle name="Uwaga 3" xfId="41644" hidden="1"/>
    <cellStyle name="Uwaga 3" xfId="41642" hidden="1"/>
    <cellStyle name="Uwaga 3" xfId="41640" hidden="1"/>
    <cellStyle name="Uwaga 3" xfId="41629" hidden="1"/>
    <cellStyle name="Uwaga 3" xfId="41627" hidden="1"/>
    <cellStyle name="Uwaga 3" xfId="41625" hidden="1"/>
    <cellStyle name="Uwaga 3" xfId="41614" hidden="1"/>
    <cellStyle name="Uwaga 3" xfId="41612" hidden="1"/>
    <cellStyle name="Uwaga 3" xfId="41610" hidden="1"/>
    <cellStyle name="Uwaga 3" xfId="41599" hidden="1"/>
    <cellStyle name="Uwaga 3" xfId="41597" hidden="1"/>
    <cellStyle name="Uwaga 3" xfId="41595" hidden="1"/>
    <cellStyle name="Uwaga 3" xfId="41584" hidden="1"/>
    <cellStyle name="Uwaga 3" xfId="41582" hidden="1"/>
    <cellStyle name="Uwaga 3" xfId="41580" hidden="1"/>
    <cellStyle name="Uwaga 3" xfId="41569" hidden="1"/>
    <cellStyle name="Uwaga 3" xfId="41567" hidden="1"/>
    <cellStyle name="Uwaga 3" xfId="41564" hidden="1"/>
    <cellStyle name="Uwaga 3" xfId="41554" hidden="1"/>
    <cellStyle name="Uwaga 3" xfId="41552" hidden="1"/>
    <cellStyle name="Uwaga 3" xfId="41550" hidden="1"/>
    <cellStyle name="Uwaga 3" xfId="41539" hidden="1"/>
    <cellStyle name="Uwaga 3" xfId="41537" hidden="1"/>
    <cellStyle name="Uwaga 3" xfId="41535" hidden="1"/>
    <cellStyle name="Uwaga 3" xfId="41524" hidden="1"/>
    <cellStyle name="Uwaga 3" xfId="41522" hidden="1"/>
    <cellStyle name="Uwaga 3" xfId="41519" hidden="1"/>
    <cellStyle name="Uwaga 3" xfId="41509" hidden="1"/>
    <cellStyle name="Uwaga 3" xfId="41507" hidden="1"/>
    <cellStyle name="Uwaga 3" xfId="41504" hidden="1"/>
    <cellStyle name="Uwaga 3" xfId="41494" hidden="1"/>
    <cellStyle name="Uwaga 3" xfId="41492" hidden="1"/>
    <cellStyle name="Uwaga 3" xfId="41489" hidden="1"/>
    <cellStyle name="Uwaga 3" xfId="41480" hidden="1"/>
    <cellStyle name="Uwaga 3" xfId="41477" hidden="1"/>
    <cellStyle name="Uwaga 3" xfId="41473" hidden="1"/>
    <cellStyle name="Uwaga 3" xfId="41465" hidden="1"/>
    <cellStyle name="Uwaga 3" xfId="41462" hidden="1"/>
    <cellStyle name="Uwaga 3" xfId="41458" hidden="1"/>
    <cellStyle name="Uwaga 3" xfId="41450" hidden="1"/>
    <cellStyle name="Uwaga 3" xfId="41447" hidden="1"/>
    <cellStyle name="Uwaga 3" xfId="41443" hidden="1"/>
    <cellStyle name="Uwaga 3" xfId="41435" hidden="1"/>
    <cellStyle name="Uwaga 3" xfId="41432" hidden="1"/>
    <cellStyle name="Uwaga 3" xfId="41428" hidden="1"/>
    <cellStyle name="Uwaga 3" xfId="41420" hidden="1"/>
    <cellStyle name="Uwaga 3" xfId="41417" hidden="1"/>
    <cellStyle name="Uwaga 3" xfId="41413" hidden="1"/>
    <cellStyle name="Uwaga 3" xfId="41405" hidden="1"/>
    <cellStyle name="Uwaga 3" xfId="41401" hidden="1"/>
    <cellStyle name="Uwaga 3" xfId="41396" hidden="1"/>
    <cellStyle name="Uwaga 3" xfId="41390" hidden="1"/>
    <cellStyle name="Uwaga 3" xfId="41386" hidden="1"/>
    <cellStyle name="Uwaga 3" xfId="41381" hidden="1"/>
    <cellStyle name="Uwaga 3" xfId="41375" hidden="1"/>
    <cellStyle name="Uwaga 3" xfId="41371" hidden="1"/>
    <cellStyle name="Uwaga 3" xfId="41366" hidden="1"/>
    <cellStyle name="Uwaga 3" xfId="41360" hidden="1"/>
    <cellStyle name="Uwaga 3" xfId="41357" hidden="1"/>
    <cellStyle name="Uwaga 3" xfId="41353" hidden="1"/>
    <cellStyle name="Uwaga 3" xfId="41345" hidden="1"/>
    <cellStyle name="Uwaga 3" xfId="41342" hidden="1"/>
    <cellStyle name="Uwaga 3" xfId="41337" hidden="1"/>
    <cellStyle name="Uwaga 3" xfId="41330" hidden="1"/>
    <cellStyle name="Uwaga 3" xfId="41326" hidden="1"/>
    <cellStyle name="Uwaga 3" xfId="41321" hidden="1"/>
    <cellStyle name="Uwaga 3" xfId="41315" hidden="1"/>
    <cellStyle name="Uwaga 3" xfId="41311" hidden="1"/>
    <cellStyle name="Uwaga 3" xfId="41306" hidden="1"/>
    <cellStyle name="Uwaga 3" xfId="41300" hidden="1"/>
    <cellStyle name="Uwaga 3" xfId="41297" hidden="1"/>
    <cellStyle name="Uwaga 3" xfId="41293" hidden="1"/>
    <cellStyle name="Uwaga 3" xfId="41285" hidden="1"/>
    <cellStyle name="Uwaga 3" xfId="41280" hidden="1"/>
    <cellStyle name="Uwaga 3" xfId="41275" hidden="1"/>
    <cellStyle name="Uwaga 3" xfId="41270" hidden="1"/>
    <cellStyle name="Uwaga 3" xfId="41265" hidden="1"/>
    <cellStyle name="Uwaga 3" xfId="41260" hidden="1"/>
    <cellStyle name="Uwaga 3" xfId="41255" hidden="1"/>
    <cellStyle name="Uwaga 3" xfId="41250" hidden="1"/>
    <cellStyle name="Uwaga 3" xfId="41245" hidden="1"/>
    <cellStyle name="Uwaga 3" xfId="41240" hidden="1"/>
    <cellStyle name="Uwaga 3" xfId="41236" hidden="1"/>
    <cellStyle name="Uwaga 3" xfId="41231" hidden="1"/>
    <cellStyle name="Uwaga 3" xfId="41224" hidden="1"/>
    <cellStyle name="Uwaga 3" xfId="41219" hidden="1"/>
    <cellStyle name="Uwaga 3" xfId="41214" hidden="1"/>
    <cellStyle name="Uwaga 3" xfId="41209" hidden="1"/>
    <cellStyle name="Uwaga 3" xfId="41204" hidden="1"/>
    <cellStyle name="Uwaga 3" xfId="41199" hidden="1"/>
    <cellStyle name="Uwaga 3" xfId="41194" hidden="1"/>
    <cellStyle name="Uwaga 3" xfId="41189" hidden="1"/>
    <cellStyle name="Uwaga 3" xfId="41184" hidden="1"/>
    <cellStyle name="Uwaga 3" xfId="41180" hidden="1"/>
    <cellStyle name="Uwaga 3" xfId="41175" hidden="1"/>
    <cellStyle name="Uwaga 3" xfId="41170" hidden="1"/>
    <cellStyle name="Uwaga 3" xfId="41165" hidden="1"/>
    <cellStyle name="Uwaga 3" xfId="41161" hidden="1"/>
    <cellStyle name="Uwaga 3" xfId="41157" hidden="1"/>
    <cellStyle name="Uwaga 3" xfId="41150" hidden="1"/>
    <cellStyle name="Uwaga 3" xfId="41146" hidden="1"/>
    <cellStyle name="Uwaga 3" xfId="41141" hidden="1"/>
    <cellStyle name="Uwaga 3" xfId="41135" hidden="1"/>
    <cellStyle name="Uwaga 3" xfId="41131" hidden="1"/>
    <cellStyle name="Uwaga 3" xfId="41126" hidden="1"/>
    <cellStyle name="Uwaga 3" xfId="41120" hidden="1"/>
    <cellStyle name="Uwaga 3" xfId="41116" hidden="1"/>
    <cellStyle name="Uwaga 3" xfId="41112" hidden="1"/>
    <cellStyle name="Uwaga 3" xfId="41105" hidden="1"/>
    <cellStyle name="Uwaga 3" xfId="41101" hidden="1"/>
    <cellStyle name="Uwaga 3" xfId="41097" hidden="1"/>
    <cellStyle name="Uwaga 3" xfId="41964" hidden="1"/>
    <cellStyle name="Uwaga 3" xfId="41963" hidden="1"/>
    <cellStyle name="Uwaga 3" xfId="41961" hidden="1"/>
    <cellStyle name="Uwaga 3" xfId="41948" hidden="1"/>
    <cellStyle name="Uwaga 3" xfId="41946" hidden="1"/>
    <cellStyle name="Uwaga 3" xfId="41944" hidden="1"/>
    <cellStyle name="Uwaga 3" xfId="41934" hidden="1"/>
    <cellStyle name="Uwaga 3" xfId="41932" hidden="1"/>
    <cellStyle name="Uwaga 3" xfId="41930" hidden="1"/>
    <cellStyle name="Uwaga 3" xfId="41919" hidden="1"/>
    <cellStyle name="Uwaga 3" xfId="41917" hidden="1"/>
    <cellStyle name="Uwaga 3" xfId="41915" hidden="1"/>
    <cellStyle name="Uwaga 3" xfId="41902" hidden="1"/>
    <cellStyle name="Uwaga 3" xfId="41900" hidden="1"/>
    <cellStyle name="Uwaga 3" xfId="41899" hidden="1"/>
    <cellStyle name="Uwaga 3" xfId="41886" hidden="1"/>
    <cellStyle name="Uwaga 3" xfId="41885" hidden="1"/>
    <cellStyle name="Uwaga 3" xfId="41883" hidden="1"/>
    <cellStyle name="Uwaga 3" xfId="41871" hidden="1"/>
    <cellStyle name="Uwaga 3" xfId="41870" hidden="1"/>
    <cellStyle name="Uwaga 3" xfId="41868" hidden="1"/>
    <cellStyle name="Uwaga 3" xfId="41856" hidden="1"/>
    <cellStyle name="Uwaga 3" xfId="41855" hidden="1"/>
    <cellStyle name="Uwaga 3" xfId="41853" hidden="1"/>
    <cellStyle name="Uwaga 3" xfId="41841" hidden="1"/>
    <cellStyle name="Uwaga 3" xfId="41840" hidden="1"/>
    <cellStyle name="Uwaga 3" xfId="41838" hidden="1"/>
    <cellStyle name="Uwaga 3" xfId="41826" hidden="1"/>
    <cellStyle name="Uwaga 3" xfId="41825" hidden="1"/>
    <cellStyle name="Uwaga 3" xfId="41823" hidden="1"/>
    <cellStyle name="Uwaga 3" xfId="41811" hidden="1"/>
    <cellStyle name="Uwaga 3" xfId="41810" hidden="1"/>
    <cellStyle name="Uwaga 3" xfId="41808" hidden="1"/>
    <cellStyle name="Uwaga 3" xfId="41796" hidden="1"/>
    <cellStyle name="Uwaga 3" xfId="41795" hidden="1"/>
    <cellStyle name="Uwaga 3" xfId="41793" hidden="1"/>
    <cellStyle name="Uwaga 3" xfId="41781" hidden="1"/>
    <cellStyle name="Uwaga 3" xfId="41780" hidden="1"/>
    <cellStyle name="Uwaga 3" xfId="41778" hidden="1"/>
    <cellStyle name="Uwaga 3" xfId="41766" hidden="1"/>
    <cellStyle name="Uwaga 3" xfId="41765" hidden="1"/>
    <cellStyle name="Uwaga 3" xfId="41763" hidden="1"/>
    <cellStyle name="Uwaga 3" xfId="41751" hidden="1"/>
    <cellStyle name="Uwaga 3" xfId="41750" hidden="1"/>
    <cellStyle name="Uwaga 3" xfId="41748" hidden="1"/>
    <cellStyle name="Uwaga 3" xfId="41736" hidden="1"/>
    <cellStyle name="Uwaga 3" xfId="41735" hidden="1"/>
    <cellStyle name="Uwaga 3" xfId="41733" hidden="1"/>
    <cellStyle name="Uwaga 3" xfId="41721" hidden="1"/>
    <cellStyle name="Uwaga 3" xfId="41720" hidden="1"/>
    <cellStyle name="Uwaga 3" xfId="41718" hidden="1"/>
    <cellStyle name="Uwaga 3" xfId="41706" hidden="1"/>
    <cellStyle name="Uwaga 3" xfId="41705" hidden="1"/>
    <cellStyle name="Uwaga 3" xfId="41703" hidden="1"/>
    <cellStyle name="Uwaga 3" xfId="41691" hidden="1"/>
    <cellStyle name="Uwaga 3" xfId="41690" hidden="1"/>
    <cellStyle name="Uwaga 3" xfId="41688" hidden="1"/>
    <cellStyle name="Uwaga 3" xfId="41676" hidden="1"/>
    <cellStyle name="Uwaga 3" xfId="41675" hidden="1"/>
    <cellStyle name="Uwaga 3" xfId="41673" hidden="1"/>
    <cellStyle name="Uwaga 3" xfId="41661" hidden="1"/>
    <cellStyle name="Uwaga 3" xfId="41660" hidden="1"/>
    <cellStyle name="Uwaga 3" xfId="41658" hidden="1"/>
    <cellStyle name="Uwaga 3" xfId="41646" hidden="1"/>
    <cellStyle name="Uwaga 3" xfId="41645" hidden="1"/>
    <cellStyle name="Uwaga 3" xfId="41643" hidden="1"/>
    <cellStyle name="Uwaga 3" xfId="41631" hidden="1"/>
    <cellStyle name="Uwaga 3" xfId="41630" hidden="1"/>
    <cellStyle name="Uwaga 3" xfId="41628" hidden="1"/>
    <cellStyle name="Uwaga 3" xfId="41616" hidden="1"/>
    <cellStyle name="Uwaga 3" xfId="41615" hidden="1"/>
    <cellStyle name="Uwaga 3" xfId="41613" hidden="1"/>
    <cellStyle name="Uwaga 3" xfId="41601" hidden="1"/>
    <cellStyle name="Uwaga 3" xfId="41600" hidden="1"/>
    <cellStyle name="Uwaga 3" xfId="41598" hidden="1"/>
    <cellStyle name="Uwaga 3" xfId="41586" hidden="1"/>
    <cellStyle name="Uwaga 3" xfId="41585" hidden="1"/>
    <cellStyle name="Uwaga 3" xfId="41583" hidden="1"/>
    <cellStyle name="Uwaga 3" xfId="41571" hidden="1"/>
    <cellStyle name="Uwaga 3" xfId="41570" hidden="1"/>
    <cellStyle name="Uwaga 3" xfId="41568" hidden="1"/>
    <cellStyle name="Uwaga 3" xfId="41556" hidden="1"/>
    <cellStyle name="Uwaga 3" xfId="41555" hidden="1"/>
    <cellStyle name="Uwaga 3" xfId="41553" hidden="1"/>
    <cellStyle name="Uwaga 3" xfId="41541" hidden="1"/>
    <cellStyle name="Uwaga 3" xfId="41540" hidden="1"/>
    <cellStyle name="Uwaga 3" xfId="41538" hidden="1"/>
    <cellStyle name="Uwaga 3" xfId="41526" hidden="1"/>
    <cellStyle name="Uwaga 3" xfId="41525" hidden="1"/>
    <cellStyle name="Uwaga 3" xfId="41523" hidden="1"/>
    <cellStyle name="Uwaga 3" xfId="41511" hidden="1"/>
    <cellStyle name="Uwaga 3" xfId="41510" hidden="1"/>
    <cellStyle name="Uwaga 3" xfId="41508" hidden="1"/>
    <cellStyle name="Uwaga 3" xfId="41496" hidden="1"/>
    <cellStyle name="Uwaga 3" xfId="41495" hidden="1"/>
    <cellStyle name="Uwaga 3" xfId="41493" hidden="1"/>
    <cellStyle name="Uwaga 3" xfId="41481" hidden="1"/>
    <cellStyle name="Uwaga 3" xfId="41479" hidden="1"/>
    <cellStyle name="Uwaga 3" xfId="41476" hidden="1"/>
    <cellStyle name="Uwaga 3" xfId="41466" hidden="1"/>
    <cellStyle name="Uwaga 3" xfId="41464" hidden="1"/>
    <cellStyle name="Uwaga 3" xfId="41461" hidden="1"/>
    <cellStyle name="Uwaga 3" xfId="41451" hidden="1"/>
    <cellStyle name="Uwaga 3" xfId="41449" hidden="1"/>
    <cellStyle name="Uwaga 3" xfId="41446" hidden="1"/>
    <cellStyle name="Uwaga 3" xfId="41436" hidden="1"/>
    <cellStyle name="Uwaga 3" xfId="41434" hidden="1"/>
    <cellStyle name="Uwaga 3" xfId="41431" hidden="1"/>
    <cellStyle name="Uwaga 3" xfId="41421" hidden="1"/>
    <cellStyle name="Uwaga 3" xfId="41419" hidden="1"/>
    <cellStyle name="Uwaga 3" xfId="41416" hidden="1"/>
    <cellStyle name="Uwaga 3" xfId="41406" hidden="1"/>
    <cellStyle name="Uwaga 3" xfId="41404" hidden="1"/>
    <cellStyle name="Uwaga 3" xfId="41400" hidden="1"/>
    <cellStyle name="Uwaga 3" xfId="41391" hidden="1"/>
    <cellStyle name="Uwaga 3" xfId="41388" hidden="1"/>
    <cellStyle name="Uwaga 3" xfId="41384" hidden="1"/>
    <cellStyle name="Uwaga 3" xfId="41376" hidden="1"/>
    <cellStyle name="Uwaga 3" xfId="41374" hidden="1"/>
    <cellStyle name="Uwaga 3" xfId="41370" hidden="1"/>
    <cellStyle name="Uwaga 3" xfId="41361" hidden="1"/>
    <cellStyle name="Uwaga 3" xfId="41359" hidden="1"/>
    <cellStyle name="Uwaga 3" xfId="41356" hidden="1"/>
    <cellStyle name="Uwaga 3" xfId="41346" hidden="1"/>
    <cellStyle name="Uwaga 3" xfId="41344" hidden="1"/>
    <cellStyle name="Uwaga 3" xfId="41339" hidden="1"/>
    <cellStyle name="Uwaga 3" xfId="41331" hidden="1"/>
    <cellStyle name="Uwaga 3" xfId="41329" hidden="1"/>
    <cellStyle name="Uwaga 3" xfId="41324" hidden="1"/>
    <cellStyle name="Uwaga 3" xfId="41316" hidden="1"/>
    <cellStyle name="Uwaga 3" xfId="41314" hidden="1"/>
    <cellStyle name="Uwaga 3" xfId="41309" hidden="1"/>
    <cellStyle name="Uwaga 3" xfId="41301" hidden="1"/>
    <cellStyle name="Uwaga 3" xfId="41299" hidden="1"/>
    <cellStyle name="Uwaga 3" xfId="41295" hidden="1"/>
    <cellStyle name="Uwaga 3" xfId="41286" hidden="1"/>
    <cellStyle name="Uwaga 3" xfId="41283" hidden="1"/>
    <cellStyle name="Uwaga 3" xfId="41278" hidden="1"/>
    <cellStyle name="Uwaga 3" xfId="41271" hidden="1"/>
    <cellStyle name="Uwaga 3" xfId="41267" hidden="1"/>
    <cellStyle name="Uwaga 3" xfId="41262" hidden="1"/>
    <cellStyle name="Uwaga 3" xfId="41256" hidden="1"/>
    <cellStyle name="Uwaga 3" xfId="41252" hidden="1"/>
    <cellStyle name="Uwaga 3" xfId="41247" hidden="1"/>
    <cellStyle name="Uwaga 3" xfId="41241" hidden="1"/>
    <cellStyle name="Uwaga 3" xfId="41238" hidden="1"/>
    <cellStyle name="Uwaga 3" xfId="41234" hidden="1"/>
    <cellStyle name="Uwaga 3" xfId="41225" hidden="1"/>
    <cellStyle name="Uwaga 3" xfId="41220" hidden="1"/>
    <cellStyle name="Uwaga 3" xfId="41215" hidden="1"/>
    <cellStyle name="Uwaga 3" xfId="41210" hidden="1"/>
    <cellStyle name="Uwaga 3" xfId="41205" hidden="1"/>
    <cellStyle name="Uwaga 3" xfId="41200" hidden="1"/>
    <cellStyle name="Uwaga 3" xfId="41195" hidden="1"/>
    <cellStyle name="Uwaga 3" xfId="41190" hidden="1"/>
    <cellStyle name="Uwaga 3" xfId="41185" hidden="1"/>
    <cellStyle name="Uwaga 3" xfId="41181" hidden="1"/>
    <cellStyle name="Uwaga 3" xfId="41176" hidden="1"/>
    <cellStyle name="Uwaga 3" xfId="41171" hidden="1"/>
    <cellStyle name="Uwaga 3" xfId="41166" hidden="1"/>
    <cellStyle name="Uwaga 3" xfId="41162" hidden="1"/>
    <cellStyle name="Uwaga 3" xfId="41158" hidden="1"/>
    <cellStyle name="Uwaga 3" xfId="41151" hidden="1"/>
    <cellStyle name="Uwaga 3" xfId="41147" hidden="1"/>
    <cellStyle name="Uwaga 3" xfId="41142" hidden="1"/>
    <cellStyle name="Uwaga 3" xfId="41136" hidden="1"/>
    <cellStyle name="Uwaga 3" xfId="41132" hidden="1"/>
    <cellStyle name="Uwaga 3" xfId="41127" hidden="1"/>
    <cellStyle name="Uwaga 3" xfId="41121" hidden="1"/>
    <cellStyle name="Uwaga 3" xfId="41117" hidden="1"/>
    <cellStyle name="Uwaga 3" xfId="41113" hidden="1"/>
    <cellStyle name="Uwaga 3" xfId="41106" hidden="1"/>
    <cellStyle name="Uwaga 3" xfId="41102" hidden="1"/>
    <cellStyle name="Uwaga 3" xfId="41098" hidden="1"/>
    <cellStyle name="Uwaga 3" xfId="40073" hidden="1"/>
    <cellStyle name="Uwaga 3" xfId="40072" hidden="1"/>
    <cellStyle name="Uwaga 3" xfId="40071" hidden="1"/>
    <cellStyle name="Uwaga 3" xfId="40064" hidden="1"/>
    <cellStyle name="Uwaga 3" xfId="40063" hidden="1"/>
    <cellStyle name="Uwaga 3" xfId="40062" hidden="1"/>
    <cellStyle name="Uwaga 3" xfId="40055" hidden="1"/>
    <cellStyle name="Uwaga 3" xfId="40054" hidden="1"/>
    <cellStyle name="Uwaga 3" xfId="40053" hidden="1"/>
    <cellStyle name="Uwaga 3" xfId="40046" hidden="1"/>
    <cellStyle name="Uwaga 3" xfId="40045" hidden="1"/>
    <cellStyle name="Uwaga 3" xfId="40044" hidden="1"/>
    <cellStyle name="Uwaga 3" xfId="40037" hidden="1"/>
    <cellStyle name="Uwaga 3" xfId="40036" hidden="1"/>
    <cellStyle name="Uwaga 3" xfId="40035" hidden="1"/>
    <cellStyle name="Uwaga 3" xfId="40028" hidden="1"/>
    <cellStyle name="Uwaga 3" xfId="40027" hidden="1"/>
    <cellStyle name="Uwaga 3" xfId="40025" hidden="1"/>
    <cellStyle name="Uwaga 3" xfId="40019" hidden="1"/>
    <cellStyle name="Uwaga 3" xfId="40018" hidden="1"/>
    <cellStyle name="Uwaga 3" xfId="40016" hidden="1"/>
    <cellStyle name="Uwaga 3" xfId="40010" hidden="1"/>
    <cellStyle name="Uwaga 3" xfId="40009" hidden="1"/>
    <cellStyle name="Uwaga 3" xfId="40007" hidden="1"/>
    <cellStyle name="Uwaga 3" xfId="40001" hidden="1"/>
    <cellStyle name="Uwaga 3" xfId="40000" hidden="1"/>
    <cellStyle name="Uwaga 3" xfId="39998" hidden="1"/>
    <cellStyle name="Uwaga 3" xfId="39992" hidden="1"/>
    <cellStyle name="Uwaga 3" xfId="39991" hidden="1"/>
    <cellStyle name="Uwaga 3" xfId="39989" hidden="1"/>
    <cellStyle name="Uwaga 3" xfId="39983" hidden="1"/>
    <cellStyle name="Uwaga 3" xfId="39982" hidden="1"/>
    <cellStyle name="Uwaga 3" xfId="39980" hidden="1"/>
    <cellStyle name="Uwaga 3" xfId="39974" hidden="1"/>
    <cellStyle name="Uwaga 3" xfId="39973" hidden="1"/>
    <cellStyle name="Uwaga 3" xfId="39971" hidden="1"/>
    <cellStyle name="Uwaga 3" xfId="39965" hidden="1"/>
    <cellStyle name="Uwaga 3" xfId="39964" hidden="1"/>
    <cellStyle name="Uwaga 3" xfId="39962" hidden="1"/>
    <cellStyle name="Uwaga 3" xfId="39956" hidden="1"/>
    <cellStyle name="Uwaga 3" xfId="39955" hidden="1"/>
    <cellStyle name="Uwaga 3" xfId="39953" hidden="1"/>
    <cellStyle name="Uwaga 3" xfId="39947" hidden="1"/>
    <cellStyle name="Uwaga 3" xfId="39946" hidden="1"/>
    <cellStyle name="Uwaga 3" xfId="39944" hidden="1"/>
    <cellStyle name="Uwaga 3" xfId="39938" hidden="1"/>
    <cellStyle name="Uwaga 3" xfId="39937" hidden="1"/>
    <cellStyle name="Uwaga 3" xfId="39935" hidden="1"/>
    <cellStyle name="Uwaga 3" xfId="39929" hidden="1"/>
    <cellStyle name="Uwaga 3" xfId="39928" hidden="1"/>
    <cellStyle name="Uwaga 3" xfId="39926" hidden="1"/>
    <cellStyle name="Uwaga 3" xfId="39920" hidden="1"/>
    <cellStyle name="Uwaga 3" xfId="39919" hidden="1"/>
    <cellStyle name="Uwaga 3" xfId="39916" hidden="1"/>
    <cellStyle name="Uwaga 3" xfId="39911" hidden="1"/>
    <cellStyle name="Uwaga 3" xfId="39909" hidden="1"/>
    <cellStyle name="Uwaga 3" xfId="39906" hidden="1"/>
    <cellStyle name="Uwaga 3" xfId="39902" hidden="1"/>
    <cellStyle name="Uwaga 3" xfId="39901" hidden="1"/>
    <cellStyle name="Uwaga 3" xfId="39898" hidden="1"/>
    <cellStyle name="Uwaga 3" xfId="39893" hidden="1"/>
    <cellStyle name="Uwaga 3" xfId="39892" hidden="1"/>
    <cellStyle name="Uwaga 3" xfId="39890" hidden="1"/>
    <cellStyle name="Uwaga 3" xfId="39884" hidden="1"/>
    <cellStyle name="Uwaga 3" xfId="39883" hidden="1"/>
    <cellStyle name="Uwaga 3" xfId="39881" hidden="1"/>
    <cellStyle name="Uwaga 3" xfId="39875" hidden="1"/>
    <cellStyle name="Uwaga 3" xfId="39874" hidden="1"/>
    <cellStyle name="Uwaga 3" xfId="39872" hidden="1"/>
    <cellStyle name="Uwaga 3" xfId="39866" hidden="1"/>
    <cellStyle name="Uwaga 3" xfId="39865" hidden="1"/>
    <cellStyle name="Uwaga 3" xfId="39863" hidden="1"/>
    <cellStyle name="Uwaga 3" xfId="39857" hidden="1"/>
    <cellStyle name="Uwaga 3" xfId="39856" hidden="1"/>
    <cellStyle name="Uwaga 3" xfId="39854" hidden="1"/>
    <cellStyle name="Uwaga 3" xfId="39848" hidden="1"/>
    <cellStyle name="Uwaga 3" xfId="39847" hidden="1"/>
    <cellStyle name="Uwaga 3" xfId="39844" hidden="1"/>
    <cellStyle name="Uwaga 3" xfId="39839" hidden="1"/>
    <cellStyle name="Uwaga 3" xfId="39837" hidden="1"/>
    <cellStyle name="Uwaga 3" xfId="39834" hidden="1"/>
    <cellStyle name="Uwaga 3" xfId="39830" hidden="1"/>
    <cellStyle name="Uwaga 3" xfId="39828" hidden="1"/>
    <cellStyle name="Uwaga 3" xfId="39825" hidden="1"/>
    <cellStyle name="Uwaga 3" xfId="39821" hidden="1"/>
    <cellStyle name="Uwaga 3" xfId="39820" hidden="1"/>
    <cellStyle name="Uwaga 3" xfId="39818" hidden="1"/>
    <cellStyle name="Uwaga 3" xfId="39812" hidden="1"/>
    <cellStyle name="Uwaga 3" xfId="39810" hidden="1"/>
    <cellStyle name="Uwaga 3" xfId="39807" hidden="1"/>
    <cellStyle name="Uwaga 3" xfId="39803" hidden="1"/>
    <cellStyle name="Uwaga 3" xfId="39801" hidden="1"/>
    <cellStyle name="Uwaga 3" xfId="39798" hidden="1"/>
    <cellStyle name="Uwaga 3" xfId="39794" hidden="1"/>
    <cellStyle name="Uwaga 3" xfId="39792" hidden="1"/>
    <cellStyle name="Uwaga 3" xfId="39789" hidden="1"/>
    <cellStyle name="Uwaga 3" xfId="39785" hidden="1"/>
    <cellStyle name="Uwaga 3" xfId="39783" hidden="1"/>
    <cellStyle name="Uwaga 3" xfId="39781" hidden="1"/>
    <cellStyle name="Uwaga 3" xfId="39776" hidden="1"/>
    <cellStyle name="Uwaga 3" xfId="39774" hidden="1"/>
    <cellStyle name="Uwaga 3" xfId="39772" hidden="1"/>
    <cellStyle name="Uwaga 3" xfId="39767" hidden="1"/>
    <cellStyle name="Uwaga 3" xfId="39765" hidden="1"/>
    <cellStyle name="Uwaga 3" xfId="39762" hidden="1"/>
    <cellStyle name="Uwaga 3" xfId="39758" hidden="1"/>
    <cellStyle name="Uwaga 3" xfId="39756" hidden="1"/>
    <cellStyle name="Uwaga 3" xfId="39754" hidden="1"/>
    <cellStyle name="Uwaga 3" xfId="39749" hidden="1"/>
    <cellStyle name="Uwaga 3" xfId="39747" hidden="1"/>
    <cellStyle name="Uwaga 3" xfId="39745" hidden="1"/>
    <cellStyle name="Uwaga 3" xfId="39739" hidden="1"/>
    <cellStyle name="Uwaga 3" xfId="39736" hidden="1"/>
    <cellStyle name="Uwaga 3" xfId="39733" hidden="1"/>
    <cellStyle name="Uwaga 3" xfId="39730" hidden="1"/>
    <cellStyle name="Uwaga 3" xfId="39727" hidden="1"/>
    <cellStyle name="Uwaga 3" xfId="39724" hidden="1"/>
    <cellStyle name="Uwaga 3" xfId="39721" hidden="1"/>
    <cellStyle name="Uwaga 3" xfId="39718" hidden="1"/>
    <cellStyle name="Uwaga 3" xfId="39715" hidden="1"/>
    <cellStyle name="Uwaga 3" xfId="39713" hidden="1"/>
    <cellStyle name="Uwaga 3" xfId="39711" hidden="1"/>
    <cellStyle name="Uwaga 3" xfId="39708" hidden="1"/>
    <cellStyle name="Uwaga 3" xfId="39704" hidden="1"/>
    <cellStyle name="Uwaga 3" xfId="39701" hidden="1"/>
    <cellStyle name="Uwaga 3" xfId="39698" hidden="1"/>
    <cellStyle name="Uwaga 3" xfId="39694" hidden="1"/>
    <cellStyle name="Uwaga 3" xfId="39691" hidden="1"/>
    <cellStyle name="Uwaga 3" xfId="39688" hidden="1"/>
    <cellStyle name="Uwaga 3" xfId="39686" hidden="1"/>
    <cellStyle name="Uwaga 3" xfId="39683" hidden="1"/>
    <cellStyle name="Uwaga 3" xfId="39680" hidden="1"/>
    <cellStyle name="Uwaga 3" xfId="39677" hidden="1"/>
    <cellStyle name="Uwaga 3" xfId="39675" hidden="1"/>
    <cellStyle name="Uwaga 3" xfId="39673" hidden="1"/>
    <cellStyle name="Uwaga 3" xfId="39668" hidden="1"/>
    <cellStyle name="Uwaga 3" xfId="39665" hidden="1"/>
    <cellStyle name="Uwaga 3" xfId="39662" hidden="1"/>
    <cellStyle name="Uwaga 3" xfId="39658" hidden="1"/>
    <cellStyle name="Uwaga 3" xfId="39655" hidden="1"/>
    <cellStyle name="Uwaga 3" xfId="39652" hidden="1"/>
    <cellStyle name="Uwaga 3" xfId="39649" hidden="1"/>
    <cellStyle name="Uwaga 3" xfId="39646" hidden="1"/>
    <cellStyle name="Uwaga 3" xfId="39643" hidden="1"/>
    <cellStyle name="Uwaga 3" xfId="39641" hidden="1"/>
    <cellStyle name="Uwaga 3" xfId="39639" hidden="1"/>
    <cellStyle name="Uwaga 3" xfId="39636" hidden="1"/>
    <cellStyle name="Uwaga 3" xfId="39631" hidden="1"/>
    <cellStyle name="Uwaga 3" xfId="39628" hidden="1"/>
    <cellStyle name="Uwaga 3" xfId="39625" hidden="1"/>
    <cellStyle name="Uwaga 3" xfId="39621" hidden="1"/>
    <cellStyle name="Uwaga 3" xfId="39618" hidden="1"/>
    <cellStyle name="Uwaga 3" xfId="39616" hidden="1"/>
    <cellStyle name="Uwaga 3" xfId="39613" hidden="1"/>
    <cellStyle name="Uwaga 3" xfId="39610" hidden="1"/>
    <cellStyle name="Uwaga 3" xfId="39607" hidden="1"/>
    <cellStyle name="Uwaga 3" xfId="39605" hidden="1"/>
    <cellStyle name="Uwaga 3" xfId="39602" hidden="1"/>
    <cellStyle name="Uwaga 3" xfId="39599" hidden="1"/>
    <cellStyle name="Uwaga 3" xfId="39596" hidden="1"/>
    <cellStyle name="Uwaga 3" xfId="39594" hidden="1"/>
    <cellStyle name="Uwaga 3" xfId="39592" hidden="1"/>
    <cellStyle name="Uwaga 3" xfId="39587" hidden="1"/>
    <cellStyle name="Uwaga 3" xfId="39585" hidden="1"/>
    <cellStyle name="Uwaga 3" xfId="39582" hidden="1"/>
    <cellStyle name="Uwaga 3" xfId="39578" hidden="1"/>
    <cellStyle name="Uwaga 3" xfId="39576" hidden="1"/>
    <cellStyle name="Uwaga 3" xfId="39573" hidden="1"/>
    <cellStyle name="Uwaga 3" xfId="39569" hidden="1"/>
    <cellStyle name="Uwaga 3" xfId="39567" hidden="1"/>
    <cellStyle name="Uwaga 3" xfId="39565" hidden="1"/>
    <cellStyle name="Uwaga 3" xfId="39560" hidden="1"/>
    <cellStyle name="Uwaga 3" xfId="39558" hidden="1"/>
    <cellStyle name="Uwaga 3" xfId="39556" hidden="1"/>
    <cellStyle name="Uwaga 3" xfId="42052" hidden="1"/>
    <cellStyle name="Uwaga 3" xfId="42053" hidden="1"/>
    <cellStyle name="Uwaga 3" xfId="42055" hidden="1"/>
    <cellStyle name="Uwaga 3" xfId="42067" hidden="1"/>
    <cellStyle name="Uwaga 3" xfId="42068" hidden="1"/>
    <cellStyle name="Uwaga 3" xfId="42073" hidden="1"/>
    <cellStyle name="Uwaga 3" xfId="42082" hidden="1"/>
    <cellStyle name="Uwaga 3" xfId="42083" hidden="1"/>
    <cellStyle name="Uwaga 3" xfId="42088" hidden="1"/>
    <cellStyle name="Uwaga 3" xfId="42097" hidden="1"/>
    <cellStyle name="Uwaga 3" xfId="42098" hidden="1"/>
    <cellStyle name="Uwaga 3" xfId="42099" hidden="1"/>
    <cellStyle name="Uwaga 3" xfId="42112" hidden="1"/>
    <cellStyle name="Uwaga 3" xfId="42117" hidden="1"/>
    <cellStyle name="Uwaga 3" xfId="42122" hidden="1"/>
    <cellStyle name="Uwaga 3" xfId="42132" hidden="1"/>
    <cellStyle name="Uwaga 3" xfId="42137" hidden="1"/>
    <cellStyle name="Uwaga 3" xfId="42141" hidden="1"/>
    <cellStyle name="Uwaga 3" xfId="42148" hidden="1"/>
    <cellStyle name="Uwaga 3" xfId="42153" hidden="1"/>
    <cellStyle name="Uwaga 3" xfId="42156" hidden="1"/>
    <cellStyle name="Uwaga 3" xfId="42162" hidden="1"/>
    <cellStyle name="Uwaga 3" xfId="42167" hidden="1"/>
    <cellStyle name="Uwaga 3" xfId="42171" hidden="1"/>
    <cellStyle name="Uwaga 3" xfId="42172" hidden="1"/>
    <cellStyle name="Uwaga 3" xfId="42173" hidden="1"/>
    <cellStyle name="Uwaga 3" xfId="42177" hidden="1"/>
    <cellStyle name="Uwaga 3" xfId="42189" hidden="1"/>
    <cellStyle name="Uwaga 3" xfId="42194" hidden="1"/>
    <cellStyle name="Uwaga 3" xfId="42199" hidden="1"/>
    <cellStyle name="Uwaga 3" xfId="42204" hidden="1"/>
    <cellStyle name="Uwaga 3" xfId="42209" hidden="1"/>
    <cellStyle name="Uwaga 3" xfId="42214" hidden="1"/>
    <cellStyle name="Uwaga 3" xfId="42218" hidden="1"/>
    <cellStyle name="Uwaga 3" xfId="42222" hidden="1"/>
    <cellStyle name="Uwaga 3" xfId="42227" hidden="1"/>
    <cellStyle name="Uwaga 3" xfId="42232" hidden="1"/>
    <cellStyle name="Uwaga 3" xfId="42233" hidden="1"/>
    <cellStyle name="Uwaga 3" xfId="42235" hidden="1"/>
    <cellStyle name="Uwaga 3" xfId="42248" hidden="1"/>
    <cellStyle name="Uwaga 3" xfId="42252" hidden="1"/>
    <cellStyle name="Uwaga 3" xfId="42257" hidden="1"/>
    <cellStyle name="Uwaga 3" xfId="42264" hidden="1"/>
    <cellStyle name="Uwaga 3" xfId="42268" hidden="1"/>
    <cellStyle name="Uwaga 3" xfId="42273" hidden="1"/>
    <cellStyle name="Uwaga 3" xfId="42278" hidden="1"/>
    <cellStyle name="Uwaga 3" xfId="42281" hidden="1"/>
    <cellStyle name="Uwaga 3" xfId="42286" hidden="1"/>
    <cellStyle name="Uwaga 3" xfId="42292" hidden="1"/>
    <cellStyle name="Uwaga 3" xfId="42293" hidden="1"/>
    <cellStyle name="Uwaga 3" xfId="42296" hidden="1"/>
    <cellStyle name="Uwaga 3" xfId="42309" hidden="1"/>
    <cellStyle name="Uwaga 3" xfId="42313" hidden="1"/>
    <cellStyle name="Uwaga 3" xfId="42318" hidden="1"/>
    <cellStyle name="Uwaga 3" xfId="42325" hidden="1"/>
    <cellStyle name="Uwaga 3" xfId="42330" hidden="1"/>
    <cellStyle name="Uwaga 3" xfId="42334" hidden="1"/>
    <cellStyle name="Uwaga 3" xfId="42339" hidden="1"/>
    <cellStyle name="Uwaga 3" xfId="42343" hidden="1"/>
    <cellStyle name="Uwaga 3" xfId="42348" hidden="1"/>
    <cellStyle name="Uwaga 3" xfId="42352" hidden="1"/>
    <cellStyle name="Uwaga 3" xfId="42353" hidden="1"/>
    <cellStyle name="Uwaga 3" xfId="42355" hidden="1"/>
    <cellStyle name="Uwaga 3" xfId="42367" hidden="1"/>
    <cellStyle name="Uwaga 3" xfId="42368" hidden="1"/>
    <cellStyle name="Uwaga 3" xfId="42370" hidden="1"/>
    <cellStyle name="Uwaga 3" xfId="42382" hidden="1"/>
    <cellStyle name="Uwaga 3" xfId="42384" hidden="1"/>
    <cellStyle name="Uwaga 3" xfId="42387" hidden="1"/>
    <cellStyle name="Uwaga 3" xfId="42397" hidden="1"/>
    <cellStyle name="Uwaga 3" xfId="42398" hidden="1"/>
    <cellStyle name="Uwaga 3" xfId="42400" hidden="1"/>
    <cellStyle name="Uwaga 3" xfId="42412" hidden="1"/>
    <cellStyle name="Uwaga 3" xfId="42413" hidden="1"/>
    <cellStyle name="Uwaga 3" xfId="42414" hidden="1"/>
    <cellStyle name="Uwaga 3" xfId="42428" hidden="1"/>
    <cellStyle name="Uwaga 3" xfId="42431" hidden="1"/>
    <cellStyle name="Uwaga 3" xfId="42435" hidden="1"/>
    <cellStyle name="Uwaga 3" xfId="42443" hidden="1"/>
    <cellStyle name="Uwaga 3" xfId="42446" hidden="1"/>
    <cellStyle name="Uwaga 3" xfId="42450" hidden="1"/>
    <cellStyle name="Uwaga 3" xfId="42458" hidden="1"/>
    <cellStyle name="Uwaga 3" xfId="42461" hidden="1"/>
    <cellStyle name="Uwaga 3" xfId="42465" hidden="1"/>
    <cellStyle name="Uwaga 3" xfId="42472" hidden="1"/>
    <cellStyle name="Uwaga 3" xfId="42473" hidden="1"/>
    <cellStyle name="Uwaga 3" xfId="42475" hidden="1"/>
    <cellStyle name="Uwaga 3" xfId="42488" hidden="1"/>
    <cellStyle name="Uwaga 3" xfId="42491" hidden="1"/>
    <cellStyle name="Uwaga 3" xfId="42494" hidden="1"/>
    <cellStyle name="Uwaga 3" xfId="42503" hidden="1"/>
    <cellStyle name="Uwaga 3" xfId="42506" hidden="1"/>
    <cellStyle name="Uwaga 3" xfId="42510" hidden="1"/>
    <cellStyle name="Uwaga 3" xfId="42518" hidden="1"/>
    <cellStyle name="Uwaga 3" xfId="42520" hidden="1"/>
    <cellStyle name="Uwaga 3" xfId="42523" hidden="1"/>
    <cellStyle name="Uwaga 3" xfId="42532" hidden="1"/>
    <cellStyle name="Uwaga 3" xfId="42533" hidden="1"/>
    <cellStyle name="Uwaga 3" xfId="42534" hidden="1"/>
    <cellStyle name="Uwaga 3" xfId="42547" hidden="1"/>
    <cellStyle name="Uwaga 3" xfId="42548" hidden="1"/>
    <cellStyle name="Uwaga 3" xfId="42550" hidden="1"/>
    <cellStyle name="Uwaga 3" xfId="42562" hidden="1"/>
    <cellStyle name="Uwaga 3" xfId="42563" hidden="1"/>
    <cellStyle name="Uwaga 3" xfId="42565" hidden="1"/>
    <cellStyle name="Uwaga 3" xfId="42577" hidden="1"/>
    <cellStyle name="Uwaga 3" xfId="42578" hidden="1"/>
    <cellStyle name="Uwaga 3" xfId="42580" hidden="1"/>
    <cellStyle name="Uwaga 3" xfId="42592" hidden="1"/>
    <cellStyle name="Uwaga 3" xfId="42593" hidden="1"/>
    <cellStyle name="Uwaga 3" xfId="42594" hidden="1"/>
    <cellStyle name="Uwaga 3" xfId="42608" hidden="1"/>
    <cellStyle name="Uwaga 3" xfId="42610" hidden="1"/>
    <cellStyle name="Uwaga 3" xfId="42613" hidden="1"/>
    <cellStyle name="Uwaga 3" xfId="42623" hidden="1"/>
    <cellStyle name="Uwaga 3" xfId="42626" hidden="1"/>
    <cellStyle name="Uwaga 3" xfId="42629" hidden="1"/>
    <cellStyle name="Uwaga 3" xfId="42638" hidden="1"/>
    <cellStyle name="Uwaga 3" xfId="42640" hidden="1"/>
    <cellStyle name="Uwaga 3" xfId="42643" hidden="1"/>
    <cellStyle name="Uwaga 3" xfId="42652" hidden="1"/>
    <cellStyle name="Uwaga 3" xfId="42653" hidden="1"/>
    <cellStyle name="Uwaga 3" xfId="42654" hidden="1"/>
    <cellStyle name="Uwaga 3" xfId="42667" hidden="1"/>
    <cellStyle name="Uwaga 3" xfId="42669" hidden="1"/>
    <cellStyle name="Uwaga 3" xfId="42671" hidden="1"/>
    <cellStyle name="Uwaga 3" xfId="42682" hidden="1"/>
    <cellStyle name="Uwaga 3" xfId="42684" hidden="1"/>
    <cellStyle name="Uwaga 3" xfId="42686" hidden="1"/>
    <cellStyle name="Uwaga 3" xfId="42697" hidden="1"/>
    <cellStyle name="Uwaga 3" xfId="42699" hidden="1"/>
    <cellStyle name="Uwaga 3" xfId="42701" hidden="1"/>
    <cellStyle name="Uwaga 3" xfId="42712" hidden="1"/>
    <cellStyle name="Uwaga 3" xfId="42713" hidden="1"/>
    <cellStyle name="Uwaga 3" xfId="42714" hidden="1"/>
    <cellStyle name="Uwaga 3" xfId="42727" hidden="1"/>
    <cellStyle name="Uwaga 3" xfId="42729" hidden="1"/>
    <cellStyle name="Uwaga 3" xfId="42731" hidden="1"/>
    <cellStyle name="Uwaga 3" xfId="42742" hidden="1"/>
    <cellStyle name="Uwaga 3" xfId="42744" hidden="1"/>
    <cellStyle name="Uwaga 3" xfId="42746" hidden="1"/>
    <cellStyle name="Uwaga 3" xfId="42757" hidden="1"/>
    <cellStyle name="Uwaga 3" xfId="42759" hidden="1"/>
    <cellStyle name="Uwaga 3" xfId="42760" hidden="1"/>
    <cellStyle name="Uwaga 3" xfId="42772" hidden="1"/>
    <cellStyle name="Uwaga 3" xfId="42773" hidden="1"/>
    <cellStyle name="Uwaga 3" xfId="42774" hidden="1"/>
    <cellStyle name="Uwaga 3" xfId="42787" hidden="1"/>
    <cellStyle name="Uwaga 3" xfId="42789" hidden="1"/>
    <cellStyle name="Uwaga 3" xfId="42791" hidden="1"/>
    <cellStyle name="Uwaga 3" xfId="42802" hidden="1"/>
    <cellStyle name="Uwaga 3" xfId="42804" hidden="1"/>
    <cellStyle name="Uwaga 3" xfId="42806" hidden="1"/>
    <cellStyle name="Uwaga 3" xfId="42817" hidden="1"/>
    <cellStyle name="Uwaga 3" xfId="42819" hidden="1"/>
    <cellStyle name="Uwaga 3" xfId="42821" hidden="1"/>
    <cellStyle name="Uwaga 3" xfId="42832" hidden="1"/>
    <cellStyle name="Uwaga 3" xfId="42833" hidden="1"/>
    <cellStyle name="Uwaga 3" xfId="42835" hidden="1"/>
    <cellStyle name="Uwaga 3" xfId="42846" hidden="1"/>
    <cellStyle name="Uwaga 3" xfId="42848" hidden="1"/>
    <cellStyle name="Uwaga 3" xfId="42849" hidden="1"/>
    <cellStyle name="Uwaga 3" xfId="42858" hidden="1"/>
    <cellStyle name="Uwaga 3" xfId="42861" hidden="1"/>
    <cellStyle name="Uwaga 3" xfId="42863" hidden="1"/>
    <cellStyle name="Uwaga 3" xfId="42874" hidden="1"/>
    <cellStyle name="Uwaga 3" xfId="42876" hidden="1"/>
    <cellStyle name="Uwaga 3" xfId="42878" hidden="1"/>
    <cellStyle name="Uwaga 3" xfId="42890" hidden="1"/>
    <cellStyle name="Uwaga 3" xfId="42892" hidden="1"/>
    <cellStyle name="Uwaga 3" xfId="42894" hidden="1"/>
    <cellStyle name="Uwaga 3" xfId="42902" hidden="1"/>
    <cellStyle name="Uwaga 3" xfId="42904" hidden="1"/>
    <cellStyle name="Uwaga 3" xfId="42907" hidden="1"/>
    <cellStyle name="Uwaga 3" xfId="42897" hidden="1"/>
    <cellStyle name="Uwaga 3" xfId="42896" hidden="1"/>
    <cellStyle name="Uwaga 3" xfId="42895" hidden="1"/>
    <cellStyle name="Uwaga 3" xfId="42882" hidden="1"/>
    <cellStyle name="Uwaga 3" xfId="42881" hidden="1"/>
    <cellStyle name="Uwaga 3" xfId="42880" hidden="1"/>
    <cellStyle name="Uwaga 3" xfId="42867" hidden="1"/>
    <cellStyle name="Uwaga 3" xfId="42866" hidden="1"/>
    <cellStyle name="Uwaga 3" xfId="42865" hidden="1"/>
    <cellStyle name="Uwaga 3" xfId="42852" hidden="1"/>
    <cellStyle name="Uwaga 3" xfId="42851" hidden="1"/>
    <cellStyle name="Uwaga 3" xfId="42850" hidden="1"/>
    <cellStyle name="Uwaga 3" xfId="42837" hidden="1"/>
    <cellStyle name="Uwaga 3" xfId="42836" hidden="1"/>
    <cellStyle name="Uwaga 3" xfId="42834" hidden="1"/>
    <cellStyle name="Uwaga 3" xfId="42823" hidden="1"/>
    <cellStyle name="Uwaga 3" xfId="42820" hidden="1"/>
    <cellStyle name="Uwaga 3" xfId="42818" hidden="1"/>
    <cellStyle name="Uwaga 3" xfId="42808" hidden="1"/>
    <cellStyle name="Uwaga 3" xfId="42805" hidden="1"/>
    <cellStyle name="Uwaga 3" xfId="42803" hidden="1"/>
    <cellStyle name="Uwaga 3" xfId="42793" hidden="1"/>
    <cellStyle name="Uwaga 3" xfId="42790" hidden="1"/>
    <cellStyle name="Uwaga 3" xfId="42788" hidden="1"/>
    <cellStyle name="Uwaga 3" xfId="42778" hidden="1"/>
    <cellStyle name="Uwaga 3" xfId="42776" hidden="1"/>
    <cellStyle name="Uwaga 3" xfId="42775" hidden="1"/>
    <cellStyle name="Uwaga 3" xfId="42763" hidden="1"/>
    <cellStyle name="Uwaga 3" xfId="42761" hidden="1"/>
    <cellStyle name="Uwaga 3" xfId="42758" hidden="1"/>
    <cellStyle name="Uwaga 3" xfId="42748" hidden="1"/>
    <cellStyle name="Uwaga 3" xfId="42745" hidden="1"/>
    <cellStyle name="Uwaga 3" xfId="42743" hidden="1"/>
    <cellStyle name="Uwaga 3" xfId="42733" hidden="1"/>
    <cellStyle name="Uwaga 3" xfId="42730" hidden="1"/>
    <cellStyle name="Uwaga 3" xfId="42728" hidden="1"/>
    <cellStyle name="Uwaga 3" xfId="42718" hidden="1"/>
    <cellStyle name="Uwaga 3" xfId="42716" hidden="1"/>
    <cellStyle name="Uwaga 3" xfId="42715" hidden="1"/>
    <cellStyle name="Uwaga 3" xfId="42703" hidden="1"/>
    <cellStyle name="Uwaga 3" xfId="42700" hidden="1"/>
    <cellStyle name="Uwaga 3" xfId="42698" hidden="1"/>
    <cellStyle name="Uwaga 3" xfId="42688" hidden="1"/>
    <cellStyle name="Uwaga 3" xfId="42685" hidden="1"/>
    <cellStyle name="Uwaga 3" xfId="42683" hidden="1"/>
    <cellStyle name="Uwaga 3" xfId="42673" hidden="1"/>
    <cellStyle name="Uwaga 3" xfId="42670" hidden="1"/>
    <cellStyle name="Uwaga 3" xfId="42668" hidden="1"/>
    <cellStyle name="Uwaga 3" xfId="42658" hidden="1"/>
    <cellStyle name="Uwaga 3" xfId="42656" hidden="1"/>
    <cellStyle name="Uwaga 3" xfId="42655" hidden="1"/>
    <cellStyle name="Uwaga 3" xfId="42642" hidden="1"/>
    <cellStyle name="Uwaga 3" xfId="42639" hidden="1"/>
    <cellStyle name="Uwaga 3" xfId="42637" hidden="1"/>
    <cellStyle name="Uwaga 3" xfId="42627" hidden="1"/>
    <cellStyle name="Uwaga 3" xfId="42624" hidden="1"/>
    <cellStyle name="Uwaga 3" xfId="42622" hidden="1"/>
    <cellStyle name="Uwaga 3" xfId="42612" hidden="1"/>
    <cellStyle name="Uwaga 3" xfId="42609" hidden="1"/>
    <cellStyle name="Uwaga 3" xfId="42607" hidden="1"/>
    <cellStyle name="Uwaga 3" xfId="42598" hidden="1"/>
    <cellStyle name="Uwaga 3" xfId="42596" hidden="1"/>
    <cellStyle name="Uwaga 3" xfId="42595" hidden="1"/>
    <cellStyle name="Uwaga 3" xfId="42583" hidden="1"/>
    <cellStyle name="Uwaga 3" xfId="42581" hidden="1"/>
    <cellStyle name="Uwaga 3" xfId="42579" hidden="1"/>
    <cellStyle name="Uwaga 3" xfId="42568" hidden="1"/>
    <cellStyle name="Uwaga 3" xfId="42566" hidden="1"/>
    <cellStyle name="Uwaga 3" xfId="42564" hidden="1"/>
    <cellStyle name="Uwaga 3" xfId="42553" hidden="1"/>
    <cellStyle name="Uwaga 3" xfId="42551" hidden="1"/>
    <cellStyle name="Uwaga 3" xfId="42549" hidden="1"/>
    <cellStyle name="Uwaga 3" xfId="42538" hidden="1"/>
    <cellStyle name="Uwaga 3" xfId="42536" hidden="1"/>
    <cellStyle name="Uwaga 3" xfId="42535" hidden="1"/>
    <cellStyle name="Uwaga 3" xfId="42522" hidden="1"/>
    <cellStyle name="Uwaga 3" xfId="42519" hidden="1"/>
    <cellStyle name="Uwaga 3" xfId="42517" hidden="1"/>
    <cellStyle name="Uwaga 3" xfId="42507" hidden="1"/>
    <cellStyle name="Uwaga 3" xfId="42504" hidden="1"/>
    <cellStyle name="Uwaga 3" xfId="42502" hidden="1"/>
    <cellStyle name="Uwaga 3" xfId="42492" hidden="1"/>
    <cellStyle name="Uwaga 3" xfId="42489" hidden="1"/>
    <cellStyle name="Uwaga 3" xfId="42487" hidden="1"/>
    <cellStyle name="Uwaga 3" xfId="42478" hidden="1"/>
    <cellStyle name="Uwaga 3" xfId="42476" hidden="1"/>
    <cellStyle name="Uwaga 3" xfId="42474" hidden="1"/>
    <cellStyle name="Uwaga 3" xfId="42462" hidden="1"/>
    <cellStyle name="Uwaga 3" xfId="42459" hidden="1"/>
    <cellStyle name="Uwaga 3" xfId="42457" hidden="1"/>
    <cellStyle name="Uwaga 3" xfId="42447" hidden="1"/>
    <cellStyle name="Uwaga 3" xfId="42444" hidden="1"/>
    <cellStyle name="Uwaga 3" xfId="42442" hidden="1"/>
    <cellStyle name="Uwaga 3" xfId="42432" hidden="1"/>
    <cellStyle name="Uwaga 3" xfId="42429" hidden="1"/>
    <cellStyle name="Uwaga 3" xfId="42427" hidden="1"/>
    <cellStyle name="Uwaga 3" xfId="42420" hidden="1"/>
    <cellStyle name="Uwaga 3" xfId="42417" hidden="1"/>
    <cellStyle name="Uwaga 3" xfId="42415" hidden="1"/>
    <cellStyle name="Uwaga 3" xfId="42405" hidden="1"/>
    <cellStyle name="Uwaga 3" xfId="42402" hidden="1"/>
    <cellStyle name="Uwaga 3" xfId="42399" hidden="1"/>
    <cellStyle name="Uwaga 3" xfId="42390" hidden="1"/>
    <cellStyle name="Uwaga 3" xfId="42386" hidden="1"/>
    <cellStyle name="Uwaga 3" xfId="42383" hidden="1"/>
    <cellStyle name="Uwaga 3" xfId="42375" hidden="1"/>
    <cellStyle name="Uwaga 3" xfId="42372" hidden="1"/>
    <cellStyle name="Uwaga 3" xfId="42369" hidden="1"/>
    <cellStyle name="Uwaga 3" xfId="42360" hidden="1"/>
    <cellStyle name="Uwaga 3" xfId="42357" hidden="1"/>
    <cellStyle name="Uwaga 3" xfId="42354" hidden="1"/>
    <cellStyle name="Uwaga 3" xfId="42344" hidden="1"/>
    <cellStyle name="Uwaga 3" xfId="42340" hidden="1"/>
    <cellStyle name="Uwaga 3" xfId="42337" hidden="1"/>
    <cellStyle name="Uwaga 3" xfId="42328" hidden="1"/>
    <cellStyle name="Uwaga 3" xfId="42324" hidden="1"/>
    <cellStyle name="Uwaga 3" xfId="42322" hidden="1"/>
    <cellStyle name="Uwaga 3" xfId="42314" hidden="1"/>
    <cellStyle name="Uwaga 3" xfId="42310" hidden="1"/>
    <cellStyle name="Uwaga 3" xfId="42307" hidden="1"/>
    <cellStyle name="Uwaga 3" xfId="42300" hidden="1"/>
    <cellStyle name="Uwaga 3" xfId="42297" hidden="1"/>
    <cellStyle name="Uwaga 3" xfId="42294" hidden="1"/>
    <cellStyle name="Uwaga 3" xfId="42285" hidden="1"/>
    <cellStyle name="Uwaga 3" xfId="42280" hidden="1"/>
    <cellStyle name="Uwaga 3" xfId="42277" hidden="1"/>
    <cellStyle name="Uwaga 3" xfId="42270" hidden="1"/>
    <cellStyle name="Uwaga 3" xfId="42265" hidden="1"/>
    <cellStyle name="Uwaga 3" xfId="42262" hidden="1"/>
    <cellStyle name="Uwaga 3" xfId="42255" hidden="1"/>
    <cellStyle name="Uwaga 3" xfId="42250" hidden="1"/>
    <cellStyle name="Uwaga 3" xfId="42247" hidden="1"/>
    <cellStyle name="Uwaga 3" xfId="42241" hidden="1"/>
    <cellStyle name="Uwaga 3" xfId="42237" hidden="1"/>
    <cellStyle name="Uwaga 3" xfId="42234" hidden="1"/>
    <cellStyle name="Uwaga 3" xfId="42226" hidden="1"/>
    <cellStyle name="Uwaga 3" xfId="42221" hidden="1"/>
    <cellStyle name="Uwaga 3" xfId="42217" hidden="1"/>
    <cellStyle name="Uwaga 3" xfId="42211" hidden="1"/>
    <cellStyle name="Uwaga 3" xfId="42206" hidden="1"/>
    <cellStyle name="Uwaga 3" xfId="42202" hidden="1"/>
    <cellStyle name="Uwaga 3" xfId="42196" hidden="1"/>
    <cellStyle name="Uwaga 3" xfId="42191" hidden="1"/>
    <cellStyle name="Uwaga 3" xfId="42187" hidden="1"/>
    <cellStyle name="Uwaga 3" xfId="42182" hidden="1"/>
    <cellStyle name="Uwaga 3" xfId="42178" hidden="1"/>
    <cellStyle name="Uwaga 3" xfId="42174" hidden="1"/>
    <cellStyle name="Uwaga 3" xfId="42166" hidden="1"/>
    <cellStyle name="Uwaga 3" xfId="42161" hidden="1"/>
    <cellStyle name="Uwaga 3" xfId="42157" hidden="1"/>
    <cellStyle name="Uwaga 3" xfId="42151" hidden="1"/>
    <cellStyle name="Uwaga 3" xfId="42146" hidden="1"/>
    <cellStyle name="Uwaga 3" xfId="42142" hidden="1"/>
    <cellStyle name="Uwaga 3" xfId="42136" hidden="1"/>
    <cellStyle name="Uwaga 3" xfId="42131" hidden="1"/>
    <cellStyle name="Uwaga 3" xfId="42127" hidden="1"/>
    <cellStyle name="Uwaga 3" xfId="42123" hidden="1"/>
    <cellStyle name="Uwaga 3" xfId="42118" hidden="1"/>
    <cellStyle name="Uwaga 3" xfId="42113" hidden="1"/>
    <cellStyle name="Uwaga 3" xfId="42108" hidden="1"/>
    <cellStyle name="Uwaga 3" xfId="42104" hidden="1"/>
    <cellStyle name="Uwaga 3" xfId="42100" hidden="1"/>
    <cellStyle name="Uwaga 3" xfId="42093" hidden="1"/>
    <cellStyle name="Uwaga 3" xfId="42089" hidden="1"/>
    <cellStyle name="Uwaga 3" xfId="42084" hidden="1"/>
    <cellStyle name="Uwaga 3" xfId="42078" hidden="1"/>
    <cellStyle name="Uwaga 3" xfId="42074" hidden="1"/>
    <cellStyle name="Uwaga 3" xfId="42069" hidden="1"/>
    <cellStyle name="Uwaga 3" xfId="42063" hidden="1"/>
    <cellStyle name="Uwaga 3" xfId="42059" hidden="1"/>
    <cellStyle name="Uwaga 3" xfId="42054" hidden="1"/>
    <cellStyle name="Uwaga 3" xfId="42048" hidden="1"/>
    <cellStyle name="Uwaga 3" xfId="42044" hidden="1"/>
    <cellStyle name="Uwaga 3" xfId="42040" hidden="1"/>
    <cellStyle name="Uwaga 3" xfId="42900" hidden="1"/>
    <cellStyle name="Uwaga 3" xfId="42899" hidden="1"/>
    <cellStyle name="Uwaga 3" xfId="42898" hidden="1"/>
    <cellStyle name="Uwaga 3" xfId="42885" hidden="1"/>
    <cellStyle name="Uwaga 3" xfId="42884" hidden="1"/>
    <cellStyle name="Uwaga 3" xfId="42883" hidden="1"/>
    <cellStyle name="Uwaga 3" xfId="42870" hidden="1"/>
    <cellStyle name="Uwaga 3" xfId="42869" hidden="1"/>
    <cellStyle name="Uwaga 3" xfId="42868" hidden="1"/>
    <cellStyle name="Uwaga 3" xfId="42855" hidden="1"/>
    <cellStyle name="Uwaga 3" xfId="42854" hidden="1"/>
    <cellStyle name="Uwaga 3" xfId="42853" hidden="1"/>
    <cellStyle name="Uwaga 3" xfId="42840" hidden="1"/>
    <cellStyle name="Uwaga 3" xfId="42839" hidden="1"/>
    <cellStyle name="Uwaga 3" xfId="42838" hidden="1"/>
    <cellStyle name="Uwaga 3" xfId="42826" hidden="1"/>
    <cellStyle name="Uwaga 3" xfId="42824" hidden="1"/>
    <cellStyle name="Uwaga 3" xfId="42822" hidden="1"/>
    <cellStyle name="Uwaga 3" xfId="42811" hidden="1"/>
    <cellStyle name="Uwaga 3" xfId="42809" hidden="1"/>
    <cellStyle name="Uwaga 3" xfId="42807" hidden="1"/>
    <cellStyle name="Uwaga 3" xfId="42796" hidden="1"/>
    <cellStyle name="Uwaga 3" xfId="42794" hidden="1"/>
    <cellStyle name="Uwaga 3" xfId="42792" hidden="1"/>
    <cellStyle name="Uwaga 3" xfId="42781" hidden="1"/>
    <cellStyle name="Uwaga 3" xfId="42779" hidden="1"/>
    <cellStyle name="Uwaga 3" xfId="42777" hidden="1"/>
    <cellStyle name="Uwaga 3" xfId="42766" hidden="1"/>
    <cellStyle name="Uwaga 3" xfId="42764" hidden="1"/>
    <cellStyle name="Uwaga 3" xfId="42762" hidden="1"/>
    <cellStyle name="Uwaga 3" xfId="42751" hidden="1"/>
    <cellStyle name="Uwaga 3" xfId="42749" hidden="1"/>
    <cellStyle name="Uwaga 3" xfId="42747" hidden="1"/>
    <cellStyle name="Uwaga 3" xfId="42736" hidden="1"/>
    <cellStyle name="Uwaga 3" xfId="42734" hidden="1"/>
    <cellStyle name="Uwaga 3" xfId="42732" hidden="1"/>
    <cellStyle name="Uwaga 3" xfId="42721" hidden="1"/>
    <cellStyle name="Uwaga 3" xfId="42719" hidden="1"/>
    <cellStyle name="Uwaga 3" xfId="42717" hidden="1"/>
    <cellStyle name="Uwaga 3" xfId="42706" hidden="1"/>
    <cellStyle name="Uwaga 3" xfId="42704" hidden="1"/>
    <cellStyle name="Uwaga 3" xfId="42702" hidden="1"/>
    <cellStyle name="Uwaga 3" xfId="42691" hidden="1"/>
    <cellStyle name="Uwaga 3" xfId="42689" hidden="1"/>
    <cellStyle name="Uwaga 3" xfId="42687" hidden="1"/>
    <cellStyle name="Uwaga 3" xfId="42676" hidden="1"/>
    <cellStyle name="Uwaga 3" xfId="42674" hidden="1"/>
    <cellStyle name="Uwaga 3" xfId="42672" hidden="1"/>
    <cellStyle name="Uwaga 3" xfId="42661" hidden="1"/>
    <cellStyle name="Uwaga 3" xfId="42659" hidden="1"/>
    <cellStyle name="Uwaga 3" xfId="42657" hidden="1"/>
    <cellStyle name="Uwaga 3" xfId="42646" hidden="1"/>
    <cellStyle name="Uwaga 3" xfId="42644" hidden="1"/>
    <cellStyle name="Uwaga 3" xfId="42641" hidden="1"/>
    <cellStyle name="Uwaga 3" xfId="42631" hidden="1"/>
    <cellStyle name="Uwaga 3" xfId="42628" hidden="1"/>
    <cellStyle name="Uwaga 3" xfId="42625" hidden="1"/>
    <cellStyle name="Uwaga 3" xfId="42616" hidden="1"/>
    <cellStyle name="Uwaga 3" xfId="42614" hidden="1"/>
    <cellStyle name="Uwaga 3" xfId="42611" hidden="1"/>
    <cellStyle name="Uwaga 3" xfId="42601" hidden="1"/>
    <cellStyle name="Uwaga 3" xfId="42599" hidden="1"/>
    <cellStyle name="Uwaga 3" xfId="42597" hidden="1"/>
    <cellStyle name="Uwaga 3" xfId="42586" hidden="1"/>
    <cellStyle name="Uwaga 3" xfId="42584" hidden="1"/>
    <cellStyle name="Uwaga 3" xfId="42582" hidden="1"/>
    <cellStyle name="Uwaga 3" xfId="42571" hidden="1"/>
    <cellStyle name="Uwaga 3" xfId="42569" hidden="1"/>
    <cellStyle name="Uwaga 3" xfId="42567" hidden="1"/>
    <cellStyle name="Uwaga 3" xfId="42556" hidden="1"/>
    <cellStyle name="Uwaga 3" xfId="42554" hidden="1"/>
    <cellStyle name="Uwaga 3" xfId="42552" hidden="1"/>
    <cellStyle name="Uwaga 3" xfId="42541" hidden="1"/>
    <cellStyle name="Uwaga 3" xfId="42539" hidden="1"/>
    <cellStyle name="Uwaga 3" xfId="42537" hidden="1"/>
    <cellStyle name="Uwaga 3" xfId="42526" hidden="1"/>
    <cellStyle name="Uwaga 3" xfId="42524" hidden="1"/>
    <cellStyle name="Uwaga 3" xfId="42521" hidden="1"/>
    <cellStyle name="Uwaga 3" xfId="42511" hidden="1"/>
    <cellStyle name="Uwaga 3" xfId="42508" hidden="1"/>
    <cellStyle name="Uwaga 3" xfId="42505" hidden="1"/>
    <cellStyle name="Uwaga 3" xfId="42496" hidden="1"/>
    <cellStyle name="Uwaga 3" xfId="42493" hidden="1"/>
    <cellStyle name="Uwaga 3" xfId="42490" hidden="1"/>
    <cellStyle name="Uwaga 3" xfId="42481" hidden="1"/>
    <cellStyle name="Uwaga 3" xfId="42479" hidden="1"/>
    <cellStyle name="Uwaga 3" xfId="42477" hidden="1"/>
    <cellStyle name="Uwaga 3" xfId="42466" hidden="1"/>
    <cellStyle name="Uwaga 3" xfId="42463" hidden="1"/>
    <cellStyle name="Uwaga 3" xfId="42460" hidden="1"/>
    <cellStyle name="Uwaga 3" xfId="42451" hidden="1"/>
    <cellStyle name="Uwaga 3" xfId="42448" hidden="1"/>
    <cellStyle name="Uwaga 3" xfId="42445" hidden="1"/>
    <cellStyle name="Uwaga 3" xfId="42436" hidden="1"/>
    <cellStyle name="Uwaga 3" xfId="42433" hidden="1"/>
    <cellStyle name="Uwaga 3" xfId="42430" hidden="1"/>
    <cellStyle name="Uwaga 3" xfId="42423" hidden="1"/>
    <cellStyle name="Uwaga 3" xfId="42419" hidden="1"/>
    <cellStyle name="Uwaga 3" xfId="42416" hidden="1"/>
    <cellStyle name="Uwaga 3" xfId="42408" hidden="1"/>
    <cellStyle name="Uwaga 3" xfId="42404" hidden="1"/>
    <cellStyle name="Uwaga 3" xfId="42401" hidden="1"/>
    <cellStyle name="Uwaga 3" xfId="42393" hidden="1"/>
    <cellStyle name="Uwaga 3" xfId="42389" hidden="1"/>
    <cellStyle name="Uwaga 3" xfId="42385" hidden="1"/>
    <cellStyle name="Uwaga 3" xfId="42378" hidden="1"/>
    <cellStyle name="Uwaga 3" xfId="42374" hidden="1"/>
    <cellStyle name="Uwaga 3" xfId="42371" hidden="1"/>
    <cellStyle name="Uwaga 3" xfId="42363" hidden="1"/>
    <cellStyle name="Uwaga 3" xfId="42359" hidden="1"/>
    <cellStyle name="Uwaga 3" xfId="42356" hidden="1"/>
    <cellStyle name="Uwaga 3" xfId="42347" hidden="1"/>
    <cellStyle name="Uwaga 3" xfId="42342" hidden="1"/>
    <cellStyle name="Uwaga 3" xfId="42338" hidden="1"/>
    <cellStyle name="Uwaga 3" xfId="42332" hidden="1"/>
    <cellStyle name="Uwaga 3" xfId="42327" hidden="1"/>
    <cellStyle name="Uwaga 3" xfId="42323" hidden="1"/>
    <cellStyle name="Uwaga 3" xfId="42317" hidden="1"/>
    <cellStyle name="Uwaga 3" xfId="42312" hidden="1"/>
    <cellStyle name="Uwaga 3" xfId="42308" hidden="1"/>
    <cellStyle name="Uwaga 3" xfId="42303" hidden="1"/>
    <cellStyle name="Uwaga 3" xfId="42299" hidden="1"/>
    <cellStyle name="Uwaga 3" xfId="42295" hidden="1"/>
    <cellStyle name="Uwaga 3" xfId="42288" hidden="1"/>
    <cellStyle name="Uwaga 3" xfId="42283" hidden="1"/>
    <cellStyle name="Uwaga 3" xfId="42279" hidden="1"/>
    <cellStyle name="Uwaga 3" xfId="42272" hidden="1"/>
    <cellStyle name="Uwaga 3" xfId="42267" hidden="1"/>
    <cellStyle name="Uwaga 3" xfId="42263" hidden="1"/>
    <cellStyle name="Uwaga 3" xfId="42258" hidden="1"/>
    <cellStyle name="Uwaga 3" xfId="42253" hidden="1"/>
    <cellStyle name="Uwaga 3" xfId="42249" hidden="1"/>
    <cellStyle name="Uwaga 3" xfId="42243" hidden="1"/>
    <cellStyle name="Uwaga 3" xfId="42239" hidden="1"/>
    <cellStyle name="Uwaga 3" xfId="42236" hidden="1"/>
    <cellStyle name="Uwaga 3" xfId="42229" hidden="1"/>
    <cellStyle name="Uwaga 3" xfId="42224" hidden="1"/>
    <cellStyle name="Uwaga 3" xfId="42219" hidden="1"/>
    <cellStyle name="Uwaga 3" xfId="42213" hidden="1"/>
    <cellStyle name="Uwaga 3" xfId="42208" hidden="1"/>
    <cellStyle name="Uwaga 3" xfId="42203" hidden="1"/>
    <cellStyle name="Uwaga 3" xfId="42198" hidden="1"/>
    <cellStyle name="Uwaga 3" xfId="42193" hidden="1"/>
    <cellStyle name="Uwaga 3" xfId="42188" hidden="1"/>
    <cellStyle name="Uwaga 3" xfId="42184" hidden="1"/>
    <cellStyle name="Uwaga 3" xfId="42180" hidden="1"/>
    <cellStyle name="Uwaga 3" xfId="42175" hidden="1"/>
    <cellStyle name="Uwaga 3" xfId="42168" hidden="1"/>
    <cellStyle name="Uwaga 3" xfId="42163" hidden="1"/>
    <cellStyle name="Uwaga 3" xfId="42158" hidden="1"/>
    <cellStyle name="Uwaga 3" xfId="42152" hidden="1"/>
    <cellStyle name="Uwaga 3" xfId="42147" hidden="1"/>
    <cellStyle name="Uwaga 3" xfId="42143" hidden="1"/>
    <cellStyle name="Uwaga 3" xfId="42138" hidden="1"/>
    <cellStyle name="Uwaga 3" xfId="42133" hidden="1"/>
    <cellStyle name="Uwaga 3" xfId="42128" hidden="1"/>
    <cellStyle name="Uwaga 3" xfId="42124" hidden="1"/>
    <cellStyle name="Uwaga 3" xfId="42119" hidden="1"/>
    <cellStyle name="Uwaga 3" xfId="42114" hidden="1"/>
    <cellStyle name="Uwaga 3" xfId="42109" hidden="1"/>
    <cellStyle name="Uwaga 3" xfId="42105" hidden="1"/>
    <cellStyle name="Uwaga 3" xfId="42101" hidden="1"/>
    <cellStyle name="Uwaga 3" xfId="42094" hidden="1"/>
    <cellStyle name="Uwaga 3" xfId="42090" hidden="1"/>
    <cellStyle name="Uwaga 3" xfId="42085" hidden="1"/>
    <cellStyle name="Uwaga 3" xfId="42079" hidden="1"/>
    <cellStyle name="Uwaga 3" xfId="42075" hidden="1"/>
    <cellStyle name="Uwaga 3" xfId="42070" hidden="1"/>
    <cellStyle name="Uwaga 3" xfId="42064" hidden="1"/>
    <cellStyle name="Uwaga 3" xfId="42060" hidden="1"/>
    <cellStyle name="Uwaga 3" xfId="42056" hidden="1"/>
    <cellStyle name="Uwaga 3" xfId="42049" hidden="1"/>
    <cellStyle name="Uwaga 3" xfId="42045" hidden="1"/>
    <cellStyle name="Uwaga 3" xfId="42041" hidden="1"/>
    <cellStyle name="Uwaga 3" xfId="42905" hidden="1"/>
    <cellStyle name="Uwaga 3" xfId="42903" hidden="1"/>
    <cellStyle name="Uwaga 3" xfId="42901" hidden="1"/>
    <cellStyle name="Uwaga 3" xfId="42888" hidden="1"/>
    <cellStyle name="Uwaga 3" xfId="42887" hidden="1"/>
    <cellStyle name="Uwaga 3" xfId="42886" hidden="1"/>
    <cellStyle name="Uwaga 3" xfId="42873" hidden="1"/>
    <cellStyle name="Uwaga 3" xfId="42872" hidden="1"/>
    <cellStyle name="Uwaga 3" xfId="42871" hidden="1"/>
    <cellStyle name="Uwaga 3" xfId="42859" hidden="1"/>
    <cellStyle name="Uwaga 3" xfId="42857" hidden="1"/>
    <cellStyle name="Uwaga 3" xfId="42856" hidden="1"/>
    <cellStyle name="Uwaga 3" xfId="42843" hidden="1"/>
    <cellStyle name="Uwaga 3" xfId="42842" hidden="1"/>
    <cellStyle name="Uwaga 3" xfId="42841" hidden="1"/>
    <cellStyle name="Uwaga 3" xfId="42829" hidden="1"/>
    <cellStyle name="Uwaga 3" xfId="42827" hidden="1"/>
    <cellStyle name="Uwaga 3" xfId="42825" hidden="1"/>
    <cellStyle name="Uwaga 3" xfId="42814" hidden="1"/>
    <cellStyle name="Uwaga 3" xfId="42812" hidden="1"/>
    <cellStyle name="Uwaga 3" xfId="42810" hidden="1"/>
    <cellStyle name="Uwaga 3" xfId="42799" hidden="1"/>
    <cellStyle name="Uwaga 3" xfId="42797" hidden="1"/>
    <cellStyle name="Uwaga 3" xfId="42795" hidden="1"/>
    <cellStyle name="Uwaga 3" xfId="42784" hidden="1"/>
    <cellStyle name="Uwaga 3" xfId="42782" hidden="1"/>
    <cellStyle name="Uwaga 3" xfId="42780" hidden="1"/>
    <cellStyle name="Uwaga 3" xfId="42769" hidden="1"/>
    <cellStyle name="Uwaga 3" xfId="42767" hidden="1"/>
    <cellStyle name="Uwaga 3" xfId="42765" hidden="1"/>
    <cellStyle name="Uwaga 3" xfId="42754" hidden="1"/>
    <cellStyle name="Uwaga 3" xfId="42752" hidden="1"/>
    <cellStyle name="Uwaga 3" xfId="42750" hidden="1"/>
    <cellStyle name="Uwaga 3" xfId="42739" hidden="1"/>
    <cellStyle name="Uwaga 3" xfId="42737" hidden="1"/>
    <cellStyle name="Uwaga 3" xfId="42735" hidden="1"/>
    <cellStyle name="Uwaga 3" xfId="42724" hidden="1"/>
    <cellStyle name="Uwaga 3" xfId="42722" hidden="1"/>
    <cellStyle name="Uwaga 3" xfId="42720" hidden="1"/>
    <cellStyle name="Uwaga 3" xfId="42709" hidden="1"/>
    <cellStyle name="Uwaga 3" xfId="42707" hidden="1"/>
    <cellStyle name="Uwaga 3" xfId="42705" hidden="1"/>
    <cellStyle name="Uwaga 3" xfId="42694" hidden="1"/>
    <cellStyle name="Uwaga 3" xfId="42692" hidden="1"/>
    <cellStyle name="Uwaga 3" xfId="42690" hidden="1"/>
    <cellStyle name="Uwaga 3" xfId="42679" hidden="1"/>
    <cellStyle name="Uwaga 3" xfId="42677" hidden="1"/>
    <cellStyle name="Uwaga 3" xfId="42675" hidden="1"/>
    <cellStyle name="Uwaga 3" xfId="42664" hidden="1"/>
    <cellStyle name="Uwaga 3" xfId="42662" hidden="1"/>
    <cellStyle name="Uwaga 3" xfId="42660" hidden="1"/>
    <cellStyle name="Uwaga 3" xfId="42649" hidden="1"/>
    <cellStyle name="Uwaga 3" xfId="42647" hidden="1"/>
    <cellStyle name="Uwaga 3" xfId="42645" hidden="1"/>
    <cellStyle name="Uwaga 3" xfId="42634" hidden="1"/>
    <cellStyle name="Uwaga 3" xfId="42632" hidden="1"/>
    <cellStyle name="Uwaga 3" xfId="42630" hidden="1"/>
    <cellStyle name="Uwaga 3" xfId="42619" hidden="1"/>
    <cellStyle name="Uwaga 3" xfId="42617" hidden="1"/>
    <cellStyle name="Uwaga 3" xfId="42615" hidden="1"/>
    <cellStyle name="Uwaga 3" xfId="42604" hidden="1"/>
    <cellStyle name="Uwaga 3" xfId="42602" hidden="1"/>
    <cellStyle name="Uwaga 3" xfId="42600" hidden="1"/>
    <cellStyle name="Uwaga 3" xfId="42589" hidden="1"/>
    <cellStyle name="Uwaga 3" xfId="42587" hidden="1"/>
    <cellStyle name="Uwaga 3" xfId="42585" hidden="1"/>
    <cellStyle name="Uwaga 3" xfId="42574" hidden="1"/>
    <cellStyle name="Uwaga 3" xfId="42572" hidden="1"/>
    <cellStyle name="Uwaga 3" xfId="42570" hidden="1"/>
    <cellStyle name="Uwaga 3" xfId="42559" hidden="1"/>
    <cellStyle name="Uwaga 3" xfId="42557" hidden="1"/>
    <cellStyle name="Uwaga 3" xfId="42555" hidden="1"/>
    <cellStyle name="Uwaga 3" xfId="42544" hidden="1"/>
    <cellStyle name="Uwaga 3" xfId="42542" hidden="1"/>
    <cellStyle name="Uwaga 3" xfId="42540" hidden="1"/>
    <cellStyle name="Uwaga 3" xfId="42529" hidden="1"/>
    <cellStyle name="Uwaga 3" xfId="42527" hidden="1"/>
    <cellStyle name="Uwaga 3" xfId="42525" hidden="1"/>
    <cellStyle name="Uwaga 3" xfId="42514" hidden="1"/>
    <cellStyle name="Uwaga 3" xfId="42512" hidden="1"/>
    <cellStyle name="Uwaga 3" xfId="42509" hidden="1"/>
    <cellStyle name="Uwaga 3" xfId="42499" hidden="1"/>
    <cellStyle name="Uwaga 3" xfId="42497" hidden="1"/>
    <cellStyle name="Uwaga 3" xfId="42495" hidden="1"/>
    <cellStyle name="Uwaga 3" xfId="42484" hidden="1"/>
    <cellStyle name="Uwaga 3" xfId="42482" hidden="1"/>
    <cellStyle name="Uwaga 3" xfId="42480" hidden="1"/>
    <cellStyle name="Uwaga 3" xfId="42469" hidden="1"/>
    <cellStyle name="Uwaga 3" xfId="42467" hidden="1"/>
    <cellStyle name="Uwaga 3" xfId="42464" hidden="1"/>
    <cellStyle name="Uwaga 3" xfId="42454" hidden="1"/>
    <cellStyle name="Uwaga 3" xfId="42452" hidden="1"/>
    <cellStyle name="Uwaga 3" xfId="42449" hidden="1"/>
    <cellStyle name="Uwaga 3" xfId="42439" hidden="1"/>
    <cellStyle name="Uwaga 3" xfId="42437" hidden="1"/>
    <cellStyle name="Uwaga 3" xfId="42434" hidden="1"/>
    <cellStyle name="Uwaga 3" xfId="42425" hidden="1"/>
    <cellStyle name="Uwaga 3" xfId="42422" hidden="1"/>
    <cellStyle name="Uwaga 3" xfId="42418" hidden="1"/>
    <cellStyle name="Uwaga 3" xfId="42410" hidden="1"/>
    <cellStyle name="Uwaga 3" xfId="42407" hidden="1"/>
    <cellStyle name="Uwaga 3" xfId="42403" hidden="1"/>
    <cellStyle name="Uwaga 3" xfId="42395" hidden="1"/>
    <cellStyle name="Uwaga 3" xfId="42392" hidden="1"/>
    <cellStyle name="Uwaga 3" xfId="42388" hidden="1"/>
    <cellStyle name="Uwaga 3" xfId="42380" hidden="1"/>
    <cellStyle name="Uwaga 3" xfId="42377" hidden="1"/>
    <cellStyle name="Uwaga 3" xfId="42373" hidden="1"/>
    <cellStyle name="Uwaga 3" xfId="42365" hidden="1"/>
    <cellStyle name="Uwaga 3" xfId="42362" hidden="1"/>
    <cellStyle name="Uwaga 3" xfId="42358" hidden="1"/>
    <cellStyle name="Uwaga 3" xfId="42350" hidden="1"/>
    <cellStyle name="Uwaga 3" xfId="42346" hidden="1"/>
    <cellStyle name="Uwaga 3" xfId="42341" hidden="1"/>
    <cellStyle name="Uwaga 3" xfId="42335" hidden="1"/>
    <cellStyle name="Uwaga 3" xfId="42331" hidden="1"/>
    <cellStyle name="Uwaga 3" xfId="42326" hidden="1"/>
    <cellStyle name="Uwaga 3" xfId="42320" hidden="1"/>
    <cellStyle name="Uwaga 3" xfId="42316" hidden="1"/>
    <cellStyle name="Uwaga 3" xfId="42311" hidden="1"/>
    <cellStyle name="Uwaga 3" xfId="42305" hidden="1"/>
    <cellStyle name="Uwaga 3" xfId="42302" hidden="1"/>
    <cellStyle name="Uwaga 3" xfId="42298" hidden="1"/>
    <cellStyle name="Uwaga 3" xfId="42290" hidden="1"/>
    <cellStyle name="Uwaga 3" xfId="42287" hidden="1"/>
    <cellStyle name="Uwaga 3" xfId="42282" hidden="1"/>
    <cellStyle name="Uwaga 3" xfId="42275" hidden="1"/>
    <cellStyle name="Uwaga 3" xfId="42271" hidden="1"/>
    <cellStyle name="Uwaga 3" xfId="42266" hidden="1"/>
    <cellStyle name="Uwaga 3" xfId="42260" hidden="1"/>
    <cellStyle name="Uwaga 3" xfId="42256" hidden="1"/>
    <cellStyle name="Uwaga 3" xfId="42251" hidden="1"/>
    <cellStyle name="Uwaga 3" xfId="42245" hidden="1"/>
    <cellStyle name="Uwaga 3" xfId="42242" hidden="1"/>
    <cellStyle name="Uwaga 3" xfId="42238" hidden="1"/>
    <cellStyle name="Uwaga 3" xfId="42230" hidden="1"/>
    <cellStyle name="Uwaga 3" xfId="42225" hidden="1"/>
    <cellStyle name="Uwaga 3" xfId="42220" hidden="1"/>
    <cellStyle name="Uwaga 3" xfId="42215" hidden="1"/>
    <cellStyle name="Uwaga 3" xfId="42210" hidden="1"/>
    <cellStyle name="Uwaga 3" xfId="42205" hidden="1"/>
    <cellStyle name="Uwaga 3" xfId="42200" hidden="1"/>
    <cellStyle name="Uwaga 3" xfId="42195" hidden="1"/>
    <cellStyle name="Uwaga 3" xfId="42190" hidden="1"/>
    <cellStyle name="Uwaga 3" xfId="42185" hidden="1"/>
    <cellStyle name="Uwaga 3" xfId="42181" hidden="1"/>
    <cellStyle name="Uwaga 3" xfId="42176" hidden="1"/>
    <cellStyle name="Uwaga 3" xfId="42169" hidden="1"/>
    <cellStyle name="Uwaga 3" xfId="42164" hidden="1"/>
    <cellStyle name="Uwaga 3" xfId="42159" hidden="1"/>
    <cellStyle name="Uwaga 3" xfId="42154" hidden="1"/>
    <cellStyle name="Uwaga 3" xfId="42149" hidden="1"/>
    <cellStyle name="Uwaga 3" xfId="42144" hidden="1"/>
    <cellStyle name="Uwaga 3" xfId="42139" hidden="1"/>
    <cellStyle name="Uwaga 3" xfId="42134" hidden="1"/>
    <cellStyle name="Uwaga 3" xfId="42129" hidden="1"/>
    <cellStyle name="Uwaga 3" xfId="42125" hidden="1"/>
    <cellStyle name="Uwaga 3" xfId="42120" hidden="1"/>
    <cellStyle name="Uwaga 3" xfId="42115" hidden="1"/>
    <cellStyle name="Uwaga 3" xfId="42110" hidden="1"/>
    <cellStyle name="Uwaga 3" xfId="42106" hidden="1"/>
    <cellStyle name="Uwaga 3" xfId="42102" hidden="1"/>
    <cellStyle name="Uwaga 3" xfId="42095" hidden="1"/>
    <cellStyle name="Uwaga 3" xfId="42091" hidden="1"/>
    <cellStyle name="Uwaga 3" xfId="42086" hidden="1"/>
    <cellStyle name="Uwaga 3" xfId="42080" hidden="1"/>
    <cellStyle name="Uwaga 3" xfId="42076" hidden="1"/>
    <cellStyle name="Uwaga 3" xfId="42071" hidden="1"/>
    <cellStyle name="Uwaga 3" xfId="42065" hidden="1"/>
    <cellStyle name="Uwaga 3" xfId="42061" hidden="1"/>
    <cellStyle name="Uwaga 3" xfId="42057" hidden="1"/>
    <cellStyle name="Uwaga 3" xfId="42050" hidden="1"/>
    <cellStyle name="Uwaga 3" xfId="42046" hidden="1"/>
    <cellStyle name="Uwaga 3" xfId="42042" hidden="1"/>
    <cellStyle name="Uwaga 3" xfId="42909" hidden="1"/>
    <cellStyle name="Uwaga 3" xfId="42908" hidden="1"/>
    <cellStyle name="Uwaga 3" xfId="42906" hidden="1"/>
    <cellStyle name="Uwaga 3" xfId="42893" hidden="1"/>
    <cellStyle name="Uwaga 3" xfId="42891" hidden="1"/>
    <cellStyle name="Uwaga 3" xfId="42889" hidden="1"/>
    <cellStyle name="Uwaga 3" xfId="42879" hidden="1"/>
    <cellStyle name="Uwaga 3" xfId="42877" hidden="1"/>
    <cellStyle name="Uwaga 3" xfId="42875" hidden="1"/>
    <cellStyle name="Uwaga 3" xfId="42864" hidden="1"/>
    <cellStyle name="Uwaga 3" xfId="42862" hidden="1"/>
    <cellStyle name="Uwaga 3" xfId="42860" hidden="1"/>
    <cellStyle name="Uwaga 3" xfId="42847" hidden="1"/>
    <cellStyle name="Uwaga 3" xfId="42845" hidden="1"/>
    <cellStyle name="Uwaga 3" xfId="42844" hidden="1"/>
    <cellStyle name="Uwaga 3" xfId="42831" hidden="1"/>
    <cellStyle name="Uwaga 3" xfId="42830" hidden="1"/>
    <cellStyle name="Uwaga 3" xfId="42828" hidden="1"/>
    <cellStyle name="Uwaga 3" xfId="42816" hidden="1"/>
    <cellStyle name="Uwaga 3" xfId="42815" hidden="1"/>
    <cellStyle name="Uwaga 3" xfId="42813" hidden="1"/>
    <cellStyle name="Uwaga 3" xfId="42801" hidden="1"/>
    <cellStyle name="Uwaga 3" xfId="42800" hidden="1"/>
    <cellStyle name="Uwaga 3" xfId="42798" hidden="1"/>
    <cellStyle name="Uwaga 3" xfId="42786" hidden="1"/>
    <cellStyle name="Uwaga 3" xfId="42785" hidden="1"/>
    <cellStyle name="Uwaga 3" xfId="42783" hidden="1"/>
    <cellStyle name="Uwaga 3" xfId="42771" hidden="1"/>
    <cellStyle name="Uwaga 3" xfId="42770" hidden="1"/>
    <cellStyle name="Uwaga 3" xfId="42768" hidden="1"/>
    <cellStyle name="Uwaga 3" xfId="42756" hidden="1"/>
    <cellStyle name="Uwaga 3" xfId="42755" hidden="1"/>
    <cellStyle name="Uwaga 3" xfId="42753" hidden="1"/>
    <cellStyle name="Uwaga 3" xfId="42741" hidden="1"/>
    <cellStyle name="Uwaga 3" xfId="42740" hidden="1"/>
    <cellStyle name="Uwaga 3" xfId="42738" hidden="1"/>
    <cellStyle name="Uwaga 3" xfId="42726" hidden="1"/>
    <cellStyle name="Uwaga 3" xfId="42725" hidden="1"/>
    <cellStyle name="Uwaga 3" xfId="42723" hidden="1"/>
    <cellStyle name="Uwaga 3" xfId="42711" hidden="1"/>
    <cellStyle name="Uwaga 3" xfId="42710" hidden="1"/>
    <cellStyle name="Uwaga 3" xfId="42708" hidden="1"/>
    <cellStyle name="Uwaga 3" xfId="42696" hidden="1"/>
    <cellStyle name="Uwaga 3" xfId="42695" hidden="1"/>
    <cellStyle name="Uwaga 3" xfId="42693" hidden="1"/>
    <cellStyle name="Uwaga 3" xfId="42681" hidden="1"/>
    <cellStyle name="Uwaga 3" xfId="42680" hidden="1"/>
    <cellStyle name="Uwaga 3" xfId="42678" hidden="1"/>
    <cellStyle name="Uwaga 3" xfId="42666" hidden="1"/>
    <cellStyle name="Uwaga 3" xfId="42665" hidden="1"/>
    <cellStyle name="Uwaga 3" xfId="42663" hidden="1"/>
    <cellStyle name="Uwaga 3" xfId="42651" hidden="1"/>
    <cellStyle name="Uwaga 3" xfId="42650" hidden="1"/>
    <cellStyle name="Uwaga 3" xfId="42648" hidden="1"/>
    <cellStyle name="Uwaga 3" xfId="42636" hidden="1"/>
    <cellStyle name="Uwaga 3" xfId="42635" hidden="1"/>
    <cellStyle name="Uwaga 3" xfId="42633" hidden="1"/>
    <cellStyle name="Uwaga 3" xfId="42621" hidden="1"/>
    <cellStyle name="Uwaga 3" xfId="42620" hidden="1"/>
    <cellStyle name="Uwaga 3" xfId="42618" hidden="1"/>
    <cellStyle name="Uwaga 3" xfId="42606" hidden="1"/>
    <cellStyle name="Uwaga 3" xfId="42605" hidden="1"/>
    <cellStyle name="Uwaga 3" xfId="42603" hidden="1"/>
    <cellStyle name="Uwaga 3" xfId="42591" hidden="1"/>
    <cellStyle name="Uwaga 3" xfId="42590" hidden="1"/>
    <cellStyle name="Uwaga 3" xfId="42588" hidden="1"/>
    <cellStyle name="Uwaga 3" xfId="42576" hidden="1"/>
    <cellStyle name="Uwaga 3" xfId="42575" hidden="1"/>
    <cellStyle name="Uwaga 3" xfId="42573" hidden="1"/>
    <cellStyle name="Uwaga 3" xfId="42561" hidden="1"/>
    <cellStyle name="Uwaga 3" xfId="42560" hidden="1"/>
    <cellStyle name="Uwaga 3" xfId="42558" hidden="1"/>
    <cellStyle name="Uwaga 3" xfId="42546" hidden="1"/>
    <cellStyle name="Uwaga 3" xfId="42545" hidden="1"/>
    <cellStyle name="Uwaga 3" xfId="42543" hidden="1"/>
    <cellStyle name="Uwaga 3" xfId="42531" hidden="1"/>
    <cellStyle name="Uwaga 3" xfId="42530" hidden="1"/>
    <cellStyle name="Uwaga 3" xfId="42528" hidden="1"/>
    <cellStyle name="Uwaga 3" xfId="42516" hidden="1"/>
    <cellStyle name="Uwaga 3" xfId="42515" hidden="1"/>
    <cellStyle name="Uwaga 3" xfId="42513" hidden="1"/>
    <cellStyle name="Uwaga 3" xfId="42501" hidden="1"/>
    <cellStyle name="Uwaga 3" xfId="42500" hidden="1"/>
    <cellStyle name="Uwaga 3" xfId="42498" hidden="1"/>
    <cellStyle name="Uwaga 3" xfId="42486" hidden="1"/>
    <cellStyle name="Uwaga 3" xfId="42485" hidden="1"/>
    <cellStyle name="Uwaga 3" xfId="42483" hidden="1"/>
    <cellStyle name="Uwaga 3" xfId="42471" hidden="1"/>
    <cellStyle name="Uwaga 3" xfId="42470" hidden="1"/>
    <cellStyle name="Uwaga 3" xfId="42468" hidden="1"/>
    <cellStyle name="Uwaga 3" xfId="42456" hidden="1"/>
    <cellStyle name="Uwaga 3" xfId="42455" hidden="1"/>
    <cellStyle name="Uwaga 3" xfId="42453" hidden="1"/>
    <cellStyle name="Uwaga 3" xfId="42441" hidden="1"/>
    <cellStyle name="Uwaga 3" xfId="42440" hidden="1"/>
    <cellStyle name="Uwaga 3" xfId="42438" hidden="1"/>
    <cellStyle name="Uwaga 3" xfId="42426" hidden="1"/>
    <cellStyle name="Uwaga 3" xfId="42424" hidden="1"/>
    <cellStyle name="Uwaga 3" xfId="42421" hidden="1"/>
    <cellStyle name="Uwaga 3" xfId="42411" hidden="1"/>
    <cellStyle name="Uwaga 3" xfId="42409" hidden="1"/>
    <cellStyle name="Uwaga 3" xfId="42406" hidden="1"/>
    <cellStyle name="Uwaga 3" xfId="42396" hidden="1"/>
    <cellStyle name="Uwaga 3" xfId="42394" hidden="1"/>
    <cellStyle name="Uwaga 3" xfId="42391" hidden="1"/>
    <cellStyle name="Uwaga 3" xfId="42381" hidden="1"/>
    <cellStyle name="Uwaga 3" xfId="42379" hidden="1"/>
    <cellStyle name="Uwaga 3" xfId="42376" hidden="1"/>
    <cellStyle name="Uwaga 3" xfId="42366" hidden="1"/>
    <cellStyle name="Uwaga 3" xfId="42364" hidden="1"/>
    <cellStyle name="Uwaga 3" xfId="42361" hidden="1"/>
    <cellStyle name="Uwaga 3" xfId="42351" hidden="1"/>
    <cellStyle name="Uwaga 3" xfId="42349" hidden="1"/>
    <cellStyle name="Uwaga 3" xfId="42345" hidden="1"/>
    <cellStyle name="Uwaga 3" xfId="42336" hidden="1"/>
    <cellStyle name="Uwaga 3" xfId="42333" hidden="1"/>
    <cellStyle name="Uwaga 3" xfId="42329" hidden="1"/>
    <cellStyle name="Uwaga 3" xfId="42321" hidden="1"/>
    <cellStyle name="Uwaga 3" xfId="42319" hidden="1"/>
    <cellStyle name="Uwaga 3" xfId="42315" hidden="1"/>
    <cellStyle name="Uwaga 3" xfId="42306" hidden="1"/>
    <cellStyle name="Uwaga 3" xfId="42304" hidden="1"/>
    <cellStyle name="Uwaga 3" xfId="42301" hidden="1"/>
    <cellStyle name="Uwaga 3" xfId="42291" hidden="1"/>
    <cellStyle name="Uwaga 3" xfId="42289" hidden="1"/>
    <cellStyle name="Uwaga 3" xfId="42284" hidden="1"/>
    <cellStyle name="Uwaga 3" xfId="42276" hidden="1"/>
    <cellStyle name="Uwaga 3" xfId="42274" hidden="1"/>
    <cellStyle name="Uwaga 3" xfId="42269" hidden="1"/>
    <cellStyle name="Uwaga 3" xfId="42261" hidden="1"/>
    <cellStyle name="Uwaga 3" xfId="42259" hidden="1"/>
    <cellStyle name="Uwaga 3" xfId="42254" hidden="1"/>
    <cellStyle name="Uwaga 3" xfId="42246" hidden="1"/>
    <cellStyle name="Uwaga 3" xfId="42244" hidden="1"/>
    <cellStyle name="Uwaga 3" xfId="42240" hidden="1"/>
    <cellStyle name="Uwaga 3" xfId="42231" hidden="1"/>
    <cellStyle name="Uwaga 3" xfId="42228" hidden="1"/>
    <cellStyle name="Uwaga 3" xfId="42223" hidden="1"/>
    <cellStyle name="Uwaga 3" xfId="42216" hidden="1"/>
    <cellStyle name="Uwaga 3" xfId="42212" hidden="1"/>
    <cellStyle name="Uwaga 3" xfId="42207" hidden="1"/>
    <cellStyle name="Uwaga 3" xfId="42201" hidden="1"/>
    <cellStyle name="Uwaga 3" xfId="42197" hidden="1"/>
    <cellStyle name="Uwaga 3" xfId="42192" hidden="1"/>
    <cellStyle name="Uwaga 3" xfId="42186" hidden="1"/>
    <cellStyle name="Uwaga 3" xfId="42183" hidden="1"/>
    <cellStyle name="Uwaga 3" xfId="42179" hidden="1"/>
    <cellStyle name="Uwaga 3" xfId="42170" hidden="1"/>
    <cellStyle name="Uwaga 3" xfId="42165" hidden="1"/>
    <cellStyle name="Uwaga 3" xfId="42160" hidden="1"/>
    <cellStyle name="Uwaga 3" xfId="42155" hidden="1"/>
    <cellStyle name="Uwaga 3" xfId="42150" hidden="1"/>
    <cellStyle name="Uwaga 3" xfId="42145" hidden="1"/>
    <cellStyle name="Uwaga 3" xfId="42140" hidden="1"/>
    <cellStyle name="Uwaga 3" xfId="42135" hidden="1"/>
    <cellStyle name="Uwaga 3" xfId="42130" hidden="1"/>
    <cellStyle name="Uwaga 3" xfId="42126" hidden="1"/>
    <cellStyle name="Uwaga 3" xfId="42121" hidden="1"/>
    <cellStyle name="Uwaga 3" xfId="42116" hidden="1"/>
    <cellStyle name="Uwaga 3" xfId="42111" hidden="1"/>
    <cellStyle name="Uwaga 3" xfId="42107" hidden="1"/>
    <cellStyle name="Uwaga 3" xfId="42103" hidden="1"/>
    <cellStyle name="Uwaga 3" xfId="42096" hidden="1"/>
    <cellStyle name="Uwaga 3" xfId="42092" hidden="1"/>
    <cellStyle name="Uwaga 3" xfId="42087" hidden="1"/>
    <cellStyle name="Uwaga 3" xfId="42081" hidden="1"/>
    <cellStyle name="Uwaga 3" xfId="42077" hidden="1"/>
    <cellStyle name="Uwaga 3" xfId="42072" hidden="1"/>
    <cellStyle name="Uwaga 3" xfId="42066" hidden="1"/>
    <cellStyle name="Uwaga 3" xfId="42062" hidden="1"/>
    <cellStyle name="Uwaga 3" xfId="42058" hidden="1"/>
    <cellStyle name="Uwaga 3" xfId="42051" hidden="1"/>
    <cellStyle name="Uwaga 3" xfId="42047" hidden="1"/>
    <cellStyle name="Uwaga 3" xfId="42043" hidden="1"/>
    <cellStyle name="Uwaga 3" xfId="42991" hidden="1"/>
    <cellStyle name="Uwaga 3" xfId="42992" hidden="1"/>
    <cellStyle name="Uwaga 3" xfId="42994" hidden="1"/>
    <cellStyle name="Uwaga 3" xfId="43000" hidden="1"/>
    <cellStyle name="Uwaga 3" xfId="43001" hidden="1"/>
    <cellStyle name="Uwaga 3" xfId="43004" hidden="1"/>
    <cellStyle name="Uwaga 3" xfId="43009" hidden="1"/>
    <cellStyle name="Uwaga 3" xfId="43010" hidden="1"/>
    <cellStyle name="Uwaga 3" xfId="43013" hidden="1"/>
    <cellStyle name="Uwaga 3" xfId="43018" hidden="1"/>
    <cellStyle name="Uwaga 3" xfId="43019" hidden="1"/>
    <cellStyle name="Uwaga 3" xfId="43020" hidden="1"/>
    <cellStyle name="Uwaga 3" xfId="43027" hidden="1"/>
    <cellStyle name="Uwaga 3" xfId="43030" hidden="1"/>
    <cellStyle name="Uwaga 3" xfId="43033" hidden="1"/>
    <cellStyle name="Uwaga 3" xfId="43039" hidden="1"/>
    <cellStyle name="Uwaga 3" xfId="43042" hidden="1"/>
    <cellStyle name="Uwaga 3" xfId="43044" hidden="1"/>
    <cellStyle name="Uwaga 3" xfId="43049" hidden="1"/>
    <cellStyle name="Uwaga 3" xfId="43052" hidden="1"/>
    <cellStyle name="Uwaga 3" xfId="43053" hidden="1"/>
    <cellStyle name="Uwaga 3" xfId="43057" hidden="1"/>
    <cellStyle name="Uwaga 3" xfId="43060" hidden="1"/>
    <cellStyle name="Uwaga 3" xfId="43062" hidden="1"/>
    <cellStyle name="Uwaga 3" xfId="43063" hidden="1"/>
    <cellStyle name="Uwaga 3" xfId="43064" hidden="1"/>
    <cellStyle name="Uwaga 3" xfId="43067" hidden="1"/>
    <cellStyle name="Uwaga 3" xfId="43074" hidden="1"/>
    <cellStyle name="Uwaga 3" xfId="43077" hidden="1"/>
    <cellStyle name="Uwaga 3" xfId="43080" hidden="1"/>
    <cellStyle name="Uwaga 3" xfId="43083" hidden="1"/>
    <cellStyle name="Uwaga 3" xfId="43086" hidden="1"/>
    <cellStyle name="Uwaga 3" xfId="43089" hidden="1"/>
    <cellStyle name="Uwaga 3" xfId="43091" hidden="1"/>
    <cellStyle name="Uwaga 3" xfId="43094" hidden="1"/>
    <cellStyle name="Uwaga 3" xfId="43097" hidden="1"/>
    <cellStyle name="Uwaga 3" xfId="43099" hidden="1"/>
    <cellStyle name="Uwaga 3" xfId="43100" hidden="1"/>
    <cellStyle name="Uwaga 3" xfId="43102" hidden="1"/>
    <cellStyle name="Uwaga 3" xfId="43109" hidden="1"/>
    <cellStyle name="Uwaga 3" xfId="43112" hidden="1"/>
    <cellStyle name="Uwaga 3" xfId="43115" hidden="1"/>
    <cellStyle name="Uwaga 3" xfId="43119" hidden="1"/>
    <cellStyle name="Uwaga 3" xfId="43122" hidden="1"/>
    <cellStyle name="Uwaga 3" xfId="43125" hidden="1"/>
    <cellStyle name="Uwaga 3" xfId="43127" hidden="1"/>
    <cellStyle name="Uwaga 3" xfId="43130" hidden="1"/>
    <cellStyle name="Uwaga 3" xfId="43133" hidden="1"/>
    <cellStyle name="Uwaga 3" xfId="43135" hidden="1"/>
    <cellStyle name="Uwaga 3" xfId="43136" hidden="1"/>
    <cellStyle name="Uwaga 3" xfId="43139" hidden="1"/>
    <cellStyle name="Uwaga 3" xfId="43146" hidden="1"/>
    <cellStyle name="Uwaga 3" xfId="43149" hidden="1"/>
    <cellStyle name="Uwaga 3" xfId="43152" hidden="1"/>
    <cellStyle name="Uwaga 3" xfId="43156" hidden="1"/>
    <cellStyle name="Uwaga 3" xfId="43159" hidden="1"/>
    <cellStyle name="Uwaga 3" xfId="43161" hidden="1"/>
    <cellStyle name="Uwaga 3" xfId="43164" hidden="1"/>
    <cellStyle name="Uwaga 3" xfId="43167" hidden="1"/>
    <cellStyle name="Uwaga 3" xfId="43170" hidden="1"/>
    <cellStyle name="Uwaga 3" xfId="43171" hidden="1"/>
    <cellStyle name="Uwaga 3" xfId="43172" hidden="1"/>
    <cellStyle name="Uwaga 3" xfId="43174" hidden="1"/>
    <cellStyle name="Uwaga 3" xfId="43180" hidden="1"/>
    <cellStyle name="Uwaga 3" xfId="43181" hidden="1"/>
    <cellStyle name="Uwaga 3" xfId="43183" hidden="1"/>
    <cellStyle name="Uwaga 3" xfId="43189" hidden="1"/>
    <cellStyle name="Uwaga 3" xfId="43191" hidden="1"/>
    <cellStyle name="Uwaga 3" xfId="43194" hidden="1"/>
    <cellStyle name="Uwaga 3" xfId="43198" hidden="1"/>
    <cellStyle name="Uwaga 3" xfId="43199" hidden="1"/>
    <cellStyle name="Uwaga 3" xfId="43201" hidden="1"/>
    <cellStyle name="Uwaga 3" xfId="43207" hidden="1"/>
    <cellStyle name="Uwaga 3" xfId="43208" hidden="1"/>
    <cellStyle name="Uwaga 3" xfId="43209" hidden="1"/>
    <cellStyle name="Uwaga 3" xfId="43217" hidden="1"/>
    <cellStyle name="Uwaga 3" xfId="43220" hidden="1"/>
    <cellStyle name="Uwaga 3" xfId="43223" hidden="1"/>
    <cellStyle name="Uwaga 3" xfId="43226" hidden="1"/>
    <cellStyle name="Uwaga 3" xfId="43229" hidden="1"/>
    <cellStyle name="Uwaga 3" xfId="43232" hidden="1"/>
    <cellStyle name="Uwaga 3" xfId="43235" hidden="1"/>
    <cellStyle name="Uwaga 3" xfId="43238" hidden="1"/>
    <cellStyle name="Uwaga 3" xfId="43241" hidden="1"/>
    <cellStyle name="Uwaga 3" xfId="43243" hidden="1"/>
    <cellStyle name="Uwaga 3" xfId="43244" hidden="1"/>
    <cellStyle name="Uwaga 3" xfId="43246" hidden="1"/>
    <cellStyle name="Uwaga 3" xfId="43253" hidden="1"/>
    <cellStyle name="Uwaga 3" xfId="43256" hidden="1"/>
    <cellStyle name="Uwaga 3" xfId="43259" hidden="1"/>
    <cellStyle name="Uwaga 3" xfId="43262" hidden="1"/>
    <cellStyle name="Uwaga 3" xfId="43265" hidden="1"/>
    <cellStyle name="Uwaga 3" xfId="43268" hidden="1"/>
    <cellStyle name="Uwaga 3" xfId="43271" hidden="1"/>
    <cellStyle name="Uwaga 3" xfId="43273" hidden="1"/>
    <cellStyle name="Uwaga 3" xfId="43276" hidden="1"/>
    <cellStyle name="Uwaga 3" xfId="43279" hidden="1"/>
    <cellStyle name="Uwaga 3" xfId="43280" hidden="1"/>
    <cellStyle name="Uwaga 3" xfId="43281" hidden="1"/>
    <cellStyle name="Uwaga 3" xfId="43288" hidden="1"/>
    <cellStyle name="Uwaga 3" xfId="43289" hidden="1"/>
    <cellStyle name="Uwaga 3" xfId="43291" hidden="1"/>
    <cellStyle name="Uwaga 3" xfId="43297" hidden="1"/>
    <cellStyle name="Uwaga 3" xfId="43298" hidden="1"/>
    <cellStyle name="Uwaga 3" xfId="43300" hidden="1"/>
    <cellStyle name="Uwaga 3" xfId="43306" hidden="1"/>
    <cellStyle name="Uwaga 3" xfId="43307" hidden="1"/>
    <cellStyle name="Uwaga 3" xfId="43309" hidden="1"/>
    <cellStyle name="Uwaga 3" xfId="43315" hidden="1"/>
    <cellStyle name="Uwaga 3" xfId="43316" hidden="1"/>
    <cellStyle name="Uwaga 3" xfId="43317" hidden="1"/>
    <cellStyle name="Uwaga 3" xfId="43325" hidden="1"/>
    <cellStyle name="Uwaga 3" xfId="43327" hidden="1"/>
    <cellStyle name="Uwaga 3" xfId="43330" hidden="1"/>
    <cellStyle name="Uwaga 3" xfId="43334" hidden="1"/>
    <cellStyle name="Uwaga 3" xfId="43337" hidden="1"/>
    <cellStyle name="Uwaga 3" xfId="43340" hidden="1"/>
    <cellStyle name="Uwaga 3" xfId="43343" hidden="1"/>
    <cellStyle name="Uwaga 3" xfId="43345" hidden="1"/>
    <cellStyle name="Uwaga 3" xfId="43348" hidden="1"/>
    <cellStyle name="Uwaga 3" xfId="43351" hidden="1"/>
    <cellStyle name="Uwaga 3" xfId="43352" hidden="1"/>
    <cellStyle name="Uwaga 3" xfId="43353" hidden="1"/>
    <cellStyle name="Uwaga 3" xfId="43360" hidden="1"/>
    <cellStyle name="Uwaga 3" xfId="43362" hidden="1"/>
    <cellStyle name="Uwaga 3" xfId="43364" hidden="1"/>
    <cellStyle name="Uwaga 3" xfId="43369" hidden="1"/>
    <cellStyle name="Uwaga 3" xfId="43371" hidden="1"/>
    <cellStyle name="Uwaga 3" xfId="43373" hidden="1"/>
    <cellStyle name="Uwaga 3" xfId="43378" hidden="1"/>
    <cellStyle name="Uwaga 3" xfId="43380" hidden="1"/>
    <cellStyle name="Uwaga 3" xfId="43382" hidden="1"/>
    <cellStyle name="Uwaga 3" xfId="43387" hidden="1"/>
    <cellStyle name="Uwaga 3" xfId="43388" hidden="1"/>
    <cellStyle name="Uwaga 3" xfId="43389" hidden="1"/>
    <cellStyle name="Uwaga 3" xfId="43396" hidden="1"/>
    <cellStyle name="Uwaga 3" xfId="43398" hidden="1"/>
    <cellStyle name="Uwaga 3" xfId="43400" hidden="1"/>
    <cellStyle name="Uwaga 3" xfId="43405" hidden="1"/>
    <cellStyle name="Uwaga 3" xfId="43407" hidden="1"/>
    <cellStyle name="Uwaga 3" xfId="43409" hidden="1"/>
    <cellStyle name="Uwaga 3" xfId="43414" hidden="1"/>
    <cellStyle name="Uwaga 3" xfId="43416" hidden="1"/>
    <cellStyle name="Uwaga 3" xfId="43417" hidden="1"/>
    <cellStyle name="Uwaga 3" xfId="43423" hidden="1"/>
    <cellStyle name="Uwaga 3" xfId="43424" hidden="1"/>
    <cellStyle name="Uwaga 3" xfId="43425" hidden="1"/>
    <cellStyle name="Uwaga 3" xfId="43432" hidden="1"/>
    <cellStyle name="Uwaga 3" xfId="43434" hidden="1"/>
    <cellStyle name="Uwaga 3" xfId="43436" hidden="1"/>
    <cellStyle name="Uwaga 3" xfId="43441" hidden="1"/>
    <cellStyle name="Uwaga 3" xfId="43443" hidden="1"/>
    <cellStyle name="Uwaga 3" xfId="43445" hidden="1"/>
    <cellStyle name="Uwaga 3" xfId="43450" hidden="1"/>
    <cellStyle name="Uwaga 3" xfId="43452" hidden="1"/>
    <cellStyle name="Uwaga 3" xfId="43454" hidden="1"/>
    <cellStyle name="Uwaga 3" xfId="43459" hidden="1"/>
    <cellStyle name="Uwaga 3" xfId="43460" hidden="1"/>
    <cellStyle name="Uwaga 3" xfId="43462" hidden="1"/>
    <cellStyle name="Uwaga 3" xfId="43468" hidden="1"/>
    <cellStyle name="Uwaga 3" xfId="43469" hidden="1"/>
    <cellStyle name="Uwaga 3" xfId="43470" hidden="1"/>
    <cellStyle name="Uwaga 3" xfId="43477" hidden="1"/>
    <cellStyle name="Uwaga 3" xfId="43478" hidden="1"/>
    <cellStyle name="Uwaga 3" xfId="43479" hidden="1"/>
    <cellStyle name="Uwaga 3" xfId="43486" hidden="1"/>
    <cellStyle name="Uwaga 3" xfId="43487" hidden="1"/>
    <cellStyle name="Uwaga 3" xfId="43488" hidden="1"/>
    <cellStyle name="Uwaga 3" xfId="43495" hidden="1"/>
    <cellStyle name="Uwaga 3" xfId="43496" hidden="1"/>
    <cellStyle name="Uwaga 3" xfId="43497" hidden="1"/>
    <cellStyle name="Uwaga 3" xfId="43504" hidden="1"/>
    <cellStyle name="Uwaga 3" xfId="43505" hidden="1"/>
    <cellStyle name="Uwaga 3" xfId="43506" hidden="1"/>
    <cellStyle name="Uwaga 3" xfId="43556" hidden="1"/>
    <cellStyle name="Uwaga 3" xfId="43557" hidden="1"/>
    <cellStyle name="Uwaga 3" xfId="43559" hidden="1"/>
    <cellStyle name="Uwaga 3" xfId="43571" hidden="1"/>
    <cellStyle name="Uwaga 3" xfId="43572" hidden="1"/>
    <cellStyle name="Uwaga 3" xfId="43577" hidden="1"/>
    <cellStyle name="Uwaga 3" xfId="43586" hidden="1"/>
    <cellStyle name="Uwaga 3" xfId="43587" hidden="1"/>
    <cellStyle name="Uwaga 3" xfId="43592" hidden="1"/>
    <cellStyle name="Uwaga 3" xfId="43601" hidden="1"/>
    <cellStyle name="Uwaga 3" xfId="43602" hidden="1"/>
    <cellStyle name="Uwaga 3" xfId="43603" hidden="1"/>
    <cellStyle name="Uwaga 3" xfId="43616" hidden="1"/>
    <cellStyle name="Uwaga 3" xfId="43621" hidden="1"/>
    <cellStyle name="Uwaga 3" xfId="43626" hidden="1"/>
    <cellStyle name="Uwaga 3" xfId="43636" hidden="1"/>
    <cellStyle name="Uwaga 3" xfId="43641" hidden="1"/>
    <cellStyle name="Uwaga 3" xfId="43645" hidden="1"/>
    <cellStyle name="Uwaga 3" xfId="43652" hidden="1"/>
    <cellStyle name="Uwaga 3" xfId="43657" hidden="1"/>
    <cellStyle name="Uwaga 3" xfId="43660" hidden="1"/>
    <cellStyle name="Uwaga 3" xfId="43666" hidden="1"/>
    <cellStyle name="Uwaga 3" xfId="43671" hidden="1"/>
    <cellStyle name="Uwaga 3" xfId="43675" hidden="1"/>
    <cellStyle name="Uwaga 3" xfId="43676" hidden="1"/>
    <cellStyle name="Uwaga 3" xfId="43677" hidden="1"/>
    <cellStyle name="Uwaga 3" xfId="43681" hidden="1"/>
    <cellStyle name="Uwaga 3" xfId="43693" hidden="1"/>
    <cellStyle name="Uwaga 3" xfId="43698" hidden="1"/>
    <cellStyle name="Uwaga 3" xfId="43703" hidden="1"/>
    <cellStyle name="Uwaga 3" xfId="43708" hidden="1"/>
    <cellStyle name="Uwaga 3" xfId="43713" hidden="1"/>
    <cellStyle name="Uwaga 3" xfId="43718" hidden="1"/>
    <cellStyle name="Uwaga 3" xfId="43722" hidden="1"/>
    <cellStyle name="Uwaga 3" xfId="43726" hidden="1"/>
    <cellStyle name="Uwaga 3" xfId="43731" hidden="1"/>
    <cellStyle name="Uwaga 3" xfId="43736" hidden="1"/>
    <cellStyle name="Uwaga 3" xfId="43737" hidden="1"/>
    <cellStyle name="Uwaga 3" xfId="43739" hidden="1"/>
    <cellStyle name="Uwaga 3" xfId="43752" hidden="1"/>
    <cellStyle name="Uwaga 3" xfId="43756" hidden="1"/>
    <cellStyle name="Uwaga 3" xfId="43761" hidden="1"/>
    <cellStyle name="Uwaga 3" xfId="43768" hidden="1"/>
    <cellStyle name="Uwaga 3" xfId="43772" hidden="1"/>
    <cellStyle name="Uwaga 3" xfId="43777" hidden="1"/>
    <cellStyle name="Uwaga 3" xfId="43782" hidden="1"/>
    <cellStyle name="Uwaga 3" xfId="43785" hidden="1"/>
    <cellStyle name="Uwaga 3" xfId="43790" hidden="1"/>
    <cellStyle name="Uwaga 3" xfId="43796" hidden="1"/>
    <cellStyle name="Uwaga 3" xfId="43797" hidden="1"/>
    <cellStyle name="Uwaga 3" xfId="43800" hidden="1"/>
    <cellStyle name="Uwaga 3" xfId="43813" hidden="1"/>
    <cellStyle name="Uwaga 3" xfId="43817" hidden="1"/>
    <cellStyle name="Uwaga 3" xfId="43822" hidden="1"/>
    <cellStyle name="Uwaga 3" xfId="43829" hidden="1"/>
    <cellStyle name="Uwaga 3" xfId="43834" hidden="1"/>
    <cellStyle name="Uwaga 3" xfId="43838" hidden="1"/>
    <cellStyle name="Uwaga 3" xfId="43843" hidden="1"/>
    <cellStyle name="Uwaga 3" xfId="43847" hidden="1"/>
    <cellStyle name="Uwaga 3" xfId="43852" hidden="1"/>
    <cellStyle name="Uwaga 3" xfId="43856" hidden="1"/>
    <cellStyle name="Uwaga 3" xfId="43857" hidden="1"/>
    <cellStyle name="Uwaga 3" xfId="43859" hidden="1"/>
    <cellStyle name="Uwaga 3" xfId="43871" hidden="1"/>
    <cellStyle name="Uwaga 3" xfId="43872" hidden="1"/>
    <cellStyle name="Uwaga 3" xfId="43874" hidden="1"/>
    <cellStyle name="Uwaga 3" xfId="43886" hidden="1"/>
    <cellStyle name="Uwaga 3" xfId="43888" hidden="1"/>
    <cellStyle name="Uwaga 3" xfId="43891" hidden="1"/>
    <cellStyle name="Uwaga 3" xfId="43901" hidden="1"/>
    <cellStyle name="Uwaga 3" xfId="43902" hidden="1"/>
    <cellStyle name="Uwaga 3" xfId="43904" hidden="1"/>
    <cellStyle name="Uwaga 3" xfId="43916" hidden="1"/>
    <cellStyle name="Uwaga 3" xfId="43917" hidden="1"/>
    <cellStyle name="Uwaga 3" xfId="43918" hidden="1"/>
    <cellStyle name="Uwaga 3" xfId="43932" hidden="1"/>
    <cellStyle name="Uwaga 3" xfId="43935" hidden="1"/>
    <cellStyle name="Uwaga 3" xfId="43939" hidden="1"/>
    <cellStyle name="Uwaga 3" xfId="43947" hidden="1"/>
    <cellStyle name="Uwaga 3" xfId="43950" hidden="1"/>
    <cellStyle name="Uwaga 3" xfId="43954" hidden="1"/>
    <cellStyle name="Uwaga 3" xfId="43962" hidden="1"/>
    <cellStyle name="Uwaga 3" xfId="43965" hidden="1"/>
    <cellStyle name="Uwaga 3" xfId="43969" hidden="1"/>
    <cellStyle name="Uwaga 3" xfId="43976" hidden="1"/>
    <cellStyle name="Uwaga 3" xfId="43977" hidden="1"/>
    <cellStyle name="Uwaga 3" xfId="43979" hidden="1"/>
    <cellStyle name="Uwaga 3" xfId="43992" hidden="1"/>
    <cellStyle name="Uwaga 3" xfId="43995" hidden="1"/>
    <cellStyle name="Uwaga 3" xfId="43998" hidden="1"/>
    <cellStyle name="Uwaga 3" xfId="44007" hidden="1"/>
    <cellStyle name="Uwaga 3" xfId="44010" hidden="1"/>
    <cellStyle name="Uwaga 3" xfId="44014" hidden="1"/>
    <cellStyle name="Uwaga 3" xfId="44022" hidden="1"/>
    <cellStyle name="Uwaga 3" xfId="44024" hidden="1"/>
    <cellStyle name="Uwaga 3" xfId="44027" hidden="1"/>
    <cellStyle name="Uwaga 3" xfId="44036" hidden="1"/>
    <cellStyle name="Uwaga 3" xfId="44037" hidden="1"/>
    <cellStyle name="Uwaga 3" xfId="44038" hidden="1"/>
    <cellStyle name="Uwaga 3" xfId="44051" hidden="1"/>
    <cellStyle name="Uwaga 3" xfId="44052" hidden="1"/>
    <cellStyle name="Uwaga 3" xfId="44054" hidden="1"/>
    <cellStyle name="Uwaga 3" xfId="44066" hidden="1"/>
    <cellStyle name="Uwaga 3" xfId="44067" hidden="1"/>
    <cellStyle name="Uwaga 3" xfId="44069" hidden="1"/>
    <cellStyle name="Uwaga 3" xfId="44081" hidden="1"/>
    <cellStyle name="Uwaga 3" xfId="44082" hidden="1"/>
    <cellStyle name="Uwaga 3" xfId="44084" hidden="1"/>
    <cellStyle name="Uwaga 3" xfId="44096" hidden="1"/>
    <cellStyle name="Uwaga 3" xfId="44097" hidden="1"/>
    <cellStyle name="Uwaga 3" xfId="44098" hidden="1"/>
    <cellStyle name="Uwaga 3" xfId="44112" hidden="1"/>
    <cellStyle name="Uwaga 3" xfId="44114" hidden="1"/>
    <cellStyle name="Uwaga 3" xfId="44117" hidden="1"/>
    <cellStyle name="Uwaga 3" xfId="44127" hidden="1"/>
    <cellStyle name="Uwaga 3" xfId="44130" hidden="1"/>
    <cellStyle name="Uwaga 3" xfId="44133" hidden="1"/>
    <cellStyle name="Uwaga 3" xfId="44142" hidden="1"/>
    <cellStyle name="Uwaga 3" xfId="44144" hidden="1"/>
    <cellStyle name="Uwaga 3" xfId="44147" hidden="1"/>
    <cellStyle name="Uwaga 3" xfId="44156" hidden="1"/>
    <cellStyle name="Uwaga 3" xfId="44157" hidden="1"/>
    <cellStyle name="Uwaga 3" xfId="44158" hidden="1"/>
    <cellStyle name="Uwaga 3" xfId="44171" hidden="1"/>
    <cellStyle name="Uwaga 3" xfId="44173" hidden="1"/>
    <cellStyle name="Uwaga 3" xfId="44175" hidden="1"/>
    <cellStyle name="Uwaga 3" xfId="44186" hidden="1"/>
    <cellStyle name="Uwaga 3" xfId="44188" hidden="1"/>
    <cellStyle name="Uwaga 3" xfId="44190" hidden="1"/>
    <cellStyle name="Uwaga 3" xfId="44201" hidden="1"/>
    <cellStyle name="Uwaga 3" xfId="44203" hidden="1"/>
    <cellStyle name="Uwaga 3" xfId="44205" hidden="1"/>
    <cellStyle name="Uwaga 3" xfId="44216" hidden="1"/>
    <cellStyle name="Uwaga 3" xfId="44217" hidden="1"/>
    <cellStyle name="Uwaga 3" xfId="44218" hidden="1"/>
    <cellStyle name="Uwaga 3" xfId="44231" hidden="1"/>
    <cellStyle name="Uwaga 3" xfId="44233" hidden="1"/>
    <cellStyle name="Uwaga 3" xfId="44235" hidden="1"/>
    <cellStyle name="Uwaga 3" xfId="44246" hidden="1"/>
    <cellStyle name="Uwaga 3" xfId="44248" hidden="1"/>
    <cellStyle name="Uwaga 3" xfId="44250" hidden="1"/>
    <cellStyle name="Uwaga 3" xfId="44261" hidden="1"/>
    <cellStyle name="Uwaga 3" xfId="44263" hidden="1"/>
    <cellStyle name="Uwaga 3" xfId="44264" hidden="1"/>
    <cellStyle name="Uwaga 3" xfId="44276" hidden="1"/>
    <cellStyle name="Uwaga 3" xfId="44277" hidden="1"/>
    <cellStyle name="Uwaga 3" xfId="44278" hidden="1"/>
    <cellStyle name="Uwaga 3" xfId="44291" hidden="1"/>
    <cellStyle name="Uwaga 3" xfId="44293" hidden="1"/>
    <cellStyle name="Uwaga 3" xfId="44295" hidden="1"/>
    <cellStyle name="Uwaga 3" xfId="44306" hidden="1"/>
    <cellStyle name="Uwaga 3" xfId="44308" hidden="1"/>
    <cellStyle name="Uwaga 3" xfId="44310" hidden="1"/>
    <cellStyle name="Uwaga 3" xfId="44321" hidden="1"/>
    <cellStyle name="Uwaga 3" xfId="44323" hidden="1"/>
    <cellStyle name="Uwaga 3" xfId="44325" hidden="1"/>
    <cellStyle name="Uwaga 3" xfId="44336" hidden="1"/>
    <cellStyle name="Uwaga 3" xfId="44337" hidden="1"/>
    <cellStyle name="Uwaga 3" xfId="44339" hidden="1"/>
    <cellStyle name="Uwaga 3" xfId="44350" hidden="1"/>
    <cellStyle name="Uwaga 3" xfId="44352" hidden="1"/>
    <cellStyle name="Uwaga 3" xfId="44353" hidden="1"/>
    <cellStyle name="Uwaga 3" xfId="44362" hidden="1"/>
    <cellStyle name="Uwaga 3" xfId="44365" hidden="1"/>
    <cellStyle name="Uwaga 3" xfId="44367" hidden="1"/>
    <cellStyle name="Uwaga 3" xfId="44378" hidden="1"/>
    <cellStyle name="Uwaga 3" xfId="44380" hidden="1"/>
    <cellStyle name="Uwaga 3" xfId="44382" hidden="1"/>
    <cellStyle name="Uwaga 3" xfId="44394" hidden="1"/>
    <cellStyle name="Uwaga 3" xfId="44396" hidden="1"/>
    <cellStyle name="Uwaga 3" xfId="44398" hidden="1"/>
    <cellStyle name="Uwaga 3" xfId="44406" hidden="1"/>
    <cellStyle name="Uwaga 3" xfId="44408" hidden="1"/>
    <cellStyle name="Uwaga 3" xfId="44411" hidden="1"/>
    <cellStyle name="Uwaga 3" xfId="44401" hidden="1"/>
    <cellStyle name="Uwaga 3" xfId="44400" hidden="1"/>
    <cellStyle name="Uwaga 3" xfId="44399" hidden="1"/>
    <cellStyle name="Uwaga 3" xfId="44386" hidden="1"/>
    <cellStyle name="Uwaga 3" xfId="44385" hidden="1"/>
    <cellStyle name="Uwaga 3" xfId="44384" hidden="1"/>
    <cellStyle name="Uwaga 3" xfId="44371" hidden="1"/>
    <cellStyle name="Uwaga 3" xfId="44370" hidden="1"/>
    <cellStyle name="Uwaga 3" xfId="44369" hidden="1"/>
    <cellStyle name="Uwaga 3" xfId="44356" hidden="1"/>
    <cellStyle name="Uwaga 3" xfId="44355" hidden="1"/>
    <cellStyle name="Uwaga 3" xfId="44354" hidden="1"/>
    <cellStyle name="Uwaga 3" xfId="44341" hidden="1"/>
    <cellStyle name="Uwaga 3" xfId="44340" hidden="1"/>
    <cellStyle name="Uwaga 3" xfId="44338" hidden="1"/>
    <cellStyle name="Uwaga 3" xfId="44327" hidden="1"/>
    <cellStyle name="Uwaga 3" xfId="44324" hidden="1"/>
    <cellStyle name="Uwaga 3" xfId="44322" hidden="1"/>
    <cellStyle name="Uwaga 3" xfId="44312" hidden="1"/>
    <cellStyle name="Uwaga 3" xfId="44309" hidden="1"/>
    <cellStyle name="Uwaga 3" xfId="44307" hidden="1"/>
    <cellStyle name="Uwaga 3" xfId="44297" hidden="1"/>
    <cellStyle name="Uwaga 3" xfId="44294" hidden="1"/>
    <cellStyle name="Uwaga 3" xfId="44292" hidden="1"/>
    <cellStyle name="Uwaga 3" xfId="44282" hidden="1"/>
    <cellStyle name="Uwaga 3" xfId="44280" hidden="1"/>
    <cellStyle name="Uwaga 3" xfId="44279" hidden="1"/>
    <cellStyle name="Uwaga 3" xfId="44267" hidden="1"/>
    <cellStyle name="Uwaga 3" xfId="44265" hidden="1"/>
    <cellStyle name="Uwaga 3" xfId="44262" hidden="1"/>
    <cellStyle name="Uwaga 3" xfId="44252" hidden="1"/>
    <cellStyle name="Uwaga 3" xfId="44249" hidden="1"/>
    <cellStyle name="Uwaga 3" xfId="44247" hidden="1"/>
    <cellStyle name="Uwaga 3" xfId="44237" hidden="1"/>
    <cellStyle name="Uwaga 3" xfId="44234" hidden="1"/>
    <cellStyle name="Uwaga 3" xfId="44232" hidden="1"/>
    <cellStyle name="Uwaga 3" xfId="44222" hidden="1"/>
    <cellStyle name="Uwaga 3" xfId="44220" hidden="1"/>
    <cellStyle name="Uwaga 3" xfId="44219" hidden="1"/>
    <cellStyle name="Uwaga 3" xfId="44207" hidden="1"/>
    <cellStyle name="Uwaga 3" xfId="44204" hidden="1"/>
    <cellStyle name="Uwaga 3" xfId="44202" hidden="1"/>
    <cellStyle name="Uwaga 3" xfId="44192" hidden="1"/>
    <cellStyle name="Uwaga 3" xfId="44189" hidden="1"/>
    <cellStyle name="Uwaga 3" xfId="44187" hidden="1"/>
    <cellStyle name="Uwaga 3" xfId="44177" hidden="1"/>
    <cellStyle name="Uwaga 3" xfId="44174" hidden="1"/>
    <cellStyle name="Uwaga 3" xfId="44172" hidden="1"/>
    <cellStyle name="Uwaga 3" xfId="44162" hidden="1"/>
    <cellStyle name="Uwaga 3" xfId="44160" hidden="1"/>
    <cellStyle name="Uwaga 3" xfId="44159" hidden="1"/>
    <cellStyle name="Uwaga 3" xfId="44146" hidden="1"/>
    <cellStyle name="Uwaga 3" xfId="44143" hidden="1"/>
    <cellStyle name="Uwaga 3" xfId="44141" hidden="1"/>
    <cellStyle name="Uwaga 3" xfId="44131" hidden="1"/>
    <cellStyle name="Uwaga 3" xfId="44128" hidden="1"/>
    <cellStyle name="Uwaga 3" xfId="44126" hidden="1"/>
    <cellStyle name="Uwaga 3" xfId="44116" hidden="1"/>
    <cellStyle name="Uwaga 3" xfId="44113" hidden="1"/>
    <cellStyle name="Uwaga 3" xfId="44111" hidden="1"/>
    <cellStyle name="Uwaga 3" xfId="44102" hidden="1"/>
    <cellStyle name="Uwaga 3" xfId="44100" hidden="1"/>
    <cellStyle name="Uwaga 3" xfId="44099" hidden="1"/>
    <cellStyle name="Uwaga 3" xfId="44087" hidden="1"/>
    <cellStyle name="Uwaga 3" xfId="44085" hidden="1"/>
    <cellStyle name="Uwaga 3" xfId="44083" hidden="1"/>
    <cellStyle name="Uwaga 3" xfId="44072" hidden="1"/>
    <cellStyle name="Uwaga 3" xfId="44070" hidden="1"/>
    <cellStyle name="Uwaga 3" xfId="44068" hidden="1"/>
    <cellStyle name="Uwaga 3" xfId="44057" hidden="1"/>
    <cellStyle name="Uwaga 3" xfId="44055" hidden="1"/>
    <cellStyle name="Uwaga 3" xfId="44053" hidden="1"/>
    <cellStyle name="Uwaga 3" xfId="44042" hidden="1"/>
    <cellStyle name="Uwaga 3" xfId="44040" hidden="1"/>
    <cellStyle name="Uwaga 3" xfId="44039" hidden="1"/>
    <cellStyle name="Uwaga 3" xfId="44026" hidden="1"/>
    <cellStyle name="Uwaga 3" xfId="44023" hidden="1"/>
    <cellStyle name="Uwaga 3" xfId="44021" hidden="1"/>
    <cellStyle name="Uwaga 3" xfId="44011" hidden="1"/>
    <cellStyle name="Uwaga 3" xfId="44008" hidden="1"/>
    <cellStyle name="Uwaga 3" xfId="44006" hidden="1"/>
    <cellStyle name="Uwaga 3" xfId="43996" hidden="1"/>
    <cellStyle name="Uwaga 3" xfId="43993" hidden="1"/>
    <cellStyle name="Uwaga 3" xfId="43991" hidden="1"/>
    <cellStyle name="Uwaga 3" xfId="43982" hidden="1"/>
    <cellStyle name="Uwaga 3" xfId="43980" hidden="1"/>
    <cellStyle name="Uwaga 3" xfId="43978" hidden="1"/>
    <cellStyle name="Uwaga 3" xfId="43966" hidden="1"/>
    <cellStyle name="Uwaga 3" xfId="43963" hidden="1"/>
    <cellStyle name="Uwaga 3" xfId="43961" hidden="1"/>
    <cellStyle name="Uwaga 3" xfId="43951" hidden="1"/>
    <cellStyle name="Uwaga 3" xfId="43948" hidden="1"/>
    <cellStyle name="Uwaga 3" xfId="43946" hidden="1"/>
    <cellStyle name="Uwaga 3" xfId="43936" hidden="1"/>
    <cellStyle name="Uwaga 3" xfId="43933" hidden="1"/>
    <cellStyle name="Uwaga 3" xfId="43931" hidden="1"/>
    <cellStyle name="Uwaga 3" xfId="43924" hidden="1"/>
    <cellStyle name="Uwaga 3" xfId="43921" hidden="1"/>
    <cellStyle name="Uwaga 3" xfId="43919" hidden="1"/>
    <cellStyle name="Uwaga 3" xfId="43909" hidden="1"/>
    <cellStyle name="Uwaga 3" xfId="43906" hidden="1"/>
    <cellStyle name="Uwaga 3" xfId="43903" hidden="1"/>
    <cellStyle name="Uwaga 3" xfId="43894" hidden="1"/>
    <cellStyle name="Uwaga 3" xfId="43890" hidden="1"/>
    <cellStyle name="Uwaga 3" xfId="43887" hidden="1"/>
    <cellStyle name="Uwaga 3" xfId="43879" hidden="1"/>
    <cellStyle name="Uwaga 3" xfId="43876" hidden="1"/>
    <cellStyle name="Uwaga 3" xfId="43873" hidden="1"/>
    <cellStyle name="Uwaga 3" xfId="43864" hidden="1"/>
    <cellStyle name="Uwaga 3" xfId="43861" hidden="1"/>
    <cellStyle name="Uwaga 3" xfId="43858" hidden="1"/>
    <cellStyle name="Uwaga 3" xfId="43848" hidden="1"/>
    <cellStyle name="Uwaga 3" xfId="43844" hidden="1"/>
    <cellStyle name="Uwaga 3" xfId="43841" hidden="1"/>
    <cellStyle name="Uwaga 3" xfId="43832" hidden="1"/>
    <cellStyle name="Uwaga 3" xfId="43828" hidden="1"/>
    <cellStyle name="Uwaga 3" xfId="43826" hidden="1"/>
    <cellStyle name="Uwaga 3" xfId="43818" hidden="1"/>
    <cellStyle name="Uwaga 3" xfId="43814" hidden="1"/>
    <cellStyle name="Uwaga 3" xfId="43811" hidden="1"/>
    <cellStyle name="Uwaga 3" xfId="43804" hidden="1"/>
    <cellStyle name="Uwaga 3" xfId="43801" hidden="1"/>
    <cellStyle name="Uwaga 3" xfId="43798" hidden="1"/>
    <cellStyle name="Uwaga 3" xfId="43789" hidden="1"/>
    <cellStyle name="Uwaga 3" xfId="43784" hidden="1"/>
    <cellStyle name="Uwaga 3" xfId="43781" hidden="1"/>
    <cellStyle name="Uwaga 3" xfId="43774" hidden="1"/>
    <cellStyle name="Uwaga 3" xfId="43769" hidden="1"/>
    <cellStyle name="Uwaga 3" xfId="43766" hidden="1"/>
    <cellStyle name="Uwaga 3" xfId="43759" hidden="1"/>
    <cellStyle name="Uwaga 3" xfId="43754" hidden="1"/>
    <cellStyle name="Uwaga 3" xfId="43751" hidden="1"/>
    <cellStyle name="Uwaga 3" xfId="43745" hidden="1"/>
    <cellStyle name="Uwaga 3" xfId="43741" hidden="1"/>
    <cellStyle name="Uwaga 3" xfId="43738" hidden="1"/>
    <cellStyle name="Uwaga 3" xfId="43730" hidden="1"/>
    <cellStyle name="Uwaga 3" xfId="43725" hidden="1"/>
    <cellStyle name="Uwaga 3" xfId="43721" hidden="1"/>
    <cellStyle name="Uwaga 3" xfId="43715" hidden="1"/>
    <cellStyle name="Uwaga 3" xfId="43710" hidden="1"/>
    <cellStyle name="Uwaga 3" xfId="43706" hidden="1"/>
    <cellStyle name="Uwaga 3" xfId="43700" hidden="1"/>
    <cellStyle name="Uwaga 3" xfId="43695" hidden="1"/>
    <cellStyle name="Uwaga 3" xfId="43691" hidden="1"/>
    <cellStyle name="Uwaga 3" xfId="43686" hidden="1"/>
    <cellStyle name="Uwaga 3" xfId="43682" hidden="1"/>
    <cellStyle name="Uwaga 3" xfId="43678" hidden="1"/>
    <cellStyle name="Uwaga 3" xfId="43670" hidden="1"/>
    <cellStyle name="Uwaga 3" xfId="43665" hidden="1"/>
    <cellStyle name="Uwaga 3" xfId="43661" hidden="1"/>
    <cellStyle name="Uwaga 3" xfId="43655" hidden="1"/>
    <cellStyle name="Uwaga 3" xfId="43650" hidden="1"/>
    <cellStyle name="Uwaga 3" xfId="43646" hidden="1"/>
    <cellStyle name="Uwaga 3" xfId="43640" hidden="1"/>
    <cellStyle name="Uwaga 3" xfId="43635" hidden="1"/>
    <cellStyle name="Uwaga 3" xfId="43631" hidden="1"/>
    <cellStyle name="Uwaga 3" xfId="43627" hidden="1"/>
    <cellStyle name="Uwaga 3" xfId="43622" hidden="1"/>
    <cellStyle name="Uwaga 3" xfId="43617" hidden="1"/>
    <cellStyle name="Uwaga 3" xfId="43612" hidden="1"/>
    <cellStyle name="Uwaga 3" xfId="43608" hidden="1"/>
    <cellStyle name="Uwaga 3" xfId="43604" hidden="1"/>
    <cellStyle name="Uwaga 3" xfId="43597" hidden="1"/>
    <cellStyle name="Uwaga 3" xfId="43593" hidden="1"/>
    <cellStyle name="Uwaga 3" xfId="43588" hidden="1"/>
    <cellStyle name="Uwaga 3" xfId="43582" hidden="1"/>
    <cellStyle name="Uwaga 3" xfId="43578" hidden="1"/>
    <cellStyle name="Uwaga 3" xfId="43573" hidden="1"/>
    <cellStyle name="Uwaga 3" xfId="43567" hidden="1"/>
    <cellStyle name="Uwaga 3" xfId="43563" hidden="1"/>
    <cellStyle name="Uwaga 3" xfId="43558" hidden="1"/>
    <cellStyle name="Uwaga 3" xfId="43552" hidden="1"/>
    <cellStyle name="Uwaga 3" xfId="43548" hidden="1"/>
    <cellStyle name="Uwaga 3" xfId="43544" hidden="1"/>
    <cellStyle name="Uwaga 3" xfId="44404" hidden="1"/>
    <cellStyle name="Uwaga 3" xfId="44403" hidden="1"/>
    <cellStyle name="Uwaga 3" xfId="44402" hidden="1"/>
    <cellStyle name="Uwaga 3" xfId="44389" hidden="1"/>
    <cellStyle name="Uwaga 3" xfId="44388" hidden="1"/>
    <cellStyle name="Uwaga 3" xfId="44387" hidden="1"/>
    <cellStyle name="Uwaga 3" xfId="44374" hidden="1"/>
    <cellStyle name="Uwaga 3" xfId="44373" hidden="1"/>
    <cellStyle name="Uwaga 3" xfId="44372" hidden="1"/>
    <cellStyle name="Uwaga 3" xfId="44359" hidden="1"/>
    <cellStyle name="Uwaga 3" xfId="44358" hidden="1"/>
    <cellStyle name="Uwaga 3" xfId="44357" hidden="1"/>
    <cellStyle name="Uwaga 3" xfId="44344" hidden="1"/>
    <cellStyle name="Uwaga 3" xfId="44343" hidden="1"/>
    <cellStyle name="Uwaga 3" xfId="44342" hidden="1"/>
    <cellStyle name="Uwaga 3" xfId="44330" hidden="1"/>
    <cellStyle name="Uwaga 3" xfId="44328" hidden="1"/>
    <cellStyle name="Uwaga 3" xfId="44326" hidden="1"/>
    <cellStyle name="Uwaga 3" xfId="44315" hidden="1"/>
    <cellStyle name="Uwaga 3" xfId="44313" hidden="1"/>
    <cellStyle name="Uwaga 3" xfId="44311" hidden="1"/>
    <cellStyle name="Uwaga 3" xfId="44300" hidden="1"/>
    <cellStyle name="Uwaga 3" xfId="44298" hidden="1"/>
    <cellStyle name="Uwaga 3" xfId="44296" hidden="1"/>
    <cellStyle name="Uwaga 3" xfId="44285" hidden="1"/>
    <cellStyle name="Uwaga 3" xfId="44283" hidden="1"/>
    <cellStyle name="Uwaga 3" xfId="44281" hidden="1"/>
    <cellStyle name="Uwaga 3" xfId="44270" hidden="1"/>
    <cellStyle name="Uwaga 3" xfId="44268" hidden="1"/>
    <cellStyle name="Uwaga 3" xfId="44266" hidden="1"/>
    <cellStyle name="Uwaga 3" xfId="44255" hidden="1"/>
    <cellStyle name="Uwaga 3" xfId="44253" hidden="1"/>
    <cellStyle name="Uwaga 3" xfId="44251" hidden="1"/>
    <cellStyle name="Uwaga 3" xfId="44240" hidden="1"/>
    <cellStyle name="Uwaga 3" xfId="44238" hidden="1"/>
    <cellStyle name="Uwaga 3" xfId="44236" hidden="1"/>
    <cellStyle name="Uwaga 3" xfId="44225" hidden="1"/>
    <cellStyle name="Uwaga 3" xfId="44223" hidden="1"/>
    <cellStyle name="Uwaga 3" xfId="44221" hidden="1"/>
    <cellStyle name="Uwaga 3" xfId="44210" hidden="1"/>
    <cellStyle name="Uwaga 3" xfId="44208" hidden="1"/>
    <cellStyle name="Uwaga 3" xfId="44206" hidden="1"/>
    <cellStyle name="Uwaga 3" xfId="44195" hidden="1"/>
    <cellStyle name="Uwaga 3" xfId="44193" hidden="1"/>
    <cellStyle name="Uwaga 3" xfId="44191" hidden="1"/>
    <cellStyle name="Uwaga 3" xfId="44180" hidden="1"/>
    <cellStyle name="Uwaga 3" xfId="44178" hidden="1"/>
    <cellStyle name="Uwaga 3" xfId="44176" hidden="1"/>
    <cellStyle name="Uwaga 3" xfId="44165" hidden="1"/>
    <cellStyle name="Uwaga 3" xfId="44163" hidden="1"/>
    <cellStyle name="Uwaga 3" xfId="44161" hidden="1"/>
    <cellStyle name="Uwaga 3" xfId="44150" hidden="1"/>
    <cellStyle name="Uwaga 3" xfId="44148" hidden="1"/>
    <cellStyle name="Uwaga 3" xfId="44145" hidden="1"/>
    <cellStyle name="Uwaga 3" xfId="44135" hidden="1"/>
    <cellStyle name="Uwaga 3" xfId="44132" hidden="1"/>
    <cellStyle name="Uwaga 3" xfId="44129" hidden="1"/>
    <cellStyle name="Uwaga 3" xfId="44120" hidden="1"/>
    <cellStyle name="Uwaga 3" xfId="44118" hidden="1"/>
    <cellStyle name="Uwaga 3" xfId="44115" hidden="1"/>
    <cellStyle name="Uwaga 3" xfId="44105" hidden="1"/>
    <cellStyle name="Uwaga 3" xfId="44103" hidden="1"/>
    <cellStyle name="Uwaga 3" xfId="44101" hidden="1"/>
    <cellStyle name="Uwaga 3" xfId="44090" hidden="1"/>
    <cellStyle name="Uwaga 3" xfId="44088" hidden="1"/>
    <cellStyle name="Uwaga 3" xfId="44086" hidden="1"/>
    <cellStyle name="Uwaga 3" xfId="44075" hidden="1"/>
    <cellStyle name="Uwaga 3" xfId="44073" hidden="1"/>
    <cellStyle name="Uwaga 3" xfId="44071" hidden="1"/>
    <cellStyle name="Uwaga 3" xfId="44060" hidden="1"/>
    <cellStyle name="Uwaga 3" xfId="44058" hidden="1"/>
    <cellStyle name="Uwaga 3" xfId="44056" hidden="1"/>
    <cellStyle name="Uwaga 3" xfId="44045" hidden="1"/>
    <cellStyle name="Uwaga 3" xfId="44043" hidden="1"/>
    <cellStyle name="Uwaga 3" xfId="44041" hidden="1"/>
    <cellStyle name="Uwaga 3" xfId="44030" hidden="1"/>
    <cellStyle name="Uwaga 3" xfId="44028" hidden="1"/>
    <cellStyle name="Uwaga 3" xfId="44025" hidden="1"/>
    <cellStyle name="Uwaga 3" xfId="44015" hidden="1"/>
    <cellStyle name="Uwaga 3" xfId="44012" hidden="1"/>
    <cellStyle name="Uwaga 3" xfId="44009" hidden="1"/>
    <cellStyle name="Uwaga 3" xfId="44000" hidden="1"/>
    <cellStyle name="Uwaga 3" xfId="43997" hidden="1"/>
    <cellStyle name="Uwaga 3" xfId="43994" hidden="1"/>
    <cellStyle name="Uwaga 3" xfId="43985" hidden="1"/>
    <cellStyle name="Uwaga 3" xfId="43983" hidden="1"/>
    <cellStyle name="Uwaga 3" xfId="43981" hidden="1"/>
    <cellStyle name="Uwaga 3" xfId="43970" hidden="1"/>
    <cellStyle name="Uwaga 3" xfId="43967" hidden="1"/>
    <cellStyle name="Uwaga 3" xfId="43964" hidden="1"/>
    <cellStyle name="Uwaga 3" xfId="43955" hidden="1"/>
    <cellStyle name="Uwaga 3" xfId="43952" hidden="1"/>
    <cellStyle name="Uwaga 3" xfId="43949" hidden="1"/>
    <cellStyle name="Uwaga 3" xfId="43940" hidden="1"/>
    <cellStyle name="Uwaga 3" xfId="43937" hidden="1"/>
    <cellStyle name="Uwaga 3" xfId="43934" hidden="1"/>
    <cellStyle name="Uwaga 3" xfId="43927" hidden="1"/>
    <cellStyle name="Uwaga 3" xfId="43923" hidden="1"/>
    <cellStyle name="Uwaga 3" xfId="43920" hidden="1"/>
    <cellStyle name="Uwaga 3" xfId="43912" hidden="1"/>
    <cellStyle name="Uwaga 3" xfId="43908" hidden="1"/>
    <cellStyle name="Uwaga 3" xfId="43905" hidden="1"/>
    <cellStyle name="Uwaga 3" xfId="43897" hidden="1"/>
    <cellStyle name="Uwaga 3" xfId="43893" hidden="1"/>
    <cellStyle name="Uwaga 3" xfId="43889" hidden="1"/>
    <cellStyle name="Uwaga 3" xfId="43882" hidden="1"/>
    <cellStyle name="Uwaga 3" xfId="43878" hidden="1"/>
    <cellStyle name="Uwaga 3" xfId="43875" hidden="1"/>
    <cellStyle name="Uwaga 3" xfId="43867" hidden="1"/>
    <cellStyle name="Uwaga 3" xfId="43863" hidden="1"/>
    <cellStyle name="Uwaga 3" xfId="43860" hidden="1"/>
    <cellStyle name="Uwaga 3" xfId="43851" hidden="1"/>
    <cellStyle name="Uwaga 3" xfId="43846" hidden="1"/>
    <cellStyle name="Uwaga 3" xfId="43842" hidden="1"/>
    <cellStyle name="Uwaga 3" xfId="43836" hidden="1"/>
    <cellStyle name="Uwaga 3" xfId="43831" hidden="1"/>
    <cellStyle name="Uwaga 3" xfId="43827" hidden="1"/>
    <cellStyle name="Uwaga 3" xfId="43821" hidden="1"/>
    <cellStyle name="Uwaga 3" xfId="43816" hidden="1"/>
    <cellStyle name="Uwaga 3" xfId="43812" hidden="1"/>
    <cellStyle name="Uwaga 3" xfId="43807" hidden="1"/>
    <cellStyle name="Uwaga 3" xfId="43803" hidden="1"/>
    <cellStyle name="Uwaga 3" xfId="43799" hidden="1"/>
    <cellStyle name="Uwaga 3" xfId="43792" hidden="1"/>
    <cellStyle name="Uwaga 3" xfId="43787" hidden="1"/>
    <cellStyle name="Uwaga 3" xfId="43783" hidden="1"/>
    <cellStyle name="Uwaga 3" xfId="43776" hidden="1"/>
    <cellStyle name="Uwaga 3" xfId="43771" hidden="1"/>
    <cellStyle name="Uwaga 3" xfId="43767" hidden="1"/>
    <cellStyle name="Uwaga 3" xfId="43762" hidden="1"/>
    <cellStyle name="Uwaga 3" xfId="43757" hidden="1"/>
    <cellStyle name="Uwaga 3" xfId="43753" hidden="1"/>
    <cellStyle name="Uwaga 3" xfId="43747" hidden="1"/>
    <cellStyle name="Uwaga 3" xfId="43743" hidden="1"/>
    <cellStyle name="Uwaga 3" xfId="43740" hidden="1"/>
    <cellStyle name="Uwaga 3" xfId="43733" hidden="1"/>
    <cellStyle name="Uwaga 3" xfId="43728" hidden="1"/>
    <cellStyle name="Uwaga 3" xfId="43723" hidden="1"/>
    <cellStyle name="Uwaga 3" xfId="43717" hidden="1"/>
    <cellStyle name="Uwaga 3" xfId="43712" hidden="1"/>
    <cellStyle name="Uwaga 3" xfId="43707" hidden="1"/>
    <cellStyle name="Uwaga 3" xfId="43702" hidden="1"/>
    <cellStyle name="Uwaga 3" xfId="43697" hidden="1"/>
    <cellStyle name="Uwaga 3" xfId="43692" hidden="1"/>
    <cellStyle name="Uwaga 3" xfId="43688" hidden="1"/>
    <cellStyle name="Uwaga 3" xfId="43684" hidden="1"/>
    <cellStyle name="Uwaga 3" xfId="43679" hidden="1"/>
    <cellStyle name="Uwaga 3" xfId="43672" hidden="1"/>
    <cellStyle name="Uwaga 3" xfId="43667" hidden="1"/>
    <cellStyle name="Uwaga 3" xfId="43662" hidden="1"/>
    <cellStyle name="Uwaga 3" xfId="43656" hidden="1"/>
    <cellStyle name="Uwaga 3" xfId="43651" hidden="1"/>
    <cellStyle name="Uwaga 3" xfId="43647" hidden="1"/>
    <cellStyle name="Uwaga 3" xfId="43642" hidden="1"/>
    <cellStyle name="Uwaga 3" xfId="43637" hidden="1"/>
    <cellStyle name="Uwaga 3" xfId="43632" hidden="1"/>
    <cellStyle name="Uwaga 3" xfId="43628" hidden="1"/>
    <cellStyle name="Uwaga 3" xfId="43623" hidden="1"/>
    <cellStyle name="Uwaga 3" xfId="43618" hidden="1"/>
    <cellStyle name="Uwaga 3" xfId="43613" hidden="1"/>
    <cellStyle name="Uwaga 3" xfId="43609" hidden="1"/>
    <cellStyle name="Uwaga 3" xfId="43605" hidden="1"/>
    <cellStyle name="Uwaga 3" xfId="43598" hidden="1"/>
    <cellStyle name="Uwaga 3" xfId="43594" hidden="1"/>
    <cellStyle name="Uwaga 3" xfId="43589" hidden="1"/>
    <cellStyle name="Uwaga 3" xfId="43583" hidden="1"/>
    <cellStyle name="Uwaga 3" xfId="43579" hidden="1"/>
    <cellStyle name="Uwaga 3" xfId="43574" hidden="1"/>
    <cellStyle name="Uwaga 3" xfId="43568" hidden="1"/>
    <cellStyle name="Uwaga 3" xfId="43564" hidden="1"/>
    <cellStyle name="Uwaga 3" xfId="43560" hidden="1"/>
    <cellStyle name="Uwaga 3" xfId="43553" hidden="1"/>
    <cellStyle name="Uwaga 3" xfId="43549" hidden="1"/>
    <cellStyle name="Uwaga 3" xfId="43545" hidden="1"/>
    <cellStyle name="Uwaga 3" xfId="44409" hidden="1"/>
    <cellStyle name="Uwaga 3" xfId="44407" hidden="1"/>
    <cellStyle name="Uwaga 3" xfId="44405" hidden="1"/>
    <cellStyle name="Uwaga 3" xfId="44392" hidden="1"/>
    <cellStyle name="Uwaga 3" xfId="44391" hidden="1"/>
    <cellStyle name="Uwaga 3" xfId="44390" hidden="1"/>
    <cellStyle name="Uwaga 3" xfId="44377" hidden="1"/>
    <cellStyle name="Uwaga 3" xfId="44376" hidden="1"/>
    <cellStyle name="Uwaga 3" xfId="44375" hidden="1"/>
    <cellStyle name="Uwaga 3" xfId="44363" hidden="1"/>
    <cellStyle name="Uwaga 3" xfId="44361" hidden="1"/>
    <cellStyle name="Uwaga 3" xfId="44360" hidden="1"/>
    <cellStyle name="Uwaga 3" xfId="44347" hidden="1"/>
    <cellStyle name="Uwaga 3" xfId="44346" hidden="1"/>
    <cellStyle name="Uwaga 3" xfId="44345" hidden="1"/>
    <cellStyle name="Uwaga 3" xfId="44333" hidden="1"/>
    <cellStyle name="Uwaga 3" xfId="44331" hidden="1"/>
    <cellStyle name="Uwaga 3" xfId="44329" hidden="1"/>
    <cellStyle name="Uwaga 3" xfId="44318" hidden="1"/>
    <cellStyle name="Uwaga 3" xfId="44316" hidden="1"/>
    <cellStyle name="Uwaga 3" xfId="44314" hidden="1"/>
    <cellStyle name="Uwaga 3" xfId="44303" hidden="1"/>
    <cellStyle name="Uwaga 3" xfId="44301" hidden="1"/>
    <cellStyle name="Uwaga 3" xfId="44299" hidden="1"/>
    <cellStyle name="Uwaga 3" xfId="44288" hidden="1"/>
    <cellStyle name="Uwaga 3" xfId="44286" hidden="1"/>
    <cellStyle name="Uwaga 3" xfId="44284" hidden="1"/>
    <cellStyle name="Uwaga 3" xfId="44273" hidden="1"/>
    <cellStyle name="Uwaga 3" xfId="44271" hidden="1"/>
    <cellStyle name="Uwaga 3" xfId="44269" hidden="1"/>
    <cellStyle name="Uwaga 3" xfId="44258" hidden="1"/>
    <cellStyle name="Uwaga 3" xfId="44256" hidden="1"/>
    <cellStyle name="Uwaga 3" xfId="44254" hidden="1"/>
    <cellStyle name="Uwaga 3" xfId="44243" hidden="1"/>
    <cellStyle name="Uwaga 3" xfId="44241" hidden="1"/>
    <cellStyle name="Uwaga 3" xfId="44239" hidden="1"/>
    <cellStyle name="Uwaga 3" xfId="44228" hidden="1"/>
    <cellStyle name="Uwaga 3" xfId="44226" hidden="1"/>
    <cellStyle name="Uwaga 3" xfId="44224" hidden="1"/>
    <cellStyle name="Uwaga 3" xfId="44213" hidden="1"/>
    <cellStyle name="Uwaga 3" xfId="44211" hidden="1"/>
    <cellStyle name="Uwaga 3" xfId="44209" hidden="1"/>
    <cellStyle name="Uwaga 3" xfId="44198" hidden="1"/>
    <cellStyle name="Uwaga 3" xfId="44196" hidden="1"/>
    <cellStyle name="Uwaga 3" xfId="44194" hidden="1"/>
    <cellStyle name="Uwaga 3" xfId="44183" hidden="1"/>
    <cellStyle name="Uwaga 3" xfId="44181" hidden="1"/>
    <cellStyle name="Uwaga 3" xfId="44179" hidden="1"/>
    <cellStyle name="Uwaga 3" xfId="44168" hidden="1"/>
    <cellStyle name="Uwaga 3" xfId="44166" hidden="1"/>
    <cellStyle name="Uwaga 3" xfId="44164" hidden="1"/>
    <cellStyle name="Uwaga 3" xfId="44153" hidden="1"/>
    <cellStyle name="Uwaga 3" xfId="44151" hidden="1"/>
    <cellStyle name="Uwaga 3" xfId="44149" hidden="1"/>
    <cellStyle name="Uwaga 3" xfId="44138" hidden="1"/>
    <cellStyle name="Uwaga 3" xfId="44136" hidden="1"/>
    <cellStyle name="Uwaga 3" xfId="44134" hidden="1"/>
    <cellStyle name="Uwaga 3" xfId="44123" hidden="1"/>
    <cellStyle name="Uwaga 3" xfId="44121" hidden="1"/>
    <cellStyle name="Uwaga 3" xfId="44119" hidden="1"/>
    <cellStyle name="Uwaga 3" xfId="44108" hidden="1"/>
    <cellStyle name="Uwaga 3" xfId="44106" hidden="1"/>
    <cellStyle name="Uwaga 3" xfId="44104" hidden="1"/>
    <cellStyle name="Uwaga 3" xfId="44093" hidden="1"/>
    <cellStyle name="Uwaga 3" xfId="44091" hidden="1"/>
    <cellStyle name="Uwaga 3" xfId="44089" hidden="1"/>
    <cellStyle name="Uwaga 3" xfId="44078" hidden="1"/>
    <cellStyle name="Uwaga 3" xfId="44076" hidden="1"/>
    <cellStyle name="Uwaga 3" xfId="44074" hidden="1"/>
    <cellStyle name="Uwaga 3" xfId="44063" hidden="1"/>
    <cellStyle name="Uwaga 3" xfId="44061" hidden="1"/>
    <cellStyle name="Uwaga 3" xfId="44059" hidden="1"/>
    <cellStyle name="Uwaga 3" xfId="44048" hidden="1"/>
    <cellStyle name="Uwaga 3" xfId="44046" hidden="1"/>
    <cellStyle name="Uwaga 3" xfId="44044" hidden="1"/>
    <cellStyle name="Uwaga 3" xfId="44033" hidden="1"/>
    <cellStyle name="Uwaga 3" xfId="44031" hidden="1"/>
    <cellStyle name="Uwaga 3" xfId="44029" hidden="1"/>
    <cellStyle name="Uwaga 3" xfId="44018" hidden="1"/>
    <cellStyle name="Uwaga 3" xfId="44016" hidden="1"/>
    <cellStyle name="Uwaga 3" xfId="44013" hidden="1"/>
    <cellStyle name="Uwaga 3" xfId="44003" hidden="1"/>
    <cellStyle name="Uwaga 3" xfId="44001" hidden="1"/>
    <cellStyle name="Uwaga 3" xfId="43999" hidden="1"/>
    <cellStyle name="Uwaga 3" xfId="43988" hidden="1"/>
    <cellStyle name="Uwaga 3" xfId="43986" hidden="1"/>
    <cellStyle name="Uwaga 3" xfId="43984" hidden="1"/>
    <cellStyle name="Uwaga 3" xfId="43973" hidden="1"/>
    <cellStyle name="Uwaga 3" xfId="43971" hidden="1"/>
    <cellStyle name="Uwaga 3" xfId="43968" hidden="1"/>
    <cellStyle name="Uwaga 3" xfId="43958" hidden="1"/>
    <cellStyle name="Uwaga 3" xfId="43956" hidden="1"/>
    <cellStyle name="Uwaga 3" xfId="43953" hidden="1"/>
    <cellStyle name="Uwaga 3" xfId="43943" hidden="1"/>
    <cellStyle name="Uwaga 3" xfId="43941" hidden="1"/>
    <cellStyle name="Uwaga 3" xfId="43938" hidden="1"/>
    <cellStyle name="Uwaga 3" xfId="43929" hidden="1"/>
    <cellStyle name="Uwaga 3" xfId="43926" hidden="1"/>
    <cellStyle name="Uwaga 3" xfId="43922" hidden="1"/>
    <cellStyle name="Uwaga 3" xfId="43914" hidden="1"/>
    <cellStyle name="Uwaga 3" xfId="43911" hidden="1"/>
    <cellStyle name="Uwaga 3" xfId="43907" hidden="1"/>
    <cellStyle name="Uwaga 3" xfId="43899" hidden="1"/>
    <cellStyle name="Uwaga 3" xfId="43896" hidden="1"/>
    <cellStyle name="Uwaga 3" xfId="43892" hidden="1"/>
    <cellStyle name="Uwaga 3" xfId="43884" hidden="1"/>
    <cellStyle name="Uwaga 3" xfId="43881" hidden="1"/>
    <cellStyle name="Uwaga 3" xfId="43877" hidden="1"/>
    <cellStyle name="Uwaga 3" xfId="43869" hidden="1"/>
    <cellStyle name="Uwaga 3" xfId="43866" hidden="1"/>
    <cellStyle name="Uwaga 3" xfId="43862" hidden="1"/>
    <cellStyle name="Uwaga 3" xfId="43854" hidden="1"/>
    <cellStyle name="Uwaga 3" xfId="43850" hidden="1"/>
    <cellStyle name="Uwaga 3" xfId="43845" hidden="1"/>
    <cellStyle name="Uwaga 3" xfId="43839" hidden="1"/>
    <cellStyle name="Uwaga 3" xfId="43835" hidden="1"/>
    <cellStyle name="Uwaga 3" xfId="43830" hidden="1"/>
    <cellStyle name="Uwaga 3" xfId="43824" hidden="1"/>
    <cellStyle name="Uwaga 3" xfId="43820" hidden="1"/>
    <cellStyle name="Uwaga 3" xfId="43815" hidden="1"/>
    <cellStyle name="Uwaga 3" xfId="43809" hidden="1"/>
    <cellStyle name="Uwaga 3" xfId="43806" hidden="1"/>
    <cellStyle name="Uwaga 3" xfId="43802" hidden="1"/>
    <cellStyle name="Uwaga 3" xfId="43794" hidden="1"/>
    <cellStyle name="Uwaga 3" xfId="43791" hidden="1"/>
    <cellStyle name="Uwaga 3" xfId="43786" hidden="1"/>
    <cellStyle name="Uwaga 3" xfId="43779" hidden="1"/>
    <cellStyle name="Uwaga 3" xfId="43775" hidden="1"/>
    <cellStyle name="Uwaga 3" xfId="43770" hidden="1"/>
    <cellStyle name="Uwaga 3" xfId="43764" hidden="1"/>
    <cellStyle name="Uwaga 3" xfId="43760" hidden="1"/>
    <cellStyle name="Uwaga 3" xfId="43755" hidden="1"/>
    <cellStyle name="Uwaga 3" xfId="43749" hidden="1"/>
    <cellStyle name="Uwaga 3" xfId="43746" hidden="1"/>
    <cellStyle name="Uwaga 3" xfId="43742" hidden="1"/>
    <cellStyle name="Uwaga 3" xfId="43734" hidden="1"/>
    <cellStyle name="Uwaga 3" xfId="43729" hidden="1"/>
    <cellStyle name="Uwaga 3" xfId="43724" hidden="1"/>
    <cellStyle name="Uwaga 3" xfId="43719" hidden="1"/>
    <cellStyle name="Uwaga 3" xfId="43714" hidden="1"/>
    <cellStyle name="Uwaga 3" xfId="43709" hidden="1"/>
    <cellStyle name="Uwaga 3" xfId="43704" hidden="1"/>
    <cellStyle name="Uwaga 3" xfId="43699" hidden="1"/>
    <cellStyle name="Uwaga 3" xfId="43694" hidden="1"/>
    <cellStyle name="Uwaga 3" xfId="43689" hidden="1"/>
    <cellStyle name="Uwaga 3" xfId="43685" hidden="1"/>
    <cellStyle name="Uwaga 3" xfId="43680" hidden="1"/>
    <cellStyle name="Uwaga 3" xfId="43673" hidden="1"/>
    <cellStyle name="Uwaga 3" xfId="43668" hidden="1"/>
    <cellStyle name="Uwaga 3" xfId="43663" hidden="1"/>
    <cellStyle name="Uwaga 3" xfId="43658" hidden="1"/>
    <cellStyle name="Uwaga 3" xfId="43653" hidden="1"/>
    <cellStyle name="Uwaga 3" xfId="43648" hidden="1"/>
    <cellStyle name="Uwaga 3" xfId="43643" hidden="1"/>
    <cellStyle name="Uwaga 3" xfId="43638" hidden="1"/>
    <cellStyle name="Uwaga 3" xfId="43633" hidden="1"/>
    <cellStyle name="Uwaga 3" xfId="43629" hidden="1"/>
    <cellStyle name="Uwaga 3" xfId="43624" hidden="1"/>
    <cellStyle name="Uwaga 3" xfId="43619" hidden="1"/>
    <cellStyle name="Uwaga 3" xfId="43614" hidden="1"/>
    <cellStyle name="Uwaga 3" xfId="43610" hidden="1"/>
    <cellStyle name="Uwaga 3" xfId="43606" hidden="1"/>
    <cellStyle name="Uwaga 3" xfId="43599" hidden="1"/>
    <cellStyle name="Uwaga 3" xfId="43595" hidden="1"/>
    <cellStyle name="Uwaga 3" xfId="43590" hidden="1"/>
    <cellStyle name="Uwaga 3" xfId="43584" hidden="1"/>
    <cellStyle name="Uwaga 3" xfId="43580" hidden="1"/>
    <cellStyle name="Uwaga 3" xfId="43575" hidden="1"/>
    <cellStyle name="Uwaga 3" xfId="43569" hidden="1"/>
    <cellStyle name="Uwaga 3" xfId="43565" hidden="1"/>
    <cellStyle name="Uwaga 3" xfId="43561" hidden="1"/>
    <cellStyle name="Uwaga 3" xfId="43554" hidden="1"/>
    <cellStyle name="Uwaga 3" xfId="43550" hidden="1"/>
    <cellStyle name="Uwaga 3" xfId="43546" hidden="1"/>
    <cellStyle name="Uwaga 3" xfId="44413" hidden="1"/>
    <cellStyle name="Uwaga 3" xfId="44412" hidden="1"/>
    <cellStyle name="Uwaga 3" xfId="44410" hidden="1"/>
    <cellStyle name="Uwaga 3" xfId="44397" hidden="1"/>
    <cellStyle name="Uwaga 3" xfId="44395" hidden="1"/>
    <cellStyle name="Uwaga 3" xfId="44393" hidden="1"/>
    <cellStyle name="Uwaga 3" xfId="44383" hidden="1"/>
    <cellStyle name="Uwaga 3" xfId="44381" hidden="1"/>
    <cellStyle name="Uwaga 3" xfId="44379" hidden="1"/>
    <cellStyle name="Uwaga 3" xfId="44368" hidden="1"/>
    <cellStyle name="Uwaga 3" xfId="44366" hidden="1"/>
    <cellStyle name="Uwaga 3" xfId="44364" hidden="1"/>
    <cellStyle name="Uwaga 3" xfId="44351" hidden="1"/>
    <cellStyle name="Uwaga 3" xfId="44349" hidden="1"/>
    <cellStyle name="Uwaga 3" xfId="44348" hidden="1"/>
    <cellStyle name="Uwaga 3" xfId="44335" hidden="1"/>
    <cellStyle name="Uwaga 3" xfId="44334" hidden="1"/>
    <cellStyle name="Uwaga 3" xfId="44332" hidden="1"/>
    <cellStyle name="Uwaga 3" xfId="44320" hidden="1"/>
    <cellStyle name="Uwaga 3" xfId="44319" hidden="1"/>
    <cellStyle name="Uwaga 3" xfId="44317" hidden="1"/>
    <cellStyle name="Uwaga 3" xfId="44305" hidden="1"/>
    <cellStyle name="Uwaga 3" xfId="44304" hidden="1"/>
    <cellStyle name="Uwaga 3" xfId="44302" hidden="1"/>
    <cellStyle name="Uwaga 3" xfId="44290" hidden="1"/>
    <cellStyle name="Uwaga 3" xfId="44289" hidden="1"/>
    <cellStyle name="Uwaga 3" xfId="44287" hidden="1"/>
    <cellStyle name="Uwaga 3" xfId="44275" hidden="1"/>
    <cellStyle name="Uwaga 3" xfId="44274" hidden="1"/>
    <cellStyle name="Uwaga 3" xfId="44272" hidden="1"/>
    <cellStyle name="Uwaga 3" xfId="44260" hidden="1"/>
    <cellStyle name="Uwaga 3" xfId="44259" hidden="1"/>
    <cellStyle name="Uwaga 3" xfId="44257" hidden="1"/>
    <cellStyle name="Uwaga 3" xfId="44245" hidden="1"/>
    <cellStyle name="Uwaga 3" xfId="44244" hidden="1"/>
    <cellStyle name="Uwaga 3" xfId="44242" hidden="1"/>
    <cellStyle name="Uwaga 3" xfId="44230" hidden="1"/>
    <cellStyle name="Uwaga 3" xfId="44229" hidden="1"/>
    <cellStyle name="Uwaga 3" xfId="44227" hidden="1"/>
    <cellStyle name="Uwaga 3" xfId="44215" hidden="1"/>
    <cellStyle name="Uwaga 3" xfId="44214" hidden="1"/>
    <cellStyle name="Uwaga 3" xfId="44212" hidden="1"/>
    <cellStyle name="Uwaga 3" xfId="44200" hidden="1"/>
    <cellStyle name="Uwaga 3" xfId="44199" hidden="1"/>
    <cellStyle name="Uwaga 3" xfId="44197" hidden="1"/>
    <cellStyle name="Uwaga 3" xfId="44185" hidden="1"/>
    <cellStyle name="Uwaga 3" xfId="44184" hidden="1"/>
    <cellStyle name="Uwaga 3" xfId="44182" hidden="1"/>
    <cellStyle name="Uwaga 3" xfId="44170" hidden="1"/>
    <cellStyle name="Uwaga 3" xfId="44169" hidden="1"/>
    <cellStyle name="Uwaga 3" xfId="44167" hidden="1"/>
    <cellStyle name="Uwaga 3" xfId="44155" hidden="1"/>
    <cellStyle name="Uwaga 3" xfId="44154" hidden="1"/>
    <cellStyle name="Uwaga 3" xfId="44152" hidden="1"/>
    <cellStyle name="Uwaga 3" xfId="44140" hidden="1"/>
    <cellStyle name="Uwaga 3" xfId="44139" hidden="1"/>
    <cellStyle name="Uwaga 3" xfId="44137" hidden="1"/>
    <cellStyle name="Uwaga 3" xfId="44125" hidden="1"/>
    <cellStyle name="Uwaga 3" xfId="44124" hidden="1"/>
    <cellStyle name="Uwaga 3" xfId="44122" hidden="1"/>
    <cellStyle name="Uwaga 3" xfId="44110" hidden="1"/>
    <cellStyle name="Uwaga 3" xfId="44109" hidden="1"/>
    <cellStyle name="Uwaga 3" xfId="44107" hidden="1"/>
    <cellStyle name="Uwaga 3" xfId="44095" hidden="1"/>
    <cellStyle name="Uwaga 3" xfId="44094" hidden="1"/>
    <cellStyle name="Uwaga 3" xfId="44092" hidden="1"/>
    <cellStyle name="Uwaga 3" xfId="44080" hidden="1"/>
    <cellStyle name="Uwaga 3" xfId="44079" hidden="1"/>
    <cellStyle name="Uwaga 3" xfId="44077" hidden="1"/>
    <cellStyle name="Uwaga 3" xfId="44065" hidden="1"/>
    <cellStyle name="Uwaga 3" xfId="44064" hidden="1"/>
    <cellStyle name="Uwaga 3" xfId="44062" hidden="1"/>
    <cellStyle name="Uwaga 3" xfId="44050" hidden="1"/>
    <cellStyle name="Uwaga 3" xfId="44049" hidden="1"/>
    <cellStyle name="Uwaga 3" xfId="44047" hidden="1"/>
    <cellStyle name="Uwaga 3" xfId="44035" hidden="1"/>
    <cellStyle name="Uwaga 3" xfId="44034" hidden="1"/>
    <cellStyle name="Uwaga 3" xfId="44032" hidden="1"/>
    <cellStyle name="Uwaga 3" xfId="44020" hidden="1"/>
    <cellStyle name="Uwaga 3" xfId="44019" hidden="1"/>
    <cellStyle name="Uwaga 3" xfId="44017" hidden="1"/>
    <cellStyle name="Uwaga 3" xfId="44005" hidden="1"/>
    <cellStyle name="Uwaga 3" xfId="44004" hidden="1"/>
    <cellStyle name="Uwaga 3" xfId="44002" hidden="1"/>
    <cellStyle name="Uwaga 3" xfId="43990" hidden="1"/>
    <cellStyle name="Uwaga 3" xfId="43989" hidden="1"/>
    <cellStyle name="Uwaga 3" xfId="43987" hidden="1"/>
    <cellStyle name="Uwaga 3" xfId="43975" hidden="1"/>
    <cellStyle name="Uwaga 3" xfId="43974" hidden="1"/>
    <cellStyle name="Uwaga 3" xfId="43972" hidden="1"/>
    <cellStyle name="Uwaga 3" xfId="43960" hidden="1"/>
    <cellStyle name="Uwaga 3" xfId="43959" hidden="1"/>
    <cellStyle name="Uwaga 3" xfId="43957" hidden="1"/>
    <cellStyle name="Uwaga 3" xfId="43945" hidden="1"/>
    <cellStyle name="Uwaga 3" xfId="43944" hidden="1"/>
    <cellStyle name="Uwaga 3" xfId="43942" hidden="1"/>
    <cellStyle name="Uwaga 3" xfId="43930" hidden="1"/>
    <cellStyle name="Uwaga 3" xfId="43928" hidden="1"/>
    <cellStyle name="Uwaga 3" xfId="43925" hidden="1"/>
    <cellStyle name="Uwaga 3" xfId="43915" hidden="1"/>
    <cellStyle name="Uwaga 3" xfId="43913" hidden="1"/>
    <cellStyle name="Uwaga 3" xfId="43910" hidden="1"/>
    <cellStyle name="Uwaga 3" xfId="43900" hidden="1"/>
    <cellStyle name="Uwaga 3" xfId="43898" hidden="1"/>
    <cellStyle name="Uwaga 3" xfId="43895" hidden="1"/>
    <cellStyle name="Uwaga 3" xfId="43885" hidden="1"/>
    <cellStyle name="Uwaga 3" xfId="43883" hidden="1"/>
    <cellStyle name="Uwaga 3" xfId="43880" hidden="1"/>
    <cellStyle name="Uwaga 3" xfId="43870" hidden="1"/>
    <cellStyle name="Uwaga 3" xfId="43868" hidden="1"/>
    <cellStyle name="Uwaga 3" xfId="43865" hidden="1"/>
    <cellStyle name="Uwaga 3" xfId="43855" hidden="1"/>
    <cellStyle name="Uwaga 3" xfId="43853" hidden="1"/>
    <cellStyle name="Uwaga 3" xfId="43849" hidden="1"/>
    <cellStyle name="Uwaga 3" xfId="43840" hidden="1"/>
    <cellStyle name="Uwaga 3" xfId="43837" hidden="1"/>
    <cellStyle name="Uwaga 3" xfId="43833" hidden="1"/>
    <cellStyle name="Uwaga 3" xfId="43825" hidden="1"/>
    <cellStyle name="Uwaga 3" xfId="43823" hidden="1"/>
    <cellStyle name="Uwaga 3" xfId="43819" hidden="1"/>
    <cellStyle name="Uwaga 3" xfId="43810" hidden="1"/>
    <cellStyle name="Uwaga 3" xfId="43808" hidden="1"/>
    <cellStyle name="Uwaga 3" xfId="43805" hidden="1"/>
    <cellStyle name="Uwaga 3" xfId="43795" hidden="1"/>
    <cellStyle name="Uwaga 3" xfId="43793" hidden="1"/>
    <cellStyle name="Uwaga 3" xfId="43788" hidden="1"/>
    <cellStyle name="Uwaga 3" xfId="43780" hidden="1"/>
    <cellStyle name="Uwaga 3" xfId="43778" hidden="1"/>
    <cellStyle name="Uwaga 3" xfId="43773" hidden="1"/>
    <cellStyle name="Uwaga 3" xfId="43765" hidden="1"/>
    <cellStyle name="Uwaga 3" xfId="43763" hidden="1"/>
    <cellStyle name="Uwaga 3" xfId="43758" hidden="1"/>
    <cellStyle name="Uwaga 3" xfId="43750" hidden="1"/>
    <cellStyle name="Uwaga 3" xfId="43748" hidden="1"/>
    <cellStyle name="Uwaga 3" xfId="43744" hidden="1"/>
    <cellStyle name="Uwaga 3" xfId="43735" hidden="1"/>
    <cellStyle name="Uwaga 3" xfId="43732" hidden="1"/>
    <cellStyle name="Uwaga 3" xfId="43727" hidden="1"/>
    <cellStyle name="Uwaga 3" xfId="43720" hidden="1"/>
    <cellStyle name="Uwaga 3" xfId="43716" hidden="1"/>
    <cellStyle name="Uwaga 3" xfId="43711" hidden="1"/>
    <cellStyle name="Uwaga 3" xfId="43705" hidden="1"/>
    <cellStyle name="Uwaga 3" xfId="43701" hidden="1"/>
    <cellStyle name="Uwaga 3" xfId="43696" hidden="1"/>
    <cellStyle name="Uwaga 3" xfId="43690" hidden="1"/>
    <cellStyle name="Uwaga 3" xfId="43687" hidden="1"/>
    <cellStyle name="Uwaga 3" xfId="43683" hidden="1"/>
    <cellStyle name="Uwaga 3" xfId="43674" hidden="1"/>
    <cellStyle name="Uwaga 3" xfId="43669" hidden="1"/>
    <cellStyle name="Uwaga 3" xfId="43664" hidden="1"/>
    <cellStyle name="Uwaga 3" xfId="43659" hidden="1"/>
    <cellStyle name="Uwaga 3" xfId="43654" hidden="1"/>
    <cellStyle name="Uwaga 3" xfId="43649" hidden="1"/>
    <cellStyle name="Uwaga 3" xfId="43644" hidden="1"/>
    <cellStyle name="Uwaga 3" xfId="43639" hidden="1"/>
    <cellStyle name="Uwaga 3" xfId="43634" hidden="1"/>
    <cellStyle name="Uwaga 3" xfId="43630" hidden="1"/>
    <cellStyle name="Uwaga 3" xfId="43625" hidden="1"/>
    <cellStyle name="Uwaga 3" xfId="43620" hidden="1"/>
    <cellStyle name="Uwaga 3" xfId="43615" hidden="1"/>
    <cellStyle name="Uwaga 3" xfId="43611" hidden="1"/>
    <cellStyle name="Uwaga 3" xfId="43607" hidden="1"/>
    <cellStyle name="Uwaga 3" xfId="43600" hidden="1"/>
    <cellStyle name="Uwaga 3" xfId="43596" hidden="1"/>
    <cellStyle name="Uwaga 3" xfId="43591" hidden="1"/>
    <cellStyle name="Uwaga 3" xfId="43585" hidden="1"/>
    <cellStyle name="Uwaga 3" xfId="43581" hidden="1"/>
    <cellStyle name="Uwaga 3" xfId="43576" hidden="1"/>
    <cellStyle name="Uwaga 3" xfId="43570" hidden="1"/>
    <cellStyle name="Uwaga 3" xfId="43566" hidden="1"/>
    <cellStyle name="Uwaga 3" xfId="43562" hidden="1"/>
    <cellStyle name="Uwaga 3" xfId="43555" hidden="1"/>
    <cellStyle name="Uwaga 3" xfId="43551" hidden="1"/>
    <cellStyle name="Uwaga 3" xfId="43547" hidden="1"/>
    <cellStyle name="Uwaga 3" xfId="43500" hidden="1"/>
    <cellStyle name="Uwaga 3" xfId="43499" hidden="1"/>
    <cellStyle name="Uwaga 3" xfId="43498" hidden="1"/>
    <cellStyle name="Uwaga 3" xfId="43491" hidden="1"/>
    <cellStyle name="Uwaga 3" xfId="43490" hidden="1"/>
    <cellStyle name="Uwaga 3" xfId="43489" hidden="1"/>
    <cellStyle name="Uwaga 3" xfId="43482" hidden="1"/>
    <cellStyle name="Uwaga 3" xfId="43481" hidden="1"/>
    <cellStyle name="Uwaga 3" xfId="43480" hidden="1"/>
    <cellStyle name="Uwaga 3" xfId="43473" hidden="1"/>
    <cellStyle name="Uwaga 3" xfId="43472" hidden="1"/>
    <cellStyle name="Uwaga 3" xfId="43471" hidden="1"/>
    <cellStyle name="Uwaga 3" xfId="43464" hidden="1"/>
    <cellStyle name="Uwaga 3" xfId="43463" hidden="1"/>
    <cellStyle name="Uwaga 3" xfId="43461" hidden="1"/>
    <cellStyle name="Uwaga 3" xfId="43456" hidden="1"/>
    <cellStyle name="Uwaga 3" xfId="43453" hidden="1"/>
    <cellStyle name="Uwaga 3" xfId="43451" hidden="1"/>
    <cellStyle name="Uwaga 3" xfId="43447" hidden="1"/>
    <cellStyle name="Uwaga 3" xfId="43444" hidden="1"/>
    <cellStyle name="Uwaga 3" xfId="43442" hidden="1"/>
    <cellStyle name="Uwaga 3" xfId="43438" hidden="1"/>
    <cellStyle name="Uwaga 3" xfId="43435" hidden="1"/>
    <cellStyle name="Uwaga 3" xfId="43433" hidden="1"/>
    <cellStyle name="Uwaga 3" xfId="43429" hidden="1"/>
    <cellStyle name="Uwaga 3" xfId="43427" hidden="1"/>
    <cellStyle name="Uwaga 3" xfId="43426" hidden="1"/>
    <cellStyle name="Uwaga 3" xfId="43420" hidden="1"/>
    <cellStyle name="Uwaga 3" xfId="43418" hidden="1"/>
    <cellStyle name="Uwaga 3" xfId="43415" hidden="1"/>
    <cellStyle name="Uwaga 3" xfId="43411" hidden="1"/>
    <cellStyle name="Uwaga 3" xfId="43408" hidden="1"/>
    <cellStyle name="Uwaga 3" xfId="43406" hidden="1"/>
    <cellStyle name="Uwaga 3" xfId="43402" hidden="1"/>
    <cellStyle name="Uwaga 3" xfId="43399" hidden="1"/>
    <cellStyle name="Uwaga 3" xfId="43397" hidden="1"/>
    <cellStyle name="Uwaga 3" xfId="43393" hidden="1"/>
    <cellStyle name="Uwaga 3" xfId="43391" hidden="1"/>
    <cellStyle name="Uwaga 3" xfId="43390" hidden="1"/>
    <cellStyle name="Uwaga 3" xfId="43384" hidden="1"/>
    <cellStyle name="Uwaga 3" xfId="43381" hidden="1"/>
    <cellStyle name="Uwaga 3" xfId="43379" hidden="1"/>
    <cellStyle name="Uwaga 3" xfId="43375" hidden="1"/>
    <cellStyle name="Uwaga 3" xfId="43372" hidden="1"/>
    <cellStyle name="Uwaga 3" xfId="43370" hidden="1"/>
    <cellStyle name="Uwaga 3" xfId="43366" hidden="1"/>
    <cellStyle name="Uwaga 3" xfId="43363" hidden="1"/>
    <cellStyle name="Uwaga 3" xfId="43361" hidden="1"/>
    <cellStyle name="Uwaga 3" xfId="43357" hidden="1"/>
    <cellStyle name="Uwaga 3" xfId="43355" hidden="1"/>
    <cellStyle name="Uwaga 3" xfId="43354" hidden="1"/>
    <cellStyle name="Uwaga 3" xfId="43347" hidden="1"/>
    <cellStyle name="Uwaga 3" xfId="43344" hidden="1"/>
    <cellStyle name="Uwaga 3" xfId="43342" hidden="1"/>
    <cellStyle name="Uwaga 3" xfId="43338" hidden="1"/>
    <cellStyle name="Uwaga 3" xfId="43335" hidden="1"/>
    <cellStyle name="Uwaga 3" xfId="43333" hidden="1"/>
    <cellStyle name="Uwaga 3" xfId="43329" hidden="1"/>
    <cellStyle name="Uwaga 3" xfId="43326" hidden="1"/>
    <cellStyle name="Uwaga 3" xfId="43324" hidden="1"/>
    <cellStyle name="Uwaga 3" xfId="43321" hidden="1"/>
    <cellStyle name="Uwaga 3" xfId="43319" hidden="1"/>
    <cellStyle name="Uwaga 3" xfId="43318" hidden="1"/>
    <cellStyle name="Uwaga 3" xfId="43312" hidden="1"/>
    <cellStyle name="Uwaga 3" xfId="43310" hidden="1"/>
    <cellStyle name="Uwaga 3" xfId="43308" hidden="1"/>
    <cellStyle name="Uwaga 3" xfId="43303" hidden="1"/>
    <cellStyle name="Uwaga 3" xfId="43301" hidden="1"/>
    <cellStyle name="Uwaga 3" xfId="43299" hidden="1"/>
    <cellStyle name="Uwaga 3" xfId="43294" hidden="1"/>
    <cellStyle name="Uwaga 3" xfId="43292" hidden="1"/>
    <cellStyle name="Uwaga 3" xfId="43290" hidden="1"/>
    <cellStyle name="Uwaga 3" xfId="43285" hidden="1"/>
    <cellStyle name="Uwaga 3" xfId="43283" hidden="1"/>
    <cellStyle name="Uwaga 3" xfId="43282" hidden="1"/>
    <cellStyle name="Uwaga 3" xfId="43275" hidden="1"/>
    <cellStyle name="Uwaga 3" xfId="43272" hidden="1"/>
    <cellStyle name="Uwaga 3" xfId="43270" hidden="1"/>
    <cellStyle name="Uwaga 3" xfId="43266" hidden="1"/>
    <cellStyle name="Uwaga 3" xfId="43263" hidden="1"/>
    <cellStyle name="Uwaga 3" xfId="43261" hidden="1"/>
    <cellStyle name="Uwaga 3" xfId="43257" hidden="1"/>
    <cellStyle name="Uwaga 3" xfId="43254" hidden="1"/>
    <cellStyle name="Uwaga 3" xfId="43252" hidden="1"/>
    <cellStyle name="Uwaga 3" xfId="43249" hidden="1"/>
    <cellStyle name="Uwaga 3" xfId="43247" hidden="1"/>
    <cellStyle name="Uwaga 3" xfId="43245" hidden="1"/>
    <cellStyle name="Uwaga 3" xfId="43239" hidden="1"/>
    <cellStyle name="Uwaga 3" xfId="43236" hidden="1"/>
    <cellStyle name="Uwaga 3" xfId="43234" hidden="1"/>
    <cellStyle name="Uwaga 3" xfId="43230" hidden="1"/>
    <cellStyle name="Uwaga 3" xfId="43227" hidden="1"/>
    <cellStyle name="Uwaga 3" xfId="43225" hidden="1"/>
    <cellStyle name="Uwaga 3" xfId="43221" hidden="1"/>
    <cellStyle name="Uwaga 3" xfId="43218" hidden="1"/>
    <cellStyle name="Uwaga 3" xfId="43216" hidden="1"/>
    <cellStyle name="Uwaga 3" xfId="43214" hidden="1"/>
    <cellStyle name="Uwaga 3" xfId="43212" hidden="1"/>
    <cellStyle name="Uwaga 3" xfId="43210" hidden="1"/>
    <cellStyle name="Uwaga 3" xfId="43205" hidden="1"/>
    <cellStyle name="Uwaga 3" xfId="43203" hidden="1"/>
    <cellStyle name="Uwaga 3" xfId="43200" hidden="1"/>
    <cellStyle name="Uwaga 3" xfId="43196" hidden="1"/>
    <cellStyle name="Uwaga 3" xfId="43193" hidden="1"/>
    <cellStyle name="Uwaga 3" xfId="43190" hidden="1"/>
    <cellStyle name="Uwaga 3" xfId="43187" hidden="1"/>
    <cellStyle name="Uwaga 3" xfId="43185" hidden="1"/>
    <cellStyle name="Uwaga 3" xfId="43182" hidden="1"/>
    <cellStyle name="Uwaga 3" xfId="43178" hidden="1"/>
    <cellStyle name="Uwaga 3" xfId="43176" hidden="1"/>
    <cellStyle name="Uwaga 3" xfId="43173" hidden="1"/>
    <cellStyle name="Uwaga 3" xfId="43168" hidden="1"/>
    <cellStyle name="Uwaga 3" xfId="43165" hidden="1"/>
    <cellStyle name="Uwaga 3" xfId="43162" hidden="1"/>
    <cellStyle name="Uwaga 3" xfId="43158" hidden="1"/>
    <cellStyle name="Uwaga 3" xfId="43155" hidden="1"/>
    <cellStyle name="Uwaga 3" xfId="43153" hidden="1"/>
    <cellStyle name="Uwaga 3" xfId="43150" hidden="1"/>
    <cellStyle name="Uwaga 3" xfId="43147" hidden="1"/>
    <cellStyle name="Uwaga 3" xfId="43144" hidden="1"/>
    <cellStyle name="Uwaga 3" xfId="43142" hidden="1"/>
    <cellStyle name="Uwaga 3" xfId="43140" hidden="1"/>
    <cellStyle name="Uwaga 3" xfId="43137" hidden="1"/>
    <cellStyle name="Uwaga 3" xfId="43132" hidden="1"/>
    <cellStyle name="Uwaga 3" xfId="43129" hidden="1"/>
    <cellStyle name="Uwaga 3" xfId="43126" hidden="1"/>
    <cellStyle name="Uwaga 3" xfId="43123" hidden="1"/>
    <cellStyle name="Uwaga 3" xfId="43120" hidden="1"/>
    <cellStyle name="Uwaga 3" xfId="43117" hidden="1"/>
    <cellStyle name="Uwaga 3" xfId="43114" hidden="1"/>
    <cellStyle name="Uwaga 3" xfId="43111" hidden="1"/>
    <cellStyle name="Uwaga 3" xfId="43108" hidden="1"/>
    <cellStyle name="Uwaga 3" xfId="43106" hidden="1"/>
    <cellStyle name="Uwaga 3" xfId="43104" hidden="1"/>
    <cellStyle name="Uwaga 3" xfId="43101" hidden="1"/>
    <cellStyle name="Uwaga 3" xfId="43096" hidden="1"/>
    <cellStyle name="Uwaga 3" xfId="43093" hidden="1"/>
    <cellStyle name="Uwaga 3" xfId="43090" hidden="1"/>
    <cellStyle name="Uwaga 3" xfId="43087" hidden="1"/>
    <cellStyle name="Uwaga 3" xfId="43084" hidden="1"/>
    <cellStyle name="Uwaga 3" xfId="43081" hidden="1"/>
    <cellStyle name="Uwaga 3" xfId="43078" hidden="1"/>
    <cellStyle name="Uwaga 3" xfId="43075" hidden="1"/>
    <cellStyle name="Uwaga 3" xfId="43072" hidden="1"/>
    <cellStyle name="Uwaga 3" xfId="43070" hidden="1"/>
    <cellStyle name="Uwaga 3" xfId="43068" hidden="1"/>
    <cellStyle name="Uwaga 3" xfId="43065" hidden="1"/>
    <cellStyle name="Uwaga 3" xfId="43059" hidden="1"/>
    <cellStyle name="Uwaga 3" xfId="43056" hidden="1"/>
    <cellStyle name="Uwaga 3" xfId="43054" hidden="1"/>
    <cellStyle name="Uwaga 3" xfId="43050" hidden="1"/>
    <cellStyle name="Uwaga 3" xfId="43047" hidden="1"/>
    <cellStyle name="Uwaga 3" xfId="43045" hidden="1"/>
    <cellStyle name="Uwaga 3" xfId="43041" hidden="1"/>
    <cellStyle name="Uwaga 3" xfId="43038" hidden="1"/>
    <cellStyle name="Uwaga 3" xfId="43036" hidden="1"/>
    <cellStyle name="Uwaga 3" xfId="43034" hidden="1"/>
    <cellStyle name="Uwaga 3" xfId="43031" hidden="1"/>
    <cellStyle name="Uwaga 3" xfId="43028" hidden="1"/>
    <cellStyle name="Uwaga 3" xfId="43025" hidden="1"/>
    <cellStyle name="Uwaga 3" xfId="43023" hidden="1"/>
    <cellStyle name="Uwaga 3" xfId="43021" hidden="1"/>
    <cellStyle name="Uwaga 3" xfId="43016" hidden="1"/>
    <cellStyle name="Uwaga 3" xfId="43014" hidden="1"/>
    <cellStyle name="Uwaga 3" xfId="43011" hidden="1"/>
    <cellStyle name="Uwaga 3" xfId="43007" hidden="1"/>
    <cellStyle name="Uwaga 3" xfId="43005" hidden="1"/>
    <cellStyle name="Uwaga 3" xfId="43002" hidden="1"/>
    <cellStyle name="Uwaga 3" xfId="42998" hidden="1"/>
    <cellStyle name="Uwaga 3" xfId="42996" hidden="1"/>
    <cellStyle name="Uwaga 3" xfId="42993" hidden="1"/>
    <cellStyle name="Uwaga 3" xfId="42989" hidden="1"/>
    <cellStyle name="Uwaga 3" xfId="42987" hidden="1"/>
    <cellStyle name="Uwaga 3" xfId="42985" hidden="1"/>
    <cellStyle name="Uwaga 3" xfId="44537" hidden="1"/>
    <cellStyle name="Uwaga 3" xfId="44538" hidden="1"/>
    <cellStyle name="Uwaga 3" xfId="44540" hidden="1"/>
    <cellStyle name="Uwaga 3" xfId="44552" hidden="1"/>
    <cellStyle name="Uwaga 3" xfId="44553" hidden="1"/>
    <cellStyle name="Uwaga 3" xfId="44558" hidden="1"/>
    <cellStyle name="Uwaga 3" xfId="44567" hidden="1"/>
    <cellStyle name="Uwaga 3" xfId="44568" hidden="1"/>
    <cellStyle name="Uwaga 3" xfId="44573" hidden="1"/>
    <cellStyle name="Uwaga 3" xfId="44582" hidden="1"/>
    <cellStyle name="Uwaga 3" xfId="44583" hidden="1"/>
    <cellStyle name="Uwaga 3" xfId="44584" hidden="1"/>
    <cellStyle name="Uwaga 3" xfId="44597" hidden="1"/>
    <cellStyle name="Uwaga 3" xfId="44602" hidden="1"/>
    <cellStyle name="Uwaga 3" xfId="44607" hidden="1"/>
    <cellStyle name="Uwaga 3" xfId="44617" hidden="1"/>
    <cellStyle name="Uwaga 3" xfId="44622" hidden="1"/>
    <cellStyle name="Uwaga 3" xfId="44626" hidden="1"/>
    <cellStyle name="Uwaga 3" xfId="44633" hidden="1"/>
    <cellStyle name="Uwaga 3" xfId="44638" hidden="1"/>
    <cellStyle name="Uwaga 3" xfId="44641" hidden="1"/>
    <cellStyle name="Uwaga 3" xfId="44647" hidden="1"/>
    <cellStyle name="Uwaga 3" xfId="44652" hidden="1"/>
    <cellStyle name="Uwaga 3" xfId="44656" hidden="1"/>
    <cellStyle name="Uwaga 3" xfId="44657" hidden="1"/>
    <cellStyle name="Uwaga 3" xfId="44658" hidden="1"/>
    <cellStyle name="Uwaga 3" xfId="44662" hidden="1"/>
    <cellStyle name="Uwaga 3" xfId="44674" hidden="1"/>
    <cellStyle name="Uwaga 3" xfId="44679" hidden="1"/>
    <cellStyle name="Uwaga 3" xfId="44684" hidden="1"/>
    <cellStyle name="Uwaga 3" xfId="44689" hidden="1"/>
    <cellStyle name="Uwaga 3" xfId="44694" hidden="1"/>
    <cellStyle name="Uwaga 3" xfId="44699" hidden="1"/>
    <cellStyle name="Uwaga 3" xfId="44703" hidden="1"/>
    <cellStyle name="Uwaga 3" xfId="44707" hidden="1"/>
    <cellStyle name="Uwaga 3" xfId="44712" hidden="1"/>
    <cellStyle name="Uwaga 3" xfId="44717" hidden="1"/>
    <cellStyle name="Uwaga 3" xfId="44718" hidden="1"/>
    <cellStyle name="Uwaga 3" xfId="44720" hidden="1"/>
    <cellStyle name="Uwaga 3" xfId="44733" hidden="1"/>
    <cellStyle name="Uwaga 3" xfId="44737" hidden="1"/>
    <cellStyle name="Uwaga 3" xfId="44742" hidden="1"/>
    <cellStyle name="Uwaga 3" xfId="44749" hidden="1"/>
    <cellStyle name="Uwaga 3" xfId="44753" hidden="1"/>
    <cellStyle name="Uwaga 3" xfId="44758" hidden="1"/>
    <cellStyle name="Uwaga 3" xfId="44763" hidden="1"/>
    <cellStyle name="Uwaga 3" xfId="44766" hidden="1"/>
    <cellStyle name="Uwaga 3" xfId="44771" hidden="1"/>
    <cellStyle name="Uwaga 3" xfId="44777" hidden="1"/>
    <cellStyle name="Uwaga 3" xfId="44778" hidden="1"/>
    <cellStyle name="Uwaga 3" xfId="44781" hidden="1"/>
    <cellStyle name="Uwaga 3" xfId="44794" hidden="1"/>
    <cellStyle name="Uwaga 3" xfId="44798" hidden="1"/>
    <cellStyle name="Uwaga 3" xfId="44803" hidden="1"/>
    <cellStyle name="Uwaga 3" xfId="44810" hidden="1"/>
    <cellStyle name="Uwaga 3" xfId="44815" hidden="1"/>
    <cellStyle name="Uwaga 3" xfId="44819" hidden="1"/>
    <cellStyle name="Uwaga 3" xfId="44824" hidden="1"/>
    <cellStyle name="Uwaga 3" xfId="44828" hidden="1"/>
    <cellStyle name="Uwaga 3" xfId="44833" hidden="1"/>
    <cellStyle name="Uwaga 3" xfId="44837" hidden="1"/>
    <cellStyle name="Uwaga 3" xfId="44838" hidden="1"/>
    <cellStyle name="Uwaga 3" xfId="44840" hidden="1"/>
    <cellStyle name="Uwaga 3" xfId="44852" hidden="1"/>
    <cellStyle name="Uwaga 3" xfId="44853" hidden="1"/>
    <cellStyle name="Uwaga 3" xfId="44855" hidden="1"/>
    <cellStyle name="Uwaga 3" xfId="44867" hidden="1"/>
    <cellStyle name="Uwaga 3" xfId="44869" hidden="1"/>
    <cellStyle name="Uwaga 3" xfId="44872" hidden="1"/>
    <cellStyle name="Uwaga 3" xfId="44882" hidden="1"/>
    <cellStyle name="Uwaga 3" xfId="44883" hidden="1"/>
    <cellStyle name="Uwaga 3" xfId="44885" hidden="1"/>
    <cellStyle name="Uwaga 3" xfId="44897" hidden="1"/>
    <cellStyle name="Uwaga 3" xfId="44898" hidden="1"/>
    <cellStyle name="Uwaga 3" xfId="44899" hidden="1"/>
    <cellStyle name="Uwaga 3" xfId="44913" hidden="1"/>
    <cellStyle name="Uwaga 3" xfId="44916" hidden="1"/>
    <cellStyle name="Uwaga 3" xfId="44920" hidden="1"/>
    <cellStyle name="Uwaga 3" xfId="44928" hidden="1"/>
    <cellStyle name="Uwaga 3" xfId="44931" hidden="1"/>
    <cellStyle name="Uwaga 3" xfId="44935" hidden="1"/>
    <cellStyle name="Uwaga 3" xfId="44943" hidden="1"/>
    <cellStyle name="Uwaga 3" xfId="44946" hidden="1"/>
    <cellStyle name="Uwaga 3" xfId="44950" hidden="1"/>
    <cellStyle name="Uwaga 3" xfId="44957" hidden="1"/>
    <cellStyle name="Uwaga 3" xfId="44958" hidden="1"/>
    <cellStyle name="Uwaga 3" xfId="44960" hidden="1"/>
    <cellStyle name="Uwaga 3" xfId="44973" hidden="1"/>
    <cellStyle name="Uwaga 3" xfId="44976" hidden="1"/>
    <cellStyle name="Uwaga 3" xfId="44979" hidden="1"/>
    <cellStyle name="Uwaga 3" xfId="44988" hidden="1"/>
    <cellStyle name="Uwaga 3" xfId="44991" hidden="1"/>
    <cellStyle name="Uwaga 3" xfId="44995" hidden="1"/>
    <cellStyle name="Uwaga 3" xfId="45003" hidden="1"/>
    <cellStyle name="Uwaga 3" xfId="45005" hidden="1"/>
    <cellStyle name="Uwaga 3" xfId="45008" hidden="1"/>
    <cellStyle name="Uwaga 3" xfId="45017" hidden="1"/>
    <cellStyle name="Uwaga 3" xfId="45018" hidden="1"/>
    <cellStyle name="Uwaga 3" xfId="45019" hidden="1"/>
    <cellStyle name="Uwaga 3" xfId="45032" hidden="1"/>
    <cellStyle name="Uwaga 3" xfId="45033" hidden="1"/>
    <cellStyle name="Uwaga 3" xfId="45035" hidden="1"/>
    <cellStyle name="Uwaga 3" xfId="45047" hidden="1"/>
    <cellStyle name="Uwaga 3" xfId="45048" hidden="1"/>
    <cellStyle name="Uwaga 3" xfId="45050" hidden="1"/>
    <cellStyle name="Uwaga 3" xfId="45062" hidden="1"/>
    <cellStyle name="Uwaga 3" xfId="45063" hidden="1"/>
    <cellStyle name="Uwaga 3" xfId="45065" hidden="1"/>
    <cellStyle name="Uwaga 3" xfId="45077" hidden="1"/>
    <cellStyle name="Uwaga 3" xfId="45078" hidden="1"/>
    <cellStyle name="Uwaga 3" xfId="45079" hidden="1"/>
    <cellStyle name="Uwaga 3" xfId="45093" hidden="1"/>
    <cellStyle name="Uwaga 3" xfId="45095" hidden="1"/>
    <cellStyle name="Uwaga 3" xfId="45098" hidden="1"/>
    <cellStyle name="Uwaga 3" xfId="45108" hidden="1"/>
    <cellStyle name="Uwaga 3" xfId="45111" hidden="1"/>
    <cellStyle name="Uwaga 3" xfId="45114" hidden="1"/>
    <cellStyle name="Uwaga 3" xfId="45123" hidden="1"/>
    <cellStyle name="Uwaga 3" xfId="45125" hidden="1"/>
    <cellStyle name="Uwaga 3" xfId="45128" hidden="1"/>
    <cellStyle name="Uwaga 3" xfId="45137" hidden="1"/>
    <cellStyle name="Uwaga 3" xfId="45138" hidden="1"/>
    <cellStyle name="Uwaga 3" xfId="45139" hidden="1"/>
    <cellStyle name="Uwaga 3" xfId="45152" hidden="1"/>
    <cellStyle name="Uwaga 3" xfId="45154" hidden="1"/>
    <cellStyle name="Uwaga 3" xfId="45156" hidden="1"/>
    <cellStyle name="Uwaga 3" xfId="45167" hidden="1"/>
    <cellStyle name="Uwaga 3" xfId="45169" hidden="1"/>
    <cellStyle name="Uwaga 3" xfId="45171" hidden="1"/>
    <cellStyle name="Uwaga 3" xfId="45182" hidden="1"/>
    <cellStyle name="Uwaga 3" xfId="45184" hidden="1"/>
    <cellStyle name="Uwaga 3" xfId="45186" hidden="1"/>
    <cellStyle name="Uwaga 3" xfId="45197" hidden="1"/>
    <cellStyle name="Uwaga 3" xfId="45198" hidden="1"/>
    <cellStyle name="Uwaga 3" xfId="45199" hidden="1"/>
    <cellStyle name="Uwaga 3" xfId="45212" hidden="1"/>
    <cellStyle name="Uwaga 3" xfId="45214" hidden="1"/>
    <cellStyle name="Uwaga 3" xfId="45216" hidden="1"/>
    <cellStyle name="Uwaga 3" xfId="45227" hidden="1"/>
    <cellStyle name="Uwaga 3" xfId="45229" hidden="1"/>
    <cellStyle name="Uwaga 3" xfId="45231" hidden="1"/>
    <cellStyle name="Uwaga 3" xfId="45242" hidden="1"/>
    <cellStyle name="Uwaga 3" xfId="45244" hidden="1"/>
    <cellStyle name="Uwaga 3" xfId="45245" hidden="1"/>
    <cellStyle name="Uwaga 3" xfId="45257" hidden="1"/>
    <cellStyle name="Uwaga 3" xfId="45258" hidden="1"/>
    <cellStyle name="Uwaga 3" xfId="45259" hidden="1"/>
    <cellStyle name="Uwaga 3" xfId="45272" hidden="1"/>
    <cellStyle name="Uwaga 3" xfId="45274" hidden="1"/>
    <cellStyle name="Uwaga 3" xfId="45276" hidden="1"/>
    <cellStyle name="Uwaga 3" xfId="45287" hidden="1"/>
    <cellStyle name="Uwaga 3" xfId="45289" hidden="1"/>
    <cellStyle name="Uwaga 3" xfId="45291" hidden="1"/>
    <cellStyle name="Uwaga 3" xfId="45302" hidden="1"/>
    <cellStyle name="Uwaga 3" xfId="45304" hidden="1"/>
    <cellStyle name="Uwaga 3" xfId="45306" hidden="1"/>
    <cellStyle name="Uwaga 3" xfId="45317" hidden="1"/>
    <cellStyle name="Uwaga 3" xfId="45318" hidden="1"/>
    <cellStyle name="Uwaga 3" xfId="45320" hidden="1"/>
    <cellStyle name="Uwaga 3" xfId="45331" hidden="1"/>
    <cellStyle name="Uwaga 3" xfId="45333" hidden="1"/>
    <cellStyle name="Uwaga 3" xfId="45334" hidden="1"/>
    <cellStyle name="Uwaga 3" xfId="45343" hidden="1"/>
    <cellStyle name="Uwaga 3" xfId="45346" hidden="1"/>
    <cellStyle name="Uwaga 3" xfId="45348" hidden="1"/>
    <cellStyle name="Uwaga 3" xfId="45359" hidden="1"/>
    <cellStyle name="Uwaga 3" xfId="45361" hidden="1"/>
    <cellStyle name="Uwaga 3" xfId="45363" hidden="1"/>
    <cellStyle name="Uwaga 3" xfId="45375" hidden="1"/>
    <cellStyle name="Uwaga 3" xfId="45377" hidden="1"/>
    <cellStyle name="Uwaga 3" xfId="45379" hidden="1"/>
    <cellStyle name="Uwaga 3" xfId="45387" hidden="1"/>
    <cellStyle name="Uwaga 3" xfId="45389" hidden="1"/>
    <cellStyle name="Uwaga 3" xfId="45392" hidden="1"/>
    <cellStyle name="Uwaga 3" xfId="45382" hidden="1"/>
    <cellStyle name="Uwaga 3" xfId="45381" hidden="1"/>
    <cellStyle name="Uwaga 3" xfId="45380" hidden="1"/>
    <cellStyle name="Uwaga 3" xfId="45367" hidden="1"/>
    <cellStyle name="Uwaga 3" xfId="45366" hidden="1"/>
    <cellStyle name="Uwaga 3" xfId="45365" hidden="1"/>
    <cellStyle name="Uwaga 3" xfId="45352" hidden="1"/>
    <cellStyle name="Uwaga 3" xfId="45351" hidden="1"/>
    <cellStyle name="Uwaga 3" xfId="45350" hidden="1"/>
    <cellStyle name="Uwaga 3" xfId="45337" hidden="1"/>
    <cellStyle name="Uwaga 3" xfId="45336" hidden="1"/>
    <cellStyle name="Uwaga 3" xfId="45335" hidden="1"/>
    <cellStyle name="Uwaga 3" xfId="45322" hidden="1"/>
    <cellStyle name="Uwaga 3" xfId="45321" hidden="1"/>
    <cellStyle name="Uwaga 3" xfId="45319" hidden="1"/>
    <cellStyle name="Uwaga 3" xfId="45308" hidden="1"/>
    <cellStyle name="Uwaga 3" xfId="45305" hidden="1"/>
    <cellStyle name="Uwaga 3" xfId="45303" hidden="1"/>
    <cellStyle name="Uwaga 3" xfId="45293" hidden="1"/>
    <cellStyle name="Uwaga 3" xfId="45290" hidden="1"/>
    <cellStyle name="Uwaga 3" xfId="45288" hidden="1"/>
    <cellStyle name="Uwaga 3" xfId="45278" hidden="1"/>
    <cellStyle name="Uwaga 3" xfId="45275" hidden="1"/>
    <cellStyle name="Uwaga 3" xfId="45273" hidden="1"/>
    <cellStyle name="Uwaga 3" xfId="45263" hidden="1"/>
    <cellStyle name="Uwaga 3" xfId="45261" hidden="1"/>
    <cellStyle name="Uwaga 3" xfId="45260" hidden="1"/>
    <cellStyle name="Uwaga 3" xfId="45248" hidden="1"/>
    <cellStyle name="Uwaga 3" xfId="45246" hidden="1"/>
    <cellStyle name="Uwaga 3" xfId="45243" hidden="1"/>
    <cellStyle name="Uwaga 3" xfId="45233" hidden="1"/>
    <cellStyle name="Uwaga 3" xfId="45230" hidden="1"/>
    <cellStyle name="Uwaga 3" xfId="45228" hidden="1"/>
    <cellStyle name="Uwaga 3" xfId="45218" hidden="1"/>
    <cellStyle name="Uwaga 3" xfId="45215" hidden="1"/>
    <cellStyle name="Uwaga 3" xfId="45213" hidden="1"/>
    <cellStyle name="Uwaga 3" xfId="45203" hidden="1"/>
    <cellStyle name="Uwaga 3" xfId="45201" hidden="1"/>
    <cellStyle name="Uwaga 3" xfId="45200" hidden="1"/>
    <cellStyle name="Uwaga 3" xfId="45188" hidden="1"/>
    <cellStyle name="Uwaga 3" xfId="45185" hidden="1"/>
    <cellStyle name="Uwaga 3" xfId="45183" hidden="1"/>
    <cellStyle name="Uwaga 3" xfId="45173" hidden="1"/>
    <cellStyle name="Uwaga 3" xfId="45170" hidden="1"/>
    <cellStyle name="Uwaga 3" xfId="45168" hidden="1"/>
    <cellStyle name="Uwaga 3" xfId="45158" hidden="1"/>
    <cellStyle name="Uwaga 3" xfId="45155" hidden="1"/>
    <cellStyle name="Uwaga 3" xfId="45153" hidden="1"/>
    <cellStyle name="Uwaga 3" xfId="45143" hidden="1"/>
    <cellStyle name="Uwaga 3" xfId="45141" hidden="1"/>
    <cellStyle name="Uwaga 3" xfId="45140" hidden="1"/>
    <cellStyle name="Uwaga 3" xfId="45127" hidden="1"/>
    <cellStyle name="Uwaga 3" xfId="45124" hidden="1"/>
    <cellStyle name="Uwaga 3" xfId="45122" hidden="1"/>
    <cellStyle name="Uwaga 3" xfId="45112" hidden="1"/>
    <cellStyle name="Uwaga 3" xfId="45109" hidden="1"/>
    <cellStyle name="Uwaga 3" xfId="45107" hidden="1"/>
    <cellStyle name="Uwaga 3" xfId="45097" hidden="1"/>
    <cellStyle name="Uwaga 3" xfId="45094" hidden="1"/>
    <cellStyle name="Uwaga 3" xfId="45092" hidden="1"/>
    <cellStyle name="Uwaga 3" xfId="45083" hidden="1"/>
    <cellStyle name="Uwaga 3" xfId="45081" hidden="1"/>
    <cellStyle name="Uwaga 3" xfId="45080" hidden="1"/>
    <cellStyle name="Uwaga 3" xfId="45068" hidden="1"/>
    <cellStyle name="Uwaga 3" xfId="45066" hidden="1"/>
    <cellStyle name="Uwaga 3" xfId="45064" hidden="1"/>
    <cellStyle name="Uwaga 3" xfId="45053" hidden="1"/>
    <cellStyle name="Uwaga 3" xfId="45051" hidden="1"/>
    <cellStyle name="Uwaga 3" xfId="45049" hidden="1"/>
    <cellStyle name="Uwaga 3" xfId="45038" hidden="1"/>
    <cellStyle name="Uwaga 3" xfId="45036" hidden="1"/>
    <cellStyle name="Uwaga 3" xfId="45034" hidden="1"/>
    <cellStyle name="Uwaga 3" xfId="45023" hidden="1"/>
    <cellStyle name="Uwaga 3" xfId="45021" hidden="1"/>
    <cellStyle name="Uwaga 3" xfId="45020" hidden="1"/>
    <cellStyle name="Uwaga 3" xfId="45007" hidden="1"/>
    <cellStyle name="Uwaga 3" xfId="45004" hidden="1"/>
    <cellStyle name="Uwaga 3" xfId="45002" hidden="1"/>
    <cellStyle name="Uwaga 3" xfId="44992" hidden="1"/>
    <cellStyle name="Uwaga 3" xfId="44989" hidden="1"/>
    <cellStyle name="Uwaga 3" xfId="44987" hidden="1"/>
    <cellStyle name="Uwaga 3" xfId="44977" hidden="1"/>
    <cellStyle name="Uwaga 3" xfId="44974" hidden="1"/>
    <cellStyle name="Uwaga 3" xfId="44972" hidden="1"/>
    <cellStyle name="Uwaga 3" xfId="44963" hidden="1"/>
    <cellStyle name="Uwaga 3" xfId="44961" hidden="1"/>
    <cellStyle name="Uwaga 3" xfId="44959" hidden="1"/>
    <cellStyle name="Uwaga 3" xfId="44947" hidden="1"/>
    <cellStyle name="Uwaga 3" xfId="44944" hidden="1"/>
    <cellStyle name="Uwaga 3" xfId="44942" hidden="1"/>
    <cellStyle name="Uwaga 3" xfId="44932" hidden="1"/>
    <cellStyle name="Uwaga 3" xfId="44929" hidden="1"/>
    <cellStyle name="Uwaga 3" xfId="44927" hidden="1"/>
    <cellStyle name="Uwaga 3" xfId="44917" hidden="1"/>
    <cellStyle name="Uwaga 3" xfId="44914" hidden="1"/>
    <cellStyle name="Uwaga 3" xfId="44912" hidden="1"/>
    <cellStyle name="Uwaga 3" xfId="44905" hidden="1"/>
    <cellStyle name="Uwaga 3" xfId="44902" hidden="1"/>
    <cellStyle name="Uwaga 3" xfId="44900" hidden="1"/>
    <cellStyle name="Uwaga 3" xfId="44890" hidden="1"/>
    <cellStyle name="Uwaga 3" xfId="44887" hidden="1"/>
    <cellStyle name="Uwaga 3" xfId="44884" hidden="1"/>
    <cellStyle name="Uwaga 3" xfId="44875" hidden="1"/>
    <cellStyle name="Uwaga 3" xfId="44871" hidden="1"/>
    <cellStyle name="Uwaga 3" xfId="44868" hidden="1"/>
    <cellStyle name="Uwaga 3" xfId="44860" hidden="1"/>
    <cellStyle name="Uwaga 3" xfId="44857" hidden="1"/>
    <cellStyle name="Uwaga 3" xfId="44854" hidden="1"/>
    <cellStyle name="Uwaga 3" xfId="44845" hidden="1"/>
    <cellStyle name="Uwaga 3" xfId="44842" hidden="1"/>
    <cellStyle name="Uwaga 3" xfId="44839" hidden="1"/>
    <cellStyle name="Uwaga 3" xfId="44829" hidden="1"/>
    <cellStyle name="Uwaga 3" xfId="44825" hidden="1"/>
    <cellStyle name="Uwaga 3" xfId="44822" hidden="1"/>
    <cellStyle name="Uwaga 3" xfId="44813" hidden="1"/>
    <cellStyle name="Uwaga 3" xfId="44809" hidden="1"/>
    <cellStyle name="Uwaga 3" xfId="44807" hidden="1"/>
    <cellStyle name="Uwaga 3" xfId="44799" hidden="1"/>
    <cellStyle name="Uwaga 3" xfId="44795" hidden="1"/>
    <cellStyle name="Uwaga 3" xfId="44792" hidden="1"/>
    <cellStyle name="Uwaga 3" xfId="44785" hidden="1"/>
    <cellStyle name="Uwaga 3" xfId="44782" hidden="1"/>
    <cellStyle name="Uwaga 3" xfId="44779" hidden="1"/>
    <cellStyle name="Uwaga 3" xfId="44770" hidden="1"/>
    <cellStyle name="Uwaga 3" xfId="44765" hidden="1"/>
    <cellStyle name="Uwaga 3" xfId="44762" hidden="1"/>
    <cellStyle name="Uwaga 3" xfId="44755" hidden="1"/>
    <cellStyle name="Uwaga 3" xfId="44750" hidden="1"/>
    <cellStyle name="Uwaga 3" xfId="44747" hidden="1"/>
    <cellStyle name="Uwaga 3" xfId="44740" hidden="1"/>
    <cellStyle name="Uwaga 3" xfId="44735" hidden="1"/>
    <cellStyle name="Uwaga 3" xfId="44732" hidden="1"/>
    <cellStyle name="Uwaga 3" xfId="44726" hidden="1"/>
    <cellStyle name="Uwaga 3" xfId="44722" hidden="1"/>
    <cellStyle name="Uwaga 3" xfId="44719" hidden="1"/>
    <cellStyle name="Uwaga 3" xfId="44711" hidden="1"/>
    <cellStyle name="Uwaga 3" xfId="44706" hidden="1"/>
    <cellStyle name="Uwaga 3" xfId="44702" hidden="1"/>
    <cellStyle name="Uwaga 3" xfId="44696" hidden="1"/>
    <cellStyle name="Uwaga 3" xfId="44691" hidden="1"/>
    <cellStyle name="Uwaga 3" xfId="44687" hidden="1"/>
    <cellStyle name="Uwaga 3" xfId="44681" hidden="1"/>
    <cellStyle name="Uwaga 3" xfId="44676" hidden="1"/>
    <cellStyle name="Uwaga 3" xfId="44672" hidden="1"/>
    <cellStyle name="Uwaga 3" xfId="44667" hidden="1"/>
    <cellStyle name="Uwaga 3" xfId="44663" hidden="1"/>
    <cellStyle name="Uwaga 3" xfId="44659" hidden="1"/>
    <cellStyle name="Uwaga 3" xfId="44651" hidden="1"/>
    <cellStyle name="Uwaga 3" xfId="44646" hidden="1"/>
    <cellStyle name="Uwaga 3" xfId="44642" hidden="1"/>
    <cellStyle name="Uwaga 3" xfId="44636" hidden="1"/>
    <cellStyle name="Uwaga 3" xfId="44631" hidden="1"/>
    <cellStyle name="Uwaga 3" xfId="44627" hidden="1"/>
    <cellStyle name="Uwaga 3" xfId="44621" hidden="1"/>
    <cellStyle name="Uwaga 3" xfId="44616" hidden="1"/>
    <cellStyle name="Uwaga 3" xfId="44612" hidden="1"/>
    <cellStyle name="Uwaga 3" xfId="44608" hidden="1"/>
    <cellStyle name="Uwaga 3" xfId="44603" hidden="1"/>
    <cellStyle name="Uwaga 3" xfId="44598" hidden="1"/>
    <cellStyle name="Uwaga 3" xfId="44593" hidden="1"/>
    <cellStyle name="Uwaga 3" xfId="44589" hidden="1"/>
    <cellStyle name="Uwaga 3" xfId="44585" hidden="1"/>
    <cellStyle name="Uwaga 3" xfId="44578" hidden="1"/>
    <cellStyle name="Uwaga 3" xfId="44574" hidden="1"/>
    <cellStyle name="Uwaga 3" xfId="44569" hidden="1"/>
    <cellStyle name="Uwaga 3" xfId="44563" hidden="1"/>
    <cellStyle name="Uwaga 3" xfId="44559" hidden="1"/>
    <cellStyle name="Uwaga 3" xfId="44554" hidden="1"/>
    <cellStyle name="Uwaga 3" xfId="44548" hidden="1"/>
    <cellStyle name="Uwaga 3" xfId="44544" hidden="1"/>
    <cellStyle name="Uwaga 3" xfId="44539" hidden="1"/>
    <cellStyle name="Uwaga 3" xfId="44533" hidden="1"/>
    <cellStyle name="Uwaga 3" xfId="44529" hidden="1"/>
    <cellStyle name="Uwaga 3" xfId="44525" hidden="1"/>
    <cellStyle name="Uwaga 3" xfId="45385" hidden="1"/>
    <cellStyle name="Uwaga 3" xfId="45384" hidden="1"/>
    <cellStyle name="Uwaga 3" xfId="45383" hidden="1"/>
    <cellStyle name="Uwaga 3" xfId="45370" hidden="1"/>
    <cellStyle name="Uwaga 3" xfId="45369" hidden="1"/>
    <cellStyle name="Uwaga 3" xfId="45368" hidden="1"/>
    <cellStyle name="Uwaga 3" xfId="45355" hidden="1"/>
    <cellStyle name="Uwaga 3" xfId="45354" hidden="1"/>
    <cellStyle name="Uwaga 3" xfId="45353" hidden="1"/>
    <cellStyle name="Uwaga 3" xfId="45340" hidden="1"/>
    <cellStyle name="Uwaga 3" xfId="45339" hidden="1"/>
    <cellStyle name="Uwaga 3" xfId="45338" hidden="1"/>
    <cellStyle name="Uwaga 3" xfId="45325" hidden="1"/>
    <cellStyle name="Uwaga 3" xfId="45324" hidden="1"/>
    <cellStyle name="Uwaga 3" xfId="45323" hidden="1"/>
    <cellStyle name="Uwaga 3" xfId="45311" hidden="1"/>
    <cellStyle name="Uwaga 3" xfId="45309" hidden="1"/>
    <cellStyle name="Uwaga 3" xfId="45307" hidden="1"/>
    <cellStyle name="Uwaga 3" xfId="45296" hidden="1"/>
    <cellStyle name="Uwaga 3" xfId="45294" hidden="1"/>
    <cellStyle name="Uwaga 3" xfId="45292" hidden="1"/>
    <cellStyle name="Uwaga 3" xfId="45281" hidden="1"/>
    <cellStyle name="Uwaga 3" xfId="45279" hidden="1"/>
    <cellStyle name="Uwaga 3" xfId="45277" hidden="1"/>
    <cellStyle name="Uwaga 3" xfId="45266" hidden="1"/>
    <cellStyle name="Uwaga 3" xfId="45264" hidden="1"/>
    <cellStyle name="Uwaga 3" xfId="45262" hidden="1"/>
    <cellStyle name="Uwaga 3" xfId="45251" hidden="1"/>
    <cellStyle name="Uwaga 3" xfId="45249" hidden="1"/>
    <cellStyle name="Uwaga 3" xfId="45247" hidden="1"/>
    <cellStyle name="Uwaga 3" xfId="45236" hidden="1"/>
    <cellStyle name="Uwaga 3" xfId="45234" hidden="1"/>
    <cellStyle name="Uwaga 3" xfId="45232" hidden="1"/>
    <cellStyle name="Uwaga 3" xfId="45221" hidden="1"/>
    <cellStyle name="Uwaga 3" xfId="45219" hidden="1"/>
    <cellStyle name="Uwaga 3" xfId="45217" hidden="1"/>
    <cellStyle name="Uwaga 3" xfId="45206" hidden="1"/>
    <cellStyle name="Uwaga 3" xfId="45204" hidden="1"/>
    <cellStyle name="Uwaga 3" xfId="45202" hidden="1"/>
    <cellStyle name="Uwaga 3" xfId="45191" hidden="1"/>
    <cellStyle name="Uwaga 3" xfId="45189" hidden="1"/>
    <cellStyle name="Uwaga 3" xfId="45187" hidden="1"/>
    <cellStyle name="Uwaga 3" xfId="45176" hidden="1"/>
    <cellStyle name="Uwaga 3" xfId="45174" hidden="1"/>
    <cellStyle name="Uwaga 3" xfId="45172" hidden="1"/>
    <cellStyle name="Uwaga 3" xfId="45161" hidden="1"/>
    <cellStyle name="Uwaga 3" xfId="45159" hidden="1"/>
    <cellStyle name="Uwaga 3" xfId="45157" hidden="1"/>
    <cellStyle name="Uwaga 3" xfId="45146" hidden="1"/>
    <cellStyle name="Uwaga 3" xfId="45144" hidden="1"/>
    <cellStyle name="Uwaga 3" xfId="45142" hidden="1"/>
    <cellStyle name="Uwaga 3" xfId="45131" hidden="1"/>
    <cellStyle name="Uwaga 3" xfId="45129" hidden="1"/>
    <cellStyle name="Uwaga 3" xfId="45126" hidden="1"/>
    <cellStyle name="Uwaga 3" xfId="45116" hidden="1"/>
    <cellStyle name="Uwaga 3" xfId="45113" hidden="1"/>
    <cellStyle name="Uwaga 3" xfId="45110" hidden="1"/>
    <cellStyle name="Uwaga 3" xfId="45101" hidden="1"/>
    <cellStyle name="Uwaga 3" xfId="45099" hidden="1"/>
    <cellStyle name="Uwaga 3" xfId="45096" hidden="1"/>
    <cellStyle name="Uwaga 3" xfId="45086" hidden="1"/>
    <cellStyle name="Uwaga 3" xfId="45084" hidden="1"/>
    <cellStyle name="Uwaga 3" xfId="45082" hidden="1"/>
    <cellStyle name="Uwaga 3" xfId="45071" hidden="1"/>
    <cellStyle name="Uwaga 3" xfId="45069" hidden="1"/>
    <cellStyle name="Uwaga 3" xfId="45067" hidden="1"/>
    <cellStyle name="Uwaga 3" xfId="45056" hidden="1"/>
    <cellStyle name="Uwaga 3" xfId="45054" hidden="1"/>
    <cellStyle name="Uwaga 3" xfId="45052" hidden="1"/>
    <cellStyle name="Uwaga 3" xfId="45041" hidden="1"/>
    <cellStyle name="Uwaga 3" xfId="45039" hidden="1"/>
    <cellStyle name="Uwaga 3" xfId="45037" hidden="1"/>
    <cellStyle name="Uwaga 3" xfId="45026" hidden="1"/>
    <cellStyle name="Uwaga 3" xfId="45024" hidden="1"/>
    <cellStyle name="Uwaga 3" xfId="45022" hidden="1"/>
    <cellStyle name="Uwaga 3" xfId="45011" hidden="1"/>
    <cellStyle name="Uwaga 3" xfId="45009" hidden="1"/>
    <cellStyle name="Uwaga 3" xfId="45006" hidden="1"/>
    <cellStyle name="Uwaga 3" xfId="44996" hidden="1"/>
    <cellStyle name="Uwaga 3" xfId="44993" hidden="1"/>
    <cellStyle name="Uwaga 3" xfId="44990" hidden="1"/>
    <cellStyle name="Uwaga 3" xfId="44981" hidden="1"/>
    <cellStyle name="Uwaga 3" xfId="44978" hidden="1"/>
    <cellStyle name="Uwaga 3" xfId="44975" hidden="1"/>
    <cellStyle name="Uwaga 3" xfId="44966" hidden="1"/>
    <cellStyle name="Uwaga 3" xfId="44964" hidden="1"/>
    <cellStyle name="Uwaga 3" xfId="44962" hidden="1"/>
    <cellStyle name="Uwaga 3" xfId="44951" hidden="1"/>
    <cellStyle name="Uwaga 3" xfId="44948" hidden="1"/>
    <cellStyle name="Uwaga 3" xfId="44945" hidden="1"/>
    <cellStyle name="Uwaga 3" xfId="44936" hidden="1"/>
    <cellStyle name="Uwaga 3" xfId="44933" hidden="1"/>
    <cellStyle name="Uwaga 3" xfId="44930" hidden="1"/>
    <cellStyle name="Uwaga 3" xfId="44921" hidden="1"/>
    <cellStyle name="Uwaga 3" xfId="44918" hidden="1"/>
    <cellStyle name="Uwaga 3" xfId="44915" hidden="1"/>
    <cellStyle name="Uwaga 3" xfId="44908" hidden="1"/>
    <cellStyle name="Uwaga 3" xfId="44904" hidden="1"/>
    <cellStyle name="Uwaga 3" xfId="44901" hidden="1"/>
    <cellStyle name="Uwaga 3" xfId="44893" hidden="1"/>
    <cellStyle name="Uwaga 3" xfId="44889" hidden="1"/>
    <cellStyle name="Uwaga 3" xfId="44886" hidden="1"/>
    <cellStyle name="Uwaga 3" xfId="44878" hidden="1"/>
    <cellStyle name="Uwaga 3" xfId="44874" hidden="1"/>
    <cellStyle name="Uwaga 3" xfId="44870" hidden="1"/>
    <cellStyle name="Uwaga 3" xfId="44863" hidden="1"/>
    <cellStyle name="Uwaga 3" xfId="44859" hidden="1"/>
    <cellStyle name="Uwaga 3" xfId="44856" hidden="1"/>
    <cellStyle name="Uwaga 3" xfId="44848" hidden="1"/>
    <cellStyle name="Uwaga 3" xfId="44844" hidden="1"/>
    <cellStyle name="Uwaga 3" xfId="44841" hidden="1"/>
    <cellStyle name="Uwaga 3" xfId="44832" hidden="1"/>
    <cellStyle name="Uwaga 3" xfId="44827" hidden="1"/>
    <cellStyle name="Uwaga 3" xfId="44823" hidden="1"/>
    <cellStyle name="Uwaga 3" xfId="44817" hidden="1"/>
    <cellStyle name="Uwaga 3" xfId="44812" hidden="1"/>
    <cellStyle name="Uwaga 3" xfId="44808" hidden="1"/>
    <cellStyle name="Uwaga 3" xfId="44802" hidden="1"/>
    <cellStyle name="Uwaga 3" xfId="44797" hidden="1"/>
    <cellStyle name="Uwaga 3" xfId="44793" hidden="1"/>
    <cellStyle name="Uwaga 3" xfId="44788" hidden="1"/>
    <cellStyle name="Uwaga 3" xfId="44784" hidden="1"/>
    <cellStyle name="Uwaga 3" xfId="44780" hidden="1"/>
    <cellStyle name="Uwaga 3" xfId="44773" hidden="1"/>
    <cellStyle name="Uwaga 3" xfId="44768" hidden="1"/>
    <cellStyle name="Uwaga 3" xfId="44764" hidden="1"/>
    <cellStyle name="Uwaga 3" xfId="44757" hidden="1"/>
    <cellStyle name="Uwaga 3" xfId="44752" hidden="1"/>
    <cellStyle name="Uwaga 3" xfId="44748" hidden="1"/>
    <cellStyle name="Uwaga 3" xfId="44743" hidden="1"/>
    <cellStyle name="Uwaga 3" xfId="44738" hidden="1"/>
    <cellStyle name="Uwaga 3" xfId="44734" hidden="1"/>
    <cellStyle name="Uwaga 3" xfId="44728" hidden="1"/>
    <cellStyle name="Uwaga 3" xfId="44724" hidden="1"/>
    <cellStyle name="Uwaga 3" xfId="44721" hidden="1"/>
    <cellStyle name="Uwaga 3" xfId="44714" hidden="1"/>
    <cellStyle name="Uwaga 3" xfId="44709" hidden="1"/>
    <cellStyle name="Uwaga 3" xfId="44704" hidden="1"/>
    <cellStyle name="Uwaga 3" xfId="44698" hidden="1"/>
    <cellStyle name="Uwaga 3" xfId="44693" hidden="1"/>
    <cellStyle name="Uwaga 3" xfId="44688" hidden="1"/>
    <cellStyle name="Uwaga 3" xfId="44683" hidden="1"/>
    <cellStyle name="Uwaga 3" xfId="44678" hidden="1"/>
    <cellStyle name="Uwaga 3" xfId="44673" hidden="1"/>
    <cellStyle name="Uwaga 3" xfId="44669" hidden="1"/>
    <cellStyle name="Uwaga 3" xfId="44665" hidden="1"/>
    <cellStyle name="Uwaga 3" xfId="44660" hidden="1"/>
    <cellStyle name="Uwaga 3" xfId="44653" hidden="1"/>
    <cellStyle name="Uwaga 3" xfId="44648" hidden="1"/>
    <cellStyle name="Uwaga 3" xfId="44643" hidden="1"/>
    <cellStyle name="Uwaga 3" xfId="44637" hidden="1"/>
    <cellStyle name="Uwaga 3" xfId="44632" hidden="1"/>
    <cellStyle name="Uwaga 3" xfId="44628" hidden="1"/>
    <cellStyle name="Uwaga 3" xfId="44623" hidden="1"/>
    <cellStyle name="Uwaga 3" xfId="44618" hidden="1"/>
    <cellStyle name="Uwaga 3" xfId="44613" hidden="1"/>
    <cellStyle name="Uwaga 3" xfId="44609" hidden="1"/>
    <cellStyle name="Uwaga 3" xfId="44604" hidden="1"/>
    <cellStyle name="Uwaga 3" xfId="44599" hidden="1"/>
    <cellStyle name="Uwaga 3" xfId="44594" hidden="1"/>
    <cellStyle name="Uwaga 3" xfId="44590" hidden="1"/>
    <cellStyle name="Uwaga 3" xfId="44586" hidden="1"/>
    <cellStyle name="Uwaga 3" xfId="44579" hidden="1"/>
    <cellStyle name="Uwaga 3" xfId="44575" hidden="1"/>
    <cellStyle name="Uwaga 3" xfId="44570" hidden="1"/>
    <cellStyle name="Uwaga 3" xfId="44564" hidden="1"/>
    <cellStyle name="Uwaga 3" xfId="44560" hidden="1"/>
    <cellStyle name="Uwaga 3" xfId="44555" hidden="1"/>
    <cellStyle name="Uwaga 3" xfId="44549" hidden="1"/>
    <cellStyle name="Uwaga 3" xfId="44545" hidden="1"/>
    <cellStyle name="Uwaga 3" xfId="44541" hidden="1"/>
    <cellStyle name="Uwaga 3" xfId="44534" hidden="1"/>
    <cellStyle name="Uwaga 3" xfId="44530" hidden="1"/>
    <cellStyle name="Uwaga 3" xfId="44526" hidden="1"/>
    <cellStyle name="Uwaga 3" xfId="45390" hidden="1"/>
    <cellStyle name="Uwaga 3" xfId="45388" hidden="1"/>
    <cellStyle name="Uwaga 3" xfId="45386" hidden="1"/>
    <cellStyle name="Uwaga 3" xfId="45373" hidden="1"/>
    <cellStyle name="Uwaga 3" xfId="45372" hidden="1"/>
    <cellStyle name="Uwaga 3" xfId="45371" hidden="1"/>
    <cellStyle name="Uwaga 3" xfId="45358" hidden="1"/>
    <cellStyle name="Uwaga 3" xfId="45357" hidden="1"/>
    <cellStyle name="Uwaga 3" xfId="45356" hidden="1"/>
    <cellStyle name="Uwaga 3" xfId="45344" hidden="1"/>
    <cellStyle name="Uwaga 3" xfId="45342" hidden="1"/>
    <cellStyle name="Uwaga 3" xfId="45341" hidden="1"/>
    <cellStyle name="Uwaga 3" xfId="45328" hidden="1"/>
    <cellStyle name="Uwaga 3" xfId="45327" hidden="1"/>
    <cellStyle name="Uwaga 3" xfId="45326" hidden="1"/>
    <cellStyle name="Uwaga 3" xfId="45314" hidden="1"/>
    <cellStyle name="Uwaga 3" xfId="45312" hidden="1"/>
    <cellStyle name="Uwaga 3" xfId="45310" hidden="1"/>
    <cellStyle name="Uwaga 3" xfId="45299" hidden="1"/>
    <cellStyle name="Uwaga 3" xfId="45297" hidden="1"/>
    <cellStyle name="Uwaga 3" xfId="45295" hidden="1"/>
    <cellStyle name="Uwaga 3" xfId="45284" hidden="1"/>
    <cellStyle name="Uwaga 3" xfId="45282" hidden="1"/>
    <cellStyle name="Uwaga 3" xfId="45280" hidden="1"/>
    <cellStyle name="Uwaga 3" xfId="45269" hidden="1"/>
    <cellStyle name="Uwaga 3" xfId="45267" hidden="1"/>
    <cellStyle name="Uwaga 3" xfId="45265" hidden="1"/>
    <cellStyle name="Uwaga 3" xfId="45254" hidden="1"/>
    <cellStyle name="Uwaga 3" xfId="45252" hidden="1"/>
    <cellStyle name="Uwaga 3" xfId="45250" hidden="1"/>
    <cellStyle name="Uwaga 3" xfId="45239" hidden="1"/>
    <cellStyle name="Uwaga 3" xfId="45237" hidden="1"/>
    <cellStyle name="Uwaga 3" xfId="45235" hidden="1"/>
    <cellStyle name="Uwaga 3" xfId="45224" hidden="1"/>
    <cellStyle name="Uwaga 3" xfId="45222" hidden="1"/>
    <cellStyle name="Uwaga 3" xfId="45220" hidden="1"/>
    <cellStyle name="Uwaga 3" xfId="45209" hidden="1"/>
    <cellStyle name="Uwaga 3" xfId="45207" hidden="1"/>
    <cellStyle name="Uwaga 3" xfId="45205" hidden="1"/>
    <cellStyle name="Uwaga 3" xfId="45194" hidden="1"/>
    <cellStyle name="Uwaga 3" xfId="45192" hidden="1"/>
    <cellStyle name="Uwaga 3" xfId="45190" hidden="1"/>
    <cellStyle name="Uwaga 3" xfId="45179" hidden="1"/>
    <cellStyle name="Uwaga 3" xfId="45177" hidden="1"/>
    <cellStyle name="Uwaga 3" xfId="45175" hidden="1"/>
    <cellStyle name="Uwaga 3" xfId="45164" hidden="1"/>
    <cellStyle name="Uwaga 3" xfId="45162" hidden="1"/>
    <cellStyle name="Uwaga 3" xfId="45160" hidden="1"/>
    <cellStyle name="Uwaga 3" xfId="45149" hidden="1"/>
    <cellStyle name="Uwaga 3" xfId="45147" hidden="1"/>
    <cellStyle name="Uwaga 3" xfId="45145" hidden="1"/>
    <cellStyle name="Uwaga 3" xfId="45134" hidden="1"/>
    <cellStyle name="Uwaga 3" xfId="45132" hidden="1"/>
    <cellStyle name="Uwaga 3" xfId="45130" hidden="1"/>
    <cellStyle name="Uwaga 3" xfId="45119" hidden="1"/>
    <cellStyle name="Uwaga 3" xfId="45117" hidden="1"/>
    <cellStyle name="Uwaga 3" xfId="45115" hidden="1"/>
    <cellStyle name="Uwaga 3" xfId="45104" hidden="1"/>
    <cellStyle name="Uwaga 3" xfId="45102" hidden="1"/>
    <cellStyle name="Uwaga 3" xfId="45100" hidden="1"/>
    <cellStyle name="Uwaga 3" xfId="45089" hidden="1"/>
    <cellStyle name="Uwaga 3" xfId="45087" hidden="1"/>
    <cellStyle name="Uwaga 3" xfId="45085" hidden="1"/>
    <cellStyle name="Uwaga 3" xfId="45074" hidden="1"/>
    <cellStyle name="Uwaga 3" xfId="45072" hidden="1"/>
    <cellStyle name="Uwaga 3" xfId="45070" hidden="1"/>
    <cellStyle name="Uwaga 3" xfId="45059" hidden="1"/>
    <cellStyle name="Uwaga 3" xfId="45057" hidden="1"/>
    <cellStyle name="Uwaga 3" xfId="45055" hidden="1"/>
    <cellStyle name="Uwaga 3" xfId="45044" hidden="1"/>
    <cellStyle name="Uwaga 3" xfId="45042" hidden="1"/>
    <cellStyle name="Uwaga 3" xfId="45040" hidden="1"/>
    <cellStyle name="Uwaga 3" xfId="45029" hidden="1"/>
    <cellStyle name="Uwaga 3" xfId="45027" hidden="1"/>
    <cellStyle name="Uwaga 3" xfId="45025" hidden="1"/>
    <cellStyle name="Uwaga 3" xfId="45014" hidden="1"/>
    <cellStyle name="Uwaga 3" xfId="45012" hidden="1"/>
    <cellStyle name="Uwaga 3" xfId="45010" hidden="1"/>
    <cellStyle name="Uwaga 3" xfId="44999" hidden="1"/>
    <cellStyle name="Uwaga 3" xfId="44997" hidden="1"/>
    <cellStyle name="Uwaga 3" xfId="44994" hidden="1"/>
    <cellStyle name="Uwaga 3" xfId="44984" hidden="1"/>
    <cellStyle name="Uwaga 3" xfId="44982" hidden="1"/>
    <cellStyle name="Uwaga 3" xfId="44980" hidden="1"/>
    <cellStyle name="Uwaga 3" xfId="44969" hidden="1"/>
    <cellStyle name="Uwaga 3" xfId="44967" hidden="1"/>
    <cellStyle name="Uwaga 3" xfId="44965" hidden="1"/>
    <cellStyle name="Uwaga 3" xfId="44954" hidden="1"/>
    <cellStyle name="Uwaga 3" xfId="44952" hidden="1"/>
    <cellStyle name="Uwaga 3" xfId="44949" hidden="1"/>
    <cellStyle name="Uwaga 3" xfId="44939" hidden="1"/>
    <cellStyle name="Uwaga 3" xfId="44937" hidden="1"/>
    <cellStyle name="Uwaga 3" xfId="44934" hidden="1"/>
    <cellStyle name="Uwaga 3" xfId="44924" hidden="1"/>
    <cellStyle name="Uwaga 3" xfId="44922" hidden="1"/>
    <cellStyle name="Uwaga 3" xfId="44919" hidden="1"/>
    <cellStyle name="Uwaga 3" xfId="44910" hidden="1"/>
    <cellStyle name="Uwaga 3" xfId="44907" hidden="1"/>
    <cellStyle name="Uwaga 3" xfId="44903" hidden="1"/>
    <cellStyle name="Uwaga 3" xfId="44895" hidden="1"/>
    <cellStyle name="Uwaga 3" xfId="44892" hidden="1"/>
    <cellStyle name="Uwaga 3" xfId="44888" hidden="1"/>
    <cellStyle name="Uwaga 3" xfId="44880" hidden="1"/>
    <cellStyle name="Uwaga 3" xfId="44877" hidden="1"/>
    <cellStyle name="Uwaga 3" xfId="44873" hidden="1"/>
    <cellStyle name="Uwaga 3" xfId="44865" hidden="1"/>
    <cellStyle name="Uwaga 3" xfId="44862" hidden="1"/>
    <cellStyle name="Uwaga 3" xfId="44858" hidden="1"/>
    <cellStyle name="Uwaga 3" xfId="44850" hidden="1"/>
    <cellStyle name="Uwaga 3" xfId="44847" hidden="1"/>
    <cellStyle name="Uwaga 3" xfId="44843" hidden="1"/>
    <cellStyle name="Uwaga 3" xfId="44835" hidden="1"/>
    <cellStyle name="Uwaga 3" xfId="44831" hidden="1"/>
    <cellStyle name="Uwaga 3" xfId="44826" hidden="1"/>
    <cellStyle name="Uwaga 3" xfId="44820" hidden="1"/>
    <cellStyle name="Uwaga 3" xfId="44816" hidden="1"/>
    <cellStyle name="Uwaga 3" xfId="44811" hidden="1"/>
    <cellStyle name="Uwaga 3" xfId="44805" hidden="1"/>
    <cellStyle name="Uwaga 3" xfId="44801" hidden="1"/>
    <cellStyle name="Uwaga 3" xfId="44796" hidden="1"/>
    <cellStyle name="Uwaga 3" xfId="44790" hidden="1"/>
    <cellStyle name="Uwaga 3" xfId="44787" hidden="1"/>
    <cellStyle name="Uwaga 3" xfId="44783" hidden="1"/>
    <cellStyle name="Uwaga 3" xfId="44775" hidden="1"/>
    <cellStyle name="Uwaga 3" xfId="44772" hidden="1"/>
    <cellStyle name="Uwaga 3" xfId="44767" hidden="1"/>
    <cellStyle name="Uwaga 3" xfId="44760" hidden="1"/>
    <cellStyle name="Uwaga 3" xfId="44756" hidden="1"/>
    <cellStyle name="Uwaga 3" xfId="44751" hidden="1"/>
    <cellStyle name="Uwaga 3" xfId="44745" hidden="1"/>
    <cellStyle name="Uwaga 3" xfId="44741" hidden="1"/>
    <cellStyle name="Uwaga 3" xfId="44736" hidden="1"/>
    <cellStyle name="Uwaga 3" xfId="44730" hidden="1"/>
    <cellStyle name="Uwaga 3" xfId="44727" hidden="1"/>
    <cellStyle name="Uwaga 3" xfId="44723" hidden="1"/>
    <cellStyle name="Uwaga 3" xfId="44715" hidden="1"/>
    <cellStyle name="Uwaga 3" xfId="44710" hidden="1"/>
    <cellStyle name="Uwaga 3" xfId="44705" hidden="1"/>
    <cellStyle name="Uwaga 3" xfId="44700" hidden="1"/>
    <cellStyle name="Uwaga 3" xfId="44695" hidden="1"/>
    <cellStyle name="Uwaga 3" xfId="44690" hidden="1"/>
    <cellStyle name="Uwaga 3" xfId="44685" hidden="1"/>
    <cellStyle name="Uwaga 3" xfId="44680" hidden="1"/>
    <cellStyle name="Uwaga 3" xfId="44675" hidden="1"/>
    <cellStyle name="Uwaga 3" xfId="44670" hidden="1"/>
    <cellStyle name="Uwaga 3" xfId="44666" hidden="1"/>
    <cellStyle name="Uwaga 3" xfId="44661" hidden="1"/>
    <cellStyle name="Uwaga 3" xfId="44654" hidden="1"/>
    <cellStyle name="Uwaga 3" xfId="44649" hidden="1"/>
    <cellStyle name="Uwaga 3" xfId="44644" hidden="1"/>
    <cellStyle name="Uwaga 3" xfId="44639" hidden="1"/>
    <cellStyle name="Uwaga 3" xfId="44634" hidden="1"/>
    <cellStyle name="Uwaga 3" xfId="44629" hidden="1"/>
    <cellStyle name="Uwaga 3" xfId="44624" hidden="1"/>
    <cellStyle name="Uwaga 3" xfId="44619" hidden="1"/>
    <cellStyle name="Uwaga 3" xfId="44614" hidden="1"/>
    <cellStyle name="Uwaga 3" xfId="44610" hidden="1"/>
    <cellStyle name="Uwaga 3" xfId="44605" hidden="1"/>
    <cellStyle name="Uwaga 3" xfId="44600" hidden="1"/>
    <cellStyle name="Uwaga 3" xfId="44595" hidden="1"/>
    <cellStyle name="Uwaga 3" xfId="44591" hidden="1"/>
    <cellStyle name="Uwaga 3" xfId="44587" hidden="1"/>
    <cellStyle name="Uwaga 3" xfId="44580" hidden="1"/>
    <cellStyle name="Uwaga 3" xfId="44576" hidden="1"/>
    <cellStyle name="Uwaga 3" xfId="44571" hidden="1"/>
    <cellStyle name="Uwaga 3" xfId="44565" hidden="1"/>
    <cellStyle name="Uwaga 3" xfId="44561" hidden="1"/>
    <cellStyle name="Uwaga 3" xfId="44556" hidden="1"/>
    <cellStyle name="Uwaga 3" xfId="44550" hidden="1"/>
    <cellStyle name="Uwaga 3" xfId="44546" hidden="1"/>
    <cellStyle name="Uwaga 3" xfId="44542" hidden="1"/>
    <cellStyle name="Uwaga 3" xfId="44535" hidden="1"/>
    <cellStyle name="Uwaga 3" xfId="44531" hidden="1"/>
    <cellStyle name="Uwaga 3" xfId="44527" hidden="1"/>
    <cellStyle name="Uwaga 3" xfId="45394" hidden="1"/>
    <cellStyle name="Uwaga 3" xfId="45393" hidden="1"/>
    <cellStyle name="Uwaga 3" xfId="45391" hidden="1"/>
    <cellStyle name="Uwaga 3" xfId="45378" hidden="1"/>
    <cellStyle name="Uwaga 3" xfId="45376" hidden="1"/>
    <cellStyle name="Uwaga 3" xfId="45374" hidden="1"/>
    <cellStyle name="Uwaga 3" xfId="45364" hidden="1"/>
    <cellStyle name="Uwaga 3" xfId="45362" hidden="1"/>
    <cellStyle name="Uwaga 3" xfId="45360" hidden="1"/>
    <cellStyle name="Uwaga 3" xfId="45349" hidden="1"/>
    <cellStyle name="Uwaga 3" xfId="45347" hidden="1"/>
    <cellStyle name="Uwaga 3" xfId="45345" hidden="1"/>
    <cellStyle name="Uwaga 3" xfId="45332" hidden="1"/>
    <cellStyle name="Uwaga 3" xfId="45330" hidden="1"/>
    <cellStyle name="Uwaga 3" xfId="45329" hidden="1"/>
    <cellStyle name="Uwaga 3" xfId="45316" hidden="1"/>
    <cellStyle name="Uwaga 3" xfId="45315" hidden="1"/>
    <cellStyle name="Uwaga 3" xfId="45313" hidden="1"/>
    <cellStyle name="Uwaga 3" xfId="45301" hidden="1"/>
    <cellStyle name="Uwaga 3" xfId="45300" hidden="1"/>
    <cellStyle name="Uwaga 3" xfId="45298" hidden="1"/>
    <cellStyle name="Uwaga 3" xfId="45286" hidden="1"/>
    <cellStyle name="Uwaga 3" xfId="45285" hidden="1"/>
    <cellStyle name="Uwaga 3" xfId="45283" hidden="1"/>
    <cellStyle name="Uwaga 3" xfId="45271" hidden="1"/>
    <cellStyle name="Uwaga 3" xfId="45270" hidden="1"/>
    <cellStyle name="Uwaga 3" xfId="45268" hidden="1"/>
    <cellStyle name="Uwaga 3" xfId="45256" hidden="1"/>
    <cellStyle name="Uwaga 3" xfId="45255" hidden="1"/>
    <cellStyle name="Uwaga 3" xfId="45253" hidden="1"/>
    <cellStyle name="Uwaga 3" xfId="45241" hidden="1"/>
    <cellStyle name="Uwaga 3" xfId="45240" hidden="1"/>
    <cellStyle name="Uwaga 3" xfId="45238" hidden="1"/>
    <cellStyle name="Uwaga 3" xfId="45226" hidden="1"/>
    <cellStyle name="Uwaga 3" xfId="45225" hidden="1"/>
    <cellStyle name="Uwaga 3" xfId="45223" hidden="1"/>
    <cellStyle name="Uwaga 3" xfId="45211" hidden="1"/>
    <cellStyle name="Uwaga 3" xfId="45210" hidden="1"/>
    <cellStyle name="Uwaga 3" xfId="45208" hidden="1"/>
    <cellStyle name="Uwaga 3" xfId="45196" hidden="1"/>
    <cellStyle name="Uwaga 3" xfId="45195" hidden="1"/>
    <cellStyle name="Uwaga 3" xfId="45193" hidden="1"/>
    <cellStyle name="Uwaga 3" xfId="45181" hidden="1"/>
    <cellStyle name="Uwaga 3" xfId="45180" hidden="1"/>
    <cellStyle name="Uwaga 3" xfId="45178" hidden="1"/>
    <cellStyle name="Uwaga 3" xfId="45166" hidden="1"/>
    <cellStyle name="Uwaga 3" xfId="45165" hidden="1"/>
    <cellStyle name="Uwaga 3" xfId="45163" hidden="1"/>
    <cellStyle name="Uwaga 3" xfId="45151" hidden="1"/>
    <cellStyle name="Uwaga 3" xfId="45150" hidden="1"/>
    <cellStyle name="Uwaga 3" xfId="45148" hidden="1"/>
    <cellStyle name="Uwaga 3" xfId="45136" hidden="1"/>
    <cellStyle name="Uwaga 3" xfId="45135" hidden="1"/>
    <cellStyle name="Uwaga 3" xfId="45133" hidden="1"/>
    <cellStyle name="Uwaga 3" xfId="45121" hidden="1"/>
    <cellStyle name="Uwaga 3" xfId="45120" hidden="1"/>
    <cellStyle name="Uwaga 3" xfId="45118" hidden="1"/>
    <cellStyle name="Uwaga 3" xfId="45106" hidden="1"/>
    <cellStyle name="Uwaga 3" xfId="45105" hidden="1"/>
    <cellStyle name="Uwaga 3" xfId="45103" hidden="1"/>
    <cellStyle name="Uwaga 3" xfId="45091" hidden="1"/>
    <cellStyle name="Uwaga 3" xfId="45090" hidden="1"/>
    <cellStyle name="Uwaga 3" xfId="45088" hidden="1"/>
    <cellStyle name="Uwaga 3" xfId="45076" hidden="1"/>
    <cellStyle name="Uwaga 3" xfId="45075" hidden="1"/>
    <cellStyle name="Uwaga 3" xfId="45073" hidden="1"/>
    <cellStyle name="Uwaga 3" xfId="45061" hidden="1"/>
    <cellStyle name="Uwaga 3" xfId="45060" hidden="1"/>
    <cellStyle name="Uwaga 3" xfId="45058" hidden="1"/>
    <cellStyle name="Uwaga 3" xfId="45046" hidden="1"/>
    <cellStyle name="Uwaga 3" xfId="45045" hidden="1"/>
    <cellStyle name="Uwaga 3" xfId="45043" hidden="1"/>
    <cellStyle name="Uwaga 3" xfId="45031" hidden="1"/>
    <cellStyle name="Uwaga 3" xfId="45030" hidden="1"/>
    <cellStyle name="Uwaga 3" xfId="45028" hidden="1"/>
    <cellStyle name="Uwaga 3" xfId="45016" hidden="1"/>
    <cellStyle name="Uwaga 3" xfId="45015" hidden="1"/>
    <cellStyle name="Uwaga 3" xfId="45013" hidden="1"/>
    <cellStyle name="Uwaga 3" xfId="45001" hidden="1"/>
    <cellStyle name="Uwaga 3" xfId="45000" hidden="1"/>
    <cellStyle name="Uwaga 3" xfId="44998" hidden="1"/>
    <cellStyle name="Uwaga 3" xfId="44986" hidden="1"/>
    <cellStyle name="Uwaga 3" xfId="44985" hidden="1"/>
    <cellStyle name="Uwaga 3" xfId="44983" hidden="1"/>
    <cellStyle name="Uwaga 3" xfId="44971" hidden="1"/>
    <cellStyle name="Uwaga 3" xfId="44970" hidden="1"/>
    <cellStyle name="Uwaga 3" xfId="44968" hidden="1"/>
    <cellStyle name="Uwaga 3" xfId="44956" hidden="1"/>
    <cellStyle name="Uwaga 3" xfId="44955" hidden="1"/>
    <cellStyle name="Uwaga 3" xfId="44953" hidden="1"/>
    <cellStyle name="Uwaga 3" xfId="44941" hidden="1"/>
    <cellStyle name="Uwaga 3" xfId="44940" hidden="1"/>
    <cellStyle name="Uwaga 3" xfId="44938" hidden="1"/>
    <cellStyle name="Uwaga 3" xfId="44926" hidden="1"/>
    <cellStyle name="Uwaga 3" xfId="44925" hidden="1"/>
    <cellStyle name="Uwaga 3" xfId="44923" hidden="1"/>
    <cellStyle name="Uwaga 3" xfId="44911" hidden="1"/>
    <cellStyle name="Uwaga 3" xfId="44909" hidden="1"/>
    <cellStyle name="Uwaga 3" xfId="44906" hidden="1"/>
    <cellStyle name="Uwaga 3" xfId="44896" hidden="1"/>
    <cellStyle name="Uwaga 3" xfId="44894" hidden="1"/>
    <cellStyle name="Uwaga 3" xfId="44891" hidden="1"/>
    <cellStyle name="Uwaga 3" xfId="44881" hidden="1"/>
    <cellStyle name="Uwaga 3" xfId="44879" hidden="1"/>
    <cellStyle name="Uwaga 3" xfId="44876" hidden="1"/>
    <cellStyle name="Uwaga 3" xfId="44866" hidden="1"/>
    <cellStyle name="Uwaga 3" xfId="44864" hidden="1"/>
    <cellStyle name="Uwaga 3" xfId="44861" hidden="1"/>
    <cellStyle name="Uwaga 3" xfId="44851" hidden="1"/>
    <cellStyle name="Uwaga 3" xfId="44849" hidden="1"/>
    <cellStyle name="Uwaga 3" xfId="44846" hidden="1"/>
    <cellStyle name="Uwaga 3" xfId="44836" hidden="1"/>
    <cellStyle name="Uwaga 3" xfId="44834" hidden="1"/>
    <cellStyle name="Uwaga 3" xfId="44830" hidden="1"/>
    <cellStyle name="Uwaga 3" xfId="44821" hidden="1"/>
    <cellStyle name="Uwaga 3" xfId="44818" hidden="1"/>
    <cellStyle name="Uwaga 3" xfId="44814" hidden="1"/>
    <cellStyle name="Uwaga 3" xfId="44806" hidden="1"/>
    <cellStyle name="Uwaga 3" xfId="44804" hidden="1"/>
    <cellStyle name="Uwaga 3" xfId="44800" hidden="1"/>
    <cellStyle name="Uwaga 3" xfId="44791" hidden="1"/>
    <cellStyle name="Uwaga 3" xfId="44789" hidden="1"/>
    <cellStyle name="Uwaga 3" xfId="44786" hidden="1"/>
    <cellStyle name="Uwaga 3" xfId="44776" hidden="1"/>
    <cellStyle name="Uwaga 3" xfId="44774" hidden="1"/>
    <cellStyle name="Uwaga 3" xfId="44769" hidden="1"/>
    <cellStyle name="Uwaga 3" xfId="44761" hidden="1"/>
    <cellStyle name="Uwaga 3" xfId="44759" hidden="1"/>
    <cellStyle name="Uwaga 3" xfId="44754" hidden="1"/>
    <cellStyle name="Uwaga 3" xfId="44746" hidden="1"/>
    <cellStyle name="Uwaga 3" xfId="44744" hidden="1"/>
    <cellStyle name="Uwaga 3" xfId="44739" hidden="1"/>
    <cellStyle name="Uwaga 3" xfId="44731" hidden="1"/>
    <cellStyle name="Uwaga 3" xfId="44729" hidden="1"/>
    <cellStyle name="Uwaga 3" xfId="44725" hidden="1"/>
    <cellStyle name="Uwaga 3" xfId="44716" hidden="1"/>
    <cellStyle name="Uwaga 3" xfId="44713" hidden="1"/>
    <cellStyle name="Uwaga 3" xfId="44708" hidden="1"/>
    <cellStyle name="Uwaga 3" xfId="44701" hidden="1"/>
    <cellStyle name="Uwaga 3" xfId="44697" hidden="1"/>
    <cellStyle name="Uwaga 3" xfId="44692" hidden="1"/>
    <cellStyle name="Uwaga 3" xfId="44686" hidden="1"/>
    <cellStyle name="Uwaga 3" xfId="44682" hidden="1"/>
    <cellStyle name="Uwaga 3" xfId="44677" hidden="1"/>
    <cellStyle name="Uwaga 3" xfId="44671" hidden="1"/>
    <cellStyle name="Uwaga 3" xfId="44668" hidden="1"/>
    <cellStyle name="Uwaga 3" xfId="44664" hidden="1"/>
    <cellStyle name="Uwaga 3" xfId="44655" hidden="1"/>
    <cellStyle name="Uwaga 3" xfId="44650" hidden="1"/>
    <cellStyle name="Uwaga 3" xfId="44645" hidden="1"/>
    <cellStyle name="Uwaga 3" xfId="44640" hidden="1"/>
    <cellStyle name="Uwaga 3" xfId="44635" hidden="1"/>
    <cellStyle name="Uwaga 3" xfId="44630" hidden="1"/>
    <cellStyle name="Uwaga 3" xfId="44625" hidden="1"/>
    <cellStyle name="Uwaga 3" xfId="44620" hidden="1"/>
    <cellStyle name="Uwaga 3" xfId="44615" hidden="1"/>
    <cellStyle name="Uwaga 3" xfId="44611" hidden="1"/>
    <cellStyle name="Uwaga 3" xfId="44606" hidden="1"/>
    <cellStyle name="Uwaga 3" xfId="44601" hidden="1"/>
    <cellStyle name="Uwaga 3" xfId="44596" hidden="1"/>
    <cellStyle name="Uwaga 3" xfId="44592" hidden="1"/>
    <cellStyle name="Uwaga 3" xfId="44588" hidden="1"/>
    <cellStyle name="Uwaga 3" xfId="44581" hidden="1"/>
    <cellStyle name="Uwaga 3" xfId="44577" hidden="1"/>
    <cellStyle name="Uwaga 3" xfId="44572" hidden="1"/>
    <cellStyle name="Uwaga 3" xfId="44566" hidden="1"/>
    <cellStyle name="Uwaga 3" xfId="44562" hidden="1"/>
    <cellStyle name="Uwaga 3" xfId="44557" hidden="1"/>
    <cellStyle name="Uwaga 3" xfId="44551" hidden="1"/>
    <cellStyle name="Uwaga 3" xfId="44547" hidden="1"/>
    <cellStyle name="Uwaga 3" xfId="44543" hidden="1"/>
    <cellStyle name="Uwaga 3" xfId="44536" hidden="1"/>
    <cellStyle name="Uwaga 3" xfId="44532" hidden="1"/>
    <cellStyle name="Uwaga 3" xfId="44528" hidden="1"/>
    <cellStyle name="Uwaga 3" xfId="43503" hidden="1"/>
    <cellStyle name="Uwaga 3" xfId="43502" hidden="1"/>
    <cellStyle name="Uwaga 3" xfId="43501" hidden="1"/>
    <cellStyle name="Uwaga 3" xfId="43494" hidden="1"/>
    <cellStyle name="Uwaga 3" xfId="43493" hidden="1"/>
    <cellStyle name="Uwaga 3" xfId="43492" hidden="1"/>
    <cellStyle name="Uwaga 3" xfId="43485" hidden="1"/>
    <cellStyle name="Uwaga 3" xfId="43484" hidden="1"/>
    <cellStyle name="Uwaga 3" xfId="43483" hidden="1"/>
    <cellStyle name="Uwaga 3" xfId="43476" hidden="1"/>
    <cellStyle name="Uwaga 3" xfId="43475" hidden="1"/>
    <cellStyle name="Uwaga 3" xfId="43474" hidden="1"/>
    <cellStyle name="Uwaga 3" xfId="43467" hidden="1"/>
    <cellStyle name="Uwaga 3" xfId="43466" hidden="1"/>
    <cellStyle name="Uwaga 3" xfId="43465" hidden="1"/>
    <cellStyle name="Uwaga 3" xfId="43458" hidden="1"/>
    <cellStyle name="Uwaga 3" xfId="43457" hidden="1"/>
    <cellStyle name="Uwaga 3" xfId="43455" hidden="1"/>
    <cellStyle name="Uwaga 3" xfId="43449" hidden="1"/>
    <cellStyle name="Uwaga 3" xfId="43448" hidden="1"/>
    <cellStyle name="Uwaga 3" xfId="43446" hidden="1"/>
    <cellStyle name="Uwaga 3" xfId="43440" hidden="1"/>
    <cellStyle name="Uwaga 3" xfId="43439" hidden="1"/>
    <cellStyle name="Uwaga 3" xfId="43437" hidden="1"/>
    <cellStyle name="Uwaga 3" xfId="43431" hidden="1"/>
    <cellStyle name="Uwaga 3" xfId="43430" hidden="1"/>
    <cellStyle name="Uwaga 3" xfId="43428" hidden="1"/>
    <cellStyle name="Uwaga 3" xfId="43422" hidden="1"/>
    <cellStyle name="Uwaga 3" xfId="43421" hidden="1"/>
    <cellStyle name="Uwaga 3" xfId="43419" hidden="1"/>
    <cellStyle name="Uwaga 3" xfId="43413" hidden="1"/>
    <cellStyle name="Uwaga 3" xfId="43412" hidden="1"/>
    <cellStyle name="Uwaga 3" xfId="43410" hidden="1"/>
    <cellStyle name="Uwaga 3" xfId="43404" hidden="1"/>
    <cellStyle name="Uwaga 3" xfId="43403" hidden="1"/>
    <cellStyle name="Uwaga 3" xfId="43401" hidden="1"/>
    <cellStyle name="Uwaga 3" xfId="43395" hidden="1"/>
    <cellStyle name="Uwaga 3" xfId="43394" hidden="1"/>
    <cellStyle name="Uwaga 3" xfId="43392" hidden="1"/>
    <cellStyle name="Uwaga 3" xfId="43386" hidden="1"/>
    <cellStyle name="Uwaga 3" xfId="43385" hidden="1"/>
    <cellStyle name="Uwaga 3" xfId="43383" hidden="1"/>
    <cellStyle name="Uwaga 3" xfId="43377" hidden="1"/>
    <cellStyle name="Uwaga 3" xfId="43376" hidden="1"/>
    <cellStyle name="Uwaga 3" xfId="43374" hidden="1"/>
    <cellStyle name="Uwaga 3" xfId="43368" hidden="1"/>
    <cellStyle name="Uwaga 3" xfId="43367" hidden="1"/>
    <cellStyle name="Uwaga 3" xfId="43365" hidden="1"/>
    <cellStyle name="Uwaga 3" xfId="43359" hidden="1"/>
    <cellStyle name="Uwaga 3" xfId="43358" hidden="1"/>
    <cellStyle name="Uwaga 3" xfId="43356" hidden="1"/>
    <cellStyle name="Uwaga 3" xfId="43350" hidden="1"/>
    <cellStyle name="Uwaga 3" xfId="43349" hidden="1"/>
    <cellStyle name="Uwaga 3" xfId="43346" hidden="1"/>
    <cellStyle name="Uwaga 3" xfId="43341" hidden="1"/>
    <cellStyle name="Uwaga 3" xfId="43339" hidden="1"/>
    <cellStyle name="Uwaga 3" xfId="43336" hidden="1"/>
    <cellStyle name="Uwaga 3" xfId="43332" hidden="1"/>
    <cellStyle name="Uwaga 3" xfId="43331" hidden="1"/>
    <cellStyle name="Uwaga 3" xfId="43328" hidden="1"/>
    <cellStyle name="Uwaga 3" xfId="43323" hidden="1"/>
    <cellStyle name="Uwaga 3" xfId="43322" hidden="1"/>
    <cellStyle name="Uwaga 3" xfId="43320" hidden="1"/>
    <cellStyle name="Uwaga 3" xfId="43314" hidden="1"/>
    <cellStyle name="Uwaga 3" xfId="43313" hidden="1"/>
    <cellStyle name="Uwaga 3" xfId="43311" hidden="1"/>
    <cellStyle name="Uwaga 3" xfId="43305" hidden="1"/>
    <cellStyle name="Uwaga 3" xfId="43304" hidden="1"/>
    <cellStyle name="Uwaga 3" xfId="43302" hidden="1"/>
    <cellStyle name="Uwaga 3" xfId="43296" hidden="1"/>
    <cellStyle name="Uwaga 3" xfId="43295" hidden="1"/>
    <cellStyle name="Uwaga 3" xfId="43293" hidden="1"/>
    <cellStyle name="Uwaga 3" xfId="43287" hidden="1"/>
    <cellStyle name="Uwaga 3" xfId="43286" hidden="1"/>
    <cellStyle name="Uwaga 3" xfId="43284" hidden="1"/>
    <cellStyle name="Uwaga 3" xfId="43278" hidden="1"/>
    <cellStyle name="Uwaga 3" xfId="43277" hidden="1"/>
    <cellStyle name="Uwaga 3" xfId="43274" hidden="1"/>
    <cellStyle name="Uwaga 3" xfId="43269" hidden="1"/>
    <cellStyle name="Uwaga 3" xfId="43267" hidden="1"/>
    <cellStyle name="Uwaga 3" xfId="43264" hidden="1"/>
    <cellStyle name="Uwaga 3" xfId="43260" hidden="1"/>
    <cellStyle name="Uwaga 3" xfId="43258" hidden="1"/>
    <cellStyle name="Uwaga 3" xfId="43255" hidden="1"/>
    <cellStyle name="Uwaga 3" xfId="43251" hidden="1"/>
    <cellStyle name="Uwaga 3" xfId="43250" hidden="1"/>
    <cellStyle name="Uwaga 3" xfId="43248" hidden="1"/>
    <cellStyle name="Uwaga 3" xfId="43242" hidden="1"/>
    <cellStyle name="Uwaga 3" xfId="43240" hidden="1"/>
    <cellStyle name="Uwaga 3" xfId="43237" hidden="1"/>
    <cellStyle name="Uwaga 3" xfId="43233" hidden="1"/>
    <cellStyle name="Uwaga 3" xfId="43231" hidden="1"/>
    <cellStyle name="Uwaga 3" xfId="43228" hidden="1"/>
    <cellStyle name="Uwaga 3" xfId="43224" hidden="1"/>
    <cellStyle name="Uwaga 3" xfId="43222" hidden="1"/>
    <cellStyle name="Uwaga 3" xfId="43219" hidden="1"/>
    <cellStyle name="Uwaga 3" xfId="43215" hidden="1"/>
    <cellStyle name="Uwaga 3" xfId="43213" hidden="1"/>
    <cellStyle name="Uwaga 3" xfId="43211" hidden="1"/>
    <cellStyle name="Uwaga 3" xfId="43206" hidden="1"/>
    <cellStyle name="Uwaga 3" xfId="43204" hidden="1"/>
    <cellStyle name="Uwaga 3" xfId="43202" hidden="1"/>
    <cellStyle name="Uwaga 3" xfId="43197" hidden="1"/>
    <cellStyle name="Uwaga 3" xfId="43195" hidden="1"/>
    <cellStyle name="Uwaga 3" xfId="43192" hidden="1"/>
    <cellStyle name="Uwaga 3" xfId="43188" hidden="1"/>
    <cellStyle name="Uwaga 3" xfId="43186" hidden="1"/>
    <cellStyle name="Uwaga 3" xfId="43184" hidden="1"/>
    <cellStyle name="Uwaga 3" xfId="43179" hidden="1"/>
    <cellStyle name="Uwaga 3" xfId="43177" hidden="1"/>
    <cellStyle name="Uwaga 3" xfId="43175" hidden="1"/>
    <cellStyle name="Uwaga 3" xfId="43169" hidden="1"/>
    <cellStyle name="Uwaga 3" xfId="43166" hidden="1"/>
    <cellStyle name="Uwaga 3" xfId="43163" hidden="1"/>
    <cellStyle name="Uwaga 3" xfId="43160" hidden="1"/>
    <cellStyle name="Uwaga 3" xfId="43157" hidden="1"/>
    <cellStyle name="Uwaga 3" xfId="43154" hidden="1"/>
    <cellStyle name="Uwaga 3" xfId="43151" hidden="1"/>
    <cellStyle name="Uwaga 3" xfId="43148" hidden="1"/>
    <cellStyle name="Uwaga 3" xfId="43145" hidden="1"/>
    <cellStyle name="Uwaga 3" xfId="43143" hidden="1"/>
    <cellStyle name="Uwaga 3" xfId="43141" hidden="1"/>
    <cellStyle name="Uwaga 3" xfId="43138" hidden="1"/>
    <cellStyle name="Uwaga 3" xfId="43134" hidden="1"/>
    <cellStyle name="Uwaga 3" xfId="43131" hidden="1"/>
    <cellStyle name="Uwaga 3" xfId="43128" hidden="1"/>
    <cellStyle name="Uwaga 3" xfId="43124" hidden="1"/>
    <cellStyle name="Uwaga 3" xfId="43121" hidden="1"/>
    <cellStyle name="Uwaga 3" xfId="43118" hidden="1"/>
    <cellStyle name="Uwaga 3" xfId="43116" hidden="1"/>
    <cellStyle name="Uwaga 3" xfId="43113" hidden="1"/>
    <cellStyle name="Uwaga 3" xfId="43110" hidden="1"/>
    <cellStyle name="Uwaga 3" xfId="43107" hidden="1"/>
    <cellStyle name="Uwaga 3" xfId="43105" hidden="1"/>
    <cellStyle name="Uwaga 3" xfId="43103" hidden="1"/>
    <cellStyle name="Uwaga 3" xfId="43098" hidden="1"/>
    <cellStyle name="Uwaga 3" xfId="43095" hidden="1"/>
    <cellStyle name="Uwaga 3" xfId="43092" hidden="1"/>
    <cellStyle name="Uwaga 3" xfId="43088" hidden="1"/>
    <cellStyle name="Uwaga 3" xfId="43085" hidden="1"/>
    <cellStyle name="Uwaga 3" xfId="43082" hidden="1"/>
    <cellStyle name="Uwaga 3" xfId="43079" hidden="1"/>
    <cellStyle name="Uwaga 3" xfId="43076" hidden="1"/>
    <cellStyle name="Uwaga 3" xfId="43073" hidden="1"/>
    <cellStyle name="Uwaga 3" xfId="43071" hidden="1"/>
    <cellStyle name="Uwaga 3" xfId="43069" hidden="1"/>
    <cellStyle name="Uwaga 3" xfId="43066" hidden="1"/>
    <cellStyle name="Uwaga 3" xfId="43061" hidden="1"/>
    <cellStyle name="Uwaga 3" xfId="43058" hidden="1"/>
    <cellStyle name="Uwaga 3" xfId="43055" hidden="1"/>
    <cellStyle name="Uwaga 3" xfId="43051" hidden="1"/>
    <cellStyle name="Uwaga 3" xfId="43048" hidden="1"/>
    <cellStyle name="Uwaga 3" xfId="43046" hidden="1"/>
    <cellStyle name="Uwaga 3" xfId="43043" hidden="1"/>
    <cellStyle name="Uwaga 3" xfId="43040" hidden="1"/>
    <cellStyle name="Uwaga 3" xfId="43037" hidden="1"/>
    <cellStyle name="Uwaga 3" xfId="43035" hidden="1"/>
    <cellStyle name="Uwaga 3" xfId="43032" hidden="1"/>
    <cellStyle name="Uwaga 3" xfId="43029" hidden="1"/>
    <cellStyle name="Uwaga 3" xfId="43026" hidden="1"/>
    <cellStyle name="Uwaga 3" xfId="43024" hidden="1"/>
    <cellStyle name="Uwaga 3" xfId="43022" hidden="1"/>
    <cellStyle name="Uwaga 3" xfId="43017" hidden="1"/>
    <cellStyle name="Uwaga 3" xfId="43015" hidden="1"/>
    <cellStyle name="Uwaga 3" xfId="43012" hidden="1"/>
    <cellStyle name="Uwaga 3" xfId="43008" hidden="1"/>
    <cellStyle name="Uwaga 3" xfId="43006" hidden="1"/>
    <cellStyle name="Uwaga 3" xfId="43003" hidden="1"/>
    <cellStyle name="Uwaga 3" xfId="42999" hidden="1"/>
    <cellStyle name="Uwaga 3" xfId="42997" hidden="1"/>
    <cellStyle name="Uwaga 3" xfId="42995" hidden="1"/>
    <cellStyle name="Uwaga 3" xfId="42990" hidden="1"/>
    <cellStyle name="Uwaga 3" xfId="42988" hidden="1"/>
    <cellStyle name="Uwaga 3" xfId="42986" hidden="1"/>
    <cellStyle name="Uwaga 3" xfId="45482" hidden="1"/>
    <cellStyle name="Uwaga 3" xfId="45483" hidden="1"/>
    <cellStyle name="Uwaga 3" xfId="45485" hidden="1"/>
    <cellStyle name="Uwaga 3" xfId="45497" hidden="1"/>
    <cellStyle name="Uwaga 3" xfId="45498" hidden="1"/>
    <cellStyle name="Uwaga 3" xfId="45503" hidden="1"/>
    <cellStyle name="Uwaga 3" xfId="45512" hidden="1"/>
    <cellStyle name="Uwaga 3" xfId="45513" hidden="1"/>
    <cellStyle name="Uwaga 3" xfId="45518" hidden="1"/>
    <cellStyle name="Uwaga 3" xfId="45527" hidden="1"/>
    <cellStyle name="Uwaga 3" xfId="45528" hidden="1"/>
    <cellStyle name="Uwaga 3" xfId="45529" hidden="1"/>
    <cellStyle name="Uwaga 3" xfId="45542" hidden="1"/>
    <cellStyle name="Uwaga 3" xfId="45547" hidden="1"/>
    <cellStyle name="Uwaga 3" xfId="45552" hidden="1"/>
    <cellStyle name="Uwaga 3" xfId="45562" hidden="1"/>
    <cellStyle name="Uwaga 3" xfId="45567" hidden="1"/>
    <cellStyle name="Uwaga 3" xfId="45571" hidden="1"/>
    <cellStyle name="Uwaga 3" xfId="45578" hidden="1"/>
    <cellStyle name="Uwaga 3" xfId="45583" hidden="1"/>
    <cellStyle name="Uwaga 3" xfId="45586" hidden="1"/>
    <cellStyle name="Uwaga 3" xfId="45592" hidden="1"/>
    <cellStyle name="Uwaga 3" xfId="45597" hidden="1"/>
    <cellStyle name="Uwaga 3" xfId="45601" hidden="1"/>
    <cellStyle name="Uwaga 3" xfId="45602" hidden="1"/>
    <cellStyle name="Uwaga 3" xfId="45603" hidden="1"/>
    <cellStyle name="Uwaga 3" xfId="45607" hidden="1"/>
    <cellStyle name="Uwaga 3" xfId="45619" hidden="1"/>
    <cellStyle name="Uwaga 3" xfId="45624" hidden="1"/>
    <cellStyle name="Uwaga 3" xfId="45629" hidden="1"/>
    <cellStyle name="Uwaga 3" xfId="45634" hidden="1"/>
    <cellStyle name="Uwaga 3" xfId="45639" hidden="1"/>
    <cellStyle name="Uwaga 3" xfId="45644" hidden="1"/>
    <cellStyle name="Uwaga 3" xfId="45648" hidden="1"/>
    <cellStyle name="Uwaga 3" xfId="45652" hidden="1"/>
    <cellStyle name="Uwaga 3" xfId="45657" hidden="1"/>
    <cellStyle name="Uwaga 3" xfId="45662" hidden="1"/>
    <cellStyle name="Uwaga 3" xfId="45663" hidden="1"/>
    <cellStyle name="Uwaga 3" xfId="45665" hidden="1"/>
    <cellStyle name="Uwaga 3" xfId="45678" hidden="1"/>
    <cellStyle name="Uwaga 3" xfId="45682" hidden="1"/>
    <cellStyle name="Uwaga 3" xfId="45687" hidden="1"/>
    <cellStyle name="Uwaga 3" xfId="45694" hidden="1"/>
    <cellStyle name="Uwaga 3" xfId="45698" hidden="1"/>
    <cellStyle name="Uwaga 3" xfId="45703" hidden="1"/>
    <cellStyle name="Uwaga 3" xfId="45708" hidden="1"/>
    <cellStyle name="Uwaga 3" xfId="45711" hidden="1"/>
    <cellStyle name="Uwaga 3" xfId="45716" hidden="1"/>
    <cellStyle name="Uwaga 3" xfId="45722" hidden="1"/>
    <cellStyle name="Uwaga 3" xfId="45723" hidden="1"/>
    <cellStyle name="Uwaga 3" xfId="45726" hidden="1"/>
    <cellStyle name="Uwaga 3" xfId="45739" hidden="1"/>
    <cellStyle name="Uwaga 3" xfId="45743" hidden="1"/>
    <cellStyle name="Uwaga 3" xfId="45748" hidden="1"/>
    <cellStyle name="Uwaga 3" xfId="45755" hidden="1"/>
    <cellStyle name="Uwaga 3" xfId="45760" hidden="1"/>
    <cellStyle name="Uwaga 3" xfId="45764" hidden="1"/>
    <cellStyle name="Uwaga 3" xfId="45769" hidden="1"/>
    <cellStyle name="Uwaga 3" xfId="45773" hidden="1"/>
    <cellStyle name="Uwaga 3" xfId="45778" hidden="1"/>
    <cellStyle name="Uwaga 3" xfId="45782" hidden="1"/>
    <cellStyle name="Uwaga 3" xfId="45783" hidden="1"/>
    <cellStyle name="Uwaga 3" xfId="45785" hidden="1"/>
    <cellStyle name="Uwaga 3" xfId="45797" hidden="1"/>
    <cellStyle name="Uwaga 3" xfId="45798" hidden="1"/>
    <cellStyle name="Uwaga 3" xfId="45800" hidden="1"/>
    <cellStyle name="Uwaga 3" xfId="45812" hidden="1"/>
    <cellStyle name="Uwaga 3" xfId="45814" hidden="1"/>
    <cellStyle name="Uwaga 3" xfId="45817" hidden="1"/>
    <cellStyle name="Uwaga 3" xfId="45827" hidden="1"/>
    <cellStyle name="Uwaga 3" xfId="45828" hidden="1"/>
    <cellStyle name="Uwaga 3" xfId="45830" hidden="1"/>
    <cellStyle name="Uwaga 3" xfId="45842" hidden="1"/>
    <cellStyle name="Uwaga 3" xfId="45843" hidden="1"/>
    <cellStyle name="Uwaga 3" xfId="45844" hidden="1"/>
    <cellStyle name="Uwaga 3" xfId="45858" hidden="1"/>
    <cellStyle name="Uwaga 3" xfId="45861" hidden="1"/>
    <cellStyle name="Uwaga 3" xfId="45865" hidden="1"/>
    <cellStyle name="Uwaga 3" xfId="45873" hidden="1"/>
    <cellStyle name="Uwaga 3" xfId="45876" hidden="1"/>
    <cellStyle name="Uwaga 3" xfId="45880" hidden="1"/>
    <cellStyle name="Uwaga 3" xfId="45888" hidden="1"/>
    <cellStyle name="Uwaga 3" xfId="45891" hidden="1"/>
    <cellStyle name="Uwaga 3" xfId="45895" hidden="1"/>
    <cellStyle name="Uwaga 3" xfId="45902" hidden="1"/>
    <cellStyle name="Uwaga 3" xfId="45903" hidden="1"/>
    <cellStyle name="Uwaga 3" xfId="45905" hidden="1"/>
    <cellStyle name="Uwaga 3" xfId="45918" hidden="1"/>
    <cellStyle name="Uwaga 3" xfId="45921" hidden="1"/>
    <cellStyle name="Uwaga 3" xfId="45924" hidden="1"/>
    <cellStyle name="Uwaga 3" xfId="45933" hidden="1"/>
    <cellStyle name="Uwaga 3" xfId="45936" hidden="1"/>
    <cellStyle name="Uwaga 3" xfId="45940" hidden="1"/>
    <cellStyle name="Uwaga 3" xfId="45948" hidden="1"/>
    <cellStyle name="Uwaga 3" xfId="45950" hidden="1"/>
    <cellStyle name="Uwaga 3" xfId="45953" hidden="1"/>
    <cellStyle name="Uwaga 3" xfId="45962" hidden="1"/>
    <cellStyle name="Uwaga 3" xfId="45963" hidden="1"/>
    <cellStyle name="Uwaga 3" xfId="45964" hidden="1"/>
    <cellStyle name="Uwaga 3" xfId="45977" hidden="1"/>
    <cellStyle name="Uwaga 3" xfId="45978" hidden="1"/>
    <cellStyle name="Uwaga 3" xfId="45980" hidden="1"/>
    <cellStyle name="Uwaga 3" xfId="45992" hidden="1"/>
    <cellStyle name="Uwaga 3" xfId="45993" hidden="1"/>
    <cellStyle name="Uwaga 3" xfId="45995" hidden="1"/>
    <cellStyle name="Uwaga 3" xfId="46007" hidden="1"/>
    <cellStyle name="Uwaga 3" xfId="46008" hidden="1"/>
    <cellStyle name="Uwaga 3" xfId="46010" hidden="1"/>
    <cellStyle name="Uwaga 3" xfId="46022" hidden="1"/>
    <cellStyle name="Uwaga 3" xfId="46023" hidden="1"/>
    <cellStyle name="Uwaga 3" xfId="46024" hidden="1"/>
    <cellStyle name="Uwaga 3" xfId="46038" hidden="1"/>
    <cellStyle name="Uwaga 3" xfId="46040" hidden="1"/>
    <cellStyle name="Uwaga 3" xfId="46043" hidden="1"/>
    <cellStyle name="Uwaga 3" xfId="46053" hidden="1"/>
    <cellStyle name="Uwaga 3" xfId="46056" hidden="1"/>
    <cellStyle name="Uwaga 3" xfId="46059" hidden="1"/>
    <cellStyle name="Uwaga 3" xfId="46068" hidden="1"/>
    <cellStyle name="Uwaga 3" xfId="46070" hidden="1"/>
    <cellStyle name="Uwaga 3" xfId="46073" hidden="1"/>
    <cellStyle name="Uwaga 3" xfId="46082" hidden="1"/>
    <cellStyle name="Uwaga 3" xfId="46083" hidden="1"/>
    <cellStyle name="Uwaga 3" xfId="46084" hidden="1"/>
    <cellStyle name="Uwaga 3" xfId="46097" hidden="1"/>
    <cellStyle name="Uwaga 3" xfId="46099" hidden="1"/>
    <cellStyle name="Uwaga 3" xfId="46101" hidden="1"/>
    <cellStyle name="Uwaga 3" xfId="46112" hidden="1"/>
    <cellStyle name="Uwaga 3" xfId="46114" hidden="1"/>
    <cellStyle name="Uwaga 3" xfId="46116" hidden="1"/>
    <cellStyle name="Uwaga 3" xfId="46127" hidden="1"/>
    <cellStyle name="Uwaga 3" xfId="46129" hidden="1"/>
    <cellStyle name="Uwaga 3" xfId="46131" hidden="1"/>
    <cellStyle name="Uwaga 3" xfId="46142" hidden="1"/>
    <cellStyle name="Uwaga 3" xfId="46143" hidden="1"/>
    <cellStyle name="Uwaga 3" xfId="46144" hidden="1"/>
    <cellStyle name="Uwaga 3" xfId="46157" hidden="1"/>
    <cellStyle name="Uwaga 3" xfId="46159" hidden="1"/>
    <cellStyle name="Uwaga 3" xfId="46161" hidden="1"/>
    <cellStyle name="Uwaga 3" xfId="46172" hidden="1"/>
    <cellStyle name="Uwaga 3" xfId="46174" hidden="1"/>
    <cellStyle name="Uwaga 3" xfId="46176" hidden="1"/>
    <cellStyle name="Uwaga 3" xfId="46187" hidden="1"/>
    <cellStyle name="Uwaga 3" xfId="46189" hidden="1"/>
    <cellStyle name="Uwaga 3" xfId="46190" hidden="1"/>
    <cellStyle name="Uwaga 3" xfId="46202" hidden="1"/>
    <cellStyle name="Uwaga 3" xfId="46203" hidden="1"/>
    <cellStyle name="Uwaga 3" xfId="46204" hidden="1"/>
    <cellStyle name="Uwaga 3" xfId="46217" hidden="1"/>
    <cellStyle name="Uwaga 3" xfId="46219" hidden="1"/>
    <cellStyle name="Uwaga 3" xfId="46221" hidden="1"/>
    <cellStyle name="Uwaga 3" xfId="46232" hidden="1"/>
    <cellStyle name="Uwaga 3" xfId="46234" hidden="1"/>
    <cellStyle name="Uwaga 3" xfId="46236" hidden="1"/>
    <cellStyle name="Uwaga 3" xfId="46247" hidden="1"/>
    <cellStyle name="Uwaga 3" xfId="46249" hidden="1"/>
    <cellStyle name="Uwaga 3" xfId="46251" hidden="1"/>
    <cellStyle name="Uwaga 3" xfId="46262" hidden="1"/>
    <cellStyle name="Uwaga 3" xfId="46263" hidden="1"/>
    <cellStyle name="Uwaga 3" xfId="46265" hidden="1"/>
    <cellStyle name="Uwaga 3" xfId="46276" hidden="1"/>
    <cellStyle name="Uwaga 3" xfId="46278" hidden="1"/>
    <cellStyle name="Uwaga 3" xfId="46279" hidden="1"/>
    <cellStyle name="Uwaga 3" xfId="46288" hidden="1"/>
    <cellStyle name="Uwaga 3" xfId="46291" hidden="1"/>
    <cellStyle name="Uwaga 3" xfId="46293" hidden="1"/>
    <cellStyle name="Uwaga 3" xfId="46304" hidden="1"/>
    <cellStyle name="Uwaga 3" xfId="46306" hidden="1"/>
    <cellStyle name="Uwaga 3" xfId="46308" hidden="1"/>
    <cellStyle name="Uwaga 3" xfId="46320" hidden="1"/>
    <cellStyle name="Uwaga 3" xfId="46322" hidden="1"/>
    <cellStyle name="Uwaga 3" xfId="46324" hidden="1"/>
    <cellStyle name="Uwaga 3" xfId="46332" hidden="1"/>
    <cellStyle name="Uwaga 3" xfId="46334" hidden="1"/>
    <cellStyle name="Uwaga 3" xfId="46337" hidden="1"/>
    <cellStyle name="Uwaga 3" xfId="46327" hidden="1"/>
    <cellStyle name="Uwaga 3" xfId="46326" hidden="1"/>
    <cellStyle name="Uwaga 3" xfId="46325" hidden="1"/>
    <cellStyle name="Uwaga 3" xfId="46312" hidden="1"/>
    <cellStyle name="Uwaga 3" xfId="46311" hidden="1"/>
    <cellStyle name="Uwaga 3" xfId="46310" hidden="1"/>
    <cellStyle name="Uwaga 3" xfId="46297" hidden="1"/>
    <cellStyle name="Uwaga 3" xfId="46296" hidden="1"/>
    <cellStyle name="Uwaga 3" xfId="46295" hidden="1"/>
    <cellStyle name="Uwaga 3" xfId="46282" hidden="1"/>
    <cellStyle name="Uwaga 3" xfId="46281" hidden="1"/>
    <cellStyle name="Uwaga 3" xfId="46280" hidden="1"/>
    <cellStyle name="Uwaga 3" xfId="46267" hidden="1"/>
    <cellStyle name="Uwaga 3" xfId="46266" hidden="1"/>
    <cellStyle name="Uwaga 3" xfId="46264" hidden="1"/>
    <cellStyle name="Uwaga 3" xfId="46253" hidden="1"/>
    <cellStyle name="Uwaga 3" xfId="46250" hidden="1"/>
    <cellStyle name="Uwaga 3" xfId="46248" hidden="1"/>
    <cellStyle name="Uwaga 3" xfId="46238" hidden="1"/>
    <cellStyle name="Uwaga 3" xfId="46235" hidden="1"/>
    <cellStyle name="Uwaga 3" xfId="46233" hidden="1"/>
    <cellStyle name="Uwaga 3" xfId="46223" hidden="1"/>
    <cellStyle name="Uwaga 3" xfId="46220" hidden="1"/>
    <cellStyle name="Uwaga 3" xfId="46218" hidden="1"/>
    <cellStyle name="Uwaga 3" xfId="46208" hidden="1"/>
    <cellStyle name="Uwaga 3" xfId="46206" hidden="1"/>
    <cellStyle name="Uwaga 3" xfId="46205" hidden="1"/>
    <cellStyle name="Uwaga 3" xfId="46193" hidden="1"/>
    <cellStyle name="Uwaga 3" xfId="46191" hidden="1"/>
    <cellStyle name="Uwaga 3" xfId="46188" hidden="1"/>
    <cellStyle name="Uwaga 3" xfId="46178" hidden="1"/>
    <cellStyle name="Uwaga 3" xfId="46175" hidden="1"/>
    <cellStyle name="Uwaga 3" xfId="46173" hidden="1"/>
    <cellStyle name="Uwaga 3" xfId="46163" hidden="1"/>
    <cellStyle name="Uwaga 3" xfId="46160" hidden="1"/>
    <cellStyle name="Uwaga 3" xfId="46158" hidden="1"/>
    <cellStyle name="Uwaga 3" xfId="46148" hidden="1"/>
    <cellStyle name="Uwaga 3" xfId="46146" hidden="1"/>
    <cellStyle name="Uwaga 3" xfId="46145" hidden="1"/>
    <cellStyle name="Uwaga 3" xfId="46133" hidden="1"/>
    <cellStyle name="Uwaga 3" xfId="46130" hidden="1"/>
    <cellStyle name="Uwaga 3" xfId="46128" hidden="1"/>
    <cellStyle name="Uwaga 3" xfId="46118" hidden="1"/>
    <cellStyle name="Uwaga 3" xfId="46115" hidden="1"/>
    <cellStyle name="Uwaga 3" xfId="46113" hidden="1"/>
    <cellStyle name="Uwaga 3" xfId="46103" hidden="1"/>
    <cellStyle name="Uwaga 3" xfId="46100" hidden="1"/>
    <cellStyle name="Uwaga 3" xfId="46098" hidden="1"/>
    <cellStyle name="Uwaga 3" xfId="46088" hidden="1"/>
    <cellStyle name="Uwaga 3" xfId="46086" hidden="1"/>
    <cellStyle name="Uwaga 3" xfId="46085" hidden="1"/>
    <cellStyle name="Uwaga 3" xfId="46072" hidden="1"/>
    <cellStyle name="Uwaga 3" xfId="46069" hidden="1"/>
    <cellStyle name="Uwaga 3" xfId="46067" hidden="1"/>
    <cellStyle name="Uwaga 3" xfId="46057" hidden="1"/>
    <cellStyle name="Uwaga 3" xfId="46054" hidden="1"/>
    <cellStyle name="Uwaga 3" xfId="46052" hidden="1"/>
    <cellStyle name="Uwaga 3" xfId="46042" hidden="1"/>
    <cellStyle name="Uwaga 3" xfId="46039" hidden="1"/>
    <cellStyle name="Uwaga 3" xfId="46037" hidden="1"/>
    <cellStyle name="Uwaga 3" xfId="46028" hidden="1"/>
    <cellStyle name="Uwaga 3" xfId="46026" hidden="1"/>
    <cellStyle name="Uwaga 3" xfId="46025" hidden="1"/>
    <cellStyle name="Uwaga 3" xfId="46013" hidden="1"/>
    <cellStyle name="Uwaga 3" xfId="46011" hidden="1"/>
    <cellStyle name="Uwaga 3" xfId="46009" hidden="1"/>
    <cellStyle name="Uwaga 3" xfId="45998" hidden="1"/>
    <cellStyle name="Uwaga 3" xfId="45996" hidden="1"/>
    <cellStyle name="Uwaga 3" xfId="45994" hidden="1"/>
    <cellStyle name="Uwaga 3" xfId="45983" hidden="1"/>
    <cellStyle name="Uwaga 3" xfId="45981" hidden="1"/>
    <cellStyle name="Uwaga 3" xfId="45979" hidden="1"/>
    <cellStyle name="Uwaga 3" xfId="45968" hidden="1"/>
    <cellStyle name="Uwaga 3" xfId="45966" hidden="1"/>
    <cellStyle name="Uwaga 3" xfId="45965" hidden="1"/>
    <cellStyle name="Uwaga 3" xfId="45952" hidden="1"/>
    <cellStyle name="Uwaga 3" xfId="45949" hidden="1"/>
    <cellStyle name="Uwaga 3" xfId="45947" hidden="1"/>
    <cellStyle name="Uwaga 3" xfId="45937" hidden="1"/>
    <cellStyle name="Uwaga 3" xfId="45934" hidden="1"/>
    <cellStyle name="Uwaga 3" xfId="45932" hidden="1"/>
    <cellStyle name="Uwaga 3" xfId="45922" hidden="1"/>
    <cellStyle name="Uwaga 3" xfId="45919" hidden="1"/>
    <cellStyle name="Uwaga 3" xfId="45917" hidden="1"/>
    <cellStyle name="Uwaga 3" xfId="45908" hidden="1"/>
    <cellStyle name="Uwaga 3" xfId="45906" hidden="1"/>
    <cellStyle name="Uwaga 3" xfId="45904" hidden="1"/>
    <cellStyle name="Uwaga 3" xfId="45892" hidden="1"/>
    <cellStyle name="Uwaga 3" xfId="45889" hidden="1"/>
    <cellStyle name="Uwaga 3" xfId="45887" hidden="1"/>
    <cellStyle name="Uwaga 3" xfId="45877" hidden="1"/>
    <cellStyle name="Uwaga 3" xfId="45874" hidden="1"/>
    <cellStyle name="Uwaga 3" xfId="45872" hidden="1"/>
    <cellStyle name="Uwaga 3" xfId="45862" hidden="1"/>
    <cellStyle name="Uwaga 3" xfId="45859" hidden="1"/>
    <cellStyle name="Uwaga 3" xfId="45857" hidden="1"/>
    <cellStyle name="Uwaga 3" xfId="45850" hidden="1"/>
    <cellStyle name="Uwaga 3" xfId="45847" hidden="1"/>
    <cellStyle name="Uwaga 3" xfId="45845" hidden="1"/>
    <cellStyle name="Uwaga 3" xfId="45835" hidden="1"/>
    <cellStyle name="Uwaga 3" xfId="45832" hidden="1"/>
    <cellStyle name="Uwaga 3" xfId="45829" hidden="1"/>
    <cellStyle name="Uwaga 3" xfId="45820" hidden="1"/>
    <cellStyle name="Uwaga 3" xfId="45816" hidden="1"/>
    <cellStyle name="Uwaga 3" xfId="45813" hidden="1"/>
    <cellStyle name="Uwaga 3" xfId="45805" hidden="1"/>
    <cellStyle name="Uwaga 3" xfId="45802" hidden="1"/>
    <cellStyle name="Uwaga 3" xfId="45799" hidden="1"/>
    <cellStyle name="Uwaga 3" xfId="45790" hidden="1"/>
    <cellStyle name="Uwaga 3" xfId="45787" hidden="1"/>
    <cellStyle name="Uwaga 3" xfId="45784" hidden="1"/>
    <cellStyle name="Uwaga 3" xfId="45774" hidden="1"/>
    <cellStyle name="Uwaga 3" xfId="45770" hidden="1"/>
    <cellStyle name="Uwaga 3" xfId="45767" hidden="1"/>
    <cellStyle name="Uwaga 3" xfId="45758" hidden="1"/>
    <cellStyle name="Uwaga 3" xfId="45754" hidden="1"/>
    <cellStyle name="Uwaga 3" xfId="45752" hidden="1"/>
    <cellStyle name="Uwaga 3" xfId="45744" hidden="1"/>
    <cellStyle name="Uwaga 3" xfId="45740" hidden="1"/>
    <cellStyle name="Uwaga 3" xfId="45737" hidden="1"/>
    <cellStyle name="Uwaga 3" xfId="45730" hidden="1"/>
    <cellStyle name="Uwaga 3" xfId="45727" hidden="1"/>
    <cellStyle name="Uwaga 3" xfId="45724" hidden="1"/>
    <cellStyle name="Uwaga 3" xfId="45715" hidden="1"/>
    <cellStyle name="Uwaga 3" xfId="45710" hidden="1"/>
    <cellStyle name="Uwaga 3" xfId="45707" hidden="1"/>
    <cellStyle name="Uwaga 3" xfId="45700" hidden="1"/>
    <cellStyle name="Uwaga 3" xfId="45695" hidden="1"/>
    <cellStyle name="Uwaga 3" xfId="45692" hidden="1"/>
    <cellStyle name="Uwaga 3" xfId="45685" hidden="1"/>
    <cellStyle name="Uwaga 3" xfId="45680" hidden="1"/>
    <cellStyle name="Uwaga 3" xfId="45677" hidden="1"/>
    <cellStyle name="Uwaga 3" xfId="45671" hidden="1"/>
    <cellStyle name="Uwaga 3" xfId="45667" hidden="1"/>
    <cellStyle name="Uwaga 3" xfId="45664" hidden="1"/>
    <cellStyle name="Uwaga 3" xfId="45656" hidden="1"/>
    <cellStyle name="Uwaga 3" xfId="45651" hidden="1"/>
    <cellStyle name="Uwaga 3" xfId="45647" hidden="1"/>
    <cellStyle name="Uwaga 3" xfId="45641" hidden="1"/>
    <cellStyle name="Uwaga 3" xfId="45636" hidden="1"/>
    <cellStyle name="Uwaga 3" xfId="45632" hidden="1"/>
    <cellStyle name="Uwaga 3" xfId="45626" hidden="1"/>
    <cellStyle name="Uwaga 3" xfId="45621" hidden="1"/>
    <cellStyle name="Uwaga 3" xfId="45617" hidden="1"/>
    <cellStyle name="Uwaga 3" xfId="45612" hidden="1"/>
    <cellStyle name="Uwaga 3" xfId="45608" hidden="1"/>
    <cellStyle name="Uwaga 3" xfId="45604" hidden="1"/>
    <cellStyle name="Uwaga 3" xfId="45596" hidden="1"/>
    <cellStyle name="Uwaga 3" xfId="45591" hidden="1"/>
    <cellStyle name="Uwaga 3" xfId="45587" hidden="1"/>
    <cellStyle name="Uwaga 3" xfId="45581" hidden="1"/>
    <cellStyle name="Uwaga 3" xfId="45576" hidden="1"/>
    <cellStyle name="Uwaga 3" xfId="45572" hidden="1"/>
    <cellStyle name="Uwaga 3" xfId="45566" hidden="1"/>
    <cellStyle name="Uwaga 3" xfId="45561" hidden="1"/>
    <cellStyle name="Uwaga 3" xfId="45557" hidden="1"/>
    <cellStyle name="Uwaga 3" xfId="45553" hidden="1"/>
    <cellStyle name="Uwaga 3" xfId="45548" hidden="1"/>
    <cellStyle name="Uwaga 3" xfId="45543" hidden="1"/>
    <cellStyle name="Uwaga 3" xfId="45538" hidden="1"/>
    <cellStyle name="Uwaga 3" xfId="45534" hidden="1"/>
    <cellStyle name="Uwaga 3" xfId="45530" hidden="1"/>
    <cellStyle name="Uwaga 3" xfId="45523" hidden="1"/>
    <cellStyle name="Uwaga 3" xfId="45519" hidden="1"/>
    <cellStyle name="Uwaga 3" xfId="45514" hidden="1"/>
    <cellStyle name="Uwaga 3" xfId="45508" hidden="1"/>
    <cellStyle name="Uwaga 3" xfId="45504" hidden="1"/>
    <cellStyle name="Uwaga 3" xfId="45499" hidden="1"/>
    <cellStyle name="Uwaga 3" xfId="45493" hidden="1"/>
    <cellStyle name="Uwaga 3" xfId="45489" hidden="1"/>
    <cellStyle name="Uwaga 3" xfId="45484" hidden="1"/>
    <cellStyle name="Uwaga 3" xfId="45478" hidden="1"/>
    <cellStyle name="Uwaga 3" xfId="45474" hidden="1"/>
    <cellStyle name="Uwaga 3" xfId="45470" hidden="1"/>
    <cellStyle name="Uwaga 3" xfId="46330" hidden="1"/>
    <cellStyle name="Uwaga 3" xfId="46329" hidden="1"/>
    <cellStyle name="Uwaga 3" xfId="46328" hidden="1"/>
    <cellStyle name="Uwaga 3" xfId="46315" hidden="1"/>
    <cellStyle name="Uwaga 3" xfId="46314" hidden="1"/>
    <cellStyle name="Uwaga 3" xfId="46313" hidden="1"/>
    <cellStyle name="Uwaga 3" xfId="46300" hidden="1"/>
    <cellStyle name="Uwaga 3" xfId="46299" hidden="1"/>
    <cellStyle name="Uwaga 3" xfId="46298" hidden="1"/>
    <cellStyle name="Uwaga 3" xfId="46285" hidden="1"/>
    <cellStyle name="Uwaga 3" xfId="46284" hidden="1"/>
    <cellStyle name="Uwaga 3" xfId="46283" hidden="1"/>
    <cellStyle name="Uwaga 3" xfId="46270" hidden="1"/>
    <cellStyle name="Uwaga 3" xfId="46269" hidden="1"/>
    <cellStyle name="Uwaga 3" xfId="46268" hidden="1"/>
    <cellStyle name="Uwaga 3" xfId="46256" hidden="1"/>
    <cellStyle name="Uwaga 3" xfId="46254" hidden="1"/>
    <cellStyle name="Uwaga 3" xfId="46252" hidden="1"/>
    <cellStyle name="Uwaga 3" xfId="46241" hidden="1"/>
    <cellStyle name="Uwaga 3" xfId="46239" hidden="1"/>
    <cellStyle name="Uwaga 3" xfId="46237" hidden="1"/>
    <cellStyle name="Uwaga 3" xfId="46226" hidden="1"/>
    <cellStyle name="Uwaga 3" xfId="46224" hidden="1"/>
    <cellStyle name="Uwaga 3" xfId="46222" hidden="1"/>
    <cellStyle name="Uwaga 3" xfId="46211" hidden="1"/>
    <cellStyle name="Uwaga 3" xfId="46209" hidden="1"/>
    <cellStyle name="Uwaga 3" xfId="46207" hidden="1"/>
    <cellStyle name="Uwaga 3" xfId="46196" hidden="1"/>
    <cellStyle name="Uwaga 3" xfId="46194" hidden="1"/>
    <cellStyle name="Uwaga 3" xfId="46192" hidden="1"/>
    <cellStyle name="Uwaga 3" xfId="46181" hidden="1"/>
    <cellStyle name="Uwaga 3" xfId="46179" hidden="1"/>
    <cellStyle name="Uwaga 3" xfId="46177" hidden="1"/>
    <cellStyle name="Uwaga 3" xfId="46166" hidden="1"/>
    <cellStyle name="Uwaga 3" xfId="46164" hidden="1"/>
    <cellStyle name="Uwaga 3" xfId="46162" hidden="1"/>
    <cellStyle name="Uwaga 3" xfId="46151" hidden="1"/>
    <cellStyle name="Uwaga 3" xfId="46149" hidden="1"/>
    <cellStyle name="Uwaga 3" xfId="46147" hidden="1"/>
    <cellStyle name="Uwaga 3" xfId="46136" hidden="1"/>
    <cellStyle name="Uwaga 3" xfId="46134" hidden="1"/>
    <cellStyle name="Uwaga 3" xfId="46132" hidden="1"/>
    <cellStyle name="Uwaga 3" xfId="46121" hidden="1"/>
    <cellStyle name="Uwaga 3" xfId="46119" hidden="1"/>
    <cellStyle name="Uwaga 3" xfId="46117" hidden="1"/>
    <cellStyle name="Uwaga 3" xfId="46106" hidden="1"/>
    <cellStyle name="Uwaga 3" xfId="46104" hidden="1"/>
    <cellStyle name="Uwaga 3" xfId="46102" hidden="1"/>
    <cellStyle name="Uwaga 3" xfId="46091" hidden="1"/>
    <cellStyle name="Uwaga 3" xfId="46089" hidden="1"/>
    <cellStyle name="Uwaga 3" xfId="46087" hidden="1"/>
    <cellStyle name="Uwaga 3" xfId="46076" hidden="1"/>
    <cellStyle name="Uwaga 3" xfId="46074" hidden="1"/>
    <cellStyle name="Uwaga 3" xfId="46071" hidden="1"/>
    <cellStyle name="Uwaga 3" xfId="46061" hidden="1"/>
    <cellStyle name="Uwaga 3" xfId="46058" hidden="1"/>
    <cellStyle name="Uwaga 3" xfId="46055" hidden="1"/>
    <cellStyle name="Uwaga 3" xfId="46046" hidden="1"/>
    <cellStyle name="Uwaga 3" xfId="46044" hidden="1"/>
    <cellStyle name="Uwaga 3" xfId="46041" hidden="1"/>
    <cellStyle name="Uwaga 3" xfId="46031" hidden="1"/>
    <cellStyle name="Uwaga 3" xfId="46029" hidden="1"/>
    <cellStyle name="Uwaga 3" xfId="46027" hidden="1"/>
    <cellStyle name="Uwaga 3" xfId="46016" hidden="1"/>
    <cellStyle name="Uwaga 3" xfId="46014" hidden="1"/>
    <cellStyle name="Uwaga 3" xfId="46012" hidden="1"/>
    <cellStyle name="Uwaga 3" xfId="46001" hidden="1"/>
    <cellStyle name="Uwaga 3" xfId="45999" hidden="1"/>
    <cellStyle name="Uwaga 3" xfId="45997" hidden="1"/>
    <cellStyle name="Uwaga 3" xfId="45986" hidden="1"/>
    <cellStyle name="Uwaga 3" xfId="45984" hidden="1"/>
    <cellStyle name="Uwaga 3" xfId="45982" hidden="1"/>
    <cellStyle name="Uwaga 3" xfId="45971" hidden="1"/>
    <cellStyle name="Uwaga 3" xfId="45969" hidden="1"/>
    <cellStyle name="Uwaga 3" xfId="45967" hidden="1"/>
    <cellStyle name="Uwaga 3" xfId="45956" hidden="1"/>
    <cellStyle name="Uwaga 3" xfId="45954" hidden="1"/>
    <cellStyle name="Uwaga 3" xfId="45951" hidden="1"/>
    <cellStyle name="Uwaga 3" xfId="45941" hidden="1"/>
    <cellStyle name="Uwaga 3" xfId="45938" hidden="1"/>
    <cellStyle name="Uwaga 3" xfId="45935" hidden="1"/>
    <cellStyle name="Uwaga 3" xfId="45926" hidden="1"/>
    <cellStyle name="Uwaga 3" xfId="45923" hidden="1"/>
    <cellStyle name="Uwaga 3" xfId="45920" hidden="1"/>
    <cellStyle name="Uwaga 3" xfId="45911" hidden="1"/>
    <cellStyle name="Uwaga 3" xfId="45909" hidden="1"/>
    <cellStyle name="Uwaga 3" xfId="45907" hidden="1"/>
    <cellStyle name="Uwaga 3" xfId="45896" hidden="1"/>
    <cellStyle name="Uwaga 3" xfId="45893" hidden="1"/>
    <cellStyle name="Uwaga 3" xfId="45890" hidden="1"/>
    <cellStyle name="Uwaga 3" xfId="45881" hidden="1"/>
    <cellStyle name="Uwaga 3" xfId="45878" hidden="1"/>
    <cellStyle name="Uwaga 3" xfId="45875" hidden="1"/>
    <cellStyle name="Uwaga 3" xfId="45866" hidden="1"/>
    <cellStyle name="Uwaga 3" xfId="45863" hidden="1"/>
    <cellStyle name="Uwaga 3" xfId="45860" hidden="1"/>
    <cellStyle name="Uwaga 3" xfId="45853" hidden="1"/>
    <cellStyle name="Uwaga 3" xfId="45849" hidden="1"/>
    <cellStyle name="Uwaga 3" xfId="45846" hidden="1"/>
    <cellStyle name="Uwaga 3" xfId="45838" hidden="1"/>
    <cellStyle name="Uwaga 3" xfId="45834" hidden="1"/>
    <cellStyle name="Uwaga 3" xfId="45831" hidden="1"/>
    <cellStyle name="Uwaga 3" xfId="45823" hidden="1"/>
    <cellStyle name="Uwaga 3" xfId="45819" hidden="1"/>
    <cellStyle name="Uwaga 3" xfId="45815" hidden="1"/>
    <cellStyle name="Uwaga 3" xfId="45808" hidden="1"/>
    <cellStyle name="Uwaga 3" xfId="45804" hidden="1"/>
    <cellStyle name="Uwaga 3" xfId="45801" hidden="1"/>
    <cellStyle name="Uwaga 3" xfId="45793" hidden="1"/>
    <cellStyle name="Uwaga 3" xfId="45789" hidden="1"/>
    <cellStyle name="Uwaga 3" xfId="45786" hidden="1"/>
    <cellStyle name="Uwaga 3" xfId="45777" hidden="1"/>
    <cellStyle name="Uwaga 3" xfId="45772" hidden="1"/>
    <cellStyle name="Uwaga 3" xfId="45768" hidden="1"/>
    <cellStyle name="Uwaga 3" xfId="45762" hidden="1"/>
    <cellStyle name="Uwaga 3" xfId="45757" hidden="1"/>
    <cellStyle name="Uwaga 3" xfId="45753" hidden="1"/>
    <cellStyle name="Uwaga 3" xfId="45747" hidden="1"/>
    <cellStyle name="Uwaga 3" xfId="45742" hidden="1"/>
    <cellStyle name="Uwaga 3" xfId="45738" hidden="1"/>
    <cellStyle name="Uwaga 3" xfId="45733" hidden="1"/>
    <cellStyle name="Uwaga 3" xfId="45729" hidden="1"/>
    <cellStyle name="Uwaga 3" xfId="45725" hidden="1"/>
    <cellStyle name="Uwaga 3" xfId="45718" hidden="1"/>
    <cellStyle name="Uwaga 3" xfId="45713" hidden="1"/>
    <cellStyle name="Uwaga 3" xfId="45709" hidden="1"/>
    <cellStyle name="Uwaga 3" xfId="45702" hidden="1"/>
    <cellStyle name="Uwaga 3" xfId="45697" hidden="1"/>
    <cellStyle name="Uwaga 3" xfId="45693" hidden="1"/>
    <cellStyle name="Uwaga 3" xfId="45688" hidden="1"/>
    <cellStyle name="Uwaga 3" xfId="45683" hidden="1"/>
    <cellStyle name="Uwaga 3" xfId="45679" hidden="1"/>
    <cellStyle name="Uwaga 3" xfId="45673" hidden="1"/>
    <cellStyle name="Uwaga 3" xfId="45669" hidden="1"/>
    <cellStyle name="Uwaga 3" xfId="45666" hidden="1"/>
    <cellStyle name="Uwaga 3" xfId="45659" hidden="1"/>
    <cellStyle name="Uwaga 3" xfId="45654" hidden="1"/>
    <cellStyle name="Uwaga 3" xfId="45649" hidden="1"/>
    <cellStyle name="Uwaga 3" xfId="45643" hidden="1"/>
    <cellStyle name="Uwaga 3" xfId="45638" hidden="1"/>
    <cellStyle name="Uwaga 3" xfId="45633" hidden="1"/>
    <cellStyle name="Uwaga 3" xfId="45628" hidden="1"/>
    <cellStyle name="Uwaga 3" xfId="45623" hidden="1"/>
    <cellStyle name="Uwaga 3" xfId="45618" hidden="1"/>
    <cellStyle name="Uwaga 3" xfId="45614" hidden="1"/>
    <cellStyle name="Uwaga 3" xfId="45610" hidden="1"/>
    <cellStyle name="Uwaga 3" xfId="45605" hidden="1"/>
    <cellStyle name="Uwaga 3" xfId="45598" hidden="1"/>
    <cellStyle name="Uwaga 3" xfId="45593" hidden="1"/>
    <cellStyle name="Uwaga 3" xfId="45588" hidden="1"/>
    <cellStyle name="Uwaga 3" xfId="45582" hidden="1"/>
    <cellStyle name="Uwaga 3" xfId="45577" hidden="1"/>
    <cellStyle name="Uwaga 3" xfId="45573" hidden="1"/>
    <cellStyle name="Uwaga 3" xfId="45568" hidden="1"/>
    <cellStyle name="Uwaga 3" xfId="45563" hidden="1"/>
    <cellStyle name="Uwaga 3" xfId="45558" hidden="1"/>
    <cellStyle name="Uwaga 3" xfId="45554" hidden="1"/>
    <cellStyle name="Uwaga 3" xfId="45549" hidden="1"/>
    <cellStyle name="Uwaga 3" xfId="45544" hidden="1"/>
    <cellStyle name="Uwaga 3" xfId="45539" hidden="1"/>
    <cellStyle name="Uwaga 3" xfId="45535" hidden="1"/>
    <cellStyle name="Uwaga 3" xfId="45531" hidden="1"/>
    <cellStyle name="Uwaga 3" xfId="45524" hidden="1"/>
    <cellStyle name="Uwaga 3" xfId="45520" hidden="1"/>
    <cellStyle name="Uwaga 3" xfId="45515" hidden="1"/>
    <cellStyle name="Uwaga 3" xfId="45509" hidden="1"/>
    <cellStyle name="Uwaga 3" xfId="45505" hidden="1"/>
    <cellStyle name="Uwaga 3" xfId="45500" hidden="1"/>
    <cellStyle name="Uwaga 3" xfId="45494" hidden="1"/>
    <cellStyle name="Uwaga 3" xfId="45490" hidden="1"/>
    <cellStyle name="Uwaga 3" xfId="45486" hidden="1"/>
    <cellStyle name="Uwaga 3" xfId="45479" hidden="1"/>
    <cellStyle name="Uwaga 3" xfId="45475" hidden="1"/>
    <cellStyle name="Uwaga 3" xfId="45471" hidden="1"/>
    <cellStyle name="Uwaga 3" xfId="46335" hidden="1"/>
    <cellStyle name="Uwaga 3" xfId="46333" hidden="1"/>
    <cellStyle name="Uwaga 3" xfId="46331" hidden="1"/>
    <cellStyle name="Uwaga 3" xfId="46318" hidden="1"/>
    <cellStyle name="Uwaga 3" xfId="46317" hidden="1"/>
    <cellStyle name="Uwaga 3" xfId="46316" hidden="1"/>
    <cellStyle name="Uwaga 3" xfId="46303" hidden="1"/>
    <cellStyle name="Uwaga 3" xfId="46302" hidden="1"/>
    <cellStyle name="Uwaga 3" xfId="46301" hidden="1"/>
    <cellStyle name="Uwaga 3" xfId="46289" hidden="1"/>
    <cellStyle name="Uwaga 3" xfId="46287" hidden="1"/>
    <cellStyle name="Uwaga 3" xfId="46286" hidden="1"/>
    <cellStyle name="Uwaga 3" xfId="46273" hidden="1"/>
    <cellStyle name="Uwaga 3" xfId="46272" hidden="1"/>
    <cellStyle name="Uwaga 3" xfId="46271" hidden="1"/>
    <cellStyle name="Uwaga 3" xfId="46259" hidden="1"/>
    <cellStyle name="Uwaga 3" xfId="46257" hidden="1"/>
    <cellStyle name="Uwaga 3" xfId="46255" hidden="1"/>
    <cellStyle name="Uwaga 3" xfId="46244" hidden="1"/>
    <cellStyle name="Uwaga 3" xfId="46242" hidden="1"/>
    <cellStyle name="Uwaga 3" xfId="46240" hidden="1"/>
    <cellStyle name="Uwaga 3" xfId="46229" hidden="1"/>
    <cellStyle name="Uwaga 3" xfId="46227" hidden="1"/>
    <cellStyle name="Uwaga 3" xfId="46225" hidden="1"/>
    <cellStyle name="Uwaga 3" xfId="46214" hidden="1"/>
    <cellStyle name="Uwaga 3" xfId="46212" hidden="1"/>
    <cellStyle name="Uwaga 3" xfId="46210" hidden="1"/>
    <cellStyle name="Uwaga 3" xfId="46199" hidden="1"/>
    <cellStyle name="Uwaga 3" xfId="46197" hidden="1"/>
    <cellStyle name="Uwaga 3" xfId="46195" hidden="1"/>
    <cellStyle name="Uwaga 3" xfId="46184" hidden="1"/>
    <cellStyle name="Uwaga 3" xfId="46182" hidden="1"/>
    <cellStyle name="Uwaga 3" xfId="46180" hidden="1"/>
    <cellStyle name="Uwaga 3" xfId="46169" hidden="1"/>
    <cellStyle name="Uwaga 3" xfId="46167" hidden="1"/>
    <cellStyle name="Uwaga 3" xfId="46165" hidden="1"/>
    <cellStyle name="Uwaga 3" xfId="46154" hidden="1"/>
    <cellStyle name="Uwaga 3" xfId="46152" hidden="1"/>
    <cellStyle name="Uwaga 3" xfId="46150" hidden="1"/>
    <cellStyle name="Uwaga 3" xfId="46139" hidden="1"/>
    <cellStyle name="Uwaga 3" xfId="46137" hidden="1"/>
    <cellStyle name="Uwaga 3" xfId="46135" hidden="1"/>
    <cellStyle name="Uwaga 3" xfId="46124" hidden="1"/>
    <cellStyle name="Uwaga 3" xfId="46122" hidden="1"/>
    <cellStyle name="Uwaga 3" xfId="46120" hidden="1"/>
    <cellStyle name="Uwaga 3" xfId="46109" hidden="1"/>
    <cellStyle name="Uwaga 3" xfId="46107" hidden="1"/>
    <cellStyle name="Uwaga 3" xfId="46105" hidden="1"/>
    <cellStyle name="Uwaga 3" xfId="46094" hidden="1"/>
    <cellStyle name="Uwaga 3" xfId="46092" hidden="1"/>
    <cellStyle name="Uwaga 3" xfId="46090" hidden="1"/>
    <cellStyle name="Uwaga 3" xfId="46079" hidden="1"/>
    <cellStyle name="Uwaga 3" xfId="46077" hidden="1"/>
    <cellStyle name="Uwaga 3" xfId="46075" hidden="1"/>
    <cellStyle name="Uwaga 3" xfId="46064" hidden="1"/>
    <cellStyle name="Uwaga 3" xfId="46062" hidden="1"/>
    <cellStyle name="Uwaga 3" xfId="46060" hidden="1"/>
    <cellStyle name="Uwaga 3" xfId="46049" hidden="1"/>
    <cellStyle name="Uwaga 3" xfId="46047" hidden="1"/>
    <cellStyle name="Uwaga 3" xfId="46045" hidden="1"/>
    <cellStyle name="Uwaga 3" xfId="46034" hidden="1"/>
    <cellStyle name="Uwaga 3" xfId="46032" hidden="1"/>
    <cellStyle name="Uwaga 3" xfId="46030" hidden="1"/>
    <cellStyle name="Uwaga 3" xfId="46019" hidden="1"/>
    <cellStyle name="Uwaga 3" xfId="46017" hidden="1"/>
    <cellStyle name="Uwaga 3" xfId="46015" hidden="1"/>
    <cellStyle name="Uwaga 3" xfId="46004" hidden="1"/>
    <cellStyle name="Uwaga 3" xfId="46002" hidden="1"/>
    <cellStyle name="Uwaga 3" xfId="46000" hidden="1"/>
    <cellStyle name="Uwaga 3" xfId="45989" hidden="1"/>
    <cellStyle name="Uwaga 3" xfId="45987" hidden="1"/>
    <cellStyle name="Uwaga 3" xfId="45985" hidden="1"/>
    <cellStyle name="Uwaga 3" xfId="45974" hidden="1"/>
    <cellStyle name="Uwaga 3" xfId="45972" hidden="1"/>
    <cellStyle name="Uwaga 3" xfId="45970" hidden="1"/>
    <cellStyle name="Uwaga 3" xfId="45959" hidden="1"/>
    <cellStyle name="Uwaga 3" xfId="45957" hidden="1"/>
    <cellStyle name="Uwaga 3" xfId="45955" hidden="1"/>
    <cellStyle name="Uwaga 3" xfId="45944" hidden="1"/>
    <cellStyle name="Uwaga 3" xfId="45942" hidden="1"/>
    <cellStyle name="Uwaga 3" xfId="45939" hidden="1"/>
    <cellStyle name="Uwaga 3" xfId="45929" hidden="1"/>
    <cellStyle name="Uwaga 3" xfId="45927" hidden="1"/>
    <cellStyle name="Uwaga 3" xfId="45925" hidden="1"/>
    <cellStyle name="Uwaga 3" xfId="45914" hidden="1"/>
    <cellStyle name="Uwaga 3" xfId="45912" hidden="1"/>
    <cellStyle name="Uwaga 3" xfId="45910" hidden="1"/>
    <cellStyle name="Uwaga 3" xfId="45899" hidden="1"/>
    <cellStyle name="Uwaga 3" xfId="45897" hidden="1"/>
    <cellStyle name="Uwaga 3" xfId="45894" hidden="1"/>
    <cellStyle name="Uwaga 3" xfId="45884" hidden="1"/>
    <cellStyle name="Uwaga 3" xfId="45882" hidden="1"/>
    <cellStyle name="Uwaga 3" xfId="45879" hidden="1"/>
    <cellStyle name="Uwaga 3" xfId="45869" hidden="1"/>
    <cellStyle name="Uwaga 3" xfId="45867" hidden="1"/>
    <cellStyle name="Uwaga 3" xfId="45864" hidden="1"/>
    <cellStyle name="Uwaga 3" xfId="45855" hidden="1"/>
    <cellStyle name="Uwaga 3" xfId="45852" hidden="1"/>
    <cellStyle name="Uwaga 3" xfId="45848" hidden="1"/>
    <cellStyle name="Uwaga 3" xfId="45840" hidden="1"/>
    <cellStyle name="Uwaga 3" xfId="45837" hidden="1"/>
    <cellStyle name="Uwaga 3" xfId="45833" hidden="1"/>
    <cellStyle name="Uwaga 3" xfId="45825" hidden="1"/>
    <cellStyle name="Uwaga 3" xfId="45822" hidden="1"/>
    <cellStyle name="Uwaga 3" xfId="45818" hidden="1"/>
    <cellStyle name="Uwaga 3" xfId="45810" hidden="1"/>
    <cellStyle name="Uwaga 3" xfId="45807" hidden="1"/>
    <cellStyle name="Uwaga 3" xfId="45803" hidden="1"/>
    <cellStyle name="Uwaga 3" xfId="45795" hidden="1"/>
    <cellStyle name="Uwaga 3" xfId="45792" hidden="1"/>
    <cellStyle name="Uwaga 3" xfId="45788" hidden="1"/>
    <cellStyle name="Uwaga 3" xfId="45780" hidden="1"/>
    <cellStyle name="Uwaga 3" xfId="45776" hidden="1"/>
    <cellStyle name="Uwaga 3" xfId="45771" hidden="1"/>
    <cellStyle name="Uwaga 3" xfId="45765" hidden="1"/>
    <cellStyle name="Uwaga 3" xfId="45761" hidden="1"/>
    <cellStyle name="Uwaga 3" xfId="45756" hidden="1"/>
    <cellStyle name="Uwaga 3" xfId="45750" hidden="1"/>
    <cellStyle name="Uwaga 3" xfId="45746" hidden="1"/>
    <cellStyle name="Uwaga 3" xfId="45741" hidden="1"/>
    <cellStyle name="Uwaga 3" xfId="45735" hidden="1"/>
    <cellStyle name="Uwaga 3" xfId="45732" hidden="1"/>
    <cellStyle name="Uwaga 3" xfId="45728" hidden="1"/>
    <cellStyle name="Uwaga 3" xfId="45720" hidden="1"/>
    <cellStyle name="Uwaga 3" xfId="45717" hidden="1"/>
    <cellStyle name="Uwaga 3" xfId="45712" hidden="1"/>
    <cellStyle name="Uwaga 3" xfId="45705" hidden="1"/>
    <cellStyle name="Uwaga 3" xfId="45701" hidden="1"/>
    <cellStyle name="Uwaga 3" xfId="45696" hidden="1"/>
    <cellStyle name="Uwaga 3" xfId="45690" hidden="1"/>
    <cellStyle name="Uwaga 3" xfId="45686" hidden="1"/>
    <cellStyle name="Uwaga 3" xfId="45681" hidden="1"/>
    <cellStyle name="Uwaga 3" xfId="45675" hidden="1"/>
    <cellStyle name="Uwaga 3" xfId="45672" hidden="1"/>
    <cellStyle name="Uwaga 3" xfId="45668" hidden="1"/>
    <cellStyle name="Uwaga 3" xfId="45660" hidden="1"/>
    <cellStyle name="Uwaga 3" xfId="45655" hidden="1"/>
    <cellStyle name="Uwaga 3" xfId="45650" hidden="1"/>
    <cellStyle name="Uwaga 3" xfId="45645" hidden="1"/>
    <cellStyle name="Uwaga 3" xfId="45640" hidden="1"/>
    <cellStyle name="Uwaga 3" xfId="45635" hidden="1"/>
    <cellStyle name="Uwaga 3" xfId="45630" hidden="1"/>
    <cellStyle name="Uwaga 3" xfId="45625" hidden="1"/>
    <cellStyle name="Uwaga 3" xfId="45620" hidden="1"/>
    <cellStyle name="Uwaga 3" xfId="45615" hidden="1"/>
    <cellStyle name="Uwaga 3" xfId="45611" hidden="1"/>
    <cellStyle name="Uwaga 3" xfId="45606" hidden="1"/>
    <cellStyle name="Uwaga 3" xfId="45599" hidden="1"/>
    <cellStyle name="Uwaga 3" xfId="45594" hidden="1"/>
    <cellStyle name="Uwaga 3" xfId="45589" hidden="1"/>
    <cellStyle name="Uwaga 3" xfId="45584" hidden="1"/>
    <cellStyle name="Uwaga 3" xfId="45579" hidden="1"/>
    <cellStyle name="Uwaga 3" xfId="45574" hidden="1"/>
    <cellStyle name="Uwaga 3" xfId="45569" hidden="1"/>
    <cellStyle name="Uwaga 3" xfId="45564" hidden="1"/>
    <cellStyle name="Uwaga 3" xfId="45559" hidden="1"/>
    <cellStyle name="Uwaga 3" xfId="45555" hidden="1"/>
    <cellStyle name="Uwaga 3" xfId="45550" hidden="1"/>
    <cellStyle name="Uwaga 3" xfId="45545" hidden="1"/>
    <cellStyle name="Uwaga 3" xfId="45540" hidden="1"/>
    <cellStyle name="Uwaga 3" xfId="45536" hidden="1"/>
    <cellStyle name="Uwaga 3" xfId="45532" hidden="1"/>
    <cellStyle name="Uwaga 3" xfId="45525" hidden="1"/>
    <cellStyle name="Uwaga 3" xfId="45521" hidden="1"/>
    <cellStyle name="Uwaga 3" xfId="45516" hidden="1"/>
    <cellStyle name="Uwaga 3" xfId="45510" hidden="1"/>
    <cellStyle name="Uwaga 3" xfId="45506" hidden="1"/>
    <cellStyle name="Uwaga 3" xfId="45501" hidden="1"/>
    <cellStyle name="Uwaga 3" xfId="45495" hidden="1"/>
    <cellStyle name="Uwaga 3" xfId="45491" hidden="1"/>
    <cellStyle name="Uwaga 3" xfId="45487" hidden="1"/>
    <cellStyle name="Uwaga 3" xfId="45480" hidden="1"/>
    <cellStyle name="Uwaga 3" xfId="45476" hidden="1"/>
    <cellStyle name="Uwaga 3" xfId="45472" hidden="1"/>
    <cellStyle name="Uwaga 3" xfId="46339" hidden="1"/>
    <cellStyle name="Uwaga 3" xfId="46338" hidden="1"/>
    <cellStyle name="Uwaga 3" xfId="46336" hidden="1"/>
    <cellStyle name="Uwaga 3" xfId="46323" hidden="1"/>
    <cellStyle name="Uwaga 3" xfId="46321" hidden="1"/>
    <cellStyle name="Uwaga 3" xfId="46319" hidden="1"/>
    <cellStyle name="Uwaga 3" xfId="46309" hidden="1"/>
    <cellStyle name="Uwaga 3" xfId="46307" hidden="1"/>
    <cellStyle name="Uwaga 3" xfId="46305" hidden="1"/>
    <cellStyle name="Uwaga 3" xfId="46294" hidden="1"/>
    <cellStyle name="Uwaga 3" xfId="46292" hidden="1"/>
    <cellStyle name="Uwaga 3" xfId="46290" hidden="1"/>
    <cellStyle name="Uwaga 3" xfId="46277" hidden="1"/>
    <cellStyle name="Uwaga 3" xfId="46275" hidden="1"/>
    <cellStyle name="Uwaga 3" xfId="46274" hidden="1"/>
    <cellStyle name="Uwaga 3" xfId="46261" hidden="1"/>
    <cellStyle name="Uwaga 3" xfId="46260" hidden="1"/>
    <cellStyle name="Uwaga 3" xfId="46258" hidden="1"/>
    <cellStyle name="Uwaga 3" xfId="46246" hidden="1"/>
    <cellStyle name="Uwaga 3" xfId="46245" hidden="1"/>
    <cellStyle name="Uwaga 3" xfId="46243" hidden="1"/>
    <cellStyle name="Uwaga 3" xfId="46231" hidden="1"/>
    <cellStyle name="Uwaga 3" xfId="46230" hidden="1"/>
    <cellStyle name="Uwaga 3" xfId="46228" hidden="1"/>
    <cellStyle name="Uwaga 3" xfId="46216" hidden="1"/>
    <cellStyle name="Uwaga 3" xfId="46215" hidden="1"/>
    <cellStyle name="Uwaga 3" xfId="46213" hidden="1"/>
    <cellStyle name="Uwaga 3" xfId="46201" hidden="1"/>
    <cellStyle name="Uwaga 3" xfId="46200" hidden="1"/>
    <cellStyle name="Uwaga 3" xfId="46198" hidden="1"/>
    <cellStyle name="Uwaga 3" xfId="46186" hidden="1"/>
    <cellStyle name="Uwaga 3" xfId="46185" hidden="1"/>
    <cellStyle name="Uwaga 3" xfId="46183" hidden="1"/>
    <cellStyle name="Uwaga 3" xfId="46171" hidden="1"/>
    <cellStyle name="Uwaga 3" xfId="46170" hidden="1"/>
    <cellStyle name="Uwaga 3" xfId="46168" hidden="1"/>
    <cellStyle name="Uwaga 3" xfId="46156" hidden="1"/>
    <cellStyle name="Uwaga 3" xfId="46155" hidden="1"/>
    <cellStyle name="Uwaga 3" xfId="46153" hidden="1"/>
    <cellStyle name="Uwaga 3" xfId="46141" hidden="1"/>
    <cellStyle name="Uwaga 3" xfId="46140" hidden="1"/>
    <cellStyle name="Uwaga 3" xfId="46138" hidden="1"/>
    <cellStyle name="Uwaga 3" xfId="46126" hidden="1"/>
    <cellStyle name="Uwaga 3" xfId="46125" hidden="1"/>
    <cellStyle name="Uwaga 3" xfId="46123" hidden="1"/>
    <cellStyle name="Uwaga 3" xfId="46111" hidden="1"/>
    <cellStyle name="Uwaga 3" xfId="46110" hidden="1"/>
    <cellStyle name="Uwaga 3" xfId="46108" hidden="1"/>
    <cellStyle name="Uwaga 3" xfId="46096" hidden="1"/>
    <cellStyle name="Uwaga 3" xfId="46095" hidden="1"/>
    <cellStyle name="Uwaga 3" xfId="46093" hidden="1"/>
    <cellStyle name="Uwaga 3" xfId="46081" hidden="1"/>
    <cellStyle name="Uwaga 3" xfId="46080" hidden="1"/>
    <cellStyle name="Uwaga 3" xfId="46078" hidden="1"/>
    <cellStyle name="Uwaga 3" xfId="46066" hidden="1"/>
    <cellStyle name="Uwaga 3" xfId="46065" hidden="1"/>
    <cellStyle name="Uwaga 3" xfId="46063" hidden="1"/>
    <cellStyle name="Uwaga 3" xfId="46051" hidden="1"/>
    <cellStyle name="Uwaga 3" xfId="46050" hidden="1"/>
    <cellStyle name="Uwaga 3" xfId="46048" hidden="1"/>
    <cellStyle name="Uwaga 3" xfId="46036" hidden="1"/>
    <cellStyle name="Uwaga 3" xfId="46035" hidden="1"/>
    <cellStyle name="Uwaga 3" xfId="46033" hidden="1"/>
    <cellStyle name="Uwaga 3" xfId="46021" hidden="1"/>
    <cellStyle name="Uwaga 3" xfId="46020" hidden="1"/>
    <cellStyle name="Uwaga 3" xfId="46018" hidden="1"/>
    <cellStyle name="Uwaga 3" xfId="46006" hidden="1"/>
    <cellStyle name="Uwaga 3" xfId="46005" hidden="1"/>
    <cellStyle name="Uwaga 3" xfId="46003" hidden="1"/>
    <cellStyle name="Uwaga 3" xfId="45991" hidden="1"/>
    <cellStyle name="Uwaga 3" xfId="45990" hidden="1"/>
    <cellStyle name="Uwaga 3" xfId="45988" hidden="1"/>
    <cellStyle name="Uwaga 3" xfId="45976" hidden="1"/>
    <cellStyle name="Uwaga 3" xfId="45975" hidden="1"/>
    <cellStyle name="Uwaga 3" xfId="45973" hidden="1"/>
    <cellStyle name="Uwaga 3" xfId="45961" hidden="1"/>
    <cellStyle name="Uwaga 3" xfId="45960" hidden="1"/>
    <cellStyle name="Uwaga 3" xfId="45958" hidden="1"/>
    <cellStyle name="Uwaga 3" xfId="45946" hidden="1"/>
    <cellStyle name="Uwaga 3" xfId="45945" hidden="1"/>
    <cellStyle name="Uwaga 3" xfId="45943" hidden="1"/>
    <cellStyle name="Uwaga 3" xfId="45931" hidden="1"/>
    <cellStyle name="Uwaga 3" xfId="45930" hidden="1"/>
    <cellStyle name="Uwaga 3" xfId="45928" hidden="1"/>
    <cellStyle name="Uwaga 3" xfId="45916" hidden="1"/>
    <cellStyle name="Uwaga 3" xfId="45915" hidden="1"/>
    <cellStyle name="Uwaga 3" xfId="45913" hidden="1"/>
    <cellStyle name="Uwaga 3" xfId="45901" hidden="1"/>
    <cellStyle name="Uwaga 3" xfId="45900" hidden="1"/>
    <cellStyle name="Uwaga 3" xfId="45898" hidden="1"/>
    <cellStyle name="Uwaga 3" xfId="45886" hidden="1"/>
    <cellStyle name="Uwaga 3" xfId="45885" hidden="1"/>
    <cellStyle name="Uwaga 3" xfId="45883" hidden="1"/>
    <cellStyle name="Uwaga 3" xfId="45871" hidden="1"/>
    <cellStyle name="Uwaga 3" xfId="45870" hidden="1"/>
    <cellStyle name="Uwaga 3" xfId="45868" hidden="1"/>
    <cellStyle name="Uwaga 3" xfId="45856" hidden="1"/>
    <cellStyle name="Uwaga 3" xfId="45854" hidden="1"/>
    <cellStyle name="Uwaga 3" xfId="45851" hidden="1"/>
    <cellStyle name="Uwaga 3" xfId="45841" hidden="1"/>
    <cellStyle name="Uwaga 3" xfId="45839" hidden="1"/>
    <cellStyle name="Uwaga 3" xfId="45836" hidden="1"/>
    <cellStyle name="Uwaga 3" xfId="45826" hidden="1"/>
    <cellStyle name="Uwaga 3" xfId="45824" hidden="1"/>
    <cellStyle name="Uwaga 3" xfId="45821" hidden="1"/>
    <cellStyle name="Uwaga 3" xfId="45811" hidden="1"/>
    <cellStyle name="Uwaga 3" xfId="45809" hidden="1"/>
    <cellStyle name="Uwaga 3" xfId="45806" hidden="1"/>
    <cellStyle name="Uwaga 3" xfId="45796" hidden="1"/>
    <cellStyle name="Uwaga 3" xfId="45794" hidden="1"/>
    <cellStyle name="Uwaga 3" xfId="45791" hidden="1"/>
    <cellStyle name="Uwaga 3" xfId="45781" hidden="1"/>
    <cellStyle name="Uwaga 3" xfId="45779" hidden="1"/>
    <cellStyle name="Uwaga 3" xfId="45775" hidden="1"/>
    <cellStyle name="Uwaga 3" xfId="45766" hidden="1"/>
    <cellStyle name="Uwaga 3" xfId="45763" hidden="1"/>
    <cellStyle name="Uwaga 3" xfId="45759" hidden="1"/>
    <cellStyle name="Uwaga 3" xfId="45751" hidden="1"/>
    <cellStyle name="Uwaga 3" xfId="45749" hidden="1"/>
    <cellStyle name="Uwaga 3" xfId="45745" hidden="1"/>
    <cellStyle name="Uwaga 3" xfId="45736" hidden="1"/>
    <cellStyle name="Uwaga 3" xfId="45734" hidden="1"/>
    <cellStyle name="Uwaga 3" xfId="45731" hidden="1"/>
    <cellStyle name="Uwaga 3" xfId="45721" hidden="1"/>
    <cellStyle name="Uwaga 3" xfId="45719" hidden="1"/>
    <cellStyle name="Uwaga 3" xfId="45714" hidden="1"/>
    <cellStyle name="Uwaga 3" xfId="45706" hidden="1"/>
    <cellStyle name="Uwaga 3" xfId="45704" hidden="1"/>
    <cellStyle name="Uwaga 3" xfId="45699" hidden="1"/>
    <cellStyle name="Uwaga 3" xfId="45691" hidden="1"/>
    <cellStyle name="Uwaga 3" xfId="45689" hidden="1"/>
    <cellStyle name="Uwaga 3" xfId="45684" hidden="1"/>
    <cellStyle name="Uwaga 3" xfId="45676" hidden="1"/>
    <cellStyle name="Uwaga 3" xfId="45674" hidden="1"/>
    <cellStyle name="Uwaga 3" xfId="45670" hidden="1"/>
    <cellStyle name="Uwaga 3" xfId="45661" hidden="1"/>
    <cellStyle name="Uwaga 3" xfId="45658" hidden="1"/>
    <cellStyle name="Uwaga 3" xfId="45653" hidden="1"/>
    <cellStyle name="Uwaga 3" xfId="45646" hidden="1"/>
    <cellStyle name="Uwaga 3" xfId="45642" hidden="1"/>
    <cellStyle name="Uwaga 3" xfId="45637" hidden="1"/>
    <cellStyle name="Uwaga 3" xfId="45631" hidden="1"/>
    <cellStyle name="Uwaga 3" xfId="45627" hidden="1"/>
    <cellStyle name="Uwaga 3" xfId="45622" hidden="1"/>
    <cellStyle name="Uwaga 3" xfId="45616" hidden="1"/>
    <cellStyle name="Uwaga 3" xfId="45613" hidden="1"/>
    <cellStyle name="Uwaga 3" xfId="45609" hidden="1"/>
    <cellStyle name="Uwaga 3" xfId="45600" hidden="1"/>
    <cellStyle name="Uwaga 3" xfId="45595" hidden="1"/>
    <cellStyle name="Uwaga 3" xfId="45590" hidden="1"/>
    <cellStyle name="Uwaga 3" xfId="45585" hidden="1"/>
    <cellStyle name="Uwaga 3" xfId="45580" hidden="1"/>
    <cellStyle name="Uwaga 3" xfId="45575" hidden="1"/>
    <cellStyle name="Uwaga 3" xfId="45570" hidden="1"/>
    <cellStyle name="Uwaga 3" xfId="45565" hidden="1"/>
    <cellStyle name="Uwaga 3" xfId="45560" hidden="1"/>
    <cellStyle name="Uwaga 3" xfId="45556" hidden="1"/>
    <cellStyle name="Uwaga 3" xfId="45551" hidden="1"/>
    <cellStyle name="Uwaga 3" xfId="45546" hidden="1"/>
    <cellStyle name="Uwaga 3" xfId="45541" hidden="1"/>
    <cellStyle name="Uwaga 3" xfId="45537" hidden="1"/>
    <cellStyle name="Uwaga 3" xfId="45533" hidden="1"/>
    <cellStyle name="Uwaga 3" xfId="45526" hidden="1"/>
    <cellStyle name="Uwaga 3" xfId="45522" hidden="1"/>
    <cellStyle name="Uwaga 3" xfId="45517" hidden="1"/>
    <cellStyle name="Uwaga 3" xfId="45511" hidden="1"/>
    <cellStyle name="Uwaga 3" xfId="45507" hidden="1"/>
    <cellStyle name="Uwaga 3" xfId="45502" hidden="1"/>
    <cellStyle name="Uwaga 3" xfId="45496" hidden="1"/>
    <cellStyle name="Uwaga 3" xfId="45492" hidden="1"/>
    <cellStyle name="Uwaga 3" xfId="45488" hidden="1"/>
    <cellStyle name="Uwaga 3" xfId="45481" hidden="1"/>
    <cellStyle name="Uwaga 3" xfId="45477" hidden="1"/>
    <cellStyle name="Uwaga 3" xfId="45473" hidden="1"/>
    <cellStyle name="Uwaga 3" xfId="46421" hidden="1"/>
    <cellStyle name="Uwaga 3" xfId="46422" hidden="1"/>
    <cellStyle name="Uwaga 3" xfId="46424" hidden="1"/>
    <cellStyle name="Uwaga 3" xfId="46430" hidden="1"/>
    <cellStyle name="Uwaga 3" xfId="46431" hidden="1"/>
    <cellStyle name="Uwaga 3" xfId="46434" hidden="1"/>
    <cellStyle name="Uwaga 3" xfId="46439" hidden="1"/>
    <cellStyle name="Uwaga 3" xfId="46440" hidden="1"/>
    <cellStyle name="Uwaga 3" xfId="46443" hidden="1"/>
    <cellStyle name="Uwaga 3" xfId="46448" hidden="1"/>
    <cellStyle name="Uwaga 3" xfId="46449" hidden="1"/>
    <cellStyle name="Uwaga 3" xfId="46450" hidden="1"/>
    <cellStyle name="Uwaga 3" xfId="46457" hidden="1"/>
    <cellStyle name="Uwaga 3" xfId="46460" hidden="1"/>
    <cellStyle name="Uwaga 3" xfId="46463" hidden="1"/>
    <cellStyle name="Uwaga 3" xfId="46469" hidden="1"/>
    <cellStyle name="Uwaga 3" xfId="46472" hidden="1"/>
    <cellStyle name="Uwaga 3" xfId="46474" hidden="1"/>
    <cellStyle name="Uwaga 3" xfId="46479" hidden="1"/>
    <cellStyle name="Uwaga 3" xfId="46482" hidden="1"/>
    <cellStyle name="Uwaga 3" xfId="46483" hidden="1"/>
    <cellStyle name="Uwaga 3" xfId="46487" hidden="1"/>
    <cellStyle name="Uwaga 3" xfId="46490" hidden="1"/>
    <cellStyle name="Uwaga 3" xfId="46492" hidden="1"/>
    <cellStyle name="Uwaga 3" xfId="46493" hidden="1"/>
    <cellStyle name="Uwaga 3" xfId="46494" hidden="1"/>
    <cellStyle name="Uwaga 3" xfId="46497" hidden="1"/>
    <cellStyle name="Uwaga 3" xfId="46504" hidden="1"/>
    <cellStyle name="Uwaga 3" xfId="46507" hidden="1"/>
    <cellStyle name="Uwaga 3" xfId="46510" hidden="1"/>
    <cellStyle name="Uwaga 3" xfId="46513" hidden="1"/>
    <cellStyle name="Uwaga 3" xfId="46516" hidden="1"/>
    <cellStyle name="Uwaga 3" xfId="46519" hidden="1"/>
    <cellStyle name="Uwaga 3" xfId="46521" hidden="1"/>
    <cellStyle name="Uwaga 3" xfId="46524" hidden="1"/>
    <cellStyle name="Uwaga 3" xfId="46527" hidden="1"/>
    <cellStyle name="Uwaga 3" xfId="46529" hidden="1"/>
    <cellStyle name="Uwaga 3" xfId="46530" hidden="1"/>
    <cellStyle name="Uwaga 3" xfId="46532" hidden="1"/>
    <cellStyle name="Uwaga 3" xfId="46539" hidden="1"/>
    <cellStyle name="Uwaga 3" xfId="46542" hidden="1"/>
    <cellStyle name="Uwaga 3" xfId="46545" hidden="1"/>
    <cellStyle name="Uwaga 3" xfId="46549" hidden="1"/>
    <cellStyle name="Uwaga 3" xfId="46552" hidden="1"/>
    <cellStyle name="Uwaga 3" xfId="46555" hidden="1"/>
    <cellStyle name="Uwaga 3" xfId="46557" hidden="1"/>
    <cellStyle name="Uwaga 3" xfId="46560" hidden="1"/>
    <cellStyle name="Uwaga 3" xfId="46563" hidden="1"/>
    <cellStyle name="Uwaga 3" xfId="46565" hidden="1"/>
    <cellStyle name="Uwaga 3" xfId="46566" hidden="1"/>
    <cellStyle name="Uwaga 3" xfId="46569" hidden="1"/>
    <cellStyle name="Uwaga 3" xfId="46576" hidden="1"/>
    <cellStyle name="Uwaga 3" xfId="46579" hidden="1"/>
    <cellStyle name="Uwaga 3" xfId="46582" hidden="1"/>
    <cellStyle name="Uwaga 3" xfId="46586" hidden="1"/>
    <cellStyle name="Uwaga 3" xfId="46589" hidden="1"/>
    <cellStyle name="Uwaga 3" xfId="46591" hidden="1"/>
    <cellStyle name="Uwaga 3" xfId="46594" hidden="1"/>
    <cellStyle name="Uwaga 3" xfId="46597" hidden="1"/>
    <cellStyle name="Uwaga 3" xfId="46600" hidden="1"/>
    <cellStyle name="Uwaga 3" xfId="46601" hidden="1"/>
    <cellStyle name="Uwaga 3" xfId="46602" hidden="1"/>
    <cellStyle name="Uwaga 3" xfId="46604" hidden="1"/>
    <cellStyle name="Uwaga 3" xfId="46610" hidden="1"/>
    <cellStyle name="Uwaga 3" xfId="46611" hidden="1"/>
    <cellStyle name="Uwaga 3" xfId="46613" hidden="1"/>
    <cellStyle name="Uwaga 3" xfId="46619" hidden="1"/>
    <cellStyle name="Uwaga 3" xfId="46621" hidden="1"/>
    <cellStyle name="Uwaga 3" xfId="46624" hidden="1"/>
    <cellStyle name="Uwaga 3" xfId="46628" hidden="1"/>
    <cellStyle name="Uwaga 3" xfId="46629" hidden="1"/>
    <cellStyle name="Uwaga 3" xfId="46631" hidden="1"/>
    <cellStyle name="Uwaga 3" xfId="46637" hidden="1"/>
    <cellStyle name="Uwaga 3" xfId="46638" hidden="1"/>
    <cellStyle name="Uwaga 3" xfId="46639" hidden="1"/>
    <cellStyle name="Uwaga 3" xfId="46647" hidden="1"/>
    <cellStyle name="Uwaga 3" xfId="46650" hidden="1"/>
    <cellStyle name="Uwaga 3" xfId="46653" hidden="1"/>
    <cellStyle name="Uwaga 3" xfId="46656" hidden="1"/>
    <cellStyle name="Uwaga 3" xfId="46659" hidden="1"/>
    <cellStyle name="Uwaga 3" xfId="46662" hidden="1"/>
    <cellStyle name="Uwaga 3" xfId="46665" hidden="1"/>
    <cellStyle name="Uwaga 3" xfId="46668" hidden="1"/>
    <cellStyle name="Uwaga 3" xfId="46671" hidden="1"/>
    <cellStyle name="Uwaga 3" xfId="46673" hidden="1"/>
    <cellStyle name="Uwaga 3" xfId="46674" hidden="1"/>
    <cellStyle name="Uwaga 3" xfId="46676" hidden="1"/>
    <cellStyle name="Uwaga 3" xfId="46683" hidden="1"/>
    <cellStyle name="Uwaga 3" xfId="46686" hidden="1"/>
    <cellStyle name="Uwaga 3" xfId="46689" hidden="1"/>
    <cellStyle name="Uwaga 3" xfId="46692" hidden="1"/>
    <cellStyle name="Uwaga 3" xfId="46695" hidden="1"/>
    <cellStyle name="Uwaga 3" xfId="46698" hidden="1"/>
    <cellStyle name="Uwaga 3" xfId="46701" hidden="1"/>
    <cellStyle name="Uwaga 3" xfId="46703" hidden="1"/>
    <cellStyle name="Uwaga 3" xfId="46706" hidden="1"/>
    <cellStyle name="Uwaga 3" xfId="46709" hidden="1"/>
    <cellStyle name="Uwaga 3" xfId="46710" hidden="1"/>
    <cellStyle name="Uwaga 3" xfId="46711" hidden="1"/>
    <cellStyle name="Uwaga 3" xfId="46718" hidden="1"/>
    <cellStyle name="Uwaga 3" xfId="46719" hidden="1"/>
    <cellStyle name="Uwaga 3" xfId="46721" hidden="1"/>
    <cellStyle name="Uwaga 3" xfId="46727" hidden="1"/>
    <cellStyle name="Uwaga 3" xfId="46728" hidden="1"/>
    <cellStyle name="Uwaga 3" xfId="46730" hidden="1"/>
    <cellStyle name="Uwaga 3" xfId="46736" hidden="1"/>
    <cellStyle name="Uwaga 3" xfId="46737" hidden="1"/>
    <cellStyle name="Uwaga 3" xfId="46739" hidden="1"/>
    <cellStyle name="Uwaga 3" xfId="46745" hidden="1"/>
    <cellStyle name="Uwaga 3" xfId="46746" hidden="1"/>
    <cellStyle name="Uwaga 3" xfId="46747" hidden="1"/>
    <cellStyle name="Uwaga 3" xfId="46755" hidden="1"/>
    <cellStyle name="Uwaga 3" xfId="46757" hidden="1"/>
    <cellStyle name="Uwaga 3" xfId="46760" hidden="1"/>
    <cellStyle name="Uwaga 3" xfId="46764" hidden="1"/>
    <cellStyle name="Uwaga 3" xfId="46767" hidden="1"/>
    <cellStyle name="Uwaga 3" xfId="46770" hidden="1"/>
    <cellStyle name="Uwaga 3" xfId="46773" hidden="1"/>
    <cellStyle name="Uwaga 3" xfId="46775" hidden="1"/>
    <cellStyle name="Uwaga 3" xfId="46778" hidden="1"/>
    <cellStyle name="Uwaga 3" xfId="46781" hidden="1"/>
    <cellStyle name="Uwaga 3" xfId="46782" hidden="1"/>
    <cellStyle name="Uwaga 3" xfId="46783" hidden="1"/>
    <cellStyle name="Uwaga 3" xfId="46790" hidden="1"/>
    <cellStyle name="Uwaga 3" xfId="46792" hidden="1"/>
    <cellStyle name="Uwaga 3" xfId="46794" hidden="1"/>
    <cellStyle name="Uwaga 3" xfId="46799" hidden="1"/>
    <cellStyle name="Uwaga 3" xfId="46801" hidden="1"/>
    <cellStyle name="Uwaga 3" xfId="46803" hidden="1"/>
    <cellStyle name="Uwaga 3" xfId="46808" hidden="1"/>
    <cellStyle name="Uwaga 3" xfId="46810" hidden="1"/>
    <cellStyle name="Uwaga 3" xfId="46812" hidden="1"/>
    <cellStyle name="Uwaga 3" xfId="46817" hidden="1"/>
    <cellStyle name="Uwaga 3" xfId="46818" hidden="1"/>
    <cellStyle name="Uwaga 3" xfId="46819" hidden="1"/>
    <cellStyle name="Uwaga 3" xfId="46826" hidden="1"/>
    <cellStyle name="Uwaga 3" xfId="46828" hidden="1"/>
    <cellStyle name="Uwaga 3" xfId="46830" hidden="1"/>
    <cellStyle name="Uwaga 3" xfId="46835" hidden="1"/>
    <cellStyle name="Uwaga 3" xfId="46837" hidden="1"/>
    <cellStyle name="Uwaga 3" xfId="46839" hidden="1"/>
    <cellStyle name="Uwaga 3" xfId="46844" hidden="1"/>
    <cellStyle name="Uwaga 3" xfId="46846" hidden="1"/>
    <cellStyle name="Uwaga 3" xfId="46847" hidden="1"/>
    <cellStyle name="Uwaga 3" xfId="46853" hidden="1"/>
    <cellStyle name="Uwaga 3" xfId="46854" hidden="1"/>
    <cellStyle name="Uwaga 3" xfId="46855" hidden="1"/>
    <cellStyle name="Uwaga 3" xfId="46862" hidden="1"/>
    <cellStyle name="Uwaga 3" xfId="46864" hidden="1"/>
    <cellStyle name="Uwaga 3" xfId="46866" hidden="1"/>
    <cellStyle name="Uwaga 3" xfId="46871" hidden="1"/>
    <cellStyle name="Uwaga 3" xfId="46873" hidden="1"/>
    <cellStyle name="Uwaga 3" xfId="46875" hidden="1"/>
    <cellStyle name="Uwaga 3" xfId="46880" hidden="1"/>
    <cellStyle name="Uwaga 3" xfId="46882" hidden="1"/>
    <cellStyle name="Uwaga 3" xfId="46884" hidden="1"/>
    <cellStyle name="Uwaga 3" xfId="46889" hidden="1"/>
    <cellStyle name="Uwaga 3" xfId="46890" hidden="1"/>
    <cellStyle name="Uwaga 3" xfId="46892" hidden="1"/>
    <cellStyle name="Uwaga 3" xfId="46898" hidden="1"/>
    <cellStyle name="Uwaga 3" xfId="46899" hidden="1"/>
    <cellStyle name="Uwaga 3" xfId="46900" hidden="1"/>
    <cellStyle name="Uwaga 3" xfId="46907" hidden="1"/>
    <cellStyle name="Uwaga 3" xfId="46908" hidden="1"/>
    <cellStyle name="Uwaga 3" xfId="46909" hidden="1"/>
    <cellStyle name="Uwaga 3" xfId="46916" hidden="1"/>
    <cellStyle name="Uwaga 3" xfId="46917" hidden="1"/>
    <cellStyle name="Uwaga 3" xfId="46918" hidden="1"/>
    <cellStyle name="Uwaga 3" xfId="46925" hidden="1"/>
    <cellStyle name="Uwaga 3" xfId="46926" hidden="1"/>
    <cellStyle name="Uwaga 3" xfId="46927" hidden="1"/>
    <cellStyle name="Uwaga 3" xfId="46934" hidden="1"/>
    <cellStyle name="Uwaga 3" xfId="46935" hidden="1"/>
    <cellStyle name="Uwaga 3" xfId="46936" hidden="1"/>
    <cellStyle name="Uwaga 3" xfId="46986" hidden="1"/>
    <cellStyle name="Uwaga 3" xfId="46987" hidden="1"/>
    <cellStyle name="Uwaga 3" xfId="46989" hidden="1"/>
    <cellStyle name="Uwaga 3" xfId="47001" hidden="1"/>
    <cellStyle name="Uwaga 3" xfId="47002" hidden="1"/>
    <cellStyle name="Uwaga 3" xfId="47007" hidden="1"/>
    <cellStyle name="Uwaga 3" xfId="47016" hidden="1"/>
    <cellStyle name="Uwaga 3" xfId="47017" hidden="1"/>
    <cellStyle name="Uwaga 3" xfId="47022" hidden="1"/>
    <cellStyle name="Uwaga 3" xfId="47031" hidden="1"/>
    <cellStyle name="Uwaga 3" xfId="47032" hidden="1"/>
    <cellStyle name="Uwaga 3" xfId="47033" hidden="1"/>
    <cellStyle name="Uwaga 3" xfId="47046" hidden="1"/>
    <cellStyle name="Uwaga 3" xfId="47051" hidden="1"/>
    <cellStyle name="Uwaga 3" xfId="47056" hidden="1"/>
    <cellStyle name="Uwaga 3" xfId="47066" hidden="1"/>
    <cellStyle name="Uwaga 3" xfId="47071" hidden="1"/>
    <cellStyle name="Uwaga 3" xfId="47075" hidden="1"/>
    <cellStyle name="Uwaga 3" xfId="47082" hidden="1"/>
    <cellStyle name="Uwaga 3" xfId="47087" hidden="1"/>
    <cellStyle name="Uwaga 3" xfId="47090" hidden="1"/>
    <cellStyle name="Uwaga 3" xfId="47096" hidden="1"/>
    <cellStyle name="Uwaga 3" xfId="47101" hidden="1"/>
    <cellStyle name="Uwaga 3" xfId="47105" hidden="1"/>
    <cellStyle name="Uwaga 3" xfId="47106" hidden="1"/>
    <cellStyle name="Uwaga 3" xfId="47107" hidden="1"/>
    <cellStyle name="Uwaga 3" xfId="47111" hidden="1"/>
    <cellStyle name="Uwaga 3" xfId="47123" hidden="1"/>
    <cellStyle name="Uwaga 3" xfId="47128" hidden="1"/>
    <cellStyle name="Uwaga 3" xfId="47133" hidden="1"/>
    <cellStyle name="Uwaga 3" xfId="47138" hidden="1"/>
    <cellStyle name="Uwaga 3" xfId="47143" hidden="1"/>
    <cellStyle name="Uwaga 3" xfId="47148" hidden="1"/>
    <cellStyle name="Uwaga 3" xfId="47152" hidden="1"/>
    <cellStyle name="Uwaga 3" xfId="47156" hidden="1"/>
    <cellStyle name="Uwaga 3" xfId="47161" hidden="1"/>
    <cellStyle name="Uwaga 3" xfId="47166" hidden="1"/>
    <cellStyle name="Uwaga 3" xfId="47167" hidden="1"/>
    <cellStyle name="Uwaga 3" xfId="47169" hidden="1"/>
    <cellStyle name="Uwaga 3" xfId="47182" hidden="1"/>
    <cellStyle name="Uwaga 3" xfId="47186" hidden="1"/>
    <cellStyle name="Uwaga 3" xfId="47191" hidden="1"/>
    <cellStyle name="Uwaga 3" xfId="47198" hidden="1"/>
    <cellStyle name="Uwaga 3" xfId="47202" hidden="1"/>
    <cellStyle name="Uwaga 3" xfId="47207" hidden="1"/>
    <cellStyle name="Uwaga 3" xfId="47212" hidden="1"/>
    <cellStyle name="Uwaga 3" xfId="47215" hidden="1"/>
    <cellStyle name="Uwaga 3" xfId="47220" hidden="1"/>
    <cellStyle name="Uwaga 3" xfId="47226" hidden="1"/>
    <cellStyle name="Uwaga 3" xfId="47227" hidden="1"/>
    <cellStyle name="Uwaga 3" xfId="47230" hidden="1"/>
    <cellStyle name="Uwaga 3" xfId="47243" hidden="1"/>
    <cellStyle name="Uwaga 3" xfId="47247" hidden="1"/>
    <cellStyle name="Uwaga 3" xfId="47252" hidden="1"/>
    <cellStyle name="Uwaga 3" xfId="47259" hidden="1"/>
    <cellStyle name="Uwaga 3" xfId="47264" hidden="1"/>
    <cellStyle name="Uwaga 3" xfId="47268" hidden="1"/>
    <cellStyle name="Uwaga 3" xfId="47273" hidden="1"/>
    <cellStyle name="Uwaga 3" xfId="47277" hidden="1"/>
    <cellStyle name="Uwaga 3" xfId="47282" hidden="1"/>
    <cellStyle name="Uwaga 3" xfId="47286" hidden="1"/>
    <cellStyle name="Uwaga 3" xfId="47287" hidden="1"/>
    <cellStyle name="Uwaga 3" xfId="47289" hidden="1"/>
    <cellStyle name="Uwaga 3" xfId="47301" hidden="1"/>
    <cellStyle name="Uwaga 3" xfId="47302" hidden="1"/>
    <cellStyle name="Uwaga 3" xfId="47304" hidden="1"/>
    <cellStyle name="Uwaga 3" xfId="47316" hidden="1"/>
    <cellStyle name="Uwaga 3" xfId="47318" hidden="1"/>
    <cellStyle name="Uwaga 3" xfId="47321" hidden="1"/>
    <cellStyle name="Uwaga 3" xfId="47331" hidden="1"/>
    <cellStyle name="Uwaga 3" xfId="47332" hidden="1"/>
    <cellStyle name="Uwaga 3" xfId="47334" hidden="1"/>
    <cellStyle name="Uwaga 3" xfId="47346" hidden="1"/>
    <cellStyle name="Uwaga 3" xfId="47347" hidden="1"/>
    <cellStyle name="Uwaga 3" xfId="47348" hidden="1"/>
    <cellStyle name="Uwaga 3" xfId="47362" hidden="1"/>
    <cellStyle name="Uwaga 3" xfId="47365" hidden="1"/>
    <cellStyle name="Uwaga 3" xfId="47369" hidden="1"/>
    <cellStyle name="Uwaga 3" xfId="47377" hidden="1"/>
    <cellStyle name="Uwaga 3" xfId="47380" hidden="1"/>
    <cellStyle name="Uwaga 3" xfId="47384" hidden="1"/>
    <cellStyle name="Uwaga 3" xfId="47392" hidden="1"/>
    <cellStyle name="Uwaga 3" xfId="47395" hidden="1"/>
    <cellStyle name="Uwaga 3" xfId="47399" hidden="1"/>
    <cellStyle name="Uwaga 3" xfId="47406" hidden="1"/>
    <cellStyle name="Uwaga 3" xfId="47407" hidden="1"/>
    <cellStyle name="Uwaga 3" xfId="47409" hidden="1"/>
    <cellStyle name="Uwaga 3" xfId="47422" hidden="1"/>
    <cellStyle name="Uwaga 3" xfId="47425" hidden="1"/>
    <cellStyle name="Uwaga 3" xfId="47428" hidden="1"/>
    <cellStyle name="Uwaga 3" xfId="47437" hidden="1"/>
    <cellStyle name="Uwaga 3" xfId="47440" hidden="1"/>
    <cellStyle name="Uwaga 3" xfId="47444" hidden="1"/>
    <cellStyle name="Uwaga 3" xfId="47452" hidden="1"/>
    <cellStyle name="Uwaga 3" xfId="47454" hidden="1"/>
    <cellStyle name="Uwaga 3" xfId="47457" hidden="1"/>
    <cellStyle name="Uwaga 3" xfId="47466" hidden="1"/>
    <cellStyle name="Uwaga 3" xfId="47467" hidden="1"/>
    <cellStyle name="Uwaga 3" xfId="47468" hidden="1"/>
    <cellStyle name="Uwaga 3" xfId="47481" hidden="1"/>
    <cellStyle name="Uwaga 3" xfId="47482" hidden="1"/>
    <cellStyle name="Uwaga 3" xfId="47484" hidden="1"/>
    <cellStyle name="Uwaga 3" xfId="47496" hidden="1"/>
    <cellStyle name="Uwaga 3" xfId="47497" hidden="1"/>
    <cellStyle name="Uwaga 3" xfId="47499" hidden="1"/>
    <cellStyle name="Uwaga 3" xfId="47511" hidden="1"/>
    <cellStyle name="Uwaga 3" xfId="47512" hidden="1"/>
    <cellStyle name="Uwaga 3" xfId="47514" hidden="1"/>
    <cellStyle name="Uwaga 3" xfId="47526" hidden="1"/>
    <cellStyle name="Uwaga 3" xfId="47527" hidden="1"/>
    <cellStyle name="Uwaga 3" xfId="47528" hidden="1"/>
    <cellStyle name="Uwaga 3" xfId="47542" hidden="1"/>
    <cellStyle name="Uwaga 3" xfId="47544" hidden="1"/>
    <cellStyle name="Uwaga 3" xfId="47547" hidden="1"/>
    <cellStyle name="Uwaga 3" xfId="47557" hidden="1"/>
    <cellStyle name="Uwaga 3" xfId="47560" hidden="1"/>
    <cellStyle name="Uwaga 3" xfId="47563" hidden="1"/>
    <cellStyle name="Uwaga 3" xfId="47572" hidden="1"/>
    <cellStyle name="Uwaga 3" xfId="47574" hidden="1"/>
    <cellStyle name="Uwaga 3" xfId="47577" hidden="1"/>
    <cellStyle name="Uwaga 3" xfId="47586" hidden="1"/>
    <cellStyle name="Uwaga 3" xfId="47587" hidden="1"/>
    <cellStyle name="Uwaga 3" xfId="47588" hidden="1"/>
    <cellStyle name="Uwaga 3" xfId="47601" hidden="1"/>
    <cellStyle name="Uwaga 3" xfId="47603" hidden="1"/>
    <cellStyle name="Uwaga 3" xfId="47605" hidden="1"/>
    <cellStyle name="Uwaga 3" xfId="47616" hidden="1"/>
    <cellStyle name="Uwaga 3" xfId="47618" hidden="1"/>
    <cellStyle name="Uwaga 3" xfId="47620" hidden="1"/>
    <cellStyle name="Uwaga 3" xfId="47631" hidden="1"/>
    <cellStyle name="Uwaga 3" xfId="47633" hidden="1"/>
    <cellStyle name="Uwaga 3" xfId="47635" hidden="1"/>
    <cellStyle name="Uwaga 3" xfId="47646" hidden="1"/>
    <cellStyle name="Uwaga 3" xfId="47647" hidden="1"/>
    <cellStyle name="Uwaga 3" xfId="47648" hidden="1"/>
    <cellStyle name="Uwaga 3" xfId="47661" hidden="1"/>
    <cellStyle name="Uwaga 3" xfId="47663" hidden="1"/>
    <cellStyle name="Uwaga 3" xfId="47665" hidden="1"/>
    <cellStyle name="Uwaga 3" xfId="47676" hidden="1"/>
    <cellStyle name="Uwaga 3" xfId="47678" hidden="1"/>
    <cellStyle name="Uwaga 3" xfId="47680" hidden="1"/>
    <cellStyle name="Uwaga 3" xfId="47691" hidden="1"/>
    <cellStyle name="Uwaga 3" xfId="47693" hidden="1"/>
    <cellStyle name="Uwaga 3" xfId="47694" hidden="1"/>
    <cellStyle name="Uwaga 3" xfId="47706" hidden="1"/>
    <cellStyle name="Uwaga 3" xfId="47707" hidden="1"/>
    <cellStyle name="Uwaga 3" xfId="47708" hidden="1"/>
    <cellStyle name="Uwaga 3" xfId="47721" hidden="1"/>
    <cellStyle name="Uwaga 3" xfId="47723" hidden="1"/>
    <cellStyle name="Uwaga 3" xfId="47725" hidden="1"/>
    <cellStyle name="Uwaga 3" xfId="47736" hidden="1"/>
    <cellStyle name="Uwaga 3" xfId="47738" hidden="1"/>
    <cellStyle name="Uwaga 3" xfId="47740" hidden="1"/>
    <cellStyle name="Uwaga 3" xfId="47751" hidden="1"/>
    <cellStyle name="Uwaga 3" xfId="47753" hidden="1"/>
    <cellStyle name="Uwaga 3" xfId="47755" hidden="1"/>
    <cellStyle name="Uwaga 3" xfId="47766" hidden="1"/>
    <cellStyle name="Uwaga 3" xfId="47767" hidden="1"/>
    <cellStyle name="Uwaga 3" xfId="47769" hidden="1"/>
    <cellStyle name="Uwaga 3" xfId="47780" hidden="1"/>
    <cellStyle name="Uwaga 3" xfId="47782" hidden="1"/>
    <cellStyle name="Uwaga 3" xfId="47783" hidden="1"/>
    <cellStyle name="Uwaga 3" xfId="47792" hidden="1"/>
    <cellStyle name="Uwaga 3" xfId="47795" hidden="1"/>
    <cellStyle name="Uwaga 3" xfId="47797" hidden="1"/>
    <cellStyle name="Uwaga 3" xfId="47808" hidden="1"/>
    <cellStyle name="Uwaga 3" xfId="47810" hidden="1"/>
    <cellStyle name="Uwaga 3" xfId="47812" hidden="1"/>
    <cellStyle name="Uwaga 3" xfId="47824" hidden="1"/>
    <cellStyle name="Uwaga 3" xfId="47826" hidden="1"/>
    <cellStyle name="Uwaga 3" xfId="47828" hidden="1"/>
    <cellStyle name="Uwaga 3" xfId="47836" hidden="1"/>
    <cellStyle name="Uwaga 3" xfId="47838" hidden="1"/>
    <cellStyle name="Uwaga 3" xfId="47841" hidden="1"/>
    <cellStyle name="Uwaga 3" xfId="47831" hidden="1"/>
    <cellStyle name="Uwaga 3" xfId="47830" hidden="1"/>
    <cellStyle name="Uwaga 3" xfId="47829" hidden="1"/>
    <cellStyle name="Uwaga 3" xfId="47816" hidden="1"/>
    <cellStyle name="Uwaga 3" xfId="47815" hidden="1"/>
    <cellStyle name="Uwaga 3" xfId="47814" hidden="1"/>
    <cellStyle name="Uwaga 3" xfId="47801" hidden="1"/>
    <cellStyle name="Uwaga 3" xfId="47800" hidden="1"/>
    <cellStyle name="Uwaga 3" xfId="47799" hidden="1"/>
    <cellStyle name="Uwaga 3" xfId="47786" hidden="1"/>
    <cellStyle name="Uwaga 3" xfId="47785" hidden="1"/>
    <cellStyle name="Uwaga 3" xfId="47784" hidden="1"/>
    <cellStyle name="Uwaga 3" xfId="47771" hidden="1"/>
    <cellStyle name="Uwaga 3" xfId="47770" hidden="1"/>
    <cellStyle name="Uwaga 3" xfId="47768" hidden="1"/>
    <cellStyle name="Uwaga 3" xfId="47757" hidden="1"/>
    <cellStyle name="Uwaga 3" xfId="47754" hidden="1"/>
    <cellStyle name="Uwaga 3" xfId="47752" hidden="1"/>
    <cellStyle name="Uwaga 3" xfId="47742" hidden="1"/>
    <cellStyle name="Uwaga 3" xfId="47739" hidden="1"/>
    <cellStyle name="Uwaga 3" xfId="47737" hidden="1"/>
    <cellStyle name="Uwaga 3" xfId="47727" hidden="1"/>
    <cellStyle name="Uwaga 3" xfId="47724" hidden="1"/>
    <cellStyle name="Uwaga 3" xfId="47722" hidden="1"/>
    <cellStyle name="Uwaga 3" xfId="47712" hidden="1"/>
    <cellStyle name="Uwaga 3" xfId="47710" hidden="1"/>
    <cellStyle name="Uwaga 3" xfId="47709" hidden="1"/>
    <cellStyle name="Uwaga 3" xfId="47697" hidden="1"/>
    <cellStyle name="Uwaga 3" xfId="47695" hidden="1"/>
    <cellStyle name="Uwaga 3" xfId="47692" hidden="1"/>
    <cellStyle name="Uwaga 3" xfId="47682" hidden="1"/>
    <cellStyle name="Uwaga 3" xfId="47679" hidden="1"/>
    <cellStyle name="Uwaga 3" xfId="47677" hidden="1"/>
    <cellStyle name="Uwaga 3" xfId="47667" hidden="1"/>
    <cellStyle name="Uwaga 3" xfId="47664" hidden="1"/>
    <cellStyle name="Uwaga 3" xfId="47662" hidden="1"/>
    <cellStyle name="Uwaga 3" xfId="47652" hidden="1"/>
    <cellStyle name="Uwaga 3" xfId="47650" hidden="1"/>
    <cellStyle name="Uwaga 3" xfId="47649" hidden="1"/>
    <cellStyle name="Uwaga 3" xfId="47637" hidden="1"/>
    <cellStyle name="Uwaga 3" xfId="47634" hidden="1"/>
    <cellStyle name="Uwaga 3" xfId="47632" hidden="1"/>
    <cellStyle name="Uwaga 3" xfId="47622" hidden="1"/>
    <cellStyle name="Uwaga 3" xfId="47619" hidden="1"/>
    <cellStyle name="Uwaga 3" xfId="47617" hidden="1"/>
    <cellStyle name="Uwaga 3" xfId="47607" hidden="1"/>
    <cellStyle name="Uwaga 3" xfId="47604" hidden="1"/>
    <cellStyle name="Uwaga 3" xfId="47602" hidden="1"/>
    <cellStyle name="Uwaga 3" xfId="47592" hidden="1"/>
    <cellStyle name="Uwaga 3" xfId="47590" hidden="1"/>
    <cellStyle name="Uwaga 3" xfId="47589" hidden="1"/>
    <cellStyle name="Uwaga 3" xfId="47576" hidden="1"/>
    <cellStyle name="Uwaga 3" xfId="47573" hidden="1"/>
    <cellStyle name="Uwaga 3" xfId="47571" hidden="1"/>
    <cellStyle name="Uwaga 3" xfId="47561" hidden="1"/>
    <cellStyle name="Uwaga 3" xfId="47558" hidden="1"/>
    <cellStyle name="Uwaga 3" xfId="47556" hidden="1"/>
    <cellStyle name="Uwaga 3" xfId="47546" hidden="1"/>
    <cellStyle name="Uwaga 3" xfId="47543" hidden="1"/>
    <cellStyle name="Uwaga 3" xfId="47541" hidden="1"/>
    <cellStyle name="Uwaga 3" xfId="47532" hidden="1"/>
    <cellStyle name="Uwaga 3" xfId="47530" hidden="1"/>
    <cellStyle name="Uwaga 3" xfId="47529" hidden="1"/>
    <cellStyle name="Uwaga 3" xfId="47517" hidden="1"/>
    <cellStyle name="Uwaga 3" xfId="47515" hidden="1"/>
    <cellStyle name="Uwaga 3" xfId="47513" hidden="1"/>
    <cellStyle name="Uwaga 3" xfId="47502" hidden="1"/>
    <cellStyle name="Uwaga 3" xfId="47500" hidden="1"/>
    <cellStyle name="Uwaga 3" xfId="47498" hidden="1"/>
    <cellStyle name="Uwaga 3" xfId="47487" hidden="1"/>
    <cellStyle name="Uwaga 3" xfId="47485" hidden="1"/>
    <cellStyle name="Uwaga 3" xfId="47483" hidden="1"/>
    <cellStyle name="Uwaga 3" xfId="47472" hidden="1"/>
    <cellStyle name="Uwaga 3" xfId="47470" hidden="1"/>
    <cellStyle name="Uwaga 3" xfId="47469" hidden="1"/>
    <cellStyle name="Uwaga 3" xfId="47456" hidden="1"/>
    <cellStyle name="Uwaga 3" xfId="47453" hidden="1"/>
    <cellStyle name="Uwaga 3" xfId="47451" hidden="1"/>
    <cellStyle name="Uwaga 3" xfId="47441" hidden="1"/>
    <cellStyle name="Uwaga 3" xfId="47438" hidden="1"/>
    <cellStyle name="Uwaga 3" xfId="47436" hidden="1"/>
    <cellStyle name="Uwaga 3" xfId="47426" hidden="1"/>
    <cellStyle name="Uwaga 3" xfId="47423" hidden="1"/>
    <cellStyle name="Uwaga 3" xfId="47421" hidden="1"/>
    <cellStyle name="Uwaga 3" xfId="47412" hidden="1"/>
    <cellStyle name="Uwaga 3" xfId="47410" hidden="1"/>
    <cellStyle name="Uwaga 3" xfId="47408" hidden="1"/>
    <cellStyle name="Uwaga 3" xfId="47396" hidden="1"/>
    <cellStyle name="Uwaga 3" xfId="47393" hidden="1"/>
    <cellStyle name="Uwaga 3" xfId="47391" hidden="1"/>
    <cellStyle name="Uwaga 3" xfId="47381" hidden="1"/>
    <cellStyle name="Uwaga 3" xfId="47378" hidden="1"/>
    <cellStyle name="Uwaga 3" xfId="47376" hidden="1"/>
    <cellStyle name="Uwaga 3" xfId="47366" hidden="1"/>
    <cellStyle name="Uwaga 3" xfId="47363" hidden="1"/>
    <cellStyle name="Uwaga 3" xfId="47361" hidden="1"/>
    <cellStyle name="Uwaga 3" xfId="47354" hidden="1"/>
    <cellStyle name="Uwaga 3" xfId="47351" hidden="1"/>
    <cellStyle name="Uwaga 3" xfId="47349" hidden="1"/>
    <cellStyle name="Uwaga 3" xfId="47339" hidden="1"/>
    <cellStyle name="Uwaga 3" xfId="47336" hidden="1"/>
    <cellStyle name="Uwaga 3" xfId="47333" hidden="1"/>
    <cellStyle name="Uwaga 3" xfId="47324" hidden="1"/>
    <cellStyle name="Uwaga 3" xfId="47320" hidden="1"/>
    <cellStyle name="Uwaga 3" xfId="47317" hidden="1"/>
    <cellStyle name="Uwaga 3" xfId="47309" hidden="1"/>
    <cellStyle name="Uwaga 3" xfId="47306" hidden="1"/>
    <cellStyle name="Uwaga 3" xfId="47303" hidden="1"/>
    <cellStyle name="Uwaga 3" xfId="47294" hidden="1"/>
    <cellStyle name="Uwaga 3" xfId="47291" hidden="1"/>
    <cellStyle name="Uwaga 3" xfId="47288" hidden="1"/>
    <cellStyle name="Uwaga 3" xfId="47278" hidden="1"/>
    <cellStyle name="Uwaga 3" xfId="47274" hidden="1"/>
    <cellStyle name="Uwaga 3" xfId="47271" hidden="1"/>
    <cellStyle name="Uwaga 3" xfId="47262" hidden="1"/>
    <cellStyle name="Uwaga 3" xfId="47258" hidden="1"/>
    <cellStyle name="Uwaga 3" xfId="47256" hidden="1"/>
    <cellStyle name="Uwaga 3" xfId="47248" hidden="1"/>
    <cellStyle name="Uwaga 3" xfId="47244" hidden="1"/>
    <cellStyle name="Uwaga 3" xfId="47241" hidden="1"/>
    <cellStyle name="Uwaga 3" xfId="47234" hidden="1"/>
    <cellStyle name="Uwaga 3" xfId="47231" hidden="1"/>
    <cellStyle name="Uwaga 3" xfId="47228" hidden="1"/>
    <cellStyle name="Uwaga 3" xfId="47219" hidden="1"/>
    <cellStyle name="Uwaga 3" xfId="47214" hidden="1"/>
    <cellStyle name="Uwaga 3" xfId="47211" hidden="1"/>
    <cellStyle name="Uwaga 3" xfId="47204" hidden="1"/>
    <cellStyle name="Uwaga 3" xfId="47199" hidden="1"/>
    <cellStyle name="Uwaga 3" xfId="47196" hidden="1"/>
    <cellStyle name="Uwaga 3" xfId="47189" hidden="1"/>
    <cellStyle name="Uwaga 3" xfId="47184" hidden="1"/>
    <cellStyle name="Uwaga 3" xfId="47181" hidden="1"/>
    <cellStyle name="Uwaga 3" xfId="47175" hidden="1"/>
    <cellStyle name="Uwaga 3" xfId="47171" hidden="1"/>
    <cellStyle name="Uwaga 3" xfId="47168" hidden="1"/>
    <cellStyle name="Uwaga 3" xfId="47160" hidden="1"/>
    <cellStyle name="Uwaga 3" xfId="47155" hidden="1"/>
    <cellStyle name="Uwaga 3" xfId="47151" hidden="1"/>
    <cellStyle name="Uwaga 3" xfId="47145" hidden="1"/>
    <cellStyle name="Uwaga 3" xfId="47140" hidden="1"/>
    <cellStyle name="Uwaga 3" xfId="47136" hidden="1"/>
    <cellStyle name="Uwaga 3" xfId="47130" hidden="1"/>
    <cellStyle name="Uwaga 3" xfId="47125" hidden="1"/>
    <cellStyle name="Uwaga 3" xfId="47121" hidden="1"/>
    <cellStyle name="Uwaga 3" xfId="47116" hidden="1"/>
    <cellStyle name="Uwaga 3" xfId="47112" hidden="1"/>
    <cellStyle name="Uwaga 3" xfId="47108" hidden="1"/>
    <cellStyle name="Uwaga 3" xfId="47100" hidden="1"/>
    <cellStyle name="Uwaga 3" xfId="47095" hidden="1"/>
    <cellStyle name="Uwaga 3" xfId="47091" hidden="1"/>
    <cellStyle name="Uwaga 3" xfId="47085" hidden="1"/>
    <cellStyle name="Uwaga 3" xfId="47080" hidden="1"/>
    <cellStyle name="Uwaga 3" xfId="47076" hidden="1"/>
    <cellStyle name="Uwaga 3" xfId="47070" hidden="1"/>
    <cellStyle name="Uwaga 3" xfId="47065" hidden="1"/>
    <cellStyle name="Uwaga 3" xfId="47061" hidden="1"/>
    <cellStyle name="Uwaga 3" xfId="47057" hidden="1"/>
    <cellStyle name="Uwaga 3" xfId="47052" hidden="1"/>
    <cellStyle name="Uwaga 3" xfId="47047" hidden="1"/>
    <cellStyle name="Uwaga 3" xfId="47042" hidden="1"/>
    <cellStyle name="Uwaga 3" xfId="47038" hidden="1"/>
    <cellStyle name="Uwaga 3" xfId="47034" hidden="1"/>
    <cellStyle name="Uwaga 3" xfId="47027" hidden="1"/>
    <cellStyle name="Uwaga 3" xfId="47023" hidden="1"/>
    <cellStyle name="Uwaga 3" xfId="47018" hidden="1"/>
    <cellStyle name="Uwaga 3" xfId="47012" hidden="1"/>
    <cellStyle name="Uwaga 3" xfId="47008" hidden="1"/>
    <cellStyle name="Uwaga 3" xfId="47003" hidden="1"/>
    <cellStyle name="Uwaga 3" xfId="46997" hidden="1"/>
    <cellStyle name="Uwaga 3" xfId="46993" hidden="1"/>
    <cellStyle name="Uwaga 3" xfId="46988" hidden="1"/>
    <cellStyle name="Uwaga 3" xfId="46982" hidden="1"/>
    <cellStyle name="Uwaga 3" xfId="46978" hidden="1"/>
    <cellStyle name="Uwaga 3" xfId="46974" hidden="1"/>
    <cellStyle name="Uwaga 3" xfId="47834" hidden="1"/>
    <cellStyle name="Uwaga 3" xfId="47833" hidden="1"/>
    <cellStyle name="Uwaga 3" xfId="47832" hidden="1"/>
    <cellStyle name="Uwaga 3" xfId="47819" hidden="1"/>
    <cellStyle name="Uwaga 3" xfId="47818" hidden="1"/>
    <cellStyle name="Uwaga 3" xfId="47817" hidden="1"/>
    <cellStyle name="Uwaga 3" xfId="47804" hidden="1"/>
    <cellStyle name="Uwaga 3" xfId="47803" hidden="1"/>
    <cellStyle name="Uwaga 3" xfId="47802" hidden="1"/>
    <cellStyle name="Uwaga 3" xfId="47789" hidden="1"/>
    <cellStyle name="Uwaga 3" xfId="47788" hidden="1"/>
    <cellStyle name="Uwaga 3" xfId="47787" hidden="1"/>
    <cellStyle name="Uwaga 3" xfId="47774" hidden="1"/>
    <cellStyle name="Uwaga 3" xfId="47773" hidden="1"/>
    <cellStyle name="Uwaga 3" xfId="47772" hidden="1"/>
    <cellStyle name="Uwaga 3" xfId="47760" hidden="1"/>
    <cellStyle name="Uwaga 3" xfId="47758" hidden="1"/>
    <cellStyle name="Uwaga 3" xfId="47756" hidden="1"/>
    <cellStyle name="Uwaga 3" xfId="47745" hidden="1"/>
    <cellStyle name="Uwaga 3" xfId="47743" hidden="1"/>
    <cellStyle name="Uwaga 3" xfId="47741" hidden="1"/>
    <cellStyle name="Uwaga 3" xfId="47730" hidden="1"/>
    <cellStyle name="Uwaga 3" xfId="47728" hidden="1"/>
    <cellStyle name="Uwaga 3" xfId="47726" hidden="1"/>
    <cellStyle name="Uwaga 3" xfId="47715" hidden="1"/>
    <cellStyle name="Uwaga 3" xfId="47713" hidden="1"/>
    <cellStyle name="Uwaga 3" xfId="47711" hidden="1"/>
    <cellStyle name="Uwaga 3" xfId="47700" hidden="1"/>
    <cellStyle name="Uwaga 3" xfId="47698" hidden="1"/>
    <cellStyle name="Uwaga 3" xfId="47696" hidden="1"/>
    <cellStyle name="Uwaga 3" xfId="47685" hidden="1"/>
    <cellStyle name="Uwaga 3" xfId="47683" hidden="1"/>
    <cellStyle name="Uwaga 3" xfId="47681" hidden="1"/>
    <cellStyle name="Uwaga 3" xfId="47670" hidden="1"/>
    <cellStyle name="Uwaga 3" xfId="47668" hidden="1"/>
    <cellStyle name="Uwaga 3" xfId="47666" hidden="1"/>
    <cellStyle name="Uwaga 3" xfId="47655" hidden="1"/>
    <cellStyle name="Uwaga 3" xfId="47653" hidden="1"/>
    <cellStyle name="Uwaga 3" xfId="47651" hidden="1"/>
    <cellStyle name="Uwaga 3" xfId="47640" hidden="1"/>
    <cellStyle name="Uwaga 3" xfId="47638" hidden="1"/>
    <cellStyle name="Uwaga 3" xfId="47636" hidden="1"/>
    <cellStyle name="Uwaga 3" xfId="47625" hidden="1"/>
    <cellStyle name="Uwaga 3" xfId="47623" hidden="1"/>
    <cellStyle name="Uwaga 3" xfId="47621" hidden="1"/>
    <cellStyle name="Uwaga 3" xfId="47610" hidden="1"/>
    <cellStyle name="Uwaga 3" xfId="47608" hidden="1"/>
    <cellStyle name="Uwaga 3" xfId="47606" hidden="1"/>
    <cellStyle name="Uwaga 3" xfId="47595" hidden="1"/>
    <cellStyle name="Uwaga 3" xfId="47593" hidden="1"/>
    <cellStyle name="Uwaga 3" xfId="47591" hidden="1"/>
    <cellStyle name="Uwaga 3" xfId="47580" hidden="1"/>
    <cellStyle name="Uwaga 3" xfId="47578" hidden="1"/>
    <cellStyle name="Uwaga 3" xfId="47575" hidden="1"/>
    <cellStyle name="Uwaga 3" xfId="47565" hidden="1"/>
    <cellStyle name="Uwaga 3" xfId="47562" hidden="1"/>
    <cellStyle name="Uwaga 3" xfId="47559" hidden="1"/>
    <cellStyle name="Uwaga 3" xfId="47550" hidden="1"/>
    <cellStyle name="Uwaga 3" xfId="47548" hidden="1"/>
    <cellStyle name="Uwaga 3" xfId="47545" hidden="1"/>
    <cellStyle name="Uwaga 3" xfId="47535" hidden="1"/>
    <cellStyle name="Uwaga 3" xfId="47533" hidden="1"/>
    <cellStyle name="Uwaga 3" xfId="47531" hidden="1"/>
    <cellStyle name="Uwaga 3" xfId="47520" hidden="1"/>
    <cellStyle name="Uwaga 3" xfId="47518" hidden="1"/>
    <cellStyle name="Uwaga 3" xfId="47516" hidden="1"/>
    <cellStyle name="Uwaga 3" xfId="47505" hidden="1"/>
    <cellStyle name="Uwaga 3" xfId="47503" hidden="1"/>
    <cellStyle name="Uwaga 3" xfId="47501" hidden="1"/>
    <cellStyle name="Uwaga 3" xfId="47490" hidden="1"/>
    <cellStyle name="Uwaga 3" xfId="47488" hidden="1"/>
    <cellStyle name="Uwaga 3" xfId="47486" hidden="1"/>
    <cellStyle name="Uwaga 3" xfId="47475" hidden="1"/>
    <cellStyle name="Uwaga 3" xfId="47473" hidden="1"/>
    <cellStyle name="Uwaga 3" xfId="47471" hidden="1"/>
    <cellStyle name="Uwaga 3" xfId="47460" hidden="1"/>
    <cellStyle name="Uwaga 3" xfId="47458" hidden="1"/>
    <cellStyle name="Uwaga 3" xfId="47455" hidden="1"/>
    <cellStyle name="Uwaga 3" xfId="47445" hidden="1"/>
    <cellStyle name="Uwaga 3" xfId="47442" hidden="1"/>
    <cellStyle name="Uwaga 3" xfId="47439" hidden="1"/>
    <cellStyle name="Uwaga 3" xfId="47430" hidden="1"/>
    <cellStyle name="Uwaga 3" xfId="47427" hidden="1"/>
    <cellStyle name="Uwaga 3" xfId="47424" hidden="1"/>
    <cellStyle name="Uwaga 3" xfId="47415" hidden="1"/>
    <cellStyle name="Uwaga 3" xfId="47413" hidden="1"/>
    <cellStyle name="Uwaga 3" xfId="47411" hidden="1"/>
    <cellStyle name="Uwaga 3" xfId="47400" hidden="1"/>
    <cellStyle name="Uwaga 3" xfId="47397" hidden="1"/>
    <cellStyle name="Uwaga 3" xfId="47394" hidden="1"/>
    <cellStyle name="Uwaga 3" xfId="47385" hidden="1"/>
    <cellStyle name="Uwaga 3" xfId="47382" hidden="1"/>
    <cellStyle name="Uwaga 3" xfId="47379" hidden="1"/>
    <cellStyle name="Uwaga 3" xfId="47370" hidden="1"/>
    <cellStyle name="Uwaga 3" xfId="47367" hidden="1"/>
    <cellStyle name="Uwaga 3" xfId="47364" hidden="1"/>
    <cellStyle name="Uwaga 3" xfId="47357" hidden="1"/>
    <cellStyle name="Uwaga 3" xfId="47353" hidden="1"/>
    <cellStyle name="Uwaga 3" xfId="47350" hidden="1"/>
    <cellStyle name="Uwaga 3" xfId="47342" hidden="1"/>
    <cellStyle name="Uwaga 3" xfId="47338" hidden="1"/>
    <cellStyle name="Uwaga 3" xfId="47335" hidden="1"/>
    <cellStyle name="Uwaga 3" xfId="47327" hidden="1"/>
    <cellStyle name="Uwaga 3" xfId="47323" hidden="1"/>
    <cellStyle name="Uwaga 3" xfId="47319" hidden="1"/>
    <cellStyle name="Uwaga 3" xfId="47312" hidden="1"/>
    <cellStyle name="Uwaga 3" xfId="47308" hidden="1"/>
    <cellStyle name="Uwaga 3" xfId="47305" hidden="1"/>
    <cellStyle name="Uwaga 3" xfId="47297" hidden="1"/>
    <cellStyle name="Uwaga 3" xfId="47293" hidden="1"/>
    <cellStyle name="Uwaga 3" xfId="47290" hidden="1"/>
    <cellStyle name="Uwaga 3" xfId="47281" hidden="1"/>
    <cellStyle name="Uwaga 3" xfId="47276" hidden="1"/>
    <cellStyle name="Uwaga 3" xfId="47272" hidden="1"/>
    <cellStyle name="Uwaga 3" xfId="47266" hidden="1"/>
    <cellStyle name="Uwaga 3" xfId="47261" hidden="1"/>
    <cellStyle name="Uwaga 3" xfId="47257" hidden="1"/>
    <cellStyle name="Uwaga 3" xfId="47251" hidden="1"/>
    <cellStyle name="Uwaga 3" xfId="47246" hidden="1"/>
    <cellStyle name="Uwaga 3" xfId="47242" hidden="1"/>
    <cellStyle name="Uwaga 3" xfId="47237" hidden="1"/>
    <cellStyle name="Uwaga 3" xfId="47233" hidden="1"/>
    <cellStyle name="Uwaga 3" xfId="47229" hidden="1"/>
    <cellStyle name="Uwaga 3" xfId="47222" hidden="1"/>
    <cellStyle name="Uwaga 3" xfId="47217" hidden="1"/>
    <cellStyle name="Uwaga 3" xfId="47213" hidden="1"/>
    <cellStyle name="Uwaga 3" xfId="47206" hidden="1"/>
    <cellStyle name="Uwaga 3" xfId="47201" hidden="1"/>
    <cellStyle name="Uwaga 3" xfId="47197" hidden="1"/>
    <cellStyle name="Uwaga 3" xfId="47192" hidden="1"/>
    <cellStyle name="Uwaga 3" xfId="47187" hidden="1"/>
    <cellStyle name="Uwaga 3" xfId="47183" hidden="1"/>
    <cellStyle name="Uwaga 3" xfId="47177" hidden="1"/>
    <cellStyle name="Uwaga 3" xfId="47173" hidden="1"/>
    <cellStyle name="Uwaga 3" xfId="47170" hidden="1"/>
    <cellStyle name="Uwaga 3" xfId="47163" hidden="1"/>
    <cellStyle name="Uwaga 3" xfId="47158" hidden="1"/>
    <cellStyle name="Uwaga 3" xfId="47153" hidden="1"/>
    <cellStyle name="Uwaga 3" xfId="47147" hidden="1"/>
    <cellStyle name="Uwaga 3" xfId="47142" hidden="1"/>
    <cellStyle name="Uwaga 3" xfId="47137" hidden="1"/>
    <cellStyle name="Uwaga 3" xfId="47132" hidden="1"/>
    <cellStyle name="Uwaga 3" xfId="47127" hidden="1"/>
    <cellStyle name="Uwaga 3" xfId="47122" hidden="1"/>
    <cellStyle name="Uwaga 3" xfId="47118" hidden="1"/>
    <cellStyle name="Uwaga 3" xfId="47114" hidden="1"/>
    <cellStyle name="Uwaga 3" xfId="47109" hidden="1"/>
    <cellStyle name="Uwaga 3" xfId="47102" hidden="1"/>
    <cellStyle name="Uwaga 3" xfId="47097" hidden="1"/>
    <cellStyle name="Uwaga 3" xfId="47092" hidden="1"/>
    <cellStyle name="Uwaga 3" xfId="47086" hidden="1"/>
    <cellStyle name="Uwaga 3" xfId="47081" hidden="1"/>
    <cellStyle name="Uwaga 3" xfId="47077" hidden="1"/>
    <cellStyle name="Uwaga 3" xfId="47072" hidden="1"/>
    <cellStyle name="Uwaga 3" xfId="47067" hidden="1"/>
    <cellStyle name="Uwaga 3" xfId="47062" hidden="1"/>
    <cellStyle name="Uwaga 3" xfId="47058" hidden="1"/>
    <cellStyle name="Uwaga 3" xfId="47053" hidden="1"/>
    <cellStyle name="Uwaga 3" xfId="47048" hidden="1"/>
    <cellStyle name="Uwaga 3" xfId="47043" hidden="1"/>
    <cellStyle name="Uwaga 3" xfId="47039" hidden="1"/>
    <cellStyle name="Uwaga 3" xfId="47035" hidden="1"/>
    <cellStyle name="Uwaga 3" xfId="47028" hidden="1"/>
    <cellStyle name="Uwaga 3" xfId="47024" hidden="1"/>
    <cellStyle name="Uwaga 3" xfId="47019" hidden="1"/>
    <cellStyle name="Uwaga 3" xfId="47013" hidden="1"/>
    <cellStyle name="Uwaga 3" xfId="47009" hidden="1"/>
    <cellStyle name="Uwaga 3" xfId="47004" hidden="1"/>
    <cellStyle name="Uwaga 3" xfId="46998" hidden="1"/>
    <cellStyle name="Uwaga 3" xfId="46994" hidden="1"/>
    <cellStyle name="Uwaga 3" xfId="46990" hidden="1"/>
    <cellStyle name="Uwaga 3" xfId="46983" hidden="1"/>
    <cellStyle name="Uwaga 3" xfId="46979" hidden="1"/>
    <cellStyle name="Uwaga 3" xfId="46975" hidden="1"/>
    <cellStyle name="Uwaga 3" xfId="47839" hidden="1"/>
    <cellStyle name="Uwaga 3" xfId="47837" hidden="1"/>
    <cellStyle name="Uwaga 3" xfId="47835" hidden="1"/>
    <cellStyle name="Uwaga 3" xfId="47822" hidden="1"/>
    <cellStyle name="Uwaga 3" xfId="47821" hidden="1"/>
    <cellStyle name="Uwaga 3" xfId="47820" hidden="1"/>
    <cellStyle name="Uwaga 3" xfId="47807" hidden="1"/>
    <cellStyle name="Uwaga 3" xfId="47806" hidden="1"/>
    <cellStyle name="Uwaga 3" xfId="47805" hidden="1"/>
    <cellStyle name="Uwaga 3" xfId="47793" hidden="1"/>
    <cellStyle name="Uwaga 3" xfId="47791" hidden="1"/>
    <cellStyle name="Uwaga 3" xfId="47790" hidden="1"/>
    <cellStyle name="Uwaga 3" xfId="47777" hidden="1"/>
    <cellStyle name="Uwaga 3" xfId="47776" hidden="1"/>
    <cellStyle name="Uwaga 3" xfId="47775" hidden="1"/>
    <cellStyle name="Uwaga 3" xfId="47763" hidden="1"/>
    <cellStyle name="Uwaga 3" xfId="47761" hidden="1"/>
    <cellStyle name="Uwaga 3" xfId="47759" hidden="1"/>
    <cellStyle name="Uwaga 3" xfId="47748" hidden="1"/>
    <cellStyle name="Uwaga 3" xfId="47746" hidden="1"/>
    <cellStyle name="Uwaga 3" xfId="47744" hidden="1"/>
    <cellStyle name="Uwaga 3" xfId="47733" hidden="1"/>
    <cellStyle name="Uwaga 3" xfId="47731" hidden="1"/>
    <cellStyle name="Uwaga 3" xfId="47729" hidden="1"/>
    <cellStyle name="Uwaga 3" xfId="47718" hidden="1"/>
    <cellStyle name="Uwaga 3" xfId="47716" hidden="1"/>
    <cellStyle name="Uwaga 3" xfId="47714" hidden="1"/>
    <cellStyle name="Uwaga 3" xfId="47703" hidden="1"/>
    <cellStyle name="Uwaga 3" xfId="47701" hidden="1"/>
    <cellStyle name="Uwaga 3" xfId="47699" hidden="1"/>
    <cellStyle name="Uwaga 3" xfId="47688" hidden="1"/>
    <cellStyle name="Uwaga 3" xfId="47686" hidden="1"/>
    <cellStyle name="Uwaga 3" xfId="47684" hidden="1"/>
    <cellStyle name="Uwaga 3" xfId="47673" hidden="1"/>
    <cellStyle name="Uwaga 3" xfId="47671" hidden="1"/>
    <cellStyle name="Uwaga 3" xfId="47669" hidden="1"/>
    <cellStyle name="Uwaga 3" xfId="47658" hidden="1"/>
    <cellStyle name="Uwaga 3" xfId="47656" hidden="1"/>
    <cellStyle name="Uwaga 3" xfId="47654" hidden="1"/>
    <cellStyle name="Uwaga 3" xfId="47643" hidden="1"/>
    <cellStyle name="Uwaga 3" xfId="47641" hidden="1"/>
    <cellStyle name="Uwaga 3" xfId="47639" hidden="1"/>
    <cellStyle name="Uwaga 3" xfId="47628" hidden="1"/>
    <cellStyle name="Uwaga 3" xfId="47626" hidden="1"/>
    <cellStyle name="Uwaga 3" xfId="47624" hidden="1"/>
    <cellStyle name="Uwaga 3" xfId="47613" hidden="1"/>
    <cellStyle name="Uwaga 3" xfId="47611" hidden="1"/>
    <cellStyle name="Uwaga 3" xfId="47609" hidden="1"/>
    <cellStyle name="Uwaga 3" xfId="47598" hidden="1"/>
    <cellStyle name="Uwaga 3" xfId="47596" hidden="1"/>
    <cellStyle name="Uwaga 3" xfId="47594" hidden="1"/>
    <cellStyle name="Uwaga 3" xfId="47583" hidden="1"/>
    <cellStyle name="Uwaga 3" xfId="47581" hidden="1"/>
    <cellStyle name="Uwaga 3" xfId="47579" hidden="1"/>
    <cellStyle name="Uwaga 3" xfId="47568" hidden="1"/>
    <cellStyle name="Uwaga 3" xfId="47566" hidden="1"/>
    <cellStyle name="Uwaga 3" xfId="47564" hidden="1"/>
    <cellStyle name="Uwaga 3" xfId="47553" hidden="1"/>
    <cellStyle name="Uwaga 3" xfId="47551" hidden="1"/>
    <cellStyle name="Uwaga 3" xfId="47549" hidden="1"/>
    <cellStyle name="Uwaga 3" xfId="47538" hidden="1"/>
    <cellStyle name="Uwaga 3" xfId="47536" hidden="1"/>
    <cellStyle name="Uwaga 3" xfId="47534" hidden="1"/>
    <cellStyle name="Uwaga 3" xfId="47523" hidden="1"/>
    <cellStyle name="Uwaga 3" xfId="47521" hidden="1"/>
    <cellStyle name="Uwaga 3" xfId="47519" hidden="1"/>
    <cellStyle name="Uwaga 3" xfId="47508" hidden="1"/>
    <cellStyle name="Uwaga 3" xfId="47506" hidden="1"/>
    <cellStyle name="Uwaga 3" xfId="47504" hidden="1"/>
    <cellStyle name="Uwaga 3" xfId="47493" hidden="1"/>
    <cellStyle name="Uwaga 3" xfId="47491" hidden="1"/>
    <cellStyle name="Uwaga 3" xfId="47489" hidden="1"/>
    <cellStyle name="Uwaga 3" xfId="47478" hidden="1"/>
    <cellStyle name="Uwaga 3" xfId="47476" hidden="1"/>
    <cellStyle name="Uwaga 3" xfId="47474" hidden="1"/>
    <cellStyle name="Uwaga 3" xfId="47463" hidden="1"/>
    <cellStyle name="Uwaga 3" xfId="47461" hidden="1"/>
    <cellStyle name="Uwaga 3" xfId="47459" hidden="1"/>
    <cellStyle name="Uwaga 3" xfId="47448" hidden="1"/>
    <cellStyle name="Uwaga 3" xfId="47446" hidden="1"/>
    <cellStyle name="Uwaga 3" xfId="47443" hidden="1"/>
    <cellStyle name="Uwaga 3" xfId="47433" hidden="1"/>
    <cellStyle name="Uwaga 3" xfId="47431" hidden="1"/>
    <cellStyle name="Uwaga 3" xfId="47429" hidden="1"/>
    <cellStyle name="Uwaga 3" xfId="47418" hidden="1"/>
    <cellStyle name="Uwaga 3" xfId="47416" hidden="1"/>
    <cellStyle name="Uwaga 3" xfId="47414" hidden="1"/>
    <cellStyle name="Uwaga 3" xfId="47403" hidden="1"/>
    <cellStyle name="Uwaga 3" xfId="47401" hidden="1"/>
    <cellStyle name="Uwaga 3" xfId="47398" hidden="1"/>
    <cellStyle name="Uwaga 3" xfId="47388" hidden="1"/>
    <cellStyle name="Uwaga 3" xfId="47386" hidden="1"/>
    <cellStyle name="Uwaga 3" xfId="47383" hidden="1"/>
    <cellStyle name="Uwaga 3" xfId="47373" hidden="1"/>
    <cellStyle name="Uwaga 3" xfId="47371" hidden="1"/>
    <cellStyle name="Uwaga 3" xfId="47368" hidden="1"/>
    <cellStyle name="Uwaga 3" xfId="47359" hidden="1"/>
    <cellStyle name="Uwaga 3" xfId="47356" hidden="1"/>
    <cellStyle name="Uwaga 3" xfId="47352" hidden="1"/>
    <cellStyle name="Uwaga 3" xfId="47344" hidden="1"/>
    <cellStyle name="Uwaga 3" xfId="47341" hidden="1"/>
    <cellStyle name="Uwaga 3" xfId="47337" hidden="1"/>
    <cellStyle name="Uwaga 3" xfId="47329" hidden="1"/>
    <cellStyle name="Uwaga 3" xfId="47326" hidden="1"/>
    <cellStyle name="Uwaga 3" xfId="47322" hidden="1"/>
    <cellStyle name="Uwaga 3" xfId="47314" hidden="1"/>
    <cellStyle name="Uwaga 3" xfId="47311" hidden="1"/>
    <cellStyle name="Uwaga 3" xfId="47307" hidden="1"/>
    <cellStyle name="Uwaga 3" xfId="47299" hidden="1"/>
    <cellStyle name="Uwaga 3" xfId="47296" hidden="1"/>
    <cellStyle name="Uwaga 3" xfId="47292" hidden="1"/>
    <cellStyle name="Uwaga 3" xfId="47284" hidden="1"/>
    <cellStyle name="Uwaga 3" xfId="47280" hidden="1"/>
    <cellStyle name="Uwaga 3" xfId="47275" hidden="1"/>
    <cellStyle name="Uwaga 3" xfId="47269" hidden="1"/>
    <cellStyle name="Uwaga 3" xfId="47265" hidden="1"/>
    <cellStyle name="Uwaga 3" xfId="47260" hidden="1"/>
    <cellStyle name="Uwaga 3" xfId="47254" hidden="1"/>
    <cellStyle name="Uwaga 3" xfId="47250" hidden="1"/>
    <cellStyle name="Uwaga 3" xfId="47245" hidden="1"/>
    <cellStyle name="Uwaga 3" xfId="47239" hidden="1"/>
    <cellStyle name="Uwaga 3" xfId="47236" hidden="1"/>
    <cellStyle name="Uwaga 3" xfId="47232" hidden="1"/>
    <cellStyle name="Uwaga 3" xfId="47224" hidden="1"/>
    <cellStyle name="Uwaga 3" xfId="47221" hidden="1"/>
    <cellStyle name="Uwaga 3" xfId="47216" hidden="1"/>
    <cellStyle name="Uwaga 3" xfId="47209" hidden="1"/>
    <cellStyle name="Uwaga 3" xfId="47205" hidden="1"/>
    <cellStyle name="Uwaga 3" xfId="47200" hidden="1"/>
    <cellStyle name="Uwaga 3" xfId="47194" hidden="1"/>
    <cellStyle name="Uwaga 3" xfId="47190" hidden="1"/>
    <cellStyle name="Uwaga 3" xfId="47185" hidden="1"/>
    <cellStyle name="Uwaga 3" xfId="47179" hidden="1"/>
    <cellStyle name="Uwaga 3" xfId="47176" hidden="1"/>
    <cellStyle name="Uwaga 3" xfId="47172" hidden="1"/>
    <cellStyle name="Uwaga 3" xfId="47164" hidden="1"/>
    <cellStyle name="Uwaga 3" xfId="47159" hidden="1"/>
    <cellStyle name="Uwaga 3" xfId="47154" hidden="1"/>
    <cellStyle name="Uwaga 3" xfId="47149" hidden="1"/>
    <cellStyle name="Uwaga 3" xfId="47144" hidden="1"/>
    <cellStyle name="Uwaga 3" xfId="47139" hidden="1"/>
    <cellStyle name="Uwaga 3" xfId="47134" hidden="1"/>
    <cellStyle name="Uwaga 3" xfId="47129" hidden="1"/>
    <cellStyle name="Uwaga 3" xfId="47124" hidden="1"/>
    <cellStyle name="Uwaga 3" xfId="47119" hidden="1"/>
    <cellStyle name="Uwaga 3" xfId="47115" hidden="1"/>
    <cellStyle name="Uwaga 3" xfId="47110" hidden="1"/>
    <cellStyle name="Uwaga 3" xfId="47103" hidden="1"/>
    <cellStyle name="Uwaga 3" xfId="47098" hidden="1"/>
    <cellStyle name="Uwaga 3" xfId="47093" hidden="1"/>
    <cellStyle name="Uwaga 3" xfId="47088" hidden="1"/>
    <cellStyle name="Uwaga 3" xfId="47083" hidden="1"/>
    <cellStyle name="Uwaga 3" xfId="47078" hidden="1"/>
    <cellStyle name="Uwaga 3" xfId="47073" hidden="1"/>
    <cellStyle name="Uwaga 3" xfId="47068" hidden="1"/>
    <cellStyle name="Uwaga 3" xfId="47063" hidden="1"/>
    <cellStyle name="Uwaga 3" xfId="47059" hidden="1"/>
    <cellStyle name="Uwaga 3" xfId="47054" hidden="1"/>
    <cellStyle name="Uwaga 3" xfId="47049" hidden="1"/>
    <cellStyle name="Uwaga 3" xfId="47044" hidden="1"/>
    <cellStyle name="Uwaga 3" xfId="47040" hidden="1"/>
    <cellStyle name="Uwaga 3" xfId="47036" hidden="1"/>
    <cellStyle name="Uwaga 3" xfId="47029" hidden="1"/>
    <cellStyle name="Uwaga 3" xfId="47025" hidden="1"/>
    <cellStyle name="Uwaga 3" xfId="47020" hidden="1"/>
    <cellStyle name="Uwaga 3" xfId="47014" hidden="1"/>
    <cellStyle name="Uwaga 3" xfId="47010" hidden="1"/>
    <cellStyle name="Uwaga 3" xfId="47005" hidden="1"/>
    <cellStyle name="Uwaga 3" xfId="46999" hidden="1"/>
    <cellStyle name="Uwaga 3" xfId="46995" hidden="1"/>
    <cellStyle name="Uwaga 3" xfId="46991" hidden="1"/>
    <cellStyle name="Uwaga 3" xfId="46984" hidden="1"/>
    <cellStyle name="Uwaga 3" xfId="46980" hidden="1"/>
    <cellStyle name="Uwaga 3" xfId="46976" hidden="1"/>
    <cellStyle name="Uwaga 3" xfId="47843" hidden="1"/>
    <cellStyle name="Uwaga 3" xfId="47842" hidden="1"/>
    <cellStyle name="Uwaga 3" xfId="47840" hidden="1"/>
    <cellStyle name="Uwaga 3" xfId="47827" hidden="1"/>
    <cellStyle name="Uwaga 3" xfId="47825" hidden="1"/>
    <cellStyle name="Uwaga 3" xfId="47823" hidden="1"/>
    <cellStyle name="Uwaga 3" xfId="47813" hidden="1"/>
    <cellStyle name="Uwaga 3" xfId="47811" hidden="1"/>
    <cellStyle name="Uwaga 3" xfId="47809" hidden="1"/>
    <cellStyle name="Uwaga 3" xfId="47798" hidden="1"/>
    <cellStyle name="Uwaga 3" xfId="47796" hidden="1"/>
    <cellStyle name="Uwaga 3" xfId="47794" hidden="1"/>
    <cellStyle name="Uwaga 3" xfId="47781" hidden="1"/>
    <cellStyle name="Uwaga 3" xfId="47779" hidden="1"/>
    <cellStyle name="Uwaga 3" xfId="47778" hidden="1"/>
    <cellStyle name="Uwaga 3" xfId="47765" hidden="1"/>
    <cellStyle name="Uwaga 3" xfId="47764" hidden="1"/>
    <cellStyle name="Uwaga 3" xfId="47762" hidden="1"/>
    <cellStyle name="Uwaga 3" xfId="47750" hidden="1"/>
    <cellStyle name="Uwaga 3" xfId="47749" hidden="1"/>
    <cellStyle name="Uwaga 3" xfId="47747" hidden="1"/>
    <cellStyle name="Uwaga 3" xfId="47735" hidden="1"/>
    <cellStyle name="Uwaga 3" xfId="47734" hidden="1"/>
    <cellStyle name="Uwaga 3" xfId="47732" hidden="1"/>
    <cellStyle name="Uwaga 3" xfId="47720" hidden="1"/>
    <cellStyle name="Uwaga 3" xfId="47719" hidden="1"/>
    <cellStyle name="Uwaga 3" xfId="47717" hidden="1"/>
    <cellStyle name="Uwaga 3" xfId="47705" hidden="1"/>
    <cellStyle name="Uwaga 3" xfId="47704" hidden="1"/>
    <cellStyle name="Uwaga 3" xfId="47702" hidden="1"/>
    <cellStyle name="Uwaga 3" xfId="47690" hidden="1"/>
    <cellStyle name="Uwaga 3" xfId="47689" hidden="1"/>
    <cellStyle name="Uwaga 3" xfId="47687" hidden="1"/>
    <cellStyle name="Uwaga 3" xfId="47675" hidden="1"/>
    <cellStyle name="Uwaga 3" xfId="47674" hidden="1"/>
    <cellStyle name="Uwaga 3" xfId="47672" hidden="1"/>
    <cellStyle name="Uwaga 3" xfId="47660" hidden="1"/>
    <cellStyle name="Uwaga 3" xfId="47659" hidden="1"/>
    <cellStyle name="Uwaga 3" xfId="47657" hidden="1"/>
    <cellStyle name="Uwaga 3" xfId="47645" hidden="1"/>
    <cellStyle name="Uwaga 3" xfId="47644" hidden="1"/>
    <cellStyle name="Uwaga 3" xfId="47642" hidden="1"/>
    <cellStyle name="Uwaga 3" xfId="47630" hidden="1"/>
    <cellStyle name="Uwaga 3" xfId="47629" hidden="1"/>
    <cellStyle name="Uwaga 3" xfId="47627" hidden="1"/>
    <cellStyle name="Uwaga 3" xfId="47615" hidden="1"/>
    <cellStyle name="Uwaga 3" xfId="47614" hidden="1"/>
    <cellStyle name="Uwaga 3" xfId="47612" hidden="1"/>
    <cellStyle name="Uwaga 3" xfId="47600" hidden="1"/>
    <cellStyle name="Uwaga 3" xfId="47599" hidden="1"/>
    <cellStyle name="Uwaga 3" xfId="47597" hidden="1"/>
    <cellStyle name="Uwaga 3" xfId="47585" hidden="1"/>
    <cellStyle name="Uwaga 3" xfId="47584" hidden="1"/>
    <cellStyle name="Uwaga 3" xfId="47582" hidden="1"/>
    <cellStyle name="Uwaga 3" xfId="47570" hidden="1"/>
    <cellStyle name="Uwaga 3" xfId="47569" hidden="1"/>
    <cellStyle name="Uwaga 3" xfId="47567" hidden="1"/>
    <cellStyle name="Uwaga 3" xfId="47555" hidden="1"/>
    <cellStyle name="Uwaga 3" xfId="47554" hidden="1"/>
    <cellStyle name="Uwaga 3" xfId="47552" hidden="1"/>
    <cellStyle name="Uwaga 3" xfId="47540" hidden="1"/>
    <cellStyle name="Uwaga 3" xfId="47539" hidden="1"/>
    <cellStyle name="Uwaga 3" xfId="47537" hidden="1"/>
    <cellStyle name="Uwaga 3" xfId="47525" hidden="1"/>
    <cellStyle name="Uwaga 3" xfId="47524" hidden="1"/>
    <cellStyle name="Uwaga 3" xfId="47522" hidden="1"/>
    <cellStyle name="Uwaga 3" xfId="47510" hidden="1"/>
    <cellStyle name="Uwaga 3" xfId="47509" hidden="1"/>
    <cellStyle name="Uwaga 3" xfId="47507" hidden="1"/>
    <cellStyle name="Uwaga 3" xfId="47495" hidden="1"/>
    <cellStyle name="Uwaga 3" xfId="47494" hidden="1"/>
    <cellStyle name="Uwaga 3" xfId="47492" hidden="1"/>
    <cellStyle name="Uwaga 3" xfId="47480" hidden="1"/>
    <cellStyle name="Uwaga 3" xfId="47479" hidden="1"/>
    <cellStyle name="Uwaga 3" xfId="47477" hidden="1"/>
    <cellStyle name="Uwaga 3" xfId="47465" hidden="1"/>
    <cellStyle name="Uwaga 3" xfId="47464" hidden="1"/>
    <cellStyle name="Uwaga 3" xfId="47462" hidden="1"/>
    <cellStyle name="Uwaga 3" xfId="47450" hidden="1"/>
    <cellStyle name="Uwaga 3" xfId="47449" hidden="1"/>
    <cellStyle name="Uwaga 3" xfId="47447" hidden="1"/>
    <cellStyle name="Uwaga 3" xfId="47435" hidden="1"/>
    <cellStyle name="Uwaga 3" xfId="47434" hidden="1"/>
    <cellStyle name="Uwaga 3" xfId="47432" hidden="1"/>
    <cellStyle name="Uwaga 3" xfId="47420" hidden="1"/>
    <cellStyle name="Uwaga 3" xfId="47419" hidden="1"/>
    <cellStyle name="Uwaga 3" xfId="47417" hidden="1"/>
    <cellStyle name="Uwaga 3" xfId="47405" hidden="1"/>
    <cellStyle name="Uwaga 3" xfId="47404" hidden="1"/>
    <cellStyle name="Uwaga 3" xfId="47402" hidden="1"/>
    <cellStyle name="Uwaga 3" xfId="47390" hidden="1"/>
    <cellStyle name="Uwaga 3" xfId="47389" hidden="1"/>
    <cellStyle name="Uwaga 3" xfId="47387" hidden="1"/>
    <cellStyle name="Uwaga 3" xfId="47375" hidden="1"/>
    <cellStyle name="Uwaga 3" xfId="47374" hidden="1"/>
    <cellStyle name="Uwaga 3" xfId="47372" hidden="1"/>
    <cellStyle name="Uwaga 3" xfId="47360" hidden="1"/>
    <cellStyle name="Uwaga 3" xfId="47358" hidden="1"/>
    <cellStyle name="Uwaga 3" xfId="47355" hidden="1"/>
    <cellStyle name="Uwaga 3" xfId="47345" hidden="1"/>
    <cellStyle name="Uwaga 3" xfId="47343" hidden="1"/>
    <cellStyle name="Uwaga 3" xfId="47340" hidden="1"/>
    <cellStyle name="Uwaga 3" xfId="47330" hidden="1"/>
    <cellStyle name="Uwaga 3" xfId="47328" hidden="1"/>
    <cellStyle name="Uwaga 3" xfId="47325" hidden="1"/>
    <cellStyle name="Uwaga 3" xfId="47315" hidden="1"/>
    <cellStyle name="Uwaga 3" xfId="47313" hidden="1"/>
    <cellStyle name="Uwaga 3" xfId="47310" hidden="1"/>
    <cellStyle name="Uwaga 3" xfId="47300" hidden="1"/>
    <cellStyle name="Uwaga 3" xfId="47298" hidden="1"/>
    <cellStyle name="Uwaga 3" xfId="47295" hidden="1"/>
    <cellStyle name="Uwaga 3" xfId="47285" hidden="1"/>
    <cellStyle name="Uwaga 3" xfId="47283" hidden="1"/>
    <cellStyle name="Uwaga 3" xfId="47279" hidden="1"/>
    <cellStyle name="Uwaga 3" xfId="47270" hidden="1"/>
    <cellStyle name="Uwaga 3" xfId="47267" hidden="1"/>
    <cellStyle name="Uwaga 3" xfId="47263" hidden="1"/>
    <cellStyle name="Uwaga 3" xfId="47255" hidden="1"/>
    <cellStyle name="Uwaga 3" xfId="47253" hidden="1"/>
    <cellStyle name="Uwaga 3" xfId="47249" hidden="1"/>
    <cellStyle name="Uwaga 3" xfId="47240" hidden="1"/>
    <cellStyle name="Uwaga 3" xfId="47238" hidden="1"/>
    <cellStyle name="Uwaga 3" xfId="47235" hidden="1"/>
    <cellStyle name="Uwaga 3" xfId="47225" hidden="1"/>
    <cellStyle name="Uwaga 3" xfId="47223" hidden="1"/>
    <cellStyle name="Uwaga 3" xfId="47218" hidden="1"/>
    <cellStyle name="Uwaga 3" xfId="47210" hidden="1"/>
    <cellStyle name="Uwaga 3" xfId="47208" hidden="1"/>
    <cellStyle name="Uwaga 3" xfId="47203" hidden="1"/>
    <cellStyle name="Uwaga 3" xfId="47195" hidden="1"/>
    <cellStyle name="Uwaga 3" xfId="47193" hidden="1"/>
    <cellStyle name="Uwaga 3" xfId="47188" hidden="1"/>
    <cellStyle name="Uwaga 3" xfId="47180" hidden="1"/>
    <cellStyle name="Uwaga 3" xfId="47178" hidden="1"/>
    <cellStyle name="Uwaga 3" xfId="47174" hidden="1"/>
    <cellStyle name="Uwaga 3" xfId="47165" hidden="1"/>
    <cellStyle name="Uwaga 3" xfId="47162" hidden="1"/>
    <cellStyle name="Uwaga 3" xfId="47157" hidden="1"/>
    <cellStyle name="Uwaga 3" xfId="47150" hidden="1"/>
    <cellStyle name="Uwaga 3" xfId="47146" hidden="1"/>
    <cellStyle name="Uwaga 3" xfId="47141" hidden="1"/>
    <cellStyle name="Uwaga 3" xfId="47135" hidden="1"/>
    <cellStyle name="Uwaga 3" xfId="47131" hidden="1"/>
    <cellStyle name="Uwaga 3" xfId="47126" hidden="1"/>
    <cellStyle name="Uwaga 3" xfId="47120" hidden="1"/>
    <cellStyle name="Uwaga 3" xfId="47117" hidden="1"/>
    <cellStyle name="Uwaga 3" xfId="47113" hidden="1"/>
    <cellStyle name="Uwaga 3" xfId="47104" hidden="1"/>
    <cellStyle name="Uwaga 3" xfId="47099" hidden="1"/>
    <cellStyle name="Uwaga 3" xfId="47094" hidden="1"/>
    <cellStyle name="Uwaga 3" xfId="47089" hidden="1"/>
    <cellStyle name="Uwaga 3" xfId="47084" hidden="1"/>
    <cellStyle name="Uwaga 3" xfId="47079" hidden="1"/>
    <cellStyle name="Uwaga 3" xfId="47074" hidden="1"/>
    <cellStyle name="Uwaga 3" xfId="47069" hidden="1"/>
    <cellStyle name="Uwaga 3" xfId="47064" hidden="1"/>
    <cellStyle name="Uwaga 3" xfId="47060" hidden="1"/>
    <cellStyle name="Uwaga 3" xfId="47055" hidden="1"/>
    <cellStyle name="Uwaga 3" xfId="47050" hidden="1"/>
    <cellStyle name="Uwaga 3" xfId="47045" hidden="1"/>
    <cellStyle name="Uwaga 3" xfId="47041" hidden="1"/>
    <cellStyle name="Uwaga 3" xfId="47037" hidden="1"/>
    <cellStyle name="Uwaga 3" xfId="47030" hidden="1"/>
    <cellStyle name="Uwaga 3" xfId="47026" hidden="1"/>
    <cellStyle name="Uwaga 3" xfId="47021" hidden="1"/>
    <cellStyle name="Uwaga 3" xfId="47015" hidden="1"/>
    <cellStyle name="Uwaga 3" xfId="47011" hidden="1"/>
    <cellStyle name="Uwaga 3" xfId="47006" hidden="1"/>
    <cellStyle name="Uwaga 3" xfId="47000" hidden="1"/>
    <cellStyle name="Uwaga 3" xfId="46996" hidden="1"/>
    <cellStyle name="Uwaga 3" xfId="46992" hidden="1"/>
    <cellStyle name="Uwaga 3" xfId="46985" hidden="1"/>
    <cellStyle name="Uwaga 3" xfId="46981" hidden="1"/>
    <cellStyle name="Uwaga 3" xfId="46977" hidden="1"/>
    <cellStyle name="Uwaga 3" xfId="46930" hidden="1"/>
    <cellStyle name="Uwaga 3" xfId="46929" hidden="1"/>
    <cellStyle name="Uwaga 3" xfId="46928" hidden="1"/>
    <cellStyle name="Uwaga 3" xfId="46921" hidden="1"/>
    <cellStyle name="Uwaga 3" xfId="46920" hidden="1"/>
    <cellStyle name="Uwaga 3" xfId="46919" hidden="1"/>
    <cellStyle name="Uwaga 3" xfId="46912" hidden="1"/>
    <cellStyle name="Uwaga 3" xfId="46911" hidden="1"/>
    <cellStyle name="Uwaga 3" xfId="46910" hidden="1"/>
    <cellStyle name="Uwaga 3" xfId="46903" hidden="1"/>
    <cellStyle name="Uwaga 3" xfId="46902" hidden="1"/>
    <cellStyle name="Uwaga 3" xfId="46901" hidden="1"/>
    <cellStyle name="Uwaga 3" xfId="46894" hidden="1"/>
    <cellStyle name="Uwaga 3" xfId="46893" hidden="1"/>
    <cellStyle name="Uwaga 3" xfId="46891" hidden="1"/>
    <cellStyle name="Uwaga 3" xfId="46886" hidden="1"/>
    <cellStyle name="Uwaga 3" xfId="46883" hidden="1"/>
    <cellStyle name="Uwaga 3" xfId="46881" hidden="1"/>
    <cellStyle name="Uwaga 3" xfId="46877" hidden="1"/>
    <cellStyle name="Uwaga 3" xfId="46874" hidden="1"/>
    <cellStyle name="Uwaga 3" xfId="46872" hidden="1"/>
    <cellStyle name="Uwaga 3" xfId="46868" hidden="1"/>
    <cellStyle name="Uwaga 3" xfId="46865" hidden="1"/>
    <cellStyle name="Uwaga 3" xfId="46863" hidden="1"/>
    <cellStyle name="Uwaga 3" xfId="46859" hidden="1"/>
    <cellStyle name="Uwaga 3" xfId="46857" hidden="1"/>
    <cellStyle name="Uwaga 3" xfId="46856" hidden="1"/>
    <cellStyle name="Uwaga 3" xfId="46850" hidden="1"/>
    <cellStyle name="Uwaga 3" xfId="46848" hidden="1"/>
    <cellStyle name="Uwaga 3" xfId="46845" hidden="1"/>
    <cellStyle name="Uwaga 3" xfId="46841" hidden="1"/>
    <cellStyle name="Uwaga 3" xfId="46838" hidden="1"/>
    <cellStyle name="Uwaga 3" xfId="46836" hidden="1"/>
    <cellStyle name="Uwaga 3" xfId="46832" hidden="1"/>
    <cellStyle name="Uwaga 3" xfId="46829" hidden="1"/>
    <cellStyle name="Uwaga 3" xfId="46827" hidden="1"/>
    <cellStyle name="Uwaga 3" xfId="46823" hidden="1"/>
    <cellStyle name="Uwaga 3" xfId="46821" hidden="1"/>
    <cellStyle name="Uwaga 3" xfId="46820" hidden="1"/>
    <cellStyle name="Uwaga 3" xfId="46814" hidden="1"/>
    <cellStyle name="Uwaga 3" xfId="46811" hidden="1"/>
    <cellStyle name="Uwaga 3" xfId="46809" hidden="1"/>
    <cellStyle name="Uwaga 3" xfId="46805" hidden="1"/>
    <cellStyle name="Uwaga 3" xfId="46802" hidden="1"/>
    <cellStyle name="Uwaga 3" xfId="46800" hidden="1"/>
    <cellStyle name="Uwaga 3" xfId="46796" hidden="1"/>
    <cellStyle name="Uwaga 3" xfId="46793" hidden="1"/>
    <cellStyle name="Uwaga 3" xfId="46791" hidden="1"/>
    <cellStyle name="Uwaga 3" xfId="46787" hidden="1"/>
    <cellStyle name="Uwaga 3" xfId="46785" hidden="1"/>
    <cellStyle name="Uwaga 3" xfId="46784" hidden="1"/>
    <cellStyle name="Uwaga 3" xfId="46777" hidden="1"/>
    <cellStyle name="Uwaga 3" xfId="46774" hidden="1"/>
    <cellStyle name="Uwaga 3" xfId="46772" hidden="1"/>
    <cellStyle name="Uwaga 3" xfId="46768" hidden="1"/>
    <cellStyle name="Uwaga 3" xfId="46765" hidden="1"/>
    <cellStyle name="Uwaga 3" xfId="46763" hidden="1"/>
    <cellStyle name="Uwaga 3" xfId="46759" hidden="1"/>
    <cellStyle name="Uwaga 3" xfId="46756" hidden="1"/>
    <cellStyle name="Uwaga 3" xfId="46754" hidden="1"/>
    <cellStyle name="Uwaga 3" xfId="46751" hidden="1"/>
    <cellStyle name="Uwaga 3" xfId="46749" hidden="1"/>
    <cellStyle name="Uwaga 3" xfId="46748" hidden="1"/>
    <cellStyle name="Uwaga 3" xfId="46742" hidden="1"/>
    <cellStyle name="Uwaga 3" xfId="46740" hidden="1"/>
    <cellStyle name="Uwaga 3" xfId="46738" hidden="1"/>
    <cellStyle name="Uwaga 3" xfId="46733" hidden="1"/>
    <cellStyle name="Uwaga 3" xfId="46731" hidden="1"/>
    <cellStyle name="Uwaga 3" xfId="46729" hidden="1"/>
    <cellStyle name="Uwaga 3" xfId="46724" hidden="1"/>
    <cellStyle name="Uwaga 3" xfId="46722" hidden="1"/>
    <cellStyle name="Uwaga 3" xfId="46720" hidden="1"/>
    <cellStyle name="Uwaga 3" xfId="46715" hidden="1"/>
    <cellStyle name="Uwaga 3" xfId="46713" hidden="1"/>
    <cellStyle name="Uwaga 3" xfId="46712" hidden="1"/>
    <cellStyle name="Uwaga 3" xfId="46705" hidden="1"/>
    <cellStyle name="Uwaga 3" xfId="46702" hidden="1"/>
    <cellStyle name="Uwaga 3" xfId="46700" hidden="1"/>
    <cellStyle name="Uwaga 3" xfId="46696" hidden="1"/>
    <cellStyle name="Uwaga 3" xfId="46693" hidden="1"/>
    <cellStyle name="Uwaga 3" xfId="46691" hidden="1"/>
    <cellStyle name="Uwaga 3" xfId="46687" hidden="1"/>
    <cellStyle name="Uwaga 3" xfId="46684" hidden="1"/>
    <cellStyle name="Uwaga 3" xfId="46682" hidden="1"/>
    <cellStyle name="Uwaga 3" xfId="46679" hidden="1"/>
    <cellStyle name="Uwaga 3" xfId="46677" hidden="1"/>
    <cellStyle name="Uwaga 3" xfId="46675" hidden="1"/>
    <cellStyle name="Uwaga 3" xfId="46669" hidden="1"/>
    <cellStyle name="Uwaga 3" xfId="46666" hidden="1"/>
    <cellStyle name="Uwaga 3" xfId="46664" hidden="1"/>
    <cellStyle name="Uwaga 3" xfId="46660" hidden="1"/>
    <cellStyle name="Uwaga 3" xfId="46657" hidden="1"/>
    <cellStyle name="Uwaga 3" xfId="46655" hidden="1"/>
    <cellStyle name="Uwaga 3" xfId="46651" hidden="1"/>
    <cellStyle name="Uwaga 3" xfId="46648" hidden="1"/>
    <cellStyle name="Uwaga 3" xfId="46646" hidden="1"/>
    <cellStyle name="Uwaga 3" xfId="46644" hidden="1"/>
    <cellStyle name="Uwaga 3" xfId="46642" hidden="1"/>
    <cellStyle name="Uwaga 3" xfId="46640" hidden="1"/>
    <cellStyle name="Uwaga 3" xfId="46635" hidden="1"/>
    <cellStyle name="Uwaga 3" xfId="46633" hidden="1"/>
    <cellStyle name="Uwaga 3" xfId="46630" hidden="1"/>
    <cellStyle name="Uwaga 3" xfId="46626" hidden="1"/>
    <cellStyle name="Uwaga 3" xfId="46623" hidden="1"/>
    <cellStyle name="Uwaga 3" xfId="46620" hidden="1"/>
    <cellStyle name="Uwaga 3" xfId="46617" hidden="1"/>
    <cellStyle name="Uwaga 3" xfId="46615" hidden="1"/>
    <cellStyle name="Uwaga 3" xfId="46612" hidden="1"/>
    <cellStyle name="Uwaga 3" xfId="46608" hidden="1"/>
    <cellStyle name="Uwaga 3" xfId="46606" hidden="1"/>
    <cellStyle name="Uwaga 3" xfId="46603" hidden="1"/>
    <cellStyle name="Uwaga 3" xfId="46598" hidden="1"/>
    <cellStyle name="Uwaga 3" xfId="46595" hidden="1"/>
    <cellStyle name="Uwaga 3" xfId="46592" hidden="1"/>
    <cellStyle name="Uwaga 3" xfId="46588" hidden="1"/>
    <cellStyle name="Uwaga 3" xfId="46585" hidden="1"/>
    <cellStyle name="Uwaga 3" xfId="46583" hidden="1"/>
    <cellStyle name="Uwaga 3" xfId="46580" hidden="1"/>
    <cellStyle name="Uwaga 3" xfId="46577" hidden="1"/>
    <cellStyle name="Uwaga 3" xfId="46574" hidden="1"/>
    <cellStyle name="Uwaga 3" xfId="46572" hidden="1"/>
    <cellStyle name="Uwaga 3" xfId="46570" hidden="1"/>
    <cellStyle name="Uwaga 3" xfId="46567" hidden="1"/>
    <cellStyle name="Uwaga 3" xfId="46562" hidden="1"/>
    <cellStyle name="Uwaga 3" xfId="46559" hidden="1"/>
    <cellStyle name="Uwaga 3" xfId="46556" hidden="1"/>
    <cellStyle name="Uwaga 3" xfId="46553" hidden="1"/>
    <cellStyle name="Uwaga 3" xfId="46550" hidden="1"/>
    <cellStyle name="Uwaga 3" xfId="46547" hidden="1"/>
    <cellStyle name="Uwaga 3" xfId="46544" hidden="1"/>
    <cellStyle name="Uwaga 3" xfId="46541" hidden="1"/>
    <cellStyle name="Uwaga 3" xfId="46538" hidden="1"/>
    <cellStyle name="Uwaga 3" xfId="46536" hidden="1"/>
    <cellStyle name="Uwaga 3" xfId="46534" hidden="1"/>
    <cellStyle name="Uwaga 3" xfId="46531" hidden="1"/>
    <cellStyle name="Uwaga 3" xfId="46526" hidden="1"/>
    <cellStyle name="Uwaga 3" xfId="46523" hidden="1"/>
    <cellStyle name="Uwaga 3" xfId="46520" hidden="1"/>
    <cellStyle name="Uwaga 3" xfId="46517" hidden="1"/>
    <cellStyle name="Uwaga 3" xfId="46514" hidden="1"/>
    <cellStyle name="Uwaga 3" xfId="46511" hidden="1"/>
    <cellStyle name="Uwaga 3" xfId="46508" hidden="1"/>
    <cellStyle name="Uwaga 3" xfId="46505" hidden="1"/>
    <cellStyle name="Uwaga 3" xfId="46502" hidden="1"/>
    <cellStyle name="Uwaga 3" xfId="46500" hidden="1"/>
    <cellStyle name="Uwaga 3" xfId="46498" hidden="1"/>
    <cellStyle name="Uwaga 3" xfId="46495" hidden="1"/>
    <cellStyle name="Uwaga 3" xfId="46489" hidden="1"/>
    <cellStyle name="Uwaga 3" xfId="46486" hidden="1"/>
    <cellStyle name="Uwaga 3" xfId="46484" hidden="1"/>
    <cellStyle name="Uwaga 3" xfId="46480" hidden="1"/>
    <cellStyle name="Uwaga 3" xfId="46477" hidden="1"/>
    <cellStyle name="Uwaga 3" xfId="46475" hidden="1"/>
    <cellStyle name="Uwaga 3" xfId="46471" hidden="1"/>
    <cellStyle name="Uwaga 3" xfId="46468" hidden="1"/>
    <cellStyle name="Uwaga 3" xfId="46466" hidden="1"/>
    <cellStyle name="Uwaga 3" xfId="46464" hidden="1"/>
    <cellStyle name="Uwaga 3" xfId="46461" hidden="1"/>
    <cellStyle name="Uwaga 3" xfId="46458" hidden="1"/>
    <cellStyle name="Uwaga 3" xfId="46455" hidden="1"/>
    <cellStyle name="Uwaga 3" xfId="46453" hidden="1"/>
    <cellStyle name="Uwaga 3" xfId="46451" hidden="1"/>
    <cellStyle name="Uwaga 3" xfId="46446" hidden="1"/>
    <cellStyle name="Uwaga 3" xfId="46444" hidden="1"/>
    <cellStyle name="Uwaga 3" xfId="46441" hidden="1"/>
    <cellStyle name="Uwaga 3" xfId="46437" hidden="1"/>
    <cellStyle name="Uwaga 3" xfId="46435" hidden="1"/>
    <cellStyle name="Uwaga 3" xfId="46432" hidden="1"/>
    <cellStyle name="Uwaga 3" xfId="46428" hidden="1"/>
    <cellStyle name="Uwaga 3" xfId="46426" hidden="1"/>
    <cellStyle name="Uwaga 3" xfId="46423" hidden="1"/>
    <cellStyle name="Uwaga 3" xfId="46419" hidden="1"/>
    <cellStyle name="Uwaga 3" xfId="46417" hidden="1"/>
    <cellStyle name="Uwaga 3" xfId="46415" hidden="1"/>
    <cellStyle name="Uwaga 3" xfId="47967" hidden="1"/>
    <cellStyle name="Uwaga 3" xfId="47968" hidden="1"/>
    <cellStyle name="Uwaga 3" xfId="47970" hidden="1"/>
    <cellStyle name="Uwaga 3" xfId="47982" hidden="1"/>
    <cellStyle name="Uwaga 3" xfId="47983" hidden="1"/>
    <cellStyle name="Uwaga 3" xfId="47988" hidden="1"/>
    <cellStyle name="Uwaga 3" xfId="47997" hidden="1"/>
    <cellStyle name="Uwaga 3" xfId="47998" hidden="1"/>
    <cellStyle name="Uwaga 3" xfId="48003" hidden="1"/>
    <cellStyle name="Uwaga 3" xfId="48012" hidden="1"/>
    <cellStyle name="Uwaga 3" xfId="48013" hidden="1"/>
    <cellStyle name="Uwaga 3" xfId="48014" hidden="1"/>
    <cellStyle name="Uwaga 3" xfId="48027" hidden="1"/>
    <cellStyle name="Uwaga 3" xfId="48032" hidden="1"/>
    <cellStyle name="Uwaga 3" xfId="48037" hidden="1"/>
    <cellStyle name="Uwaga 3" xfId="48047" hidden="1"/>
    <cellStyle name="Uwaga 3" xfId="48052" hidden="1"/>
    <cellStyle name="Uwaga 3" xfId="48056" hidden="1"/>
    <cellStyle name="Uwaga 3" xfId="48063" hidden="1"/>
    <cellStyle name="Uwaga 3" xfId="48068" hidden="1"/>
    <cellStyle name="Uwaga 3" xfId="48071" hidden="1"/>
    <cellStyle name="Uwaga 3" xfId="48077" hidden="1"/>
    <cellStyle name="Uwaga 3" xfId="48082" hidden="1"/>
    <cellStyle name="Uwaga 3" xfId="48086" hidden="1"/>
    <cellStyle name="Uwaga 3" xfId="48087" hidden="1"/>
    <cellStyle name="Uwaga 3" xfId="48088" hidden="1"/>
    <cellStyle name="Uwaga 3" xfId="48092" hidden="1"/>
    <cellStyle name="Uwaga 3" xfId="48104" hidden="1"/>
    <cellStyle name="Uwaga 3" xfId="48109" hidden="1"/>
    <cellStyle name="Uwaga 3" xfId="48114" hidden="1"/>
    <cellStyle name="Uwaga 3" xfId="48119" hidden="1"/>
    <cellStyle name="Uwaga 3" xfId="48124" hidden="1"/>
    <cellStyle name="Uwaga 3" xfId="48129" hidden="1"/>
    <cellStyle name="Uwaga 3" xfId="48133" hidden="1"/>
    <cellStyle name="Uwaga 3" xfId="48137" hidden="1"/>
    <cellStyle name="Uwaga 3" xfId="48142" hidden="1"/>
    <cellStyle name="Uwaga 3" xfId="48147" hidden="1"/>
    <cellStyle name="Uwaga 3" xfId="48148" hidden="1"/>
    <cellStyle name="Uwaga 3" xfId="48150" hidden="1"/>
    <cellStyle name="Uwaga 3" xfId="48163" hidden="1"/>
    <cellStyle name="Uwaga 3" xfId="48167" hidden="1"/>
    <cellStyle name="Uwaga 3" xfId="48172" hidden="1"/>
    <cellStyle name="Uwaga 3" xfId="48179" hidden="1"/>
    <cellStyle name="Uwaga 3" xfId="48183" hidden="1"/>
    <cellStyle name="Uwaga 3" xfId="48188" hidden="1"/>
    <cellStyle name="Uwaga 3" xfId="48193" hidden="1"/>
    <cellStyle name="Uwaga 3" xfId="48196" hidden="1"/>
    <cellStyle name="Uwaga 3" xfId="48201" hidden="1"/>
    <cellStyle name="Uwaga 3" xfId="48207" hidden="1"/>
    <cellStyle name="Uwaga 3" xfId="48208" hidden="1"/>
    <cellStyle name="Uwaga 3" xfId="48211" hidden="1"/>
    <cellStyle name="Uwaga 3" xfId="48224" hidden="1"/>
    <cellStyle name="Uwaga 3" xfId="48228" hidden="1"/>
    <cellStyle name="Uwaga 3" xfId="48233" hidden="1"/>
    <cellStyle name="Uwaga 3" xfId="48240" hidden="1"/>
    <cellStyle name="Uwaga 3" xfId="48245" hidden="1"/>
    <cellStyle name="Uwaga 3" xfId="48249" hidden="1"/>
    <cellStyle name="Uwaga 3" xfId="48254" hidden="1"/>
    <cellStyle name="Uwaga 3" xfId="48258" hidden="1"/>
    <cellStyle name="Uwaga 3" xfId="48263" hidden="1"/>
    <cellStyle name="Uwaga 3" xfId="48267" hidden="1"/>
    <cellStyle name="Uwaga 3" xfId="48268" hidden="1"/>
    <cellStyle name="Uwaga 3" xfId="48270" hidden="1"/>
    <cellStyle name="Uwaga 3" xfId="48282" hidden="1"/>
    <cellStyle name="Uwaga 3" xfId="48283" hidden="1"/>
    <cellStyle name="Uwaga 3" xfId="48285" hidden="1"/>
    <cellStyle name="Uwaga 3" xfId="48297" hidden="1"/>
    <cellStyle name="Uwaga 3" xfId="48299" hidden="1"/>
    <cellStyle name="Uwaga 3" xfId="48302" hidden="1"/>
    <cellStyle name="Uwaga 3" xfId="48312" hidden="1"/>
    <cellStyle name="Uwaga 3" xfId="48313" hidden="1"/>
    <cellStyle name="Uwaga 3" xfId="48315" hidden="1"/>
    <cellStyle name="Uwaga 3" xfId="48327" hidden="1"/>
    <cellStyle name="Uwaga 3" xfId="48328" hidden="1"/>
    <cellStyle name="Uwaga 3" xfId="48329" hidden="1"/>
    <cellStyle name="Uwaga 3" xfId="48343" hidden="1"/>
    <cellStyle name="Uwaga 3" xfId="48346" hidden="1"/>
    <cellStyle name="Uwaga 3" xfId="48350" hidden="1"/>
    <cellStyle name="Uwaga 3" xfId="48358" hidden="1"/>
    <cellStyle name="Uwaga 3" xfId="48361" hidden="1"/>
    <cellStyle name="Uwaga 3" xfId="48365" hidden="1"/>
    <cellStyle name="Uwaga 3" xfId="48373" hidden="1"/>
    <cellStyle name="Uwaga 3" xfId="48376" hidden="1"/>
    <cellStyle name="Uwaga 3" xfId="48380" hidden="1"/>
    <cellStyle name="Uwaga 3" xfId="48387" hidden="1"/>
    <cellStyle name="Uwaga 3" xfId="48388" hidden="1"/>
    <cellStyle name="Uwaga 3" xfId="48390" hidden="1"/>
    <cellStyle name="Uwaga 3" xfId="48403" hidden="1"/>
    <cellStyle name="Uwaga 3" xfId="48406" hidden="1"/>
    <cellStyle name="Uwaga 3" xfId="48409" hidden="1"/>
    <cellStyle name="Uwaga 3" xfId="48418" hidden="1"/>
    <cellStyle name="Uwaga 3" xfId="48421" hidden="1"/>
    <cellStyle name="Uwaga 3" xfId="48425" hidden="1"/>
    <cellStyle name="Uwaga 3" xfId="48433" hidden="1"/>
    <cellStyle name="Uwaga 3" xfId="48435" hidden="1"/>
    <cellStyle name="Uwaga 3" xfId="48438" hidden="1"/>
    <cellStyle name="Uwaga 3" xfId="48447" hidden="1"/>
    <cellStyle name="Uwaga 3" xfId="48448" hidden="1"/>
    <cellStyle name="Uwaga 3" xfId="48449" hidden="1"/>
    <cellStyle name="Uwaga 3" xfId="48462" hidden="1"/>
    <cellStyle name="Uwaga 3" xfId="48463" hidden="1"/>
    <cellStyle name="Uwaga 3" xfId="48465" hidden="1"/>
    <cellStyle name="Uwaga 3" xfId="48477" hidden="1"/>
    <cellStyle name="Uwaga 3" xfId="48478" hidden="1"/>
    <cellStyle name="Uwaga 3" xfId="48480" hidden="1"/>
    <cellStyle name="Uwaga 3" xfId="48492" hidden="1"/>
    <cellStyle name="Uwaga 3" xfId="48493" hidden="1"/>
    <cellStyle name="Uwaga 3" xfId="48495" hidden="1"/>
    <cellStyle name="Uwaga 3" xfId="48507" hidden="1"/>
    <cellStyle name="Uwaga 3" xfId="48508" hidden="1"/>
    <cellStyle name="Uwaga 3" xfId="48509" hidden="1"/>
    <cellStyle name="Uwaga 3" xfId="48523" hidden="1"/>
    <cellStyle name="Uwaga 3" xfId="48525" hidden="1"/>
    <cellStyle name="Uwaga 3" xfId="48528" hidden="1"/>
    <cellStyle name="Uwaga 3" xfId="48538" hidden="1"/>
    <cellStyle name="Uwaga 3" xfId="48541" hidden="1"/>
    <cellStyle name="Uwaga 3" xfId="48544" hidden="1"/>
    <cellStyle name="Uwaga 3" xfId="48553" hidden="1"/>
    <cellStyle name="Uwaga 3" xfId="48555" hidden="1"/>
    <cellStyle name="Uwaga 3" xfId="48558" hidden="1"/>
    <cellStyle name="Uwaga 3" xfId="48567" hidden="1"/>
    <cellStyle name="Uwaga 3" xfId="48568" hidden="1"/>
    <cellStyle name="Uwaga 3" xfId="48569" hidden="1"/>
    <cellStyle name="Uwaga 3" xfId="48582" hidden="1"/>
    <cellStyle name="Uwaga 3" xfId="48584" hidden="1"/>
    <cellStyle name="Uwaga 3" xfId="48586" hidden="1"/>
    <cellStyle name="Uwaga 3" xfId="48597" hidden="1"/>
    <cellStyle name="Uwaga 3" xfId="48599" hidden="1"/>
    <cellStyle name="Uwaga 3" xfId="48601" hidden="1"/>
    <cellStyle name="Uwaga 3" xfId="48612" hidden="1"/>
    <cellStyle name="Uwaga 3" xfId="48614" hidden="1"/>
    <cellStyle name="Uwaga 3" xfId="48616" hidden="1"/>
    <cellStyle name="Uwaga 3" xfId="48627" hidden="1"/>
    <cellStyle name="Uwaga 3" xfId="48628" hidden="1"/>
    <cellStyle name="Uwaga 3" xfId="48629" hidden="1"/>
    <cellStyle name="Uwaga 3" xfId="48642" hidden="1"/>
    <cellStyle name="Uwaga 3" xfId="48644" hidden="1"/>
    <cellStyle name="Uwaga 3" xfId="48646" hidden="1"/>
    <cellStyle name="Uwaga 3" xfId="48657" hidden="1"/>
    <cellStyle name="Uwaga 3" xfId="48659" hidden="1"/>
    <cellStyle name="Uwaga 3" xfId="48661" hidden="1"/>
    <cellStyle name="Uwaga 3" xfId="48672" hidden="1"/>
    <cellStyle name="Uwaga 3" xfId="48674" hidden="1"/>
    <cellStyle name="Uwaga 3" xfId="48675" hidden="1"/>
    <cellStyle name="Uwaga 3" xfId="48687" hidden="1"/>
    <cellStyle name="Uwaga 3" xfId="48688" hidden="1"/>
    <cellStyle name="Uwaga 3" xfId="48689" hidden="1"/>
    <cellStyle name="Uwaga 3" xfId="48702" hidden="1"/>
    <cellStyle name="Uwaga 3" xfId="48704" hidden="1"/>
    <cellStyle name="Uwaga 3" xfId="48706" hidden="1"/>
    <cellStyle name="Uwaga 3" xfId="48717" hidden="1"/>
    <cellStyle name="Uwaga 3" xfId="48719" hidden="1"/>
    <cellStyle name="Uwaga 3" xfId="48721" hidden="1"/>
    <cellStyle name="Uwaga 3" xfId="48732" hidden="1"/>
    <cellStyle name="Uwaga 3" xfId="48734" hidden="1"/>
    <cellStyle name="Uwaga 3" xfId="48736" hidden="1"/>
    <cellStyle name="Uwaga 3" xfId="48747" hidden="1"/>
    <cellStyle name="Uwaga 3" xfId="48748" hidden="1"/>
    <cellStyle name="Uwaga 3" xfId="48750" hidden="1"/>
    <cellStyle name="Uwaga 3" xfId="48761" hidden="1"/>
    <cellStyle name="Uwaga 3" xfId="48763" hidden="1"/>
    <cellStyle name="Uwaga 3" xfId="48764" hidden="1"/>
    <cellStyle name="Uwaga 3" xfId="48773" hidden="1"/>
    <cellStyle name="Uwaga 3" xfId="48776" hidden="1"/>
    <cellStyle name="Uwaga 3" xfId="48778" hidden="1"/>
    <cellStyle name="Uwaga 3" xfId="48789" hidden="1"/>
    <cellStyle name="Uwaga 3" xfId="48791" hidden="1"/>
    <cellStyle name="Uwaga 3" xfId="48793" hidden="1"/>
    <cellStyle name="Uwaga 3" xfId="48805" hidden="1"/>
    <cellStyle name="Uwaga 3" xfId="48807" hidden="1"/>
    <cellStyle name="Uwaga 3" xfId="48809" hidden="1"/>
    <cellStyle name="Uwaga 3" xfId="48817" hidden="1"/>
    <cellStyle name="Uwaga 3" xfId="48819" hidden="1"/>
    <cellStyle name="Uwaga 3" xfId="48822" hidden="1"/>
    <cellStyle name="Uwaga 3" xfId="48812" hidden="1"/>
    <cellStyle name="Uwaga 3" xfId="48811" hidden="1"/>
    <cellStyle name="Uwaga 3" xfId="48810" hidden="1"/>
    <cellStyle name="Uwaga 3" xfId="48797" hidden="1"/>
    <cellStyle name="Uwaga 3" xfId="48796" hidden="1"/>
    <cellStyle name="Uwaga 3" xfId="48795" hidden="1"/>
    <cellStyle name="Uwaga 3" xfId="48782" hidden="1"/>
    <cellStyle name="Uwaga 3" xfId="48781" hidden="1"/>
    <cellStyle name="Uwaga 3" xfId="48780" hidden="1"/>
    <cellStyle name="Uwaga 3" xfId="48767" hidden="1"/>
    <cellStyle name="Uwaga 3" xfId="48766" hidden="1"/>
    <cellStyle name="Uwaga 3" xfId="48765" hidden="1"/>
    <cellStyle name="Uwaga 3" xfId="48752" hidden="1"/>
    <cellStyle name="Uwaga 3" xfId="48751" hidden="1"/>
    <cellStyle name="Uwaga 3" xfId="48749" hidden="1"/>
    <cellStyle name="Uwaga 3" xfId="48738" hidden="1"/>
    <cellStyle name="Uwaga 3" xfId="48735" hidden="1"/>
    <cellStyle name="Uwaga 3" xfId="48733" hidden="1"/>
    <cellStyle name="Uwaga 3" xfId="48723" hidden="1"/>
    <cellStyle name="Uwaga 3" xfId="48720" hidden="1"/>
    <cellStyle name="Uwaga 3" xfId="48718" hidden="1"/>
    <cellStyle name="Uwaga 3" xfId="48708" hidden="1"/>
    <cellStyle name="Uwaga 3" xfId="48705" hidden="1"/>
    <cellStyle name="Uwaga 3" xfId="48703" hidden="1"/>
    <cellStyle name="Uwaga 3" xfId="48693" hidden="1"/>
    <cellStyle name="Uwaga 3" xfId="48691" hidden="1"/>
    <cellStyle name="Uwaga 3" xfId="48690" hidden="1"/>
    <cellStyle name="Uwaga 3" xfId="48678" hidden="1"/>
    <cellStyle name="Uwaga 3" xfId="48676" hidden="1"/>
    <cellStyle name="Uwaga 3" xfId="48673" hidden="1"/>
    <cellStyle name="Uwaga 3" xfId="48663" hidden="1"/>
    <cellStyle name="Uwaga 3" xfId="48660" hidden="1"/>
    <cellStyle name="Uwaga 3" xfId="48658" hidden="1"/>
    <cellStyle name="Uwaga 3" xfId="48648" hidden="1"/>
    <cellStyle name="Uwaga 3" xfId="48645" hidden="1"/>
    <cellStyle name="Uwaga 3" xfId="48643" hidden="1"/>
    <cellStyle name="Uwaga 3" xfId="48633" hidden="1"/>
    <cellStyle name="Uwaga 3" xfId="48631" hidden="1"/>
    <cellStyle name="Uwaga 3" xfId="48630" hidden="1"/>
    <cellStyle name="Uwaga 3" xfId="48618" hidden="1"/>
    <cellStyle name="Uwaga 3" xfId="48615" hidden="1"/>
    <cellStyle name="Uwaga 3" xfId="48613" hidden="1"/>
    <cellStyle name="Uwaga 3" xfId="48603" hidden="1"/>
    <cellStyle name="Uwaga 3" xfId="48600" hidden="1"/>
    <cellStyle name="Uwaga 3" xfId="48598" hidden="1"/>
    <cellStyle name="Uwaga 3" xfId="48588" hidden="1"/>
    <cellStyle name="Uwaga 3" xfId="48585" hidden="1"/>
    <cellStyle name="Uwaga 3" xfId="48583" hidden="1"/>
    <cellStyle name="Uwaga 3" xfId="48573" hidden="1"/>
    <cellStyle name="Uwaga 3" xfId="48571" hidden="1"/>
    <cellStyle name="Uwaga 3" xfId="48570" hidden="1"/>
    <cellStyle name="Uwaga 3" xfId="48557" hidden="1"/>
    <cellStyle name="Uwaga 3" xfId="48554" hidden="1"/>
    <cellStyle name="Uwaga 3" xfId="48552" hidden="1"/>
    <cellStyle name="Uwaga 3" xfId="48542" hidden="1"/>
    <cellStyle name="Uwaga 3" xfId="48539" hidden="1"/>
    <cellStyle name="Uwaga 3" xfId="48537" hidden="1"/>
    <cellStyle name="Uwaga 3" xfId="48527" hidden="1"/>
    <cellStyle name="Uwaga 3" xfId="48524" hidden="1"/>
    <cellStyle name="Uwaga 3" xfId="48522" hidden="1"/>
    <cellStyle name="Uwaga 3" xfId="48513" hidden="1"/>
    <cellStyle name="Uwaga 3" xfId="48511" hidden="1"/>
    <cellStyle name="Uwaga 3" xfId="48510" hidden="1"/>
    <cellStyle name="Uwaga 3" xfId="48498" hidden="1"/>
    <cellStyle name="Uwaga 3" xfId="48496" hidden="1"/>
    <cellStyle name="Uwaga 3" xfId="48494" hidden="1"/>
    <cellStyle name="Uwaga 3" xfId="48483" hidden="1"/>
    <cellStyle name="Uwaga 3" xfId="48481" hidden="1"/>
    <cellStyle name="Uwaga 3" xfId="48479" hidden="1"/>
    <cellStyle name="Uwaga 3" xfId="48468" hidden="1"/>
    <cellStyle name="Uwaga 3" xfId="48466" hidden="1"/>
    <cellStyle name="Uwaga 3" xfId="48464" hidden="1"/>
    <cellStyle name="Uwaga 3" xfId="48453" hidden="1"/>
    <cellStyle name="Uwaga 3" xfId="48451" hidden="1"/>
    <cellStyle name="Uwaga 3" xfId="48450" hidden="1"/>
    <cellStyle name="Uwaga 3" xfId="48437" hidden="1"/>
    <cellStyle name="Uwaga 3" xfId="48434" hidden="1"/>
    <cellStyle name="Uwaga 3" xfId="48432" hidden="1"/>
    <cellStyle name="Uwaga 3" xfId="48422" hidden="1"/>
    <cellStyle name="Uwaga 3" xfId="48419" hidden="1"/>
    <cellStyle name="Uwaga 3" xfId="48417" hidden="1"/>
    <cellStyle name="Uwaga 3" xfId="48407" hidden="1"/>
    <cellStyle name="Uwaga 3" xfId="48404" hidden="1"/>
    <cellStyle name="Uwaga 3" xfId="48402" hidden="1"/>
    <cellStyle name="Uwaga 3" xfId="48393" hidden="1"/>
    <cellStyle name="Uwaga 3" xfId="48391" hidden="1"/>
    <cellStyle name="Uwaga 3" xfId="48389" hidden="1"/>
    <cellStyle name="Uwaga 3" xfId="48377" hidden="1"/>
    <cellStyle name="Uwaga 3" xfId="48374" hidden="1"/>
    <cellStyle name="Uwaga 3" xfId="48372" hidden="1"/>
    <cellStyle name="Uwaga 3" xfId="48362" hidden="1"/>
    <cellStyle name="Uwaga 3" xfId="48359" hidden="1"/>
    <cellStyle name="Uwaga 3" xfId="48357" hidden="1"/>
    <cellStyle name="Uwaga 3" xfId="48347" hidden="1"/>
    <cellStyle name="Uwaga 3" xfId="48344" hidden="1"/>
    <cellStyle name="Uwaga 3" xfId="48342" hidden="1"/>
    <cellStyle name="Uwaga 3" xfId="48335" hidden="1"/>
    <cellStyle name="Uwaga 3" xfId="48332" hidden="1"/>
    <cellStyle name="Uwaga 3" xfId="48330" hidden="1"/>
    <cellStyle name="Uwaga 3" xfId="48320" hidden="1"/>
    <cellStyle name="Uwaga 3" xfId="48317" hidden="1"/>
    <cellStyle name="Uwaga 3" xfId="48314" hidden="1"/>
    <cellStyle name="Uwaga 3" xfId="48305" hidden="1"/>
    <cellStyle name="Uwaga 3" xfId="48301" hidden="1"/>
    <cellStyle name="Uwaga 3" xfId="48298" hidden="1"/>
    <cellStyle name="Uwaga 3" xfId="48290" hidden="1"/>
    <cellStyle name="Uwaga 3" xfId="48287" hidden="1"/>
    <cellStyle name="Uwaga 3" xfId="48284" hidden="1"/>
    <cellStyle name="Uwaga 3" xfId="48275" hidden="1"/>
    <cellStyle name="Uwaga 3" xfId="48272" hidden="1"/>
    <cellStyle name="Uwaga 3" xfId="48269" hidden="1"/>
    <cellStyle name="Uwaga 3" xfId="48259" hidden="1"/>
    <cellStyle name="Uwaga 3" xfId="48255" hidden="1"/>
    <cellStyle name="Uwaga 3" xfId="48252" hidden="1"/>
    <cellStyle name="Uwaga 3" xfId="48243" hidden="1"/>
    <cellStyle name="Uwaga 3" xfId="48239" hidden="1"/>
    <cellStyle name="Uwaga 3" xfId="48237" hidden="1"/>
    <cellStyle name="Uwaga 3" xfId="48229" hidden="1"/>
    <cellStyle name="Uwaga 3" xfId="48225" hidden="1"/>
    <cellStyle name="Uwaga 3" xfId="48222" hidden="1"/>
    <cellStyle name="Uwaga 3" xfId="48215" hidden="1"/>
    <cellStyle name="Uwaga 3" xfId="48212" hidden="1"/>
    <cellStyle name="Uwaga 3" xfId="48209" hidden="1"/>
    <cellStyle name="Uwaga 3" xfId="48200" hidden="1"/>
    <cellStyle name="Uwaga 3" xfId="48195" hidden="1"/>
    <cellStyle name="Uwaga 3" xfId="48192" hidden="1"/>
    <cellStyle name="Uwaga 3" xfId="48185" hidden="1"/>
    <cellStyle name="Uwaga 3" xfId="48180" hidden="1"/>
    <cellStyle name="Uwaga 3" xfId="48177" hidden="1"/>
    <cellStyle name="Uwaga 3" xfId="48170" hidden="1"/>
    <cellStyle name="Uwaga 3" xfId="48165" hidden="1"/>
    <cellStyle name="Uwaga 3" xfId="48162" hidden="1"/>
    <cellStyle name="Uwaga 3" xfId="48156" hidden="1"/>
    <cellStyle name="Uwaga 3" xfId="48152" hidden="1"/>
    <cellStyle name="Uwaga 3" xfId="48149" hidden="1"/>
    <cellStyle name="Uwaga 3" xfId="48141" hidden="1"/>
    <cellStyle name="Uwaga 3" xfId="48136" hidden="1"/>
    <cellStyle name="Uwaga 3" xfId="48132" hidden="1"/>
    <cellStyle name="Uwaga 3" xfId="48126" hidden="1"/>
    <cellStyle name="Uwaga 3" xfId="48121" hidden="1"/>
    <cellStyle name="Uwaga 3" xfId="48117" hidden="1"/>
    <cellStyle name="Uwaga 3" xfId="48111" hidden="1"/>
    <cellStyle name="Uwaga 3" xfId="48106" hidden="1"/>
    <cellStyle name="Uwaga 3" xfId="48102" hidden="1"/>
    <cellStyle name="Uwaga 3" xfId="48097" hidden="1"/>
    <cellStyle name="Uwaga 3" xfId="48093" hidden="1"/>
    <cellStyle name="Uwaga 3" xfId="48089" hidden="1"/>
    <cellStyle name="Uwaga 3" xfId="48081" hidden="1"/>
    <cellStyle name="Uwaga 3" xfId="48076" hidden="1"/>
    <cellStyle name="Uwaga 3" xfId="48072" hidden="1"/>
    <cellStyle name="Uwaga 3" xfId="48066" hidden="1"/>
    <cellStyle name="Uwaga 3" xfId="48061" hidden="1"/>
    <cellStyle name="Uwaga 3" xfId="48057" hidden="1"/>
    <cellStyle name="Uwaga 3" xfId="48051" hidden="1"/>
    <cellStyle name="Uwaga 3" xfId="48046" hidden="1"/>
    <cellStyle name="Uwaga 3" xfId="48042" hidden="1"/>
    <cellStyle name="Uwaga 3" xfId="48038" hidden="1"/>
    <cellStyle name="Uwaga 3" xfId="48033" hidden="1"/>
    <cellStyle name="Uwaga 3" xfId="48028" hidden="1"/>
    <cellStyle name="Uwaga 3" xfId="48023" hidden="1"/>
    <cellStyle name="Uwaga 3" xfId="48019" hidden="1"/>
    <cellStyle name="Uwaga 3" xfId="48015" hidden="1"/>
    <cellStyle name="Uwaga 3" xfId="48008" hidden="1"/>
    <cellStyle name="Uwaga 3" xfId="48004" hidden="1"/>
    <cellStyle name="Uwaga 3" xfId="47999" hidden="1"/>
    <cellStyle name="Uwaga 3" xfId="47993" hidden="1"/>
    <cellStyle name="Uwaga 3" xfId="47989" hidden="1"/>
    <cellStyle name="Uwaga 3" xfId="47984" hidden="1"/>
    <cellStyle name="Uwaga 3" xfId="47978" hidden="1"/>
    <cellStyle name="Uwaga 3" xfId="47974" hidden="1"/>
    <cellStyle name="Uwaga 3" xfId="47969" hidden="1"/>
    <cellStyle name="Uwaga 3" xfId="47963" hidden="1"/>
    <cellStyle name="Uwaga 3" xfId="47959" hidden="1"/>
    <cellStyle name="Uwaga 3" xfId="47955" hidden="1"/>
    <cellStyle name="Uwaga 3" xfId="48815" hidden="1"/>
    <cellStyle name="Uwaga 3" xfId="48814" hidden="1"/>
    <cellStyle name="Uwaga 3" xfId="48813" hidden="1"/>
    <cellStyle name="Uwaga 3" xfId="48800" hidden="1"/>
    <cellStyle name="Uwaga 3" xfId="48799" hidden="1"/>
    <cellStyle name="Uwaga 3" xfId="48798" hidden="1"/>
    <cellStyle name="Uwaga 3" xfId="48785" hidden="1"/>
    <cellStyle name="Uwaga 3" xfId="48784" hidden="1"/>
    <cellStyle name="Uwaga 3" xfId="48783" hidden="1"/>
    <cellStyle name="Uwaga 3" xfId="48770" hidden="1"/>
    <cellStyle name="Uwaga 3" xfId="48769" hidden="1"/>
    <cellStyle name="Uwaga 3" xfId="48768" hidden="1"/>
    <cellStyle name="Uwaga 3" xfId="48755" hidden="1"/>
    <cellStyle name="Uwaga 3" xfId="48754" hidden="1"/>
    <cellStyle name="Uwaga 3" xfId="48753" hidden="1"/>
    <cellStyle name="Uwaga 3" xfId="48741" hidden="1"/>
    <cellStyle name="Uwaga 3" xfId="48739" hidden="1"/>
    <cellStyle name="Uwaga 3" xfId="48737" hidden="1"/>
    <cellStyle name="Uwaga 3" xfId="48726" hidden="1"/>
    <cellStyle name="Uwaga 3" xfId="48724" hidden="1"/>
    <cellStyle name="Uwaga 3" xfId="48722" hidden="1"/>
    <cellStyle name="Uwaga 3" xfId="48711" hidden="1"/>
    <cellStyle name="Uwaga 3" xfId="48709" hidden="1"/>
    <cellStyle name="Uwaga 3" xfId="48707" hidden="1"/>
    <cellStyle name="Uwaga 3" xfId="48696" hidden="1"/>
    <cellStyle name="Uwaga 3" xfId="48694" hidden="1"/>
    <cellStyle name="Uwaga 3" xfId="48692" hidden="1"/>
    <cellStyle name="Uwaga 3" xfId="48681" hidden="1"/>
    <cellStyle name="Uwaga 3" xfId="48679" hidden="1"/>
    <cellStyle name="Uwaga 3" xfId="48677" hidden="1"/>
    <cellStyle name="Uwaga 3" xfId="48666" hidden="1"/>
    <cellStyle name="Uwaga 3" xfId="48664" hidden="1"/>
    <cellStyle name="Uwaga 3" xfId="48662" hidden="1"/>
    <cellStyle name="Uwaga 3" xfId="48651" hidden="1"/>
    <cellStyle name="Uwaga 3" xfId="48649" hidden="1"/>
    <cellStyle name="Uwaga 3" xfId="48647" hidden="1"/>
    <cellStyle name="Uwaga 3" xfId="48636" hidden="1"/>
    <cellStyle name="Uwaga 3" xfId="48634" hidden="1"/>
    <cellStyle name="Uwaga 3" xfId="48632" hidden="1"/>
    <cellStyle name="Uwaga 3" xfId="48621" hidden="1"/>
    <cellStyle name="Uwaga 3" xfId="48619" hidden="1"/>
    <cellStyle name="Uwaga 3" xfId="48617" hidden="1"/>
    <cellStyle name="Uwaga 3" xfId="48606" hidden="1"/>
    <cellStyle name="Uwaga 3" xfId="48604" hidden="1"/>
    <cellStyle name="Uwaga 3" xfId="48602" hidden="1"/>
    <cellStyle name="Uwaga 3" xfId="48591" hidden="1"/>
    <cellStyle name="Uwaga 3" xfId="48589" hidden="1"/>
    <cellStyle name="Uwaga 3" xfId="48587" hidden="1"/>
    <cellStyle name="Uwaga 3" xfId="48576" hidden="1"/>
    <cellStyle name="Uwaga 3" xfId="48574" hidden="1"/>
    <cellStyle name="Uwaga 3" xfId="48572" hidden="1"/>
    <cellStyle name="Uwaga 3" xfId="48561" hidden="1"/>
    <cellStyle name="Uwaga 3" xfId="48559" hidden="1"/>
    <cellStyle name="Uwaga 3" xfId="48556" hidden="1"/>
    <cellStyle name="Uwaga 3" xfId="48546" hidden="1"/>
    <cellStyle name="Uwaga 3" xfId="48543" hidden="1"/>
    <cellStyle name="Uwaga 3" xfId="48540" hidden="1"/>
    <cellStyle name="Uwaga 3" xfId="48531" hidden="1"/>
    <cellStyle name="Uwaga 3" xfId="48529" hidden="1"/>
    <cellStyle name="Uwaga 3" xfId="48526" hidden="1"/>
    <cellStyle name="Uwaga 3" xfId="48516" hidden="1"/>
    <cellStyle name="Uwaga 3" xfId="48514" hidden="1"/>
    <cellStyle name="Uwaga 3" xfId="48512" hidden="1"/>
    <cellStyle name="Uwaga 3" xfId="48501" hidden="1"/>
    <cellStyle name="Uwaga 3" xfId="48499" hidden="1"/>
    <cellStyle name="Uwaga 3" xfId="48497" hidden="1"/>
    <cellStyle name="Uwaga 3" xfId="48486" hidden="1"/>
    <cellStyle name="Uwaga 3" xfId="48484" hidden="1"/>
    <cellStyle name="Uwaga 3" xfId="48482" hidden="1"/>
    <cellStyle name="Uwaga 3" xfId="48471" hidden="1"/>
    <cellStyle name="Uwaga 3" xfId="48469" hidden="1"/>
    <cellStyle name="Uwaga 3" xfId="48467" hidden="1"/>
    <cellStyle name="Uwaga 3" xfId="48456" hidden="1"/>
    <cellStyle name="Uwaga 3" xfId="48454" hidden="1"/>
    <cellStyle name="Uwaga 3" xfId="48452" hidden="1"/>
    <cellStyle name="Uwaga 3" xfId="48441" hidden="1"/>
    <cellStyle name="Uwaga 3" xfId="48439" hidden="1"/>
    <cellStyle name="Uwaga 3" xfId="48436" hidden="1"/>
    <cellStyle name="Uwaga 3" xfId="48426" hidden="1"/>
    <cellStyle name="Uwaga 3" xfId="48423" hidden="1"/>
    <cellStyle name="Uwaga 3" xfId="48420" hidden="1"/>
    <cellStyle name="Uwaga 3" xfId="48411" hidden="1"/>
    <cellStyle name="Uwaga 3" xfId="48408" hidden="1"/>
    <cellStyle name="Uwaga 3" xfId="48405" hidden="1"/>
    <cellStyle name="Uwaga 3" xfId="48396" hidden="1"/>
    <cellStyle name="Uwaga 3" xfId="48394" hidden="1"/>
    <cellStyle name="Uwaga 3" xfId="48392" hidden="1"/>
    <cellStyle name="Uwaga 3" xfId="48381" hidden="1"/>
    <cellStyle name="Uwaga 3" xfId="48378" hidden="1"/>
    <cellStyle name="Uwaga 3" xfId="48375" hidden="1"/>
    <cellStyle name="Uwaga 3" xfId="48366" hidden="1"/>
    <cellStyle name="Uwaga 3" xfId="48363" hidden="1"/>
    <cellStyle name="Uwaga 3" xfId="48360" hidden="1"/>
    <cellStyle name="Uwaga 3" xfId="48351" hidden="1"/>
    <cellStyle name="Uwaga 3" xfId="48348" hidden="1"/>
    <cellStyle name="Uwaga 3" xfId="48345" hidden="1"/>
    <cellStyle name="Uwaga 3" xfId="48338" hidden="1"/>
    <cellStyle name="Uwaga 3" xfId="48334" hidden="1"/>
    <cellStyle name="Uwaga 3" xfId="48331" hidden="1"/>
    <cellStyle name="Uwaga 3" xfId="48323" hidden="1"/>
    <cellStyle name="Uwaga 3" xfId="48319" hidden="1"/>
    <cellStyle name="Uwaga 3" xfId="48316" hidden="1"/>
    <cellStyle name="Uwaga 3" xfId="48308" hidden="1"/>
    <cellStyle name="Uwaga 3" xfId="48304" hidden="1"/>
    <cellStyle name="Uwaga 3" xfId="48300" hidden="1"/>
    <cellStyle name="Uwaga 3" xfId="48293" hidden="1"/>
    <cellStyle name="Uwaga 3" xfId="48289" hidden="1"/>
    <cellStyle name="Uwaga 3" xfId="48286" hidden="1"/>
    <cellStyle name="Uwaga 3" xfId="48278" hidden="1"/>
    <cellStyle name="Uwaga 3" xfId="48274" hidden="1"/>
    <cellStyle name="Uwaga 3" xfId="48271" hidden="1"/>
    <cellStyle name="Uwaga 3" xfId="48262" hidden="1"/>
    <cellStyle name="Uwaga 3" xfId="48257" hidden="1"/>
    <cellStyle name="Uwaga 3" xfId="48253" hidden="1"/>
    <cellStyle name="Uwaga 3" xfId="48247" hidden="1"/>
    <cellStyle name="Uwaga 3" xfId="48242" hidden="1"/>
    <cellStyle name="Uwaga 3" xfId="48238" hidden="1"/>
    <cellStyle name="Uwaga 3" xfId="48232" hidden="1"/>
    <cellStyle name="Uwaga 3" xfId="48227" hidden="1"/>
    <cellStyle name="Uwaga 3" xfId="48223" hidden="1"/>
    <cellStyle name="Uwaga 3" xfId="48218" hidden="1"/>
    <cellStyle name="Uwaga 3" xfId="48214" hidden="1"/>
    <cellStyle name="Uwaga 3" xfId="48210" hidden="1"/>
    <cellStyle name="Uwaga 3" xfId="48203" hidden="1"/>
    <cellStyle name="Uwaga 3" xfId="48198" hidden="1"/>
    <cellStyle name="Uwaga 3" xfId="48194" hidden="1"/>
    <cellStyle name="Uwaga 3" xfId="48187" hidden="1"/>
    <cellStyle name="Uwaga 3" xfId="48182" hidden="1"/>
    <cellStyle name="Uwaga 3" xfId="48178" hidden="1"/>
    <cellStyle name="Uwaga 3" xfId="48173" hidden="1"/>
    <cellStyle name="Uwaga 3" xfId="48168" hidden="1"/>
    <cellStyle name="Uwaga 3" xfId="48164" hidden="1"/>
    <cellStyle name="Uwaga 3" xfId="48158" hidden="1"/>
    <cellStyle name="Uwaga 3" xfId="48154" hidden="1"/>
    <cellStyle name="Uwaga 3" xfId="48151" hidden="1"/>
    <cellStyle name="Uwaga 3" xfId="48144" hidden="1"/>
    <cellStyle name="Uwaga 3" xfId="48139" hidden="1"/>
    <cellStyle name="Uwaga 3" xfId="48134" hidden="1"/>
    <cellStyle name="Uwaga 3" xfId="48128" hidden="1"/>
    <cellStyle name="Uwaga 3" xfId="48123" hidden="1"/>
    <cellStyle name="Uwaga 3" xfId="48118" hidden="1"/>
    <cellStyle name="Uwaga 3" xfId="48113" hidden="1"/>
    <cellStyle name="Uwaga 3" xfId="48108" hidden="1"/>
    <cellStyle name="Uwaga 3" xfId="48103" hidden="1"/>
    <cellStyle name="Uwaga 3" xfId="48099" hidden="1"/>
    <cellStyle name="Uwaga 3" xfId="48095" hidden="1"/>
    <cellStyle name="Uwaga 3" xfId="48090" hidden="1"/>
    <cellStyle name="Uwaga 3" xfId="48083" hidden="1"/>
    <cellStyle name="Uwaga 3" xfId="48078" hidden="1"/>
    <cellStyle name="Uwaga 3" xfId="48073" hidden="1"/>
    <cellStyle name="Uwaga 3" xfId="48067" hidden="1"/>
    <cellStyle name="Uwaga 3" xfId="48062" hidden="1"/>
    <cellStyle name="Uwaga 3" xfId="48058" hidden="1"/>
    <cellStyle name="Uwaga 3" xfId="48053" hidden="1"/>
    <cellStyle name="Uwaga 3" xfId="48048" hidden="1"/>
    <cellStyle name="Uwaga 3" xfId="48043" hidden="1"/>
    <cellStyle name="Uwaga 3" xfId="48039" hidden="1"/>
    <cellStyle name="Uwaga 3" xfId="48034" hidden="1"/>
    <cellStyle name="Uwaga 3" xfId="48029" hidden="1"/>
    <cellStyle name="Uwaga 3" xfId="48024" hidden="1"/>
    <cellStyle name="Uwaga 3" xfId="48020" hidden="1"/>
    <cellStyle name="Uwaga 3" xfId="48016" hidden="1"/>
    <cellStyle name="Uwaga 3" xfId="48009" hidden="1"/>
    <cellStyle name="Uwaga 3" xfId="48005" hidden="1"/>
    <cellStyle name="Uwaga 3" xfId="48000" hidden="1"/>
    <cellStyle name="Uwaga 3" xfId="47994" hidden="1"/>
    <cellStyle name="Uwaga 3" xfId="47990" hidden="1"/>
    <cellStyle name="Uwaga 3" xfId="47985" hidden="1"/>
    <cellStyle name="Uwaga 3" xfId="47979" hidden="1"/>
    <cellStyle name="Uwaga 3" xfId="47975" hidden="1"/>
    <cellStyle name="Uwaga 3" xfId="47971" hidden="1"/>
    <cellStyle name="Uwaga 3" xfId="47964" hidden="1"/>
    <cellStyle name="Uwaga 3" xfId="47960" hidden="1"/>
    <cellStyle name="Uwaga 3" xfId="47956" hidden="1"/>
    <cellStyle name="Uwaga 3" xfId="48820" hidden="1"/>
    <cellStyle name="Uwaga 3" xfId="48818" hidden="1"/>
    <cellStyle name="Uwaga 3" xfId="48816" hidden="1"/>
    <cellStyle name="Uwaga 3" xfId="48803" hidden="1"/>
    <cellStyle name="Uwaga 3" xfId="48802" hidden="1"/>
    <cellStyle name="Uwaga 3" xfId="48801" hidden="1"/>
    <cellStyle name="Uwaga 3" xfId="48788" hidden="1"/>
    <cellStyle name="Uwaga 3" xfId="48787" hidden="1"/>
    <cellStyle name="Uwaga 3" xfId="48786" hidden="1"/>
    <cellStyle name="Uwaga 3" xfId="48774" hidden="1"/>
    <cellStyle name="Uwaga 3" xfId="48772" hidden="1"/>
    <cellStyle name="Uwaga 3" xfId="48771" hidden="1"/>
    <cellStyle name="Uwaga 3" xfId="48758" hidden="1"/>
    <cellStyle name="Uwaga 3" xfId="48757" hidden="1"/>
    <cellStyle name="Uwaga 3" xfId="48756" hidden="1"/>
    <cellStyle name="Uwaga 3" xfId="48744" hidden="1"/>
    <cellStyle name="Uwaga 3" xfId="48742" hidden="1"/>
    <cellStyle name="Uwaga 3" xfId="48740" hidden="1"/>
    <cellStyle name="Uwaga 3" xfId="48729" hidden="1"/>
    <cellStyle name="Uwaga 3" xfId="48727" hidden="1"/>
    <cellStyle name="Uwaga 3" xfId="48725" hidden="1"/>
    <cellStyle name="Uwaga 3" xfId="48714" hidden="1"/>
    <cellStyle name="Uwaga 3" xfId="48712" hidden="1"/>
    <cellStyle name="Uwaga 3" xfId="48710" hidden="1"/>
    <cellStyle name="Uwaga 3" xfId="48699" hidden="1"/>
    <cellStyle name="Uwaga 3" xfId="48697" hidden="1"/>
    <cellStyle name="Uwaga 3" xfId="48695" hidden="1"/>
    <cellStyle name="Uwaga 3" xfId="48684" hidden="1"/>
    <cellStyle name="Uwaga 3" xfId="48682" hidden="1"/>
    <cellStyle name="Uwaga 3" xfId="48680" hidden="1"/>
    <cellStyle name="Uwaga 3" xfId="48669" hidden="1"/>
    <cellStyle name="Uwaga 3" xfId="48667" hidden="1"/>
    <cellStyle name="Uwaga 3" xfId="48665" hidden="1"/>
    <cellStyle name="Uwaga 3" xfId="48654" hidden="1"/>
    <cellStyle name="Uwaga 3" xfId="48652" hidden="1"/>
    <cellStyle name="Uwaga 3" xfId="48650" hidden="1"/>
    <cellStyle name="Uwaga 3" xfId="48639" hidden="1"/>
    <cellStyle name="Uwaga 3" xfId="48637" hidden="1"/>
    <cellStyle name="Uwaga 3" xfId="48635" hidden="1"/>
    <cellStyle name="Uwaga 3" xfId="48624" hidden="1"/>
    <cellStyle name="Uwaga 3" xfId="48622" hidden="1"/>
    <cellStyle name="Uwaga 3" xfId="48620" hidden="1"/>
    <cellStyle name="Uwaga 3" xfId="48609" hidden="1"/>
    <cellStyle name="Uwaga 3" xfId="48607" hidden="1"/>
    <cellStyle name="Uwaga 3" xfId="48605" hidden="1"/>
    <cellStyle name="Uwaga 3" xfId="48594" hidden="1"/>
    <cellStyle name="Uwaga 3" xfId="48592" hidden="1"/>
    <cellStyle name="Uwaga 3" xfId="48590" hidden="1"/>
    <cellStyle name="Uwaga 3" xfId="48579" hidden="1"/>
    <cellStyle name="Uwaga 3" xfId="48577" hidden="1"/>
    <cellStyle name="Uwaga 3" xfId="48575" hidden="1"/>
    <cellStyle name="Uwaga 3" xfId="48564" hidden="1"/>
    <cellStyle name="Uwaga 3" xfId="48562" hidden="1"/>
    <cellStyle name="Uwaga 3" xfId="48560" hidden="1"/>
    <cellStyle name="Uwaga 3" xfId="48549" hidden="1"/>
    <cellStyle name="Uwaga 3" xfId="48547" hidden="1"/>
    <cellStyle name="Uwaga 3" xfId="48545" hidden="1"/>
    <cellStyle name="Uwaga 3" xfId="48534" hidden="1"/>
    <cellStyle name="Uwaga 3" xfId="48532" hidden="1"/>
    <cellStyle name="Uwaga 3" xfId="48530" hidden="1"/>
    <cellStyle name="Uwaga 3" xfId="48519" hidden="1"/>
    <cellStyle name="Uwaga 3" xfId="48517" hidden="1"/>
    <cellStyle name="Uwaga 3" xfId="48515" hidden="1"/>
    <cellStyle name="Uwaga 3" xfId="48504" hidden="1"/>
    <cellStyle name="Uwaga 3" xfId="48502" hidden="1"/>
    <cellStyle name="Uwaga 3" xfId="48500" hidden="1"/>
    <cellStyle name="Uwaga 3" xfId="48489" hidden="1"/>
    <cellStyle name="Uwaga 3" xfId="48487" hidden="1"/>
    <cellStyle name="Uwaga 3" xfId="48485" hidden="1"/>
    <cellStyle name="Uwaga 3" xfId="48474" hidden="1"/>
    <cellStyle name="Uwaga 3" xfId="48472" hidden="1"/>
    <cellStyle name="Uwaga 3" xfId="48470" hidden="1"/>
    <cellStyle name="Uwaga 3" xfId="48459" hidden="1"/>
    <cellStyle name="Uwaga 3" xfId="48457" hidden="1"/>
    <cellStyle name="Uwaga 3" xfId="48455" hidden="1"/>
    <cellStyle name="Uwaga 3" xfId="48444" hidden="1"/>
    <cellStyle name="Uwaga 3" xfId="48442" hidden="1"/>
    <cellStyle name="Uwaga 3" xfId="48440" hidden="1"/>
    <cellStyle name="Uwaga 3" xfId="48429" hidden="1"/>
    <cellStyle name="Uwaga 3" xfId="48427" hidden="1"/>
    <cellStyle name="Uwaga 3" xfId="48424" hidden="1"/>
    <cellStyle name="Uwaga 3" xfId="48414" hidden="1"/>
    <cellStyle name="Uwaga 3" xfId="48412" hidden="1"/>
    <cellStyle name="Uwaga 3" xfId="48410" hidden="1"/>
    <cellStyle name="Uwaga 3" xfId="48399" hidden="1"/>
    <cellStyle name="Uwaga 3" xfId="48397" hidden="1"/>
    <cellStyle name="Uwaga 3" xfId="48395" hidden="1"/>
    <cellStyle name="Uwaga 3" xfId="48384" hidden="1"/>
    <cellStyle name="Uwaga 3" xfId="48382" hidden="1"/>
    <cellStyle name="Uwaga 3" xfId="48379" hidden="1"/>
    <cellStyle name="Uwaga 3" xfId="48369" hidden="1"/>
    <cellStyle name="Uwaga 3" xfId="48367" hidden="1"/>
    <cellStyle name="Uwaga 3" xfId="48364" hidden="1"/>
    <cellStyle name="Uwaga 3" xfId="48354" hidden="1"/>
    <cellStyle name="Uwaga 3" xfId="48352" hidden="1"/>
    <cellStyle name="Uwaga 3" xfId="48349" hidden="1"/>
    <cellStyle name="Uwaga 3" xfId="48340" hidden="1"/>
    <cellStyle name="Uwaga 3" xfId="48337" hidden="1"/>
    <cellStyle name="Uwaga 3" xfId="48333" hidden="1"/>
    <cellStyle name="Uwaga 3" xfId="48325" hidden="1"/>
    <cellStyle name="Uwaga 3" xfId="48322" hidden="1"/>
    <cellStyle name="Uwaga 3" xfId="48318" hidden="1"/>
    <cellStyle name="Uwaga 3" xfId="48310" hidden="1"/>
    <cellStyle name="Uwaga 3" xfId="48307" hidden="1"/>
    <cellStyle name="Uwaga 3" xfId="48303" hidden="1"/>
    <cellStyle name="Uwaga 3" xfId="48295" hidden="1"/>
    <cellStyle name="Uwaga 3" xfId="48292" hidden="1"/>
    <cellStyle name="Uwaga 3" xfId="48288" hidden="1"/>
    <cellStyle name="Uwaga 3" xfId="48280" hidden="1"/>
    <cellStyle name="Uwaga 3" xfId="48277" hidden="1"/>
    <cellStyle name="Uwaga 3" xfId="48273" hidden="1"/>
    <cellStyle name="Uwaga 3" xfId="48265" hidden="1"/>
    <cellStyle name="Uwaga 3" xfId="48261" hidden="1"/>
    <cellStyle name="Uwaga 3" xfId="48256" hidden="1"/>
    <cellStyle name="Uwaga 3" xfId="48250" hidden="1"/>
    <cellStyle name="Uwaga 3" xfId="48246" hidden="1"/>
    <cellStyle name="Uwaga 3" xfId="48241" hidden="1"/>
    <cellStyle name="Uwaga 3" xfId="48235" hidden="1"/>
    <cellStyle name="Uwaga 3" xfId="48231" hidden="1"/>
    <cellStyle name="Uwaga 3" xfId="48226" hidden="1"/>
    <cellStyle name="Uwaga 3" xfId="48220" hidden="1"/>
    <cellStyle name="Uwaga 3" xfId="48217" hidden="1"/>
    <cellStyle name="Uwaga 3" xfId="48213" hidden="1"/>
    <cellStyle name="Uwaga 3" xfId="48205" hidden="1"/>
    <cellStyle name="Uwaga 3" xfId="48202" hidden="1"/>
    <cellStyle name="Uwaga 3" xfId="48197" hidden="1"/>
    <cellStyle name="Uwaga 3" xfId="48190" hidden="1"/>
    <cellStyle name="Uwaga 3" xfId="48186" hidden="1"/>
    <cellStyle name="Uwaga 3" xfId="48181" hidden="1"/>
    <cellStyle name="Uwaga 3" xfId="48175" hidden="1"/>
    <cellStyle name="Uwaga 3" xfId="48171" hidden="1"/>
    <cellStyle name="Uwaga 3" xfId="48166" hidden="1"/>
    <cellStyle name="Uwaga 3" xfId="48160" hidden="1"/>
    <cellStyle name="Uwaga 3" xfId="48157" hidden="1"/>
    <cellStyle name="Uwaga 3" xfId="48153" hidden="1"/>
    <cellStyle name="Uwaga 3" xfId="48145" hidden="1"/>
    <cellStyle name="Uwaga 3" xfId="48140" hidden="1"/>
    <cellStyle name="Uwaga 3" xfId="48135" hidden="1"/>
    <cellStyle name="Uwaga 3" xfId="48130" hidden="1"/>
    <cellStyle name="Uwaga 3" xfId="48125" hidden="1"/>
    <cellStyle name="Uwaga 3" xfId="48120" hidden="1"/>
    <cellStyle name="Uwaga 3" xfId="48115" hidden="1"/>
    <cellStyle name="Uwaga 3" xfId="48110" hidden="1"/>
    <cellStyle name="Uwaga 3" xfId="48105" hidden="1"/>
    <cellStyle name="Uwaga 3" xfId="48100" hidden="1"/>
    <cellStyle name="Uwaga 3" xfId="48096" hidden="1"/>
    <cellStyle name="Uwaga 3" xfId="48091" hidden="1"/>
    <cellStyle name="Uwaga 3" xfId="48084" hidden="1"/>
    <cellStyle name="Uwaga 3" xfId="48079" hidden="1"/>
    <cellStyle name="Uwaga 3" xfId="48074" hidden="1"/>
    <cellStyle name="Uwaga 3" xfId="48069" hidden="1"/>
    <cellStyle name="Uwaga 3" xfId="48064" hidden="1"/>
    <cellStyle name="Uwaga 3" xfId="48059" hidden="1"/>
    <cellStyle name="Uwaga 3" xfId="48054" hidden="1"/>
    <cellStyle name="Uwaga 3" xfId="48049" hidden="1"/>
    <cellStyle name="Uwaga 3" xfId="48044" hidden="1"/>
    <cellStyle name="Uwaga 3" xfId="48040" hidden="1"/>
    <cellStyle name="Uwaga 3" xfId="48035" hidden="1"/>
    <cellStyle name="Uwaga 3" xfId="48030" hidden="1"/>
    <cellStyle name="Uwaga 3" xfId="48025" hidden="1"/>
    <cellStyle name="Uwaga 3" xfId="48021" hidden="1"/>
    <cellStyle name="Uwaga 3" xfId="48017" hidden="1"/>
    <cellStyle name="Uwaga 3" xfId="48010" hidden="1"/>
    <cellStyle name="Uwaga 3" xfId="48006" hidden="1"/>
    <cellStyle name="Uwaga 3" xfId="48001" hidden="1"/>
    <cellStyle name="Uwaga 3" xfId="47995" hidden="1"/>
    <cellStyle name="Uwaga 3" xfId="47991" hidden="1"/>
    <cellStyle name="Uwaga 3" xfId="47986" hidden="1"/>
    <cellStyle name="Uwaga 3" xfId="47980" hidden="1"/>
    <cellStyle name="Uwaga 3" xfId="47976" hidden="1"/>
    <cellStyle name="Uwaga 3" xfId="47972" hidden="1"/>
    <cellStyle name="Uwaga 3" xfId="47965" hidden="1"/>
    <cellStyle name="Uwaga 3" xfId="47961" hidden="1"/>
    <cellStyle name="Uwaga 3" xfId="47957" hidden="1"/>
    <cellStyle name="Uwaga 3" xfId="48824" hidden="1"/>
    <cellStyle name="Uwaga 3" xfId="48823" hidden="1"/>
    <cellStyle name="Uwaga 3" xfId="48821" hidden="1"/>
    <cellStyle name="Uwaga 3" xfId="48808" hidden="1"/>
    <cellStyle name="Uwaga 3" xfId="48806" hidden="1"/>
    <cellStyle name="Uwaga 3" xfId="48804" hidden="1"/>
    <cellStyle name="Uwaga 3" xfId="48794" hidden="1"/>
    <cellStyle name="Uwaga 3" xfId="48792" hidden="1"/>
    <cellStyle name="Uwaga 3" xfId="48790" hidden="1"/>
    <cellStyle name="Uwaga 3" xfId="48779" hidden="1"/>
    <cellStyle name="Uwaga 3" xfId="48777" hidden="1"/>
    <cellStyle name="Uwaga 3" xfId="48775" hidden="1"/>
    <cellStyle name="Uwaga 3" xfId="48762" hidden="1"/>
    <cellStyle name="Uwaga 3" xfId="48760" hidden="1"/>
    <cellStyle name="Uwaga 3" xfId="48759" hidden="1"/>
    <cellStyle name="Uwaga 3" xfId="48746" hidden="1"/>
    <cellStyle name="Uwaga 3" xfId="48745" hidden="1"/>
    <cellStyle name="Uwaga 3" xfId="48743" hidden="1"/>
    <cellStyle name="Uwaga 3" xfId="48731" hidden="1"/>
    <cellStyle name="Uwaga 3" xfId="48730" hidden="1"/>
    <cellStyle name="Uwaga 3" xfId="48728" hidden="1"/>
    <cellStyle name="Uwaga 3" xfId="48716" hidden="1"/>
    <cellStyle name="Uwaga 3" xfId="48715" hidden="1"/>
    <cellStyle name="Uwaga 3" xfId="48713" hidden="1"/>
    <cellStyle name="Uwaga 3" xfId="48701" hidden="1"/>
    <cellStyle name="Uwaga 3" xfId="48700" hidden="1"/>
    <cellStyle name="Uwaga 3" xfId="48698" hidden="1"/>
    <cellStyle name="Uwaga 3" xfId="48686" hidden="1"/>
    <cellStyle name="Uwaga 3" xfId="48685" hidden="1"/>
    <cellStyle name="Uwaga 3" xfId="48683" hidden="1"/>
    <cellStyle name="Uwaga 3" xfId="48671" hidden="1"/>
    <cellStyle name="Uwaga 3" xfId="48670" hidden="1"/>
    <cellStyle name="Uwaga 3" xfId="48668" hidden="1"/>
    <cellStyle name="Uwaga 3" xfId="48656" hidden="1"/>
    <cellStyle name="Uwaga 3" xfId="48655" hidden="1"/>
    <cellStyle name="Uwaga 3" xfId="48653" hidden="1"/>
    <cellStyle name="Uwaga 3" xfId="48641" hidden="1"/>
    <cellStyle name="Uwaga 3" xfId="48640" hidden="1"/>
    <cellStyle name="Uwaga 3" xfId="48638" hidden="1"/>
    <cellStyle name="Uwaga 3" xfId="48626" hidden="1"/>
    <cellStyle name="Uwaga 3" xfId="48625" hidden="1"/>
    <cellStyle name="Uwaga 3" xfId="48623" hidden="1"/>
    <cellStyle name="Uwaga 3" xfId="48611" hidden="1"/>
    <cellStyle name="Uwaga 3" xfId="48610" hidden="1"/>
    <cellStyle name="Uwaga 3" xfId="48608" hidden="1"/>
    <cellStyle name="Uwaga 3" xfId="48596" hidden="1"/>
    <cellStyle name="Uwaga 3" xfId="48595" hidden="1"/>
    <cellStyle name="Uwaga 3" xfId="48593" hidden="1"/>
    <cellStyle name="Uwaga 3" xfId="48581" hidden="1"/>
    <cellStyle name="Uwaga 3" xfId="48580" hidden="1"/>
    <cellStyle name="Uwaga 3" xfId="48578" hidden="1"/>
    <cellStyle name="Uwaga 3" xfId="48566" hidden="1"/>
    <cellStyle name="Uwaga 3" xfId="48565" hidden="1"/>
    <cellStyle name="Uwaga 3" xfId="48563" hidden="1"/>
    <cellStyle name="Uwaga 3" xfId="48551" hidden="1"/>
    <cellStyle name="Uwaga 3" xfId="48550" hidden="1"/>
    <cellStyle name="Uwaga 3" xfId="48548" hidden="1"/>
    <cellStyle name="Uwaga 3" xfId="48536" hidden="1"/>
    <cellStyle name="Uwaga 3" xfId="48535" hidden="1"/>
    <cellStyle name="Uwaga 3" xfId="48533" hidden="1"/>
    <cellStyle name="Uwaga 3" xfId="48521" hidden="1"/>
    <cellStyle name="Uwaga 3" xfId="48520" hidden="1"/>
    <cellStyle name="Uwaga 3" xfId="48518" hidden="1"/>
    <cellStyle name="Uwaga 3" xfId="48506" hidden="1"/>
    <cellStyle name="Uwaga 3" xfId="48505" hidden="1"/>
    <cellStyle name="Uwaga 3" xfId="48503" hidden="1"/>
    <cellStyle name="Uwaga 3" xfId="48491" hidden="1"/>
    <cellStyle name="Uwaga 3" xfId="48490" hidden="1"/>
    <cellStyle name="Uwaga 3" xfId="48488" hidden="1"/>
    <cellStyle name="Uwaga 3" xfId="48476" hidden="1"/>
    <cellStyle name="Uwaga 3" xfId="48475" hidden="1"/>
    <cellStyle name="Uwaga 3" xfId="48473" hidden="1"/>
    <cellStyle name="Uwaga 3" xfId="48461" hidden="1"/>
    <cellStyle name="Uwaga 3" xfId="48460" hidden="1"/>
    <cellStyle name="Uwaga 3" xfId="48458" hidden="1"/>
    <cellStyle name="Uwaga 3" xfId="48446" hidden="1"/>
    <cellStyle name="Uwaga 3" xfId="48445" hidden="1"/>
    <cellStyle name="Uwaga 3" xfId="48443" hidden="1"/>
    <cellStyle name="Uwaga 3" xfId="48431" hidden="1"/>
    <cellStyle name="Uwaga 3" xfId="48430" hidden="1"/>
    <cellStyle name="Uwaga 3" xfId="48428" hidden="1"/>
    <cellStyle name="Uwaga 3" xfId="48416" hidden="1"/>
    <cellStyle name="Uwaga 3" xfId="48415" hidden="1"/>
    <cellStyle name="Uwaga 3" xfId="48413" hidden="1"/>
    <cellStyle name="Uwaga 3" xfId="48401" hidden="1"/>
    <cellStyle name="Uwaga 3" xfId="48400" hidden="1"/>
    <cellStyle name="Uwaga 3" xfId="48398" hidden="1"/>
    <cellStyle name="Uwaga 3" xfId="48386" hidden="1"/>
    <cellStyle name="Uwaga 3" xfId="48385" hidden="1"/>
    <cellStyle name="Uwaga 3" xfId="48383" hidden="1"/>
    <cellStyle name="Uwaga 3" xfId="48371" hidden="1"/>
    <cellStyle name="Uwaga 3" xfId="48370" hidden="1"/>
    <cellStyle name="Uwaga 3" xfId="48368" hidden="1"/>
    <cellStyle name="Uwaga 3" xfId="48356" hidden="1"/>
    <cellStyle name="Uwaga 3" xfId="48355" hidden="1"/>
    <cellStyle name="Uwaga 3" xfId="48353" hidden="1"/>
    <cellStyle name="Uwaga 3" xfId="48341" hidden="1"/>
    <cellStyle name="Uwaga 3" xfId="48339" hidden="1"/>
    <cellStyle name="Uwaga 3" xfId="48336" hidden="1"/>
    <cellStyle name="Uwaga 3" xfId="48326" hidden="1"/>
    <cellStyle name="Uwaga 3" xfId="48324" hidden="1"/>
    <cellStyle name="Uwaga 3" xfId="48321" hidden="1"/>
    <cellStyle name="Uwaga 3" xfId="48311" hidden="1"/>
    <cellStyle name="Uwaga 3" xfId="48309" hidden="1"/>
    <cellStyle name="Uwaga 3" xfId="48306" hidden="1"/>
    <cellStyle name="Uwaga 3" xfId="48296" hidden="1"/>
    <cellStyle name="Uwaga 3" xfId="48294" hidden="1"/>
    <cellStyle name="Uwaga 3" xfId="48291" hidden="1"/>
    <cellStyle name="Uwaga 3" xfId="48281" hidden="1"/>
    <cellStyle name="Uwaga 3" xfId="48279" hidden="1"/>
    <cellStyle name="Uwaga 3" xfId="48276" hidden="1"/>
    <cellStyle name="Uwaga 3" xfId="48266" hidden="1"/>
    <cellStyle name="Uwaga 3" xfId="48264" hidden="1"/>
    <cellStyle name="Uwaga 3" xfId="48260" hidden="1"/>
    <cellStyle name="Uwaga 3" xfId="48251" hidden="1"/>
    <cellStyle name="Uwaga 3" xfId="48248" hidden="1"/>
    <cellStyle name="Uwaga 3" xfId="48244" hidden="1"/>
    <cellStyle name="Uwaga 3" xfId="48236" hidden="1"/>
    <cellStyle name="Uwaga 3" xfId="48234" hidden="1"/>
    <cellStyle name="Uwaga 3" xfId="48230" hidden="1"/>
    <cellStyle name="Uwaga 3" xfId="48221" hidden="1"/>
    <cellStyle name="Uwaga 3" xfId="48219" hidden="1"/>
    <cellStyle name="Uwaga 3" xfId="48216" hidden="1"/>
    <cellStyle name="Uwaga 3" xfId="48206" hidden="1"/>
    <cellStyle name="Uwaga 3" xfId="48204" hidden="1"/>
    <cellStyle name="Uwaga 3" xfId="48199" hidden="1"/>
    <cellStyle name="Uwaga 3" xfId="48191" hidden="1"/>
    <cellStyle name="Uwaga 3" xfId="48189" hidden="1"/>
    <cellStyle name="Uwaga 3" xfId="48184" hidden="1"/>
    <cellStyle name="Uwaga 3" xfId="48176" hidden="1"/>
    <cellStyle name="Uwaga 3" xfId="48174" hidden="1"/>
    <cellStyle name="Uwaga 3" xfId="48169" hidden="1"/>
    <cellStyle name="Uwaga 3" xfId="48161" hidden="1"/>
    <cellStyle name="Uwaga 3" xfId="48159" hidden="1"/>
    <cellStyle name="Uwaga 3" xfId="48155" hidden="1"/>
    <cellStyle name="Uwaga 3" xfId="48146" hidden="1"/>
    <cellStyle name="Uwaga 3" xfId="48143" hidden="1"/>
    <cellStyle name="Uwaga 3" xfId="48138" hidden="1"/>
    <cellStyle name="Uwaga 3" xfId="48131" hidden="1"/>
    <cellStyle name="Uwaga 3" xfId="48127" hidden="1"/>
    <cellStyle name="Uwaga 3" xfId="48122" hidden="1"/>
    <cellStyle name="Uwaga 3" xfId="48116" hidden="1"/>
    <cellStyle name="Uwaga 3" xfId="48112" hidden="1"/>
    <cellStyle name="Uwaga 3" xfId="48107" hidden="1"/>
    <cellStyle name="Uwaga 3" xfId="48101" hidden="1"/>
    <cellStyle name="Uwaga 3" xfId="48098" hidden="1"/>
    <cellStyle name="Uwaga 3" xfId="48094" hidden="1"/>
    <cellStyle name="Uwaga 3" xfId="48085" hidden="1"/>
    <cellStyle name="Uwaga 3" xfId="48080" hidden="1"/>
    <cellStyle name="Uwaga 3" xfId="48075" hidden="1"/>
    <cellStyle name="Uwaga 3" xfId="48070" hidden="1"/>
    <cellStyle name="Uwaga 3" xfId="48065" hidden="1"/>
    <cellStyle name="Uwaga 3" xfId="48060" hidden="1"/>
    <cellStyle name="Uwaga 3" xfId="48055" hidden="1"/>
    <cellStyle name="Uwaga 3" xfId="48050" hidden="1"/>
    <cellStyle name="Uwaga 3" xfId="48045" hidden="1"/>
    <cellStyle name="Uwaga 3" xfId="48041" hidden="1"/>
    <cellStyle name="Uwaga 3" xfId="48036" hidden="1"/>
    <cellStyle name="Uwaga 3" xfId="48031" hidden="1"/>
    <cellStyle name="Uwaga 3" xfId="48026" hidden="1"/>
    <cellStyle name="Uwaga 3" xfId="48022" hidden="1"/>
    <cellStyle name="Uwaga 3" xfId="48018" hidden="1"/>
    <cellStyle name="Uwaga 3" xfId="48011" hidden="1"/>
    <cellStyle name="Uwaga 3" xfId="48007" hidden="1"/>
    <cellStyle name="Uwaga 3" xfId="48002" hidden="1"/>
    <cellStyle name="Uwaga 3" xfId="47996" hidden="1"/>
    <cellStyle name="Uwaga 3" xfId="47992" hidden="1"/>
    <cellStyle name="Uwaga 3" xfId="47987" hidden="1"/>
    <cellStyle name="Uwaga 3" xfId="47981" hidden="1"/>
    <cellStyle name="Uwaga 3" xfId="47977" hidden="1"/>
    <cellStyle name="Uwaga 3" xfId="47973" hidden="1"/>
    <cellStyle name="Uwaga 3" xfId="47966" hidden="1"/>
    <cellStyle name="Uwaga 3" xfId="47962" hidden="1"/>
    <cellStyle name="Uwaga 3" xfId="47958" hidden="1"/>
    <cellStyle name="Uwaga 3" xfId="46933" hidden="1"/>
    <cellStyle name="Uwaga 3" xfId="46932" hidden="1"/>
    <cellStyle name="Uwaga 3" xfId="46931" hidden="1"/>
    <cellStyle name="Uwaga 3" xfId="46924" hidden="1"/>
    <cellStyle name="Uwaga 3" xfId="46923" hidden="1"/>
    <cellStyle name="Uwaga 3" xfId="46922" hidden="1"/>
    <cellStyle name="Uwaga 3" xfId="46915" hidden="1"/>
    <cellStyle name="Uwaga 3" xfId="46914" hidden="1"/>
    <cellStyle name="Uwaga 3" xfId="46913" hidden="1"/>
    <cellStyle name="Uwaga 3" xfId="46906" hidden="1"/>
    <cellStyle name="Uwaga 3" xfId="46905" hidden="1"/>
    <cellStyle name="Uwaga 3" xfId="46904" hidden="1"/>
    <cellStyle name="Uwaga 3" xfId="46897" hidden="1"/>
    <cellStyle name="Uwaga 3" xfId="46896" hidden="1"/>
    <cellStyle name="Uwaga 3" xfId="46895" hidden="1"/>
    <cellStyle name="Uwaga 3" xfId="46888" hidden="1"/>
    <cellStyle name="Uwaga 3" xfId="46887" hidden="1"/>
    <cellStyle name="Uwaga 3" xfId="46885" hidden="1"/>
    <cellStyle name="Uwaga 3" xfId="46879" hidden="1"/>
    <cellStyle name="Uwaga 3" xfId="46878" hidden="1"/>
    <cellStyle name="Uwaga 3" xfId="46876" hidden="1"/>
    <cellStyle name="Uwaga 3" xfId="46870" hidden="1"/>
    <cellStyle name="Uwaga 3" xfId="46869" hidden="1"/>
    <cellStyle name="Uwaga 3" xfId="46867" hidden="1"/>
    <cellStyle name="Uwaga 3" xfId="46861" hidden="1"/>
    <cellStyle name="Uwaga 3" xfId="46860" hidden="1"/>
    <cellStyle name="Uwaga 3" xfId="46858" hidden="1"/>
    <cellStyle name="Uwaga 3" xfId="46852" hidden="1"/>
    <cellStyle name="Uwaga 3" xfId="46851" hidden="1"/>
    <cellStyle name="Uwaga 3" xfId="46849" hidden="1"/>
    <cellStyle name="Uwaga 3" xfId="46843" hidden="1"/>
    <cellStyle name="Uwaga 3" xfId="46842" hidden="1"/>
    <cellStyle name="Uwaga 3" xfId="46840" hidden="1"/>
    <cellStyle name="Uwaga 3" xfId="46834" hidden="1"/>
    <cellStyle name="Uwaga 3" xfId="46833" hidden="1"/>
    <cellStyle name="Uwaga 3" xfId="46831" hidden="1"/>
    <cellStyle name="Uwaga 3" xfId="46825" hidden="1"/>
    <cellStyle name="Uwaga 3" xfId="46824" hidden="1"/>
    <cellStyle name="Uwaga 3" xfId="46822" hidden="1"/>
    <cellStyle name="Uwaga 3" xfId="46816" hidden="1"/>
    <cellStyle name="Uwaga 3" xfId="46815" hidden="1"/>
    <cellStyle name="Uwaga 3" xfId="46813" hidden="1"/>
    <cellStyle name="Uwaga 3" xfId="46807" hidden="1"/>
    <cellStyle name="Uwaga 3" xfId="46806" hidden="1"/>
    <cellStyle name="Uwaga 3" xfId="46804" hidden="1"/>
    <cellStyle name="Uwaga 3" xfId="46798" hidden="1"/>
    <cellStyle name="Uwaga 3" xfId="46797" hidden="1"/>
    <cellStyle name="Uwaga 3" xfId="46795" hidden="1"/>
    <cellStyle name="Uwaga 3" xfId="46789" hidden="1"/>
    <cellStyle name="Uwaga 3" xfId="46788" hidden="1"/>
    <cellStyle name="Uwaga 3" xfId="46786" hidden="1"/>
    <cellStyle name="Uwaga 3" xfId="46780" hidden="1"/>
    <cellStyle name="Uwaga 3" xfId="46779" hidden="1"/>
    <cellStyle name="Uwaga 3" xfId="46776" hidden="1"/>
    <cellStyle name="Uwaga 3" xfId="46771" hidden="1"/>
    <cellStyle name="Uwaga 3" xfId="46769" hidden="1"/>
    <cellStyle name="Uwaga 3" xfId="46766" hidden="1"/>
    <cellStyle name="Uwaga 3" xfId="46762" hidden="1"/>
    <cellStyle name="Uwaga 3" xfId="46761" hidden="1"/>
    <cellStyle name="Uwaga 3" xfId="46758" hidden="1"/>
    <cellStyle name="Uwaga 3" xfId="46753" hidden="1"/>
    <cellStyle name="Uwaga 3" xfId="46752" hidden="1"/>
    <cellStyle name="Uwaga 3" xfId="46750" hidden="1"/>
    <cellStyle name="Uwaga 3" xfId="46744" hidden="1"/>
    <cellStyle name="Uwaga 3" xfId="46743" hidden="1"/>
    <cellStyle name="Uwaga 3" xfId="46741" hidden="1"/>
    <cellStyle name="Uwaga 3" xfId="46735" hidden="1"/>
    <cellStyle name="Uwaga 3" xfId="46734" hidden="1"/>
    <cellStyle name="Uwaga 3" xfId="46732" hidden="1"/>
    <cellStyle name="Uwaga 3" xfId="46726" hidden="1"/>
    <cellStyle name="Uwaga 3" xfId="46725" hidden="1"/>
    <cellStyle name="Uwaga 3" xfId="46723" hidden="1"/>
    <cellStyle name="Uwaga 3" xfId="46717" hidden="1"/>
    <cellStyle name="Uwaga 3" xfId="46716" hidden="1"/>
    <cellStyle name="Uwaga 3" xfId="46714" hidden="1"/>
    <cellStyle name="Uwaga 3" xfId="46708" hidden="1"/>
    <cellStyle name="Uwaga 3" xfId="46707" hidden="1"/>
    <cellStyle name="Uwaga 3" xfId="46704" hidden="1"/>
    <cellStyle name="Uwaga 3" xfId="46699" hidden="1"/>
    <cellStyle name="Uwaga 3" xfId="46697" hidden="1"/>
    <cellStyle name="Uwaga 3" xfId="46694" hidden="1"/>
    <cellStyle name="Uwaga 3" xfId="46690" hidden="1"/>
    <cellStyle name="Uwaga 3" xfId="46688" hidden="1"/>
    <cellStyle name="Uwaga 3" xfId="46685" hidden="1"/>
    <cellStyle name="Uwaga 3" xfId="46681" hidden="1"/>
    <cellStyle name="Uwaga 3" xfId="46680" hidden="1"/>
    <cellStyle name="Uwaga 3" xfId="46678" hidden="1"/>
    <cellStyle name="Uwaga 3" xfId="46672" hidden="1"/>
    <cellStyle name="Uwaga 3" xfId="46670" hidden="1"/>
    <cellStyle name="Uwaga 3" xfId="46667" hidden="1"/>
    <cellStyle name="Uwaga 3" xfId="46663" hidden="1"/>
    <cellStyle name="Uwaga 3" xfId="46661" hidden="1"/>
    <cellStyle name="Uwaga 3" xfId="46658" hidden="1"/>
    <cellStyle name="Uwaga 3" xfId="46654" hidden="1"/>
    <cellStyle name="Uwaga 3" xfId="46652" hidden="1"/>
    <cellStyle name="Uwaga 3" xfId="46649" hidden="1"/>
    <cellStyle name="Uwaga 3" xfId="46645" hidden="1"/>
    <cellStyle name="Uwaga 3" xfId="46643" hidden="1"/>
    <cellStyle name="Uwaga 3" xfId="46641" hidden="1"/>
    <cellStyle name="Uwaga 3" xfId="46636" hidden="1"/>
    <cellStyle name="Uwaga 3" xfId="46634" hidden="1"/>
    <cellStyle name="Uwaga 3" xfId="46632" hidden="1"/>
    <cellStyle name="Uwaga 3" xfId="46627" hidden="1"/>
    <cellStyle name="Uwaga 3" xfId="46625" hidden="1"/>
    <cellStyle name="Uwaga 3" xfId="46622" hidden="1"/>
    <cellStyle name="Uwaga 3" xfId="46618" hidden="1"/>
    <cellStyle name="Uwaga 3" xfId="46616" hidden="1"/>
    <cellStyle name="Uwaga 3" xfId="46614" hidden="1"/>
    <cellStyle name="Uwaga 3" xfId="46609" hidden="1"/>
    <cellStyle name="Uwaga 3" xfId="46607" hidden="1"/>
    <cellStyle name="Uwaga 3" xfId="46605" hidden="1"/>
    <cellStyle name="Uwaga 3" xfId="46599" hidden="1"/>
    <cellStyle name="Uwaga 3" xfId="46596" hidden="1"/>
    <cellStyle name="Uwaga 3" xfId="46593" hidden="1"/>
    <cellStyle name="Uwaga 3" xfId="46590" hidden="1"/>
    <cellStyle name="Uwaga 3" xfId="46587" hidden="1"/>
    <cellStyle name="Uwaga 3" xfId="46584" hidden="1"/>
    <cellStyle name="Uwaga 3" xfId="46581" hidden="1"/>
    <cellStyle name="Uwaga 3" xfId="46578" hidden="1"/>
    <cellStyle name="Uwaga 3" xfId="46575" hidden="1"/>
    <cellStyle name="Uwaga 3" xfId="46573" hidden="1"/>
    <cellStyle name="Uwaga 3" xfId="46571" hidden="1"/>
    <cellStyle name="Uwaga 3" xfId="46568" hidden="1"/>
    <cellStyle name="Uwaga 3" xfId="46564" hidden="1"/>
    <cellStyle name="Uwaga 3" xfId="46561" hidden="1"/>
    <cellStyle name="Uwaga 3" xfId="46558" hidden="1"/>
    <cellStyle name="Uwaga 3" xfId="46554" hidden="1"/>
    <cellStyle name="Uwaga 3" xfId="46551" hidden="1"/>
    <cellStyle name="Uwaga 3" xfId="46548" hidden="1"/>
    <cellStyle name="Uwaga 3" xfId="46546" hidden="1"/>
    <cellStyle name="Uwaga 3" xfId="46543" hidden="1"/>
    <cellStyle name="Uwaga 3" xfId="46540" hidden="1"/>
    <cellStyle name="Uwaga 3" xfId="46537" hidden="1"/>
    <cellStyle name="Uwaga 3" xfId="46535" hidden="1"/>
    <cellStyle name="Uwaga 3" xfId="46533" hidden="1"/>
    <cellStyle name="Uwaga 3" xfId="46528" hidden="1"/>
    <cellStyle name="Uwaga 3" xfId="46525" hidden="1"/>
    <cellStyle name="Uwaga 3" xfId="46522" hidden="1"/>
    <cellStyle name="Uwaga 3" xfId="46518" hidden="1"/>
    <cellStyle name="Uwaga 3" xfId="46515" hidden="1"/>
    <cellStyle name="Uwaga 3" xfId="46512" hidden="1"/>
    <cellStyle name="Uwaga 3" xfId="46509" hidden="1"/>
    <cellStyle name="Uwaga 3" xfId="46506" hidden="1"/>
    <cellStyle name="Uwaga 3" xfId="46503" hidden="1"/>
    <cellStyle name="Uwaga 3" xfId="46501" hidden="1"/>
    <cellStyle name="Uwaga 3" xfId="46499" hidden="1"/>
    <cellStyle name="Uwaga 3" xfId="46496" hidden="1"/>
    <cellStyle name="Uwaga 3" xfId="46491" hidden="1"/>
    <cellStyle name="Uwaga 3" xfId="46488" hidden="1"/>
    <cellStyle name="Uwaga 3" xfId="46485" hidden="1"/>
    <cellStyle name="Uwaga 3" xfId="46481" hidden="1"/>
    <cellStyle name="Uwaga 3" xfId="46478" hidden="1"/>
    <cellStyle name="Uwaga 3" xfId="46476" hidden="1"/>
    <cellStyle name="Uwaga 3" xfId="46473" hidden="1"/>
    <cellStyle name="Uwaga 3" xfId="46470" hidden="1"/>
    <cellStyle name="Uwaga 3" xfId="46467" hidden="1"/>
    <cellStyle name="Uwaga 3" xfId="46465" hidden="1"/>
    <cellStyle name="Uwaga 3" xfId="46462" hidden="1"/>
    <cellStyle name="Uwaga 3" xfId="46459" hidden="1"/>
    <cellStyle name="Uwaga 3" xfId="46456" hidden="1"/>
    <cellStyle name="Uwaga 3" xfId="46454" hidden="1"/>
    <cellStyle name="Uwaga 3" xfId="46452" hidden="1"/>
    <cellStyle name="Uwaga 3" xfId="46447" hidden="1"/>
    <cellStyle name="Uwaga 3" xfId="46445" hidden="1"/>
    <cellStyle name="Uwaga 3" xfId="46442" hidden="1"/>
    <cellStyle name="Uwaga 3" xfId="46438" hidden="1"/>
    <cellStyle name="Uwaga 3" xfId="46436" hidden="1"/>
    <cellStyle name="Uwaga 3" xfId="46433" hidden="1"/>
    <cellStyle name="Uwaga 3" xfId="46429" hidden="1"/>
    <cellStyle name="Uwaga 3" xfId="46427" hidden="1"/>
    <cellStyle name="Uwaga 3" xfId="46425" hidden="1"/>
    <cellStyle name="Uwaga 3" xfId="46420" hidden="1"/>
    <cellStyle name="Uwaga 3" xfId="46418" hidden="1"/>
    <cellStyle name="Uwaga 3" xfId="46416" hidden="1"/>
    <cellStyle name="Uwaga 3" xfId="48912" hidden="1"/>
    <cellStyle name="Uwaga 3" xfId="48913" hidden="1"/>
    <cellStyle name="Uwaga 3" xfId="48915" hidden="1"/>
    <cellStyle name="Uwaga 3" xfId="48927" hidden="1"/>
    <cellStyle name="Uwaga 3" xfId="48928" hidden="1"/>
    <cellStyle name="Uwaga 3" xfId="48933" hidden="1"/>
    <cellStyle name="Uwaga 3" xfId="48942" hidden="1"/>
    <cellStyle name="Uwaga 3" xfId="48943" hidden="1"/>
    <cellStyle name="Uwaga 3" xfId="48948" hidden="1"/>
    <cellStyle name="Uwaga 3" xfId="48957" hidden="1"/>
    <cellStyle name="Uwaga 3" xfId="48958" hidden="1"/>
    <cellStyle name="Uwaga 3" xfId="48959" hidden="1"/>
    <cellStyle name="Uwaga 3" xfId="48972" hidden="1"/>
    <cellStyle name="Uwaga 3" xfId="48977" hidden="1"/>
    <cellStyle name="Uwaga 3" xfId="48982" hidden="1"/>
    <cellStyle name="Uwaga 3" xfId="48992" hidden="1"/>
    <cellStyle name="Uwaga 3" xfId="48997" hidden="1"/>
    <cellStyle name="Uwaga 3" xfId="49001" hidden="1"/>
    <cellStyle name="Uwaga 3" xfId="49008" hidden="1"/>
    <cellStyle name="Uwaga 3" xfId="49013" hidden="1"/>
    <cellStyle name="Uwaga 3" xfId="49016" hidden="1"/>
    <cellStyle name="Uwaga 3" xfId="49022" hidden="1"/>
    <cellStyle name="Uwaga 3" xfId="49027" hidden="1"/>
    <cellStyle name="Uwaga 3" xfId="49031" hidden="1"/>
    <cellStyle name="Uwaga 3" xfId="49032" hidden="1"/>
    <cellStyle name="Uwaga 3" xfId="49033" hidden="1"/>
    <cellStyle name="Uwaga 3" xfId="49037" hidden="1"/>
    <cellStyle name="Uwaga 3" xfId="49049" hidden="1"/>
    <cellStyle name="Uwaga 3" xfId="49054" hidden="1"/>
    <cellStyle name="Uwaga 3" xfId="49059" hidden="1"/>
    <cellStyle name="Uwaga 3" xfId="49064" hidden="1"/>
    <cellStyle name="Uwaga 3" xfId="49069" hidden="1"/>
    <cellStyle name="Uwaga 3" xfId="49074" hidden="1"/>
    <cellStyle name="Uwaga 3" xfId="49078" hidden="1"/>
    <cellStyle name="Uwaga 3" xfId="49082" hidden="1"/>
    <cellStyle name="Uwaga 3" xfId="49087" hidden="1"/>
    <cellStyle name="Uwaga 3" xfId="49092" hidden="1"/>
    <cellStyle name="Uwaga 3" xfId="49093" hidden="1"/>
    <cellStyle name="Uwaga 3" xfId="49095" hidden="1"/>
    <cellStyle name="Uwaga 3" xfId="49108" hidden="1"/>
    <cellStyle name="Uwaga 3" xfId="49112" hidden="1"/>
    <cellStyle name="Uwaga 3" xfId="49117" hidden="1"/>
    <cellStyle name="Uwaga 3" xfId="49124" hidden="1"/>
    <cellStyle name="Uwaga 3" xfId="49128" hidden="1"/>
    <cellStyle name="Uwaga 3" xfId="49133" hidden="1"/>
    <cellStyle name="Uwaga 3" xfId="49138" hidden="1"/>
    <cellStyle name="Uwaga 3" xfId="49141" hidden="1"/>
    <cellStyle name="Uwaga 3" xfId="49146" hidden="1"/>
    <cellStyle name="Uwaga 3" xfId="49152" hidden="1"/>
    <cellStyle name="Uwaga 3" xfId="49153" hidden="1"/>
    <cellStyle name="Uwaga 3" xfId="49156" hidden="1"/>
    <cellStyle name="Uwaga 3" xfId="49169" hidden="1"/>
    <cellStyle name="Uwaga 3" xfId="49173" hidden="1"/>
    <cellStyle name="Uwaga 3" xfId="49178" hidden="1"/>
    <cellStyle name="Uwaga 3" xfId="49185" hidden="1"/>
    <cellStyle name="Uwaga 3" xfId="49190" hidden="1"/>
    <cellStyle name="Uwaga 3" xfId="49194" hidden="1"/>
    <cellStyle name="Uwaga 3" xfId="49199" hidden="1"/>
    <cellStyle name="Uwaga 3" xfId="49203" hidden="1"/>
    <cellStyle name="Uwaga 3" xfId="49208" hidden="1"/>
    <cellStyle name="Uwaga 3" xfId="49212" hidden="1"/>
    <cellStyle name="Uwaga 3" xfId="49213" hidden="1"/>
    <cellStyle name="Uwaga 3" xfId="49215" hidden="1"/>
    <cellStyle name="Uwaga 3" xfId="49227" hidden="1"/>
    <cellStyle name="Uwaga 3" xfId="49228" hidden="1"/>
    <cellStyle name="Uwaga 3" xfId="49230" hidden="1"/>
    <cellStyle name="Uwaga 3" xfId="49242" hidden="1"/>
    <cellStyle name="Uwaga 3" xfId="49244" hidden="1"/>
    <cellStyle name="Uwaga 3" xfId="49247" hidden="1"/>
    <cellStyle name="Uwaga 3" xfId="49257" hidden="1"/>
    <cellStyle name="Uwaga 3" xfId="49258" hidden="1"/>
    <cellStyle name="Uwaga 3" xfId="49260" hidden="1"/>
    <cellStyle name="Uwaga 3" xfId="49272" hidden="1"/>
    <cellStyle name="Uwaga 3" xfId="49273" hidden="1"/>
    <cellStyle name="Uwaga 3" xfId="49274" hidden="1"/>
    <cellStyle name="Uwaga 3" xfId="49288" hidden="1"/>
    <cellStyle name="Uwaga 3" xfId="49291" hidden="1"/>
    <cellStyle name="Uwaga 3" xfId="49295" hidden="1"/>
    <cellStyle name="Uwaga 3" xfId="49303" hidden="1"/>
    <cellStyle name="Uwaga 3" xfId="49306" hidden="1"/>
    <cellStyle name="Uwaga 3" xfId="49310" hidden="1"/>
    <cellStyle name="Uwaga 3" xfId="49318" hidden="1"/>
    <cellStyle name="Uwaga 3" xfId="49321" hidden="1"/>
    <cellStyle name="Uwaga 3" xfId="49325" hidden="1"/>
    <cellStyle name="Uwaga 3" xfId="49332" hidden="1"/>
    <cellStyle name="Uwaga 3" xfId="49333" hidden="1"/>
    <cellStyle name="Uwaga 3" xfId="49335" hidden="1"/>
    <cellStyle name="Uwaga 3" xfId="49348" hidden="1"/>
    <cellStyle name="Uwaga 3" xfId="49351" hidden="1"/>
    <cellStyle name="Uwaga 3" xfId="49354" hidden="1"/>
    <cellStyle name="Uwaga 3" xfId="49363" hidden="1"/>
    <cellStyle name="Uwaga 3" xfId="49366" hidden="1"/>
    <cellStyle name="Uwaga 3" xfId="49370" hidden="1"/>
    <cellStyle name="Uwaga 3" xfId="49378" hidden="1"/>
    <cellStyle name="Uwaga 3" xfId="49380" hidden="1"/>
    <cellStyle name="Uwaga 3" xfId="49383" hidden="1"/>
    <cellStyle name="Uwaga 3" xfId="49392" hidden="1"/>
    <cellStyle name="Uwaga 3" xfId="49393" hidden="1"/>
    <cellStyle name="Uwaga 3" xfId="49394" hidden="1"/>
    <cellStyle name="Uwaga 3" xfId="49407" hidden="1"/>
    <cellStyle name="Uwaga 3" xfId="49408" hidden="1"/>
    <cellStyle name="Uwaga 3" xfId="49410" hidden="1"/>
    <cellStyle name="Uwaga 3" xfId="49422" hidden="1"/>
    <cellStyle name="Uwaga 3" xfId="49423" hidden="1"/>
    <cellStyle name="Uwaga 3" xfId="49425" hidden="1"/>
    <cellStyle name="Uwaga 3" xfId="49437" hidden="1"/>
    <cellStyle name="Uwaga 3" xfId="49438" hidden="1"/>
    <cellStyle name="Uwaga 3" xfId="49440" hidden="1"/>
    <cellStyle name="Uwaga 3" xfId="49452" hidden="1"/>
    <cellStyle name="Uwaga 3" xfId="49453" hidden="1"/>
    <cellStyle name="Uwaga 3" xfId="49454" hidden="1"/>
    <cellStyle name="Uwaga 3" xfId="49468" hidden="1"/>
    <cellStyle name="Uwaga 3" xfId="49470" hidden="1"/>
    <cellStyle name="Uwaga 3" xfId="49473" hidden="1"/>
    <cellStyle name="Uwaga 3" xfId="49483" hidden="1"/>
    <cellStyle name="Uwaga 3" xfId="49486" hidden="1"/>
    <cellStyle name="Uwaga 3" xfId="49489" hidden="1"/>
    <cellStyle name="Uwaga 3" xfId="49498" hidden="1"/>
    <cellStyle name="Uwaga 3" xfId="49500" hidden="1"/>
    <cellStyle name="Uwaga 3" xfId="49503" hidden="1"/>
    <cellStyle name="Uwaga 3" xfId="49512" hidden="1"/>
    <cellStyle name="Uwaga 3" xfId="49513" hidden="1"/>
    <cellStyle name="Uwaga 3" xfId="49514" hidden="1"/>
    <cellStyle name="Uwaga 3" xfId="49527" hidden="1"/>
    <cellStyle name="Uwaga 3" xfId="49529" hidden="1"/>
    <cellStyle name="Uwaga 3" xfId="49531" hidden="1"/>
    <cellStyle name="Uwaga 3" xfId="49542" hidden="1"/>
    <cellStyle name="Uwaga 3" xfId="49544" hidden="1"/>
    <cellStyle name="Uwaga 3" xfId="49546" hidden="1"/>
    <cellStyle name="Uwaga 3" xfId="49557" hidden="1"/>
    <cellStyle name="Uwaga 3" xfId="49559" hidden="1"/>
    <cellStyle name="Uwaga 3" xfId="49561" hidden="1"/>
    <cellStyle name="Uwaga 3" xfId="49572" hidden="1"/>
    <cellStyle name="Uwaga 3" xfId="49573" hidden="1"/>
    <cellStyle name="Uwaga 3" xfId="49574" hidden="1"/>
    <cellStyle name="Uwaga 3" xfId="49587" hidden="1"/>
    <cellStyle name="Uwaga 3" xfId="49589" hidden="1"/>
    <cellStyle name="Uwaga 3" xfId="49591" hidden="1"/>
    <cellStyle name="Uwaga 3" xfId="49602" hidden="1"/>
    <cellStyle name="Uwaga 3" xfId="49604" hidden="1"/>
    <cellStyle name="Uwaga 3" xfId="49606" hidden="1"/>
    <cellStyle name="Uwaga 3" xfId="49617" hidden="1"/>
    <cellStyle name="Uwaga 3" xfId="49619" hidden="1"/>
    <cellStyle name="Uwaga 3" xfId="49620" hidden="1"/>
    <cellStyle name="Uwaga 3" xfId="49632" hidden="1"/>
    <cellStyle name="Uwaga 3" xfId="49633" hidden="1"/>
    <cellStyle name="Uwaga 3" xfId="49634" hidden="1"/>
    <cellStyle name="Uwaga 3" xfId="49647" hidden="1"/>
    <cellStyle name="Uwaga 3" xfId="49649" hidden="1"/>
    <cellStyle name="Uwaga 3" xfId="49651" hidden="1"/>
    <cellStyle name="Uwaga 3" xfId="49662" hidden="1"/>
    <cellStyle name="Uwaga 3" xfId="49664" hidden="1"/>
    <cellStyle name="Uwaga 3" xfId="49666" hidden="1"/>
    <cellStyle name="Uwaga 3" xfId="49677" hidden="1"/>
    <cellStyle name="Uwaga 3" xfId="49679" hidden="1"/>
    <cellStyle name="Uwaga 3" xfId="49681" hidden="1"/>
    <cellStyle name="Uwaga 3" xfId="49692" hidden="1"/>
    <cellStyle name="Uwaga 3" xfId="49693" hidden="1"/>
    <cellStyle name="Uwaga 3" xfId="49695" hidden="1"/>
    <cellStyle name="Uwaga 3" xfId="49706" hidden="1"/>
    <cellStyle name="Uwaga 3" xfId="49708" hidden="1"/>
    <cellStyle name="Uwaga 3" xfId="49709" hidden="1"/>
    <cellStyle name="Uwaga 3" xfId="49718" hidden="1"/>
    <cellStyle name="Uwaga 3" xfId="49721" hidden="1"/>
    <cellStyle name="Uwaga 3" xfId="49723" hidden="1"/>
    <cellStyle name="Uwaga 3" xfId="49734" hidden="1"/>
    <cellStyle name="Uwaga 3" xfId="49736" hidden="1"/>
    <cellStyle name="Uwaga 3" xfId="49738" hidden="1"/>
    <cellStyle name="Uwaga 3" xfId="49750" hidden="1"/>
    <cellStyle name="Uwaga 3" xfId="49752" hidden="1"/>
    <cellStyle name="Uwaga 3" xfId="49754" hidden="1"/>
    <cellStyle name="Uwaga 3" xfId="49762" hidden="1"/>
    <cellStyle name="Uwaga 3" xfId="49764" hidden="1"/>
    <cellStyle name="Uwaga 3" xfId="49767" hidden="1"/>
    <cellStyle name="Uwaga 3" xfId="49757" hidden="1"/>
    <cellStyle name="Uwaga 3" xfId="49756" hidden="1"/>
    <cellStyle name="Uwaga 3" xfId="49755" hidden="1"/>
    <cellStyle name="Uwaga 3" xfId="49742" hidden="1"/>
    <cellStyle name="Uwaga 3" xfId="49741" hidden="1"/>
    <cellStyle name="Uwaga 3" xfId="49740" hidden="1"/>
    <cellStyle name="Uwaga 3" xfId="49727" hidden="1"/>
    <cellStyle name="Uwaga 3" xfId="49726" hidden="1"/>
    <cellStyle name="Uwaga 3" xfId="49725" hidden="1"/>
    <cellStyle name="Uwaga 3" xfId="49712" hidden="1"/>
    <cellStyle name="Uwaga 3" xfId="49711" hidden="1"/>
    <cellStyle name="Uwaga 3" xfId="49710" hidden="1"/>
    <cellStyle name="Uwaga 3" xfId="49697" hidden="1"/>
    <cellStyle name="Uwaga 3" xfId="49696" hidden="1"/>
    <cellStyle name="Uwaga 3" xfId="49694" hidden="1"/>
    <cellStyle name="Uwaga 3" xfId="49683" hidden="1"/>
    <cellStyle name="Uwaga 3" xfId="49680" hidden="1"/>
    <cellStyle name="Uwaga 3" xfId="49678" hidden="1"/>
    <cellStyle name="Uwaga 3" xfId="49668" hidden="1"/>
    <cellStyle name="Uwaga 3" xfId="49665" hidden="1"/>
    <cellStyle name="Uwaga 3" xfId="49663" hidden="1"/>
    <cellStyle name="Uwaga 3" xfId="49653" hidden="1"/>
    <cellStyle name="Uwaga 3" xfId="49650" hidden="1"/>
    <cellStyle name="Uwaga 3" xfId="49648" hidden="1"/>
    <cellStyle name="Uwaga 3" xfId="49638" hidden="1"/>
    <cellStyle name="Uwaga 3" xfId="49636" hidden="1"/>
    <cellStyle name="Uwaga 3" xfId="49635" hidden="1"/>
    <cellStyle name="Uwaga 3" xfId="49623" hidden="1"/>
    <cellStyle name="Uwaga 3" xfId="49621" hidden="1"/>
    <cellStyle name="Uwaga 3" xfId="49618" hidden="1"/>
    <cellStyle name="Uwaga 3" xfId="49608" hidden="1"/>
    <cellStyle name="Uwaga 3" xfId="49605" hidden="1"/>
    <cellStyle name="Uwaga 3" xfId="49603" hidden="1"/>
    <cellStyle name="Uwaga 3" xfId="49593" hidden="1"/>
    <cellStyle name="Uwaga 3" xfId="49590" hidden="1"/>
    <cellStyle name="Uwaga 3" xfId="49588" hidden="1"/>
    <cellStyle name="Uwaga 3" xfId="49578" hidden="1"/>
    <cellStyle name="Uwaga 3" xfId="49576" hidden="1"/>
    <cellStyle name="Uwaga 3" xfId="49575" hidden="1"/>
    <cellStyle name="Uwaga 3" xfId="49563" hidden="1"/>
    <cellStyle name="Uwaga 3" xfId="49560" hidden="1"/>
    <cellStyle name="Uwaga 3" xfId="49558" hidden="1"/>
    <cellStyle name="Uwaga 3" xfId="49548" hidden="1"/>
    <cellStyle name="Uwaga 3" xfId="49545" hidden="1"/>
    <cellStyle name="Uwaga 3" xfId="49543" hidden="1"/>
    <cellStyle name="Uwaga 3" xfId="49533" hidden="1"/>
    <cellStyle name="Uwaga 3" xfId="49530" hidden="1"/>
    <cellStyle name="Uwaga 3" xfId="49528" hidden="1"/>
    <cellStyle name="Uwaga 3" xfId="49518" hidden="1"/>
    <cellStyle name="Uwaga 3" xfId="49516" hidden="1"/>
    <cellStyle name="Uwaga 3" xfId="49515" hidden="1"/>
    <cellStyle name="Uwaga 3" xfId="49502" hidden="1"/>
    <cellStyle name="Uwaga 3" xfId="49499" hidden="1"/>
    <cellStyle name="Uwaga 3" xfId="49497" hidden="1"/>
    <cellStyle name="Uwaga 3" xfId="49487" hidden="1"/>
    <cellStyle name="Uwaga 3" xfId="49484" hidden="1"/>
    <cellStyle name="Uwaga 3" xfId="49482" hidden="1"/>
    <cellStyle name="Uwaga 3" xfId="49472" hidden="1"/>
    <cellStyle name="Uwaga 3" xfId="49469" hidden="1"/>
    <cellStyle name="Uwaga 3" xfId="49467" hidden="1"/>
    <cellStyle name="Uwaga 3" xfId="49458" hidden="1"/>
    <cellStyle name="Uwaga 3" xfId="49456" hidden="1"/>
    <cellStyle name="Uwaga 3" xfId="49455" hidden="1"/>
    <cellStyle name="Uwaga 3" xfId="49443" hidden="1"/>
    <cellStyle name="Uwaga 3" xfId="49441" hidden="1"/>
    <cellStyle name="Uwaga 3" xfId="49439" hidden="1"/>
    <cellStyle name="Uwaga 3" xfId="49428" hidden="1"/>
    <cellStyle name="Uwaga 3" xfId="49426" hidden="1"/>
    <cellStyle name="Uwaga 3" xfId="49424" hidden="1"/>
    <cellStyle name="Uwaga 3" xfId="49413" hidden="1"/>
    <cellStyle name="Uwaga 3" xfId="49411" hidden="1"/>
    <cellStyle name="Uwaga 3" xfId="49409" hidden="1"/>
    <cellStyle name="Uwaga 3" xfId="49398" hidden="1"/>
    <cellStyle name="Uwaga 3" xfId="49396" hidden="1"/>
    <cellStyle name="Uwaga 3" xfId="49395" hidden="1"/>
    <cellStyle name="Uwaga 3" xfId="49382" hidden="1"/>
    <cellStyle name="Uwaga 3" xfId="49379" hidden="1"/>
    <cellStyle name="Uwaga 3" xfId="49377" hidden="1"/>
    <cellStyle name="Uwaga 3" xfId="49367" hidden="1"/>
    <cellStyle name="Uwaga 3" xfId="49364" hidden="1"/>
    <cellStyle name="Uwaga 3" xfId="49362" hidden="1"/>
    <cellStyle name="Uwaga 3" xfId="49352" hidden="1"/>
    <cellStyle name="Uwaga 3" xfId="49349" hidden="1"/>
    <cellStyle name="Uwaga 3" xfId="49347" hidden="1"/>
    <cellStyle name="Uwaga 3" xfId="49338" hidden="1"/>
    <cellStyle name="Uwaga 3" xfId="49336" hidden="1"/>
    <cellStyle name="Uwaga 3" xfId="49334" hidden="1"/>
    <cellStyle name="Uwaga 3" xfId="49322" hidden="1"/>
    <cellStyle name="Uwaga 3" xfId="49319" hidden="1"/>
    <cellStyle name="Uwaga 3" xfId="49317" hidden="1"/>
    <cellStyle name="Uwaga 3" xfId="49307" hidden="1"/>
    <cellStyle name="Uwaga 3" xfId="49304" hidden="1"/>
    <cellStyle name="Uwaga 3" xfId="49302" hidden="1"/>
    <cellStyle name="Uwaga 3" xfId="49292" hidden="1"/>
    <cellStyle name="Uwaga 3" xfId="49289" hidden="1"/>
    <cellStyle name="Uwaga 3" xfId="49287" hidden="1"/>
    <cellStyle name="Uwaga 3" xfId="49280" hidden="1"/>
    <cellStyle name="Uwaga 3" xfId="49277" hidden="1"/>
    <cellStyle name="Uwaga 3" xfId="49275" hidden="1"/>
    <cellStyle name="Uwaga 3" xfId="49265" hidden="1"/>
    <cellStyle name="Uwaga 3" xfId="49262" hidden="1"/>
    <cellStyle name="Uwaga 3" xfId="49259" hidden="1"/>
    <cellStyle name="Uwaga 3" xfId="49250" hidden="1"/>
    <cellStyle name="Uwaga 3" xfId="49246" hidden="1"/>
    <cellStyle name="Uwaga 3" xfId="49243" hidden="1"/>
    <cellStyle name="Uwaga 3" xfId="49235" hidden="1"/>
    <cellStyle name="Uwaga 3" xfId="49232" hidden="1"/>
    <cellStyle name="Uwaga 3" xfId="49229" hidden="1"/>
    <cellStyle name="Uwaga 3" xfId="49220" hidden="1"/>
    <cellStyle name="Uwaga 3" xfId="49217" hidden="1"/>
    <cellStyle name="Uwaga 3" xfId="49214" hidden="1"/>
    <cellStyle name="Uwaga 3" xfId="49204" hidden="1"/>
    <cellStyle name="Uwaga 3" xfId="49200" hidden="1"/>
    <cellStyle name="Uwaga 3" xfId="49197" hidden="1"/>
    <cellStyle name="Uwaga 3" xfId="49188" hidden="1"/>
    <cellStyle name="Uwaga 3" xfId="49184" hidden="1"/>
    <cellStyle name="Uwaga 3" xfId="49182" hidden="1"/>
    <cellStyle name="Uwaga 3" xfId="49174" hidden="1"/>
    <cellStyle name="Uwaga 3" xfId="49170" hidden="1"/>
    <cellStyle name="Uwaga 3" xfId="49167" hidden="1"/>
    <cellStyle name="Uwaga 3" xfId="49160" hidden="1"/>
    <cellStyle name="Uwaga 3" xfId="49157" hidden="1"/>
    <cellStyle name="Uwaga 3" xfId="49154" hidden="1"/>
    <cellStyle name="Uwaga 3" xfId="49145" hidden="1"/>
    <cellStyle name="Uwaga 3" xfId="49140" hidden="1"/>
    <cellStyle name="Uwaga 3" xfId="49137" hidden="1"/>
    <cellStyle name="Uwaga 3" xfId="49130" hidden="1"/>
    <cellStyle name="Uwaga 3" xfId="49125" hidden="1"/>
    <cellStyle name="Uwaga 3" xfId="49122" hidden="1"/>
    <cellStyle name="Uwaga 3" xfId="49115" hidden="1"/>
    <cellStyle name="Uwaga 3" xfId="49110" hidden="1"/>
    <cellStyle name="Uwaga 3" xfId="49107" hidden="1"/>
    <cellStyle name="Uwaga 3" xfId="49101" hidden="1"/>
    <cellStyle name="Uwaga 3" xfId="49097" hidden="1"/>
    <cellStyle name="Uwaga 3" xfId="49094" hidden="1"/>
    <cellStyle name="Uwaga 3" xfId="49086" hidden="1"/>
    <cellStyle name="Uwaga 3" xfId="49081" hidden="1"/>
    <cellStyle name="Uwaga 3" xfId="49077" hidden="1"/>
    <cellStyle name="Uwaga 3" xfId="49071" hidden="1"/>
    <cellStyle name="Uwaga 3" xfId="49066" hidden="1"/>
    <cellStyle name="Uwaga 3" xfId="49062" hidden="1"/>
    <cellStyle name="Uwaga 3" xfId="49056" hidden="1"/>
    <cellStyle name="Uwaga 3" xfId="49051" hidden="1"/>
    <cellStyle name="Uwaga 3" xfId="49047" hidden="1"/>
    <cellStyle name="Uwaga 3" xfId="49042" hidden="1"/>
    <cellStyle name="Uwaga 3" xfId="49038" hidden="1"/>
    <cellStyle name="Uwaga 3" xfId="49034" hidden="1"/>
    <cellStyle name="Uwaga 3" xfId="49026" hidden="1"/>
    <cellStyle name="Uwaga 3" xfId="49021" hidden="1"/>
    <cellStyle name="Uwaga 3" xfId="49017" hidden="1"/>
    <cellStyle name="Uwaga 3" xfId="49011" hidden="1"/>
    <cellStyle name="Uwaga 3" xfId="49006" hidden="1"/>
    <cellStyle name="Uwaga 3" xfId="49002" hidden="1"/>
    <cellStyle name="Uwaga 3" xfId="48996" hidden="1"/>
    <cellStyle name="Uwaga 3" xfId="48991" hidden="1"/>
    <cellStyle name="Uwaga 3" xfId="48987" hidden="1"/>
    <cellStyle name="Uwaga 3" xfId="48983" hidden="1"/>
    <cellStyle name="Uwaga 3" xfId="48978" hidden="1"/>
    <cellStyle name="Uwaga 3" xfId="48973" hidden="1"/>
    <cellStyle name="Uwaga 3" xfId="48968" hidden="1"/>
    <cellStyle name="Uwaga 3" xfId="48964" hidden="1"/>
    <cellStyle name="Uwaga 3" xfId="48960" hidden="1"/>
    <cellStyle name="Uwaga 3" xfId="48953" hidden="1"/>
    <cellStyle name="Uwaga 3" xfId="48949" hidden="1"/>
    <cellStyle name="Uwaga 3" xfId="48944" hidden="1"/>
    <cellStyle name="Uwaga 3" xfId="48938" hidden="1"/>
    <cellStyle name="Uwaga 3" xfId="48934" hidden="1"/>
    <cellStyle name="Uwaga 3" xfId="48929" hidden="1"/>
    <cellStyle name="Uwaga 3" xfId="48923" hidden="1"/>
    <cellStyle name="Uwaga 3" xfId="48919" hidden="1"/>
    <cellStyle name="Uwaga 3" xfId="48914" hidden="1"/>
    <cellStyle name="Uwaga 3" xfId="48908" hidden="1"/>
    <cellStyle name="Uwaga 3" xfId="48904" hidden="1"/>
    <cellStyle name="Uwaga 3" xfId="48900" hidden="1"/>
    <cellStyle name="Uwaga 3" xfId="49760" hidden="1"/>
    <cellStyle name="Uwaga 3" xfId="49759" hidden="1"/>
    <cellStyle name="Uwaga 3" xfId="49758" hidden="1"/>
    <cellStyle name="Uwaga 3" xfId="49745" hidden="1"/>
    <cellStyle name="Uwaga 3" xfId="49744" hidden="1"/>
    <cellStyle name="Uwaga 3" xfId="49743" hidden="1"/>
    <cellStyle name="Uwaga 3" xfId="49730" hidden="1"/>
    <cellStyle name="Uwaga 3" xfId="49729" hidden="1"/>
    <cellStyle name="Uwaga 3" xfId="49728" hidden="1"/>
    <cellStyle name="Uwaga 3" xfId="49715" hidden="1"/>
    <cellStyle name="Uwaga 3" xfId="49714" hidden="1"/>
    <cellStyle name="Uwaga 3" xfId="49713" hidden="1"/>
    <cellStyle name="Uwaga 3" xfId="49700" hidden="1"/>
    <cellStyle name="Uwaga 3" xfId="49699" hidden="1"/>
    <cellStyle name="Uwaga 3" xfId="49698" hidden="1"/>
    <cellStyle name="Uwaga 3" xfId="49686" hidden="1"/>
    <cellStyle name="Uwaga 3" xfId="49684" hidden="1"/>
    <cellStyle name="Uwaga 3" xfId="49682" hidden="1"/>
    <cellStyle name="Uwaga 3" xfId="49671" hidden="1"/>
    <cellStyle name="Uwaga 3" xfId="49669" hidden="1"/>
    <cellStyle name="Uwaga 3" xfId="49667" hidden="1"/>
    <cellStyle name="Uwaga 3" xfId="49656" hidden="1"/>
    <cellStyle name="Uwaga 3" xfId="49654" hidden="1"/>
    <cellStyle name="Uwaga 3" xfId="49652" hidden="1"/>
    <cellStyle name="Uwaga 3" xfId="49641" hidden="1"/>
    <cellStyle name="Uwaga 3" xfId="49639" hidden="1"/>
    <cellStyle name="Uwaga 3" xfId="49637" hidden="1"/>
    <cellStyle name="Uwaga 3" xfId="49626" hidden="1"/>
    <cellStyle name="Uwaga 3" xfId="49624" hidden="1"/>
    <cellStyle name="Uwaga 3" xfId="49622" hidden="1"/>
    <cellStyle name="Uwaga 3" xfId="49611" hidden="1"/>
    <cellStyle name="Uwaga 3" xfId="49609" hidden="1"/>
    <cellStyle name="Uwaga 3" xfId="49607" hidden="1"/>
    <cellStyle name="Uwaga 3" xfId="49596" hidden="1"/>
    <cellStyle name="Uwaga 3" xfId="49594" hidden="1"/>
    <cellStyle name="Uwaga 3" xfId="49592" hidden="1"/>
    <cellStyle name="Uwaga 3" xfId="49581" hidden="1"/>
    <cellStyle name="Uwaga 3" xfId="49579" hidden="1"/>
    <cellStyle name="Uwaga 3" xfId="49577" hidden="1"/>
    <cellStyle name="Uwaga 3" xfId="49566" hidden="1"/>
    <cellStyle name="Uwaga 3" xfId="49564" hidden="1"/>
    <cellStyle name="Uwaga 3" xfId="49562" hidden="1"/>
    <cellStyle name="Uwaga 3" xfId="49551" hidden="1"/>
    <cellStyle name="Uwaga 3" xfId="49549" hidden="1"/>
    <cellStyle name="Uwaga 3" xfId="49547" hidden="1"/>
    <cellStyle name="Uwaga 3" xfId="49536" hidden="1"/>
    <cellStyle name="Uwaga 3" xfId="49534" hidden="1"/>
    <cellStyle name="Uwaga 3" xfId="49532" hidden="1"/>
    <cellStyle name="Uwaga 3" xfId="49521" hidden="1"/>
    <cellStyle name="Uwaga 3" xfId="49519" hidden="1"/>
    <cellStyle name="Uwaga 3" xfId="49517" hidden="1"/>
    <cellStyle name="Uwaga 3" xfId="49506" hidden="1"/>
    <cellStyle name="Uwaga 3" xfId="49504" hidden="1"/>
    <cellStyle name="Uwaga 3" xfId="49501" hidden="1"/>
    <cellStyle name="Uwaga 3" xfId="49491" hidden="1"/>
    <cellStyle name="Uwaga 3" xfId="49488" hidden="1"/>
    <cellStyle name="Uwaga 3" xfId="49485" hidden="1"/>
    <cellStyle name="Uwaga 3" xfId="49476" hidden="1"/>
    <cellStyle name="Uwaga 3" xfId="49474" hidden="1"/>
    <cellStyle name="Uwaga 3" xfId="49471" hidden="1"/>
    <cellStyle name="Uwaga 3" xfId="49461" hidden="1"/>
    <cellStyle name="Uwaga 3" xfId="49459" hidden="1"/>
    <cellStyle name="Uwaga 3" xfId="49457" hidden="1"/>
    <cellStyle name="Uwaga 3" xfId="49446" hidden="1"/>
    <cellStyle name="Uwaga 3" xfId="49444" hidden="1"/>
    <cellStyle name="Uwaga 3" xfId="49442" hidden="1"/>
    <cellStyle name="Uwaga 3" xfId="49431" hidden="1"/>
    <cellStyle name="Uwaga 3" xfId="49429" hidden="1"/>
    <cellStyle name="Uwaga 3" xfId="49427" hidden="1"/>
    <cellStyle name="Uwaga 3" xfId="49416" hidden="1"/>
    <cellStyle name="Uwaga 3" xfId="49414" hidden="1"/>
    <cellStyle name="Uwaga 3" xfId="49412" hidden="1"/>
    <cellStyle name="Uwaga 3" xfId="49401" hidden="1"/>
    <cellStyle name="Uwaga 3" xfId="49399" hidden="1"/>
    <cellStyle name="Uwaga 3" xfId="49397" hidden="1"/>
    <cellStyle name="Uwaga 3" xfId="49386" hidden="1"/>
    <cellStyle name="Uwaga 3" xfId="49384" hidden="1"/>
    <cellStyle name="Uwaga 3" xfId="49381" hidden="1"/>
    <cellStyle name="Uwaga 3" xfId="49371" hidden="1"/>
    <cellStyle name="Uwaga 3" xfId="49368" hidden="1"/>
    <cellStyle name="Uwaga 3" xfId="49365" hidden="1"/>
    <cellStyle name="Uwaga 3" xfId="49356" hidden="1"/>
    <cellStyle name="Uwaga 3" xfId="49353" hidden="1"/>
    <cellStyle name="Uwaga 3" xfId="49350" hidden="1"/>
    <cellStyle name="Uwaga 3" xfId="49341" hidden="1"/>
    <cellStyle name="Uwaga 3" xfId="49339" hidden="1"/>
    <cellStyle name="Uwaga 3" xfId="49337" hidden="1"/>
    <cellStyle name="Uwaga 3" xfId="49326" hidden="1"/>
    <cellStyle name="Uwaga 3" xfId="49323" hidden="1"/>
    <cellStyle name="Uwaga 3" xfId="49320" hidden="1"/>
    <cellStyle name="Uwaga 3" xfId="49311" hidden="1"/>
    <cellStyle name="Uwaga 3" xfId="49308" hidden="1"/>
    <cellStyle name="Uwaga 3" xfId="49305" hidden="1"/>
    <cellStyle name="Uwaga 3" xfId="49296" hidden="1"/>
    <cellStyle name="Uwaga 3" xfId="49293" hidden="1"/>
    <cellStyle name="Uwaga 3" xfId="49290" hidden="1"/>
    <cellStyle name="Uwaga 3" xfId="49283" hidden="1"/>
    <cellStyle name="Uwaga 3" xfId="49279" hidden="1"/>
    <cellStyle name="Uwaga 3" xfId="49276" hidden="1"/>
    <cellStyle name="Uwaga 3" xfId="49268" hidden="1"/>
    <cellStyle name="Uwaga 3" xfId="49264" hidden="1"/>
    <cellStyle name="Uwaga 3" xfId="49261" hidden="1"/>
    <cellStyle name="Uwaga 3" xfId="49253" hidden="1"/>
    <cellStyle name="Uwaga 3" xfId="49249" hidden="1"/>
    <cellStyle name="Uwaga 3" xfId="49245" hidden="1"/>
    <cellStyle name="Uwaga 3" xfId="49238" hidden="1"/>
    <cellStyle name="Uwaga 3" xfId="49234" hidden="1"/>
    <cellStyle name="Uwaga 3" xfId="49231" hidden="1"/>
    <cellStyle name="Uwaga 3" xfId="49223" hidden="1"/>
    <cellStyle name="Uwaga 3" xfId="49219" hidden="1"/>
    <cellStyle name="Uwaga 3" xfId="49216" hidden="1"/>
    <cellStyle name="Uwaga 3" xfId="49207" hidden="1"/>
    <cellStyle name="Uwaga 3" xfId="49202" hidden="1"/>
    <cellStyle name="Uwaga 3" xfId="49198" hidden="1"/>
    <cellStyle name="Uwaga 3" xfId="49192" hidden="1"/>
    <cellStyle name="Uwaga 3" xfId="49187" hidden="1"/>
    <cellStyle name="Uwaga 3" xfId="49183" hidden="1"/>
    <cellStyle name="Uwaga 3" xfId="49177" hidden="1"/>
    <cellStyle name="Uwaga 3" xfId="49172" hidden="1"/>
    <cellStyle name="Uwaga 3" xfId="49168" hidden="1"/>
    <cellStyle name="Uwaga 3" xfId="49163" hidden="1"/>
    <cellStyle name="Uwaga 3" xfId="49159" hidden="1"/>
    <cellStyle name="Uwaga 3" xfId="49155" hidden="1"/>
    <cellStyle name="Uwaga 3" xfId="49148" hidden="1"/>
    <cellStyle name="Uwaga 3" xfId="49143" hidden="1"/>
    <cellStyle name="Uwaga 3" xfId="49139" hidden="1"/>
    <cellStyle name="Uwaga 3" xfId="49132" hidden="1"/>
    <cellStyle name="Uwaga 3" xfId="49127" hidden="1"/>
    <cellStyle name="Uwaga 3" xfId="49123" hidden="1"/>
    <cellStyle name="Uwaga 3" xfId="49118" hidden="1"/>
    <cellStyle name="Uwaga 3" xfId="49113" hidden="1"/>
    <cellStyle name="Uwaga 3" xfId="49109" hidden="1"/>
    <cellStyle name="Uwaga 3" xfId="49103" hidden="1"/>
    <cellStyle name="Uwaga 3" xfId="49099" hidden="1"/>
    <cellStyle name="Uwaga 3" xfId="49096" hidden="1"/>
    <cellStyle name="Uwaga 3" xfId="49089" hidden="1"/>
    <cellStyle name="Uwaga 3" xfId="49084" hidden="1"/>
    <cellStyle name="Uwaga 3" xfId="49079" hidden="1"/>
    <cellStyle name="Uwaga 3" xfId="49073" hidden="1"/>
    <cellStyle name="Uwaga 3" xfId="49068" hidden="1"/>
    <cellStyle name="Uwaga 3" xfId="49063" hidden="1"/>
    <cellStyle name="Uwaga 3" xfId="49058" hidden="1"/>
    <cellStyle name="Uwaga 3" xfId="49053" hidden="1"/>
    <cellStyle name="Uwaga 3" xfId="49048" hidden="1"/>
    <cellStyle name="Uwaga 3" xfId="49044" hidden="1"/>
    <cellStyle name="Uwaga 3" xfId="49040" hidden="1"/>
    <cellStyle name="Uwaga 3" xfId="49035" hidden="1"/>
    <cellStyle name="Uwaga 3" xfId="49028" hidden="1"/>
    <cellStyle name="Uwaga 3" xfId="49023" hidden="1"/>
    <cellStyle name="Uwaga 3" xfId="49018" hidden="1"/>
    <cellStyle name="Uwaga 3" xfId="49012" hidden="1"/>
    <cellStyle name="Uwaga 3" xfId="49007" hidden="1"/>
    <cellStyle name="Uwaga 3" xfId="49003" hidden="1"/>
    <cellStyle name="Uwaga 3" xfId="48998" hidden="1"/>
    <cellStyle name="Uwaga 3" xfId="48993" hidden="1"/>
    <cellStyle name="Uwaga 3" xfId="48988" hidden="1"/>
    <cellStyle name="Uwaga 3" xfId="48984" hidden="1"/>
    <cellStyle name="Uwaga 3" xfId="48979" hidden="1"/>
    <cellStyle name="Uwaga 3" xfId="48974" hidden="1"/>
    <cellStyle name="Uwaga 3" xfId="48969" hidden="1"/>
    <cellStyle name="Uwaga 3" xfId="48965" hidden="1"/>
    <cellStyle name="Uwaga 3" xfId="48961" hidden="1"/>
    <cellStyle name="Uwaga 3" xfId="48954" hidden="1"/>
    <cellStyle name="Uwaga 3" xfId="48950" hidden="1"/>
    <cellStyle name="Uwaga 3" xfId="48945" hidden="1"/>
    <cellStyle name="Uwaga 3" xfId="48939" hidden="1"/>
    <cellStyle name="Uwaga 3" xfId="48935" hidden="1"/>
    <cellStyle name="Uwaga 3" xfId="48930" hidden="1"/>
    <cellStyle name="Uwaga 3" xfId="48924" hidden="1"/>
    <cellStyle name="Uwaga 3" xfId="48920" hidden="1"/>
    <cellStyle name="Uwaga 3" xfId="48916" hidden="1"/>
    <cellStyle name="Uwaga 3" xfId="48909" hidden="1"/>
    <cellStyle name="Uwaga 3" xfId="48905" hidden="1"/>
    <cellStyle name="Uwaga 3" xfId="48901" hidden="1"/>
    <cellStyle name="Uwaga 3" xfId="49765" hidden="1"/>
    <cellStyle name="Uwaga 3" xfId="49763" hidden="1"/>
    <cellStyle name="Uwaga 3" xfId="49761" hidden="1"/>
    <cellStyle name="Uwaga 3" xfId="49748" hidden="1"/>
    <cellStyle name="Uwaga 3" xfId="49747" hidden="1"/>
    <cellStyle name="Uwaga 3" xfId="49746" hidden="1"/>
    <cellStyle name="Uwaga 3" xfId="49733" hidden="1"/>
    <cellStyle name="Uwaga 3" xfId="49732" hidden="1"/>
    <cellStyle name="Uwaga 3" xfId="49731" hidden="1"/>
    <cellStyle name="Uwaga 3" xfId="49719" hidden="1"/>
    <cellStyle name="Uwaga 3" xfId="49717" hidden="1"/>
    <cellStyle name="Uwaga 3" xfId="49716" hidden="1"/>
    <cellStyle name="Uwaga 3" xfId="49703" hidden="1"/>
    <cellStyle name="Uwaga 3" xfId="49702" hidden="1"/>
    <cellStyle name="Uwaga 3" xfId="49701" hidden="1"/>
    <cellStyle name="Uwaga 3" xfId="49689" hidden="1"/>
    <cellStyle name="Uwaga 3" xfId="49687" hidden="1"/>
    <cellStyle name="Uwaga 3" xfId="49685" hidden="1"/>
    <cellStyle name="Uwaga 3" xfId="49674" hidden="1"/>
    <cellStyle name="Uwaga 3" xfId="49672" hidden="1"/>
    <cellStyle name="Uwaga 3" xfId="49670" hidden="1"/>
    <cellStyle name="Uwaga 3" xfId="49659" hidden="1"/>
    <cellStyle name="Uwaga 3" xfId="49657" hidden="1"/>
    <cellStyle name="Uwaga 3" xfId="49655" hidden="1"/>
    <cellStyle name="Uwaga 3" xfId="49644" hidden="1"/>
    <cellStyle name="Uwaga 3" xfId="49642" hidden="1"/>
    <cellStyle name="Uwaga 3" xfId="49640" hidden="1"/>
    <cellStyle name="Uwaga 3" xfId="49629" hidden="1"/>
    <cellStyle name="Uwaga 3" xfId="49627" hidden="1"/>
    <cellStyle name="Uwaga 3" xfId="49625" hidden="1"/>
    <cellStyle name="Uwaga 3" xfId="49614" hidden="1"/>
    <cellStyle name="Uwaga 3" xfId="49612" hidden="1"/>
    <cellStyle name="Uwaga 3" xfId="49610" hidden="1"/>
    <cellStyle name="Uwaga 3" xfId="49599" hidden="1"/>
    <cellStyle name="Uwaga 3" xfId="49597" hidden="1"/>
    <cellStyle name="Uwaga 3" xfId="49595" hidden="1"/>
    <cellStyle name="Uwaga 3" xfId="49584" hidden="1"/>
    <cellStyle name="Uwaga 3" xfId="49582" hidden="1"/>
    <cellStyle name="Uwaga 3" xfId="49580" hidden="1"/>
    <cellStyle name="Uwaga 3" xfId="49569" hidden="1"/>
    <cellStyle name="Uwaga 3" xfId="49567" hidden="1"/>
    <cellStyle name="Uwaga 3" xfId="49565" hidden="1"/>
    <cellStyle name="Uwaga 3" xfId="49554" hidden="1"/>
    <cellStyle name="Uwaga 3" xfId="49552" hidden="1"/>
    <cellStyle name="Uwaga 3" xfId="49550" hidden="1"/>
    <cellStyle name="Uwaga 3" xfId="49539" hidden="1"/>
    <cellStyle name="Uwaga 3" xfId="49537" hidden="1"/>
    <cellStyle name="Uwaga 3" xfId="49535" hidden="1"/>
    <cellStyle name="Uwaga 3" xfId="49524" hidden="1"/>
    <cellStyle name="Uwaga 3" xfId="49522" hidden="1"/>
    <cellStyle name="Uwaga 3" xfId="49520" hidden="1"/>
    <cellStyle name="Uwaga 3" xfId="49509" hidden="1"/>
    <cellStyle name="Uwaga 3" xfId="49507" hidden="1"/>
    <cellStyle name="Uwaga 3" xfId="49505" hidden="1"/>
    <cellStyle name="Uwaga 3" xfId="49494" hidden="1"/>
    <cellStyle name="Uwaga 3" xfId="49492" hidden="1"/>
    <cellStyle name="Uwaga 3" xfId="49490" hidden="1"/>
    <cellStyle name="Uwaga 3" xfId="49479" hidden="1"/>
    <cellStyle name="Uwaga 3" xfId="49477" hidden="1"/>
    <cellStyle name="Uwaga 3" xfId="49475" hidden="1"/>
    <cellStyle name="Uwaga 3" xfId="49464" hidden="1"/>
    <cellStyle name="Uwaga 3" xfId="49462" hidden="1"/>
    <cellStyle name="Uwaga 3" xfId="49460" hidden="1"/>
    <cellStyle name="Uwaga 3" xfId="49449" hidden="1"/>
    <cellStyle name="Uwaga 3" xfId="49447" hidden="1"/>
    <cellStyle name="Uwaga 3" xfId="49445" hidden="1"/>
    <cellStyle name="Uwaga 3" xfId="49434" hidden="1"/>
    <cellStyle name="Uwaga 3" xfId="49432" hidden="1"/>
    <cellStyle name="Uwaga 3" xfId="49430" hidden="1"/>
    <cellStyle name="Uwaga 3" xfId="49419" hidden="1"/>
    <cellStyle name="Uwaga 3" xfId="49417" hidden="1"/>
    <cellStyle name="Uwaga 3" xfId="49415" hidden="1"/>
    <cellStyle name="Uwaga 3" xfId="49404" hidden="1"/>
    <cellStyle name="Uwaga 3" xfId="49402" hidden="1"/>
    <cellStyle name="Uwaga 3" xfId="49400" hidden="1"/>
    <cellStyle name="Uwaga 3" xfId="49389" hidden="1"/>
    <cellStyle name="Uwaga 3" xfId="49387" hidden="1"/>
    <cellStyle name="Uwaga 3" xfId="49385" hidden="1"/>
    <cellStyle name="Uwaga 3" xfId="49374" hidden="1"/>
    <cellStyle name="Uwaga 3" xfId="49372" hidden="1"/>
    <cellStyle name="Uwaga 3" xfId="49369" hidden="1"/>
    <cellStyle name="Uwaga 3" xfId="49359" hidden="1"/>
    <cellStyle name="Uwaga 3" xfId="49357" hidden="1"/>
    <cellStyle name="Uwaga 3" xfId="49355" hidden="1"/>
    <cellStyle name="Uwaga 3" xfId="49344" hidden="1"/>
    <cellStyle name="Uwaga 3" xfId="49342" hidden="1"/>
    <cellStyle name="Uwaga 3" xfId="49340" hidden="1"/>
    <cellStyle name="Uwaga 3" xfId="49329" hidden="1"/>
    <cellStyle name="Uwaga 3" xfId="49327" hidden="1"/>
    <cellStyle name="Uwaga 3" xfId="49324" hidden="1"/>
    <cellStyle name="Uwaga 3" xfId="49314" hidden="1"/>
    <cellStyle name="Uwaga 3" xfId="49312" hidden="1"/>
    <cellStyle name="Uwaga 3" xfId="49309" hidden="1"/>
    <cellStyle name="Uwaga 3" xfId="49299" hidden="1"/>
    <cellStyle name="Uwaga 3" xfId="49297" hidden="1"/>
    <cellStyle name="Uwaga 3" xfId="49294" hidden="1"/>
    <cellStyle name="Uwaga 3" xfId="49285" hidden="1"/>
    <cellStyle name="Uwaga 3" xfId="49282" hidden="1"/>
    <cellStyle name="Uwaga 3" xfId="49278" hidden="1"/>
    <cellStyle name="Uwaga 3" xfId="49270" hidden="1"/>
    <cellStyle name="Uwaga 3" xfId="49267" hidden="1"/>
    <cellStyle name="Uwaga 3" xfId="49263" hidden="1"/>
    <cellStyle name="Uwaga 3" xfId="49255" hidden="1"/>
    <cellStyle name="Uwaga 3" xfId="49252" hidden="1"/>
    <cellStyle name="Uwaga 3" xfId="49248" hidden="1"/>
    <cellStyle name="Uwaga 3" xfId="49240" hidden="1"/>
    <cellStyle name="Uwaga 3" xfId="49237" hidden="1"/>
    <cellStyle name="Uwaga 3" xfId="49233" hidden="1"/>
    <cellStyle name="Uwaga 3" xfId="49225" hidden="1"/>
    <cellStyle name="Uwaga 3" xfId="49222" hidden="1"/>
    <cellStyle name="Uwaga 3" xfId="49218" hidden="1"/>
    <cellStyle name="Uwaga 3" xfId="49210" hidden="1"/>
    <cellStyle name="Uwaga 3" xfId="49206" hidden="1"/>
    <cellStyle name="Uwaga 3" xfId="49201" hidden="1"/>
    <cellStyle name="Uwaga 3" xfId="49195" hidden="1"/>
    <cellStyle name="Uwaga 3" xfId="49191" hidden="1"/>
    <cellStyle name="Uwaga 3" xfId="49186" hidden="1"/>
    <cellStyle name="Uwaga 3" xfId="49180" hidden="1"/>
    <cellStyle name="Uwaga 3" xfId="49176" hidden="1"/>
    <cellStyle name="Uwaga 3" xfId="49171" hidden="1"/>
    <cellStyle name="Uwaga 3" xfId="49165" hidden="1"/>
    <cellStyle name="Uwaga 3" xfId="49162" hidden="1"/>
    <cellStyle name="Uwaga 3" xfId="49158" hidden="1"/>
    <cellStyle name="Uwaga 3" xfId="49150" hidden="1"/>
    <cellStyle name="Uwaga 3" xfId="49147" hidden="1"/>
    <cellStyle name="Uwaga 3" xfId="49142" hidden="1"/>
    <cellStyle name="Uwaga 3" xfId="49135" hidden="1"/>
    <cellStyle name="Uwaga 3" xfId="49131" hidden="1"/>
    <cellStyle name="Uwaga 3" xfId="49126" hidden="1"/>
    <cellStyle name="Uwaga 3" xfId="49120" hidden="1"/>
    <cellStyle name="Uwaga 3" xfId="49116" hidden="1"/>
    <cellStyle name="Uwaga 3" xfId="49111" hidden="1"/>
    <cellStyle name="Uwaga 3" xfId="49105" hidden="1"/>
    <cellStyle name="Uwaga 3" xfId="49102" hidden="1"/>
    <cellStyle name="Uwaga 3" xfId="49098" hidden="1"/>
    <cellStyle name="Uwaga 3" xfId="49090" hidden="1"/>
    <cellStyle name="Uwaga 3" xfId="49085" hidden="1"/>
    <cellStyle name="Uwaga 3" xfId="49080" hidden="1"/>
    <cellStyle name="Uwaga 3" xfId="49075" hidden="1"/>
    <cellStyle name="Uwaga 3" xfId="49070" hidden="1"/>
    <cellStyle name="Uwaga 3" xfId="49065" hidden="1"/>
    <cellStyle name="Uwaga 3" xfId="49060" hidden="1"/>
    <cellStyle name="Uwaga 3" xfId="49055" hidden="1"/>
    <cellStyle name="Uwaga 3" xfId="49050" hidden="1"/>
    <cellStyle name="Uwaga 3" xfId="49045" hidden="1"/>
    <cellStyle name="Uwaga 3" xfId="49041" hidden="1"/>
    <cellStyle name="Uwaga 3" xfId="49036" hidden="1"/>
    <cellStyle name="Uwaga 3" xfId="49029" hidden="1"/>
    <cellStyle name="Uwaga 3" xfId="49024" hidden="1"/>
    <cellStyle name="Uwaga 3" xfId="49019" hidden="1"/>
    <cellStyle name="Uwaga 3" xfId="49014" hidden="1"/>
    <cellStyle name="Uwaga 3" xfId="49009" hidden="1"/>
    <cellStyle name="Uwaga 3" xfId="49004" hidden="1"/>
    <cellStyle name="Uwaga 3" xfId="48999" hidden="1"/>
    <cellStyle name="Uwaga 3" xfId="48994" hidden="1"/>
    <cellStyle name="Uwaga 3" xfId="48989" hidden="1"/>
    <cellStyle name="Uwaga 3" xfId="48985" hidden="1"/>
    <cellStyle name="Uwaga 3" xfId="48980" hidden="1"/>
    <cellStyle name="Uwaga 3" xfId="48975" hidden="1"/>
    <cellStyle name="Uwaga 3" xfId="48970" hidden="1"/>
    <cellStyle name="Uwaga 3" xfId="48966" hidden="1"/>
    <cellStyle name="Uwaga 3" xfId="48962" hidden="1"/>
    <cellStyle name="Uwaga 3" xfId="48955" hidden="1"/>
    <cellStyle name="Uwaga 3" xfId="48951" hidden="1"/>
    <cellStyle name="Uwaga 3" xfId="48946" hidden="1"/>
    <cellStyle name="Uwaga 3" xfId="48940" hidden="1"/>
    <cellStyle name="Uwaga 3" xfId="48936" hidden="1"/>
    <cellStyle name="Uwaga 3" xfId="48931" hidden="1"/>
    <cellStyle name="Uwaga 3" xfId="48925" hidden="1"/>
    <cellStyle name="Uwaga 3" xfId="48921" hidden="1"/>
    <cellStyle name="Uwaga 3" xfId="48917" hidden="1"/>
    <cellStyle name="Uwaga 3" xfId="48910" hidden="1"/>
    <cellStyle name="Uwaga 3" xfId="48906" hidden="1"/>
    <cellStyle name="Uwaga 3" xfId="48902" hidden="1"/>
    <cellStyle name="Uwaga 3" xfId="49769" hidden="1"/>
    <cellStyle name="Uwaga 3" xfId="49768" hidden="1"/>
    <cellStyle name="Uwaga 3" xfId="49766" hidden="1"/>
    <cellStyle name="Uwaga 3" xfId="49753" hidden="1"/>
    <cellStyle name="Uwaga 3" xfId="49751" hidden="1"/>
    <cellStyle name="Uwaga 3" xfId="49749" hidden="1"/>
    <cellStyle name="Uwaga 3" xfId="49739" hidden="1"/>
    <cellStyle name="Uwaga 3" xfId="49737" hidden="1"/>
    <cellStyle name="Uwaga 3" xfId="49735" hidden="1"/>
    <cellStyle name="Uwaga 3" xfId="49724" hidden="1"/>
    <cellStyle name="Uwaga 3" xfId="49722" hidden="1"/>
    <cellStyle name="Uwaga 3" xfId="49720" hidden="1"/>
    <cellStyle name="Uwaga 3" xfId="49707" hidden="1"/>
    <cellStyle name="Uwaga 3" xfId="49705" hidden="1"/>
    <cellStyle name="Uwaga 3" xfId="49704" hidden="1"/>
    <cellStyle name="Uwaga 3" xfId="49691" hidden="1"/>
    <cellStyle name="Uwaga 3" xfId="49690" hidden="1"/>
    <cellStyle name="Uwaga 3" xfId="49688" hidden="1"/>
    <cellStyle name="Uwaga 3" xfId="49676" hidden="1"/>
    <cellStyle name="Uwaga 3" xfId="49675" hidden="1"/>
    <cellStyle name="Uwaga 3" xfId="49673" hidden="1"/>
    <cellStyle name="Uwaga 3" xfId="49661" hidden="1"/>
    <cellStyle name="Uwaga 3" xfId="49660" hidden="1"/>
    <cellStyle name="Uwaga 3" xfId="49658" hidden="1"/>
    <cellStyle name="Uwaga 3" xfId="49646" hidden="1"/>
    <cellStyle name="Uwaga 3" xfId="49645" hidden="1"/>
    <cellStyle name="Uwaga 3" xfId="49643" hidden="1"/>
    <cellStyle name="Uwaga 3" xfId="49631" hidden="1"/>
    <cellStyle name="Uwaga 3" xfId="49630" hidden="1"/>
    <cellStyle name="Uwaga 3" xfId="49628" hidden="1"/>
    <cellStyle name="Uwaga 3" xfId="49616" hidden="1"/>
    <cellStyle name="Uwaga 3" xfId="49615" hidden="1"/>
    <cellStyle name="Uwaga 3" xfId="49613" hidden="1"/>
    <cellStyle name="Uwaga 3" xfId="49601" hidden="1"/>
    <cellStyle name="Uwaga 3" xfId="49600" hidden="1"/>
    <cellStyle name="Uwaga 3" xfId="49598" hidden="1"/>
    <cellStyle name="Uwaga 3" xfId="49586" hidden="1"/>
    <cellStyle name="Uwaga 3" xfId="49585" hidden="1"/>
    <cellStyle name="Uwaga 3" xfId="49583" hidden="1"/>
    <cellStyle name="Uwaga 3" xfId="49571" hidden="1"/>
    <cellStyle name="Uwaga 3" xfId="49570" hidden="1"/>
    <cellStyle name="Uwaga 3" xfId="49568" hidden="1"/>
    <cellStyle name="Uwaga 3" xfId="49556" hidden="1"/>
    <cellStyle name="Uwaga 3" xfId="49555" hidden="1"/>
    <cellStyle name="Uwaga 3" xfId="49553" hidden="1"/>
    <cellStyle name="Uwaga 3" xfId="49541" hidden="1"/>
    <cellStyle name="Uwaga 3" xfId="49540" hidden="1"/>
    <cellStyle name="Uwaga 3" xfId="49538" hidden="1"/>
    <cellStyle name="Uwaga 3" xfId="49526" hidden="1"/>
    <cellStyle name="Uwaga 3" xfId="49525" hidden="1"/>
    <cellStyle name="Uwaga 3" xfId="49523" hidden="1"/>
    <cellStyle name="Uwaga 3" xfId="49511" hidden="1"/>
    <cellStyle name="Uwaga 3" xfId="49510" hidden="1"/>
    <cellStyle name="Uwaga 3" xfId="49508" hidden="1"/>
    <cellStyle name="Uwaga 3" xfId="49496" hidden="1"/>
    <cellStyle name="Uwaga 3" xfId="49495" hidden="1"/>
    <cellStyle name="Uwaga 3" xfId="49493" hidden="1"/>
    <cellStyle name="Uwaga 3" xfId="49481" hidden="1"/>
    <cellStyle name="Uwaga 3" xfId="49480" hidden="1"/>
    <cellStyle name="Uwaga 3" xfId="49478" hidden="1"/>
    <cellStyle name="Uwaga 3" xfId="49466" hidden="1"/>
    <cellStyle name="Uwaga 3" xfId="49465" hidden="1"/>
    <cellStyle name="Uwaga 3" xfId="49463" hidden="1"/>
    <cellStyle name="Uwaga 3" xfId="49451" hidden="1"/>
    <cellStyle name="Uwaga 3" xfId="49450" hidden="1"/>
    <cellStyle name="Uwaga 3" xfId="49448" hidden="1"/>
    <cellStyle name="Uwaga 3" xfId="49436" hidden="1"/>
    <cellStyle name="Uwaga 3" xfId="49435" hidden="1"/>
    <cellStyle name="Uwaga 3" xfId="49433" hidden="1"/>
    <cellStyle name="Uwaga 3" xfId="49421" hidden="1"/>
    <cellStyle name="Uwaga 3" xfId="49420" hidden="1"/>
    <cellStyle name="Uwaga 3" xfId="49418" hidden="1"/>
    <cellStyle name="Uwaga 3" xfId="49406" hidden="1"/>
    <cellStyle name="Uwaga 3" xfId="49405" hidden="1"/>
    <cellStyle name="Uwaga 3" xfId="49403" hidden="1"/>
    <cellStyle name="Uwaga 3" xfId="49391" hidden="1"/>
    <cellStyle name="Uwaga 3" xfId="49390" hidden="1"/>
    <cellStyle name="Uwaga 3" xfId="49388" hidden="1"/>
    <cellStyle name="Uwaga 3" xfId="49376" hidden="1"/>
    <cellStyle name="Uwaga 3" xfId="49375" hidden="1"/>
    <cellStyle name="Uwaga 3" xfId="49373" hidden="1"/>
    <cellStyle name="Uwaga 3" xfId="49361" hidden="1"/>
    <cellStyle name="Uwaga 3" xfId="49360" hidden="1"/>
    <cellStyle name="Uwaga 3" xfId="49358" hidden="1"/>
    <cellStyle name="Uwaga 3" xfId="49346" hidden="1"/>
    <cellStyle name="Uwaga 3" xfId="49345" hidden="1"/>
    <cellStyle name="Uwaga 3" xfId="49343" hidden="1"/>
    <cellStyle name="Uwaga 3" xfId="49331" hidden="1"/>
    <cellStyle name="Uwaga 3" xfId="49330" hidden="1"/>
    <cellStyle name="Uwaga 3" xfId="49328" hidden="1"/>
    <cellStyle name="Uwaga 3" xfId="49316" hidden="1"/>
    <cellStyle name="Uwaga 3" xfId="49315" hidden="1"/>
    <cellStyle name="Uwaga 3" xfId="49313" hidden="1"/>
    <cellStyle name="Uwaga 3" xfId="49301" hidden="1"/>
    <cellStyle name="Uwaga 3" xfId="49300" hidden="1"/>
    <cellStyle name="Uwaga 3" xfId="49298" hidden="1"/>
    <cellStyle name="Uwaga 3" xfId="49286" hidden="1"/>
    <cellStyle name="Uwaga 3" xfId="49284" hidden="1"/>
    <cellStyle name="Uwaga 3" xfId="49281" hidden="1"/>
    <cellStyle name="Uwaga 3" xfId="49271" hidden="1"/>
    <cellStyle name="Uwaga 3" xfId="49269" hidden="1"/>
    <cellStyle name="Uwaga 3" xfId="49266" hidden="1"/>
    <cellStyle name="Uwaga 3" xfId="49256" hidden="1"/>
    <cellStyle name="Uwaga 3" xfId="49254" hidden="1"/>
    <cellStyle name="Uwaga 3" xfId="49251" hidden="1"/>
    <cellStyle name="Uwaga 3" xfId="49241" hidden="1"/>
    <cellStyle name="Uwaga 3" xfId="49239" hidden="1"/>
    <cellStyle name="Uwaga 3" xfId="49236" hidden="1"/>
    <cellStyle name="Uwaga 3" xfId="49226" hidden="1"/>
    <cellStyle name="Uwaga 3" xfId="49224" hidden="1"/>
    <cellStyle name="Uwaga 3" xfId="49221" hidden="1"/>
    <cellStyle name="Uwaga 3" xfId="49211" hidden="1"/>
    <cellStyle name="Uwaga 3" xfId="49209" hidden="1"/>
    <cellStyle name="Uwaga 3" xfId="49205" hidden="1"/>
    <cellStyle name="Uwaga 3" xfId="49196" hidden="1"/>
    <cellStyle name="Uwaga 3" xfId="49193" hidden="1"/>
    <cellStyle name="Uwaga 3" xfId="49189" hidden="1"/>
    <cellStyle name="Uwaga 3" xfId="49181" hidden="1"/>
    <cellStyle name="Uwaga 3" xfId="49179" hidden="1"/>
    <cellStyle name="Uwaga 3" xfId="49175" hidden="1"/>
    <cellStyle name="Uwaga 3" xfId="49166" hidden="1"/>
    <cellStyle name="Uwaga 3" xfId="49164" hidden="1"/>
    <cellStyle name="Uwaga 3" xfId="49161" hidden="1"/>
    <cellStyle name="Uwaga 3" xfId="49151" hidden="1"/>
    <cellStyle name="Uwaga 3" xfId="49149" hidden="1"/>
    <cellStyle name="Uwaga 3" xfId="49144" hidden="1"/>
    <cellStyle name="Uwaga 3" xfId="49136" hidden="1"/>
    <cellStyle name="Uwaga 3" xfId="49134" hidden="1"/>
    <cellStyle name="Uwaga 3" xfId="49129" hidden="1"/>
    <cellStyle name="Uwaga 3" xfId="49121" hidden="1"/>
    <cellStyle name="Uwaga 3" xfId="49119" hidden="1"/>
    <cellStyle name="Uwaga 3" xfId="49114" hidden="1"/>
    <cellStyle name="Uwaga 3" xfId="49106" hidden="1"/>
    <cellStyle name="Uwaga 3" xfId="49104" hidden="1"/>
    <cellStyle name="Uwaga 3" xfId="49100" hidden="1"/>
    <cellStyle name="Uwaga 3" xfId="49091" hidden="1"/>
    <cellStyle name="Uwaga 3" xfId="49088" hidden="1"/>
    <cellStyle name="Uwaga 3" xfId="49083" hidden="1"/>
    <cellStyle name="Uwaga 3" xfId="49076" hidden="1"/>
    <cellStyle name="Uwaga 3" xfId="49072" hidden="1"/>
    <cellStyle name="Uwaga 3" xfId="49067" hidden="1"/>
    <cellStyle name="Uwaga 3" xfId="49061" hidden="1"/>
    <cellStyle name="Uwaga 3" xfId="49057" hidden="1"/>
    <cellStyle name="Uwaga 3" xfId="49052" hidden="1"/>
    <cellStyle name="Uwaga 3" xfId="49046" hidden="1"/>
    <cellStyle name="Uwaga 3" xfId="49043" hidden="1"/>
    <cellStyle name="Uwaga 3" xfId="49039" hidden="1"/>
    <cellStyle name="Uwaga 3" xfId="49030" hidden="1"/>
    <cellStyle name="Uwaga 3" xfId="49025" hidden="1"/>
    <cellStyle name="Uwaga 3" xfId="49020" hidden="1"/>
    <cellStyle name="Uwaga 3" xfId="49015" hidden="1"/>
    <cellStyle name="Uwaga 3" xfId="49010" hidden="1"/>
    <cellStyle name="Uwaga 3" xfId="49005" hidden="1"/>
    <cellStyle name="Uwaga 3" xfId="49000" hidden="1"/>
    <cellStyle name="Uwaga 3" xfId="48995" hidden="1"/>
    <cellStyle name="Uwaga 3" xfId="48990" hidden="1"/>
    <cellStyle name="Uwaga 3" xfId="48986" hidden="1"/>
    <cellStyle name="Uwaga 3" xfId="48981" hidden="1"/>
    <cellStyle name="Uwaga 3" xfId="48976" hidden="1"/>
    <cellStyle name="Uwaga 3" xfId="48971" hidden="1"/>
    <cellStyle name="Uwaga 3" xfId="48967" hidden="1"/>
    <cellStyle name="Uwaga 3" xfId="48963" hidden="1"/>
    <cellStyle name="Uwaga 3" xfId="48956" hidden="1"/>
    <cellStyle name="Uwaga 3" xfId="48952" hidden="1"/>
    <cellStyle name="Uwaga 3" xfId="48947" hidden="1"/>
    <cellStyle name="Uwaga 3" xfId="48941" hidden="1"/>
    <cellStyle name="Uwaga 3" xfId="48937" hidden="1"/>
    <cellStyle name="Uwaga 3" xfId="48932" hidden="1"/>
    <cellStyle name="Uwaga 3" xfId="48926" hidden="1"/>
    <cellStyle name="Uwaga 3" xfId="48922" hidden="1"/>
    <cellStyle name="Uwaga 3" xfId="48918" hidden="1"/>
    <cellStyle name="Uwaga 3" xfId="48911" hidden="1"/>
    <cellStyle name="Uwaga 3" xfId="48907" hidden="1"/>
    <cellStyle name="Uwaga 3" xfId="48903" hidden="1"/>
    <cellStyle name="Uwaga 3" xfId="49851" hidden="1"/>
    <cellStyle name="Uwaga 3" xfId="49852" hidden="1"/>
    <cellStyle name="Uwaga 3" xfId="49854" hidden="1"/>
    <cellStyle name="Uwaga 3" xfId="49860" hidden="1"/>
    <cellStyle name="Uwaga 3" xfId="49861" hidden="1"/>
    <cellStyle name="Uwaga 3" xfId="49864" hidden="1"/>
    <cellStyle name="Uwaga 3" xfId="49869" hidden="1"/>
    <cellStyle name="Uwaga 3" xfId="49870" hidden="1"/>
    <cellStyle name="Uwaga 3" xfId="49873" hidden="1"/>
    <cellStyle name="Uwaga 3" xfId="49878" hidden="1"/>
    <cellStyle name="Uwaga 3" xfId="49879" hidden="1"/>
    <cellStyle name="Uwaga 3" xfId="49880" hidden="1"/>
    <cellStyle name="Uwaga 3" xfId="49887" hidden="1"/>
    <cellStyle name="Uwaga 3" xfId="49890" hidden="1"/>
    <cellStyle name="Uwaga 3" xfId="49893" hidden="1"/>
    <cellStyle name="Uwaga 3" xfId="49899" hidden="1"/>
    <cellStyle name="Uwaga 3" xfId="49902" hidden="1"/>
    <cellStyle name="Uwaga 3" xfId="49904" hidden="1"/>
    <cellStyle name="Uwaga 3" xfId="49909" hidden="1"/>
    <cellStyle name="Uwaga 3" xfId="49912" hidden="1"/>
    <cellStyle name="Uwaga 3" xfId="49913" hidden="1"/>
    <cellStyle name="Uwaga 3" xfId="49917" hidden="1"/>
    <cellStyle name="Uwaga 3" xfId="49920" hidden="1"/>
    <cellStyle name="Uwaga 3" xfId="49922" hidden="1"/>
    <cellStyle name="Uwaga 3" xfId="49923" hidden="1"/>
    <cellStyle name="Uwaga 3" xfId="49924" hidden="1"/>
    <cellStyle name="Uwaga 3" xfId="49927" hidden="1"/>
    <cellStyle name="Uwaga 3" xfId="49934" hidden="1"/>
    <cellStyle name="Uwaga 3" xfId="49937" hidden="1"/>
    <cellStyle name="Uwaga 3" xfId="49940" hidden="1"/>
    <cellStyle name="Uwaga 3" xfId="49943" hidden="1"/>
    <cellStyle name="Uwaga 3" xfId="49946" hidden="1"/>
    <cellStyle name="Uwaga 3" xfId="49949" hidden="1"/>
    <cellStyle name="Uwaga 3" xfId="49951" hidden="1"/>
    <cellStyle name="Uwaga 3" xfId="49954" hidden="1"/>
    <cellStyle name="Uwaga 3" xfId="49957" hidden="1"/>
    <cellStyle name="Uwaga 3" xfId="49959" hidden="1"/>
    <cellStyle name="Uwaga 3" xfId="49960" hidden="1"/>
    <cellStyle name="Uwaga 3" xfId="49962" hidden="1"/>
    <cellStyle name="Uwaga 3" xfId="49969" hidden="1"/>
    <cellStyle name="Uwaga 3" xfId="49972" hidden="1"/>
    <cellStyle name="Uwaga 3" xfId="49975" hidden="1"/>
    <cellStyle name="Uwaga 3" xfId="49979" hidden="1"/>
    <cellStyle name="Uwaga 3" xfId="49982" hidden="1"/>
    <cellStyle name="Uwaga 3" xfId="49985" hidden="1"/>
    <cellStyle name="Uwaga 3" xfId="49987" hidden="1"/>
    <cellStyle name="Uwaga 3" xfId="49990" hidden="1"/>
    <cellStyle name="Uwaga 3" xfId="49993" hidden="1"/>
    <cellStyle name="Uwaga 3" xfId="49995" hidden="1"/>
    <cellStyle name="Uwaga 3" xfId="49996" hidden="1"/>
    <cellStyle name="Uwaga 3" xfId="49999" hidden="1"/>
    <cellStyle name="Uwaga 3" xfId="50006" hidden="1"/>
    <cellStyle name="Uwaga 3" xfId="50009" hidden="1"/>
    <cellStyle name="Uwaga 3" xfId="50012" hidden="1"/>
    <cellStyle name="Uwaga 3" xfId="50016" hidden="1"/>
    <cellStyle name="Uwaga 3" xfId="50019" hidden="1"/>
    <cellStyle name="Uwaga 3" xfId="50021" hidden="1"/>
    <cellStyle name="Uwaga 3" xfId="50024" hidden="1"/>
    <cellStyle name="Uwaga 3" xfId="50027" hidden="1"/>
    <cellStyle name="Uwaga 3" xfId="50030" hidden="1"/>
    <cellStyle name="Uwaga 3" xfId="50031" hidden="1"/>
    <cellStyle name="Uwaga 3" xfId="50032" hidden="1"/>
    <cellStyle name="Uwaga 3" xfId="50034" hidden="1"/>
    <cellStyle name="Uwaga 3" xfId="50040" hidden="1"/>
    <cellStyle name="Uwaga 3" xfId="50041" hidden="1"/>
    <cellStyle name="Uwaga 3" xfId="50043" hidden="1"/>
    <cellStyle name="Uwaga 3" xfId="50049" hidden="1"/>
    <cellStyle name="Uwaga 3" xfId="50051" hidden="1"/>
    <cellStyle name="Uwaga 3" xfId="50054" hidden="1"/>
    <cellStyle name="Uwaga 3" xfId="50058" hidden="1"/>
    <cellStyle name="Uwaga 3" xfId="50059" hidden="1"/>
    <cellStyle name="Uwaga 3" xfId="50061" hidden="1"/>
    <cellStyle name="Uwaga 3" xfId="50067" hidden="1"/>
    <cellStyle name="Uwaga 3" xfId="50068" hidden="1"/>
    <cellStyle name="Uwaga 3" xfId="50069" hidden="1"/>
    <cellStyle name="Uwaga 3" xfId="50077" hidden="1"/>
    <cellStyle name="Uwaga 3" xfId="50080" hidden="1"/>
    <cellStyle name="Uwaga 3" xfId="50083" hidden="1"/>
    <cellStyle name="Uwaga 3" xfId="50086" hidden="1"/>
    <cellStyle name="Uwaga 3" xfId="50089" hidden="1"/>
    <cellStyle name="Uwaga 3" xfId="50092" hidden="1"/>
    <cellStyle name="Uwaga 3" xfId="50095" hidden="1"/>
    <cellStyle name="Uwaga 3" xfId="50098" hidden="1"/>
    <cellStyle name="Uwaga 3" xfId="50101" hidden="1"/>
    <cellStyle name="Uwaga 3" xfId="50103" hidden="1"/>
    <cellStyle name="Uwaga 3" xfId="50104" hidden="1"/>
    <cellStyle name="Uwaga 3" xfId="50106" hidden="1"/>
    <cellStyle name="Uwaga 3" xfId="50113" hidden="1"/>
    <cellStyle name="Uwaga 3" xfId="50116" hidden="1"/>
    <cellStyle name="Uwaga 3" xfId="50119" hidden="1"/>
    <cellStyle name="Uwaga 3" xfId="50122" hidden="1"/>
    <cellStyle name="Uwaga 3" xfId="50125" hidden="1"/>
    <cellStyle name="Uwaga 3" xfId="50128" hidden="1"/>
    <cellStyle name="Uwaga 3" xfId="50131" hidden="1"/>
    <cellStyle name="Uwaga 3" xfId="50133" hidden="1"/>
    <cellStyle name="Uwaga 3" xfId="50136" hidden="1"/>
    <cellStyle name="Uwaga 3" xfId="50139" hidden="1"/>
    <cellStyle name="Uwaga 3" xfId="50140" hidden="1"/>
    <cellStyle name="Uwaga 3" xfId="50141" hidden="1"/>
    <cellStyle name="Uwaga 3" xfId="50148" hidden="1"/>
    <cellStyle name="Uwaga 3" xfId="50149" hidden="1"/>
    <cellStyle name="Uwaga 3" xfId="50151" hidden="1"/>
    <cellStyle name="Uwaga 3" xfId="50157" hidden="1"/>
    <cellStyle name="Uwaga 3" xfId="50158" hidden="1"/>
    <cellStyle name="Uwaga 3" xfId="50160" hidden="1"/>
    <cellStyle name="Uwaga 3" xfId="50166" hidden="1"/>
    <cellStyle name="Uwaga 3" xfId="50167" hidden="1"/>
    <cellStyle name="Uwaga 3" xfId="50169" hidden="1"/>
    <cellStyle name="Uwaga 3" xfId="50175" hidden="1"/>
    <cellStyle name="Uwaga 3" xfId="50176" hidden="1"/>
    <cellStyle name="Uwaga 3" xfId="50177" hidden="1"/>
    <cellStyle name="Uwaga 3" xfId="50185" hidden="1"/>
    <cellStyle name="Uwaga 3" xfId="50187" hidden="1"/>
    <cellStyle name="Uwaga 3" xfId="50190" hidden="1"/>
    <cellStyle name="Uwaga 3" xfId="50194" hidden="1"/>
    <cellStyle name="Uwaga 3" xfId="50197" hidden="1"/>
    <cellStyle name="Uwaga 3" xfId="50200" hidden="1"/>
    <cellStyle name="Uwaga 3" xfId="50203" hidden="1"/>
    <cellStyle name="Uwaga 3" xfId="50205" hidden="1"/>
    <cellStyle name="Uwaga 3" xfId="50208" hidden="1"/>
    <cellStyle name="Uwaga 3" xfId="50211" hidden="1"/>
    <cellStyle name="Uwaga 3" xfId="50212" hidden="1"/>
    <cellStyle name="Uwaga 3" xfId="50213" hidden="1"/>
    <cellStyle name="Uwaga 3" xfId="50220" hidden="1"/>
    <cellStyle name="Uwaga 3" xfId="50222" hidden="1"/>
    <cellStyle name="Uwaga 3" xfId="50224" hidden="1"/>
    <cellStyle name="Uwaga 3" xfId="50229" hidden="1"/>
    <cellStyle name="Uwaga 3" xfId="50231" hidden="1"/>
    <cellStyle name="Uwaga 3" xfId="50233" hidden="1"/>
    <cellStyle name="Uwaga 3" xfId="50238" hidden="1"/>
    <cellStyle name="Uwaga 3" xfId="50240" hidden="1"/>
    <cellStyle name="Uwaga 3" xfId="50242" hidden="1"/>
    <cellStyle name="Uwaga 3" xfId="50247" hidden="1"/>
    <cellStyle name="Uwaga 3" xfId="50248" hidden="1"/>
    <cellStyle name="Uwaga 3" xfId="50249" hidden="1"/>
    <cellStyle name="Uwaga 3" xfId="50256" hidden="1"/>
    <cellStyle name="Uwaga 3" xfId="50258" hidden="1"/>
    <cellStyle name="Uwaga 3" xfId="50260" hidden="1"/>
    <cellStyle name="Uwaga 3" xfId="50265" hidden="1"/>
    <cellStyle name="Uwaga 3" xfId="50267" hidden="1"/>
    <cellStyle name="Uwaga 3" xfId="50269" hidden="1"/>
    <cellStyle name="Uwaga 3" xfId="50274" hidden="1"/>
    <cellStyle name="Uwaga 3" xfId="50276" hidden="1"/>
    <cellStyle name="Uwaga 3" xfId="50277" hidden="1"/>
    <cellStyle name="Uwaga 3" xfId="50283" hidden="1"/>
    <cellStyle name="Uwaga 3" xfId="50284" hidden="1"/>
    <cellStyle name="Uwaga 3" xfId="50285" hidden="1"/>
    <cellStyle name="Uwaga 3" xfId="50292" hidden="1"/>
    <cellStyle name="Uwaga 3" xfId="50294" hidden="1"/>
    <cellStyle name="Uwaga 3" xfId="50296" hidden="1"/>
    <cellStyle name="Uwaga 3" xfId="50301" hidden="1"/>
    <cellStyle name="Uwaga 3" xfId="50303" hidden="1"/>
    <cellStyle name="Uwaga 3" xfId="50305" hidden="1"/>
    <cellStyle name="Uwaga 3" xfId="50310" hidden="1"/>
    <cellStyle name="Uwaga 3" xfId="50312" hidden="1"/>
    <cellStyle name="Uwaga 3" xfId="50314" hidden="1"/>
    <cellStyle name="Uwaga 3" xfId="50319" hidden="1"/>
    <cellStyle name="Uwaga 3" xfId="50320" hidden="1"/>
    <cellStyle name="Uwaga 3" xfId="50322" hidden="1"/>
    <cellStyle name="Uwaga 3" xfId="50328" hidden="1"/>
    <cellStyle name="Uwaga 3" xfId="50329" hidden="1"/>
    <cellStyle name="Uwaga 3" xfId="50330" hidden="1"/>
    <cellStyle name="Uwaga 3" xfId="50337" hidden="1"/>
    <cellStyle name="Uwaga 3" xfId="50338" hidden="1"/>
    <cellStyle name="Uwaga 3" xfId="50339" hidden="1"/>
    <cellStyle name="Uwaga 3" xfId="50346" hidden="1"/>
    <cellStyle name="Uwaga 3" xfId="50347" hidden="1"/>
    <cellStyle name="Uwaga 3" xfId="50348" hidden="1"/>
    <cellStyle name="Uwaga 3" xfId="50355" hidden="1"/>
    <cellStyle name="Uwaga 3" xfId="50356" hidden="1"/>
    <cellStyle name="Uwaga 3" xfId="50357" hidden="1"/>
    <cellStyle name="Uwaga 3" xfId="50364" hidden="1"/>
    <cellStyle name="Uwaga 3" xfId="50365" hidden="1"/>
    <cellStyle name="Uwaga 3" xfId="50366" hidden="1"/>
    <cellStyle name="Uwaga 3" xfId="50416" hidden="1"/>
    <cellStyle name="Uwaga 3" xfId="50417" hidden="1"/>
    <cellStyle name="Uwaga 3" xfId="50419" hidden="1"/>
    <cellStyle name="Uwaga 3" xfId="50431" hidden="1"/>
    <cellStyle name="Uwaga 3" xfId="50432" hidden="1"/>
    <cellStyle name="Uwaga 3" xfId="50437" hidden="1"/>
    <cellStyle name="Uwaga 3" xfId="50446" hidden="1"/>
    <cellStyle name="Uwaga 3" xfId="50447" hidden="1"/>
    <cellStyle name="Uwaga 3" xfId="50452" hidden="1"/>
    <cellStyle name="Uwaga 3" xfId="50461" hidden="1"/>
    <cellStyle name="Uwaga 3" xfId="50462" hidden="1"/>
    <cellStyle name="Uwaga 3" xfId="50463" hidden="1"/>
    <cellStyle name="Uwaga 3" xfId="50476" hidden="1"/>
    <cellStyle name="Uwaga 3" xfId="50481" hidden="1"/>
    <cellStyle name="Uwaga 3" xfId="50486" hidden="1"/>
    <cellStyle name="Uwaga 3" xfId="50496" hidden="1"/>
    <cellStyle name="Uwaga 3" xfId="50501" hidden="1"/>
    <cellStyle name="Uwaga 3" xfId="50505" hidden="1"/>
    <cellStyle name="Uwaga 3" xfId="50512" hidden="1"/>
    <cellStyle name="Uwaga 3" xfId="50517" hidden="1"/>
    <cellStyle name="Uwaga 3" xfId="50520" hidden="1"/>
    <cellStyle name="Uwaga 3" xfId="50526" hidden="1"/>
    <cellStyle name="Uwaga 3" xfId="50531" hidden="1"/>
    <cellStyle name="Uwaga 3" xfId="50535" hidden="1"/>
    <cellStyle name="Uwaga 3" xfId="50536" hidden="1"/>
    <cellStyle name="Uwaga 3" xfId="50537" hidden="1"/>
    <cellStyle name="Uwaga 3" xfId="50541" hidden="1"/>
    <cellStyle name="Uwaga 3" xfId="50553" hidden="1"/>
    <cellStyle name="Uwaga 3" xfId="50558" hidden="1"/>
    <cellStyle name="Uwaga 3" xfId="50563" hidden="1"/>
    <cellStyle name="Uwaga 3" xfId="50568" hidden="1"/>
    <cellStyle name="Uwaga 3" xfId="50573" hidden="1"/>
    <cellStyle name="Uwaga 3" xfId="50578" hidden="1"/>
    <cellStyle name="Uwaga 3" xfId="50582" hidden="1"/>
    <cellStyle name="Uwaga 3" xfId="50586" hidden="1"/>
    <cellStyle name="Uwaga 3" xfId="50591" hidden="1"/>
    <cellStyle name="Uwaga 3" xfId="50596" hidden="1"/>
    <cellStyle name="Uwaga 3" xfId="50597" hidden="1"/>
    <cellStyle name="Uwaga 3" xfId="50599" hidden="1"/>
    <cellStyle name="Uwaga 3" xfId="50612" hidden="1"/>
    <cellStyle name="Uwaga 3" xfId="50616" hidden="1"/>
    <cellStyle name="Uwaga 3" xfId="50621" hidden="1"/>
    <cellStyle name="Uwaga 3" xfId="50628" hidden="1"/>
    <cellStyle name="Uwaga 3" xfId="50632" hidden="1"/>
    <cellStyle name="Uwaga 3" xfId="50637" hidden="1"/>
    <cellStyle name="Uwaga 3" xfId="50642" hidden="1"/>
    <cellStyle name="Uwaga 3" xfId="50645" hidden="1"/>
    <cellStyle name="Uwaga 3" xfId="50650" hidden="1"/>
    <cellStyle name="Uwaga 3" xfId="50656" hidden="1"/>
    <cellStyle name="Uwaga 3" xfId="50657" hidden="1"/>
    <cellStyle name="Uwaga 3" xfId="50660" hidden="1"/>
    <cellStyle name="Uwaga 3" xfId="50673" hidden="1"/>
    <cellStyle name="Uwaga 3" xfId="50677" hidden="1"/>
    <cellStyle name="Uwaga 3" xfId="50682" hidden="1"/>
    <cellStyle name="Uwaga 3" xfId="50689" hidden="1"/>
    <cellStyle name="Uwaga 3" xfId="50694" hidden="1"/>
    <cellStyle name="Uwaga 3" xfId="50698" hidden="1"/>
    <cellStyle name="Uwaga 3" xfId="50703" hidden="1"/>
    <cellStyle name="Uwaga 3" xfId="50707" hidden="1"/>
    <cellStyle name="Uwaga 3" xfId="50712" hidden="1"/>
    <cellStyle name="Uwaga 3" xfId="50716" hidden="1"/>
    <cellStyle name="Uwaga 3" xfId="50717" hidden="1"/>
    <cellStyle name="Uwaga 3" xfId="50719" hidden="1"/>
    <cellStyle name="Uwaga 3" xfId="50731" hidden="1"/>
    <cellStyle name="Uwaga 3" xfId="50732" hidden="1"/>
    <cellStyle name="Uwaga 3" xfId="50734" hidden="1"/>
    <cellStyle name="Uwaga 3" xfId="50746" hidden="1"/>
    <cellStyle name="Uwaga 3" xfId="50748" hidden="1"/>
    <cellStyle name="Uwaga 3" xfId="50751" hidden="1"/>
    <cellStyle name="Uwaga 3" xfId="50761" hidden="1"/>
    <cellStyle name="Uwaga 3" xfId="50762" hidden="1"/>
    <cellStyle name="Uwaga 3" xfId="50764" hidden="1"/>
    <cellStyle name="Uwaga 3" xfId="50776" hidden="1"/>
    <cellStyle name="Uwaga 3" xfId="50777" hidden="1"/>
    <cellStyle name="Uwaga 3" xfId="50778" hidden="1"/>
    <cellStyle name="Uwaga 3" xfId="50792" hidden="1"/>
    <cellStyle name="Uwaga 3" xfId="50795" hidden="1"/>
    <cellStyle name="Uwaga 3" xfId="50799" hidden="1"/>
    <cellStyle name="Uwaga 3" xfId="50807" hidden="1"/>
    <cellStyle name="Uwaga 3" xfId="50810" hidden="1"/>
    <cellStyle name="Uwaga 3" xfId="50814" hidden="1"/>
    <cellStyle name="Uwaga 3" xfId="50822" hidden="1"/>
    <cellStyle name="Uwaga 3" xfId="50825" hidden="1"/>
    <cellStyle name="Uwaga 3" xfId="50829" hidden="1"/>
    <cellStyle name="Uwaga 3" xfId="50836" hidden="1"/>
    <cellStyle name="Uwaga 3" xfId="50837" hidden="1"/>
    <cellStyle name="Uwaga 3" xfId="50839" hidden="1"/>
    <cellStyle name="Uwaga 3" xfId="50852" hidden="1"/>
    <cellStyle name="Uwaga 3" xfId="50855" hidden="1"/>
    <cellStyle name="Uwaga 3" xfId="50858" hidden="1"/>
    <cellStyle name="Uwaga 3" xfId="50867" hidden="1"/>
    <cellStyle name="Uwaga 3" xfId="50870" hidden="1"/>
    <cellStyle name="Uwaga 3" xfId="50874" hidden="1"/>
    <cellStyle name="Uwaga 3" xfId="50882" hidden="1"/>
    <cellStyle name="Uwaga 3" xfId="50884" hidden="1"/>
    <cellStyle name="Uwaga 3" xfId="50887" hidden="1"/>
    <cellStyle name="Uwaga 3" xfId="50896" hidden="1"/>
    <cellStyle name="Uwaga 3" xfId="50897" hidden="1"/>
    <cellStyle name="Uwaga 3" xfId="50898" hidden="1"/>
    <cellStyle name="Uwaga 3" xfId="50911" hidden="1"/>
    <cellStyle name="Uwaga 3" xfId="50912" hidden="1"/>
    <cellStyle name="Uwaga 3" xfId="50914" hidden="1"/>
    <cellStyle name="Uwaga 3" xfId="50926" hidden="1"/>
    <cellStyle name="Uwaga 3" xfId="50927" hidden="1"/>
    <cellStyle name="Uwaga 3" xfId="50929" hidden="1"/>
    <cellStyle name="Uwaga 3" xfId="50941" hidden="1"/>
    <cellStyle name="Uwaga 3" xfId="50942" hidden="1"/>
    <cellStyle name="Uwaga 3" xfId="50944" hidden="1"/>
    <cellStyle name="Uwaga 3" xfId="50956" hidden="1"/>
    <cellStyle name="Uwaga 3" xfId="50957" hidden="1"/>
    <cellStyle name="Uwaga 3" xfId="50958" hidden="1"/>
    <cellStyle name="Uwaga 3" xfId="50972" hidden="1"/>
    <cellStyle name="Uwaga 3" xfId="50974" hidden="1"/>
    <cellStyle name="Uwaga 3" xfId="50977" hidden="1"/>
    <cellStyle name="Uwaga 3" xfId="50987" hidden="1"/>
    <cellStyle name="Uwaga 3" xfId="50990" hidden="1"/>
    <cellStyle name="Uwaga 3" xfId="50993" hidden="1"/>
    <cellStyle name="Uwaga 3" xfId="51002" hidden="1"/>
    <cellStyle name="Uwaga 3" xfId="51004" hidden="1"/>
    <cellStyle name="Uwaga 3" xfId="51007" hidden="1"/>
    <cellStyle name="Uwaga 3" xfId="51016" hidden="1"/>
    <cellStyle name="Uwaga 3" xfId="51017" hidden="1"/>
    <cellStyle name="Uwaga 3" xfId="51018" hidden="1"/>
    <cellStyle name="Uwaga 3" xfId="51031" hidden="1"/>
    <cellStyle name="Uwaga 3" xfId="51033" hidden="1"/>
    <cellStyle name="Uwaga 3" xfId="51035" hidden="1"/>
    <cellStyle name="Uwaga 3" xfId="51046" hidden="1"/>
    <cellStyle name="Uwaga 3" xfId="51048" hidden="1"/>
    <cellStyle name="Uwaga 3" xfId="51050" hidden="1"/>
    <cellStyle name="Uwaga 3" xfId="51061" hidden="1"/>
    <cellStyle name="Uwaga 3" xfId="51063" hidden="1"/>
    <cellStyle name="Uwaga 3" xfId="51065" hidden="1"/>
    <cellStyle name="Uwaga 3" xfId="51076" hidden="1"/>
    <cellStyle name="Uwaga 3" xfId="51077" hidden="1"/>
    <cellStyle name="Uwaga 3" xfId="51078" hidden="1"/>
    <cellStyle name="Uwaga 3" xfId="51091" hidden="1"/>
    <cellStyle name="Uwaga 3" xfId="51093" hidden="1"/>
    <cellStyle name="Uwaga 3" xfId="51095" hidden="1"/>
    <cellStyle name="Uwaga 3" xfId="51106" hidden="1"/>
    <cellStyle name="Uwaga 3" xfId="51108" hidden="1"/>
    <cellStyle name="Uwaga 3" xfId="51110" hidden="1"/>
    <cellStyle name="Uwaga 3" xfId="51121" hidden="1"/>
    <cellStyle name="Uwaga 3" xfId="51123" hidden="1"/>
    <cellStyle name="Uwaga 3" xfId="51124" hidden="1"/>
    <cellStyle name="Uwaga 3" xfId="51136" hidden="1"/>
    <cellStyle name="Uwaga 3" xfId="51137" hidden="1"/>
    <cellStyle name="Uwaga 3" xfId="51138" hidden="1"/>
    <cellStyle name="Uwaga 3" xfId="51151" hidden="1"/>
    <cellStyle name="Uwaga 3" xfId="51153" hidden="1"/>
    <cellStyle name="Uwaga 3" xfId="51155" hidden="1"/>
    <cellStyle name="Uwaga 3" xfId="51166" hidden="1"/>
    <cellStyle name="Uwaga 3" xfId="51168" hidden="1"/>
    <cellStyle name="Uwaga 3" xfId="51170" hidden="1"/>
    <cellStyle name="Uwaga 3" xfId="51181" hidden="1"/>
    <cellStyle name="Uwaga 3" xfId="51183" hidden="1"/>
    <cellStyle name="Uwaga 3" xfId="51185" hidden="1"/>
    <cellStyle name="Uwaga 3" xfId="51196" hidden="1"/>
    <cellStyle name="Uwaga 3" xfId="51197" hidden="1"/>
    <cellStyle name="Uwaga 3" xfId="51199" hidden="1"/>
    <cellStyle name="Uwaga 3" xfId="51210" hidden="1"/>
    <cellStyle name="Uwaga 3" xfId="51212" hidden="1"/>
    <cellStyle name="Uwaga 3" xfId="51213" hidden="1"/>
    <cellStyle name="Uwaga 3" xfId="51222" hidden="1"/>
    <cellStyle name="Uwaga 3" xfId="51225" hidden="1"/>
    <cellStyle name="Uwaga 3" xfId="51227" hidden="1"/>
    <cellStyle name="Uwaga 3" xfId="51238" hidden="1"/>
    <cellStyle name="Uwaga 3" xfId="51240" hidden="1"/>
    <cellStyle name="Uwaga 3" xfId="51242" hidden="1"/>
    <cellStyle name="Uwaga 3" xfId="51254" hidden="1"/>
    <cellStyle name="Uwaga 3" xfId="51256" hidden="1"/>
    <cellStyle name="Uwaga 3" xfId="51258" hidden="1"/>
    <cellStyle name="Uwaga 3" xfId="51266" hidden="1"/>
    <cellStyle name="Uwaga 3" xfId="51268" hidden="1"/>
    <cellStyle name="Uwaga 3" xfId="51271" hidden="1"/>
    <cellStyle name="Uwaga 3" xfId="51261" hidden="1"/>
    <cellStyle name="Uwaga 3" xfId="51260" hidden="1"/>
    <cellStyle name="Uwaga 3" xfId="51259" hidden="1"/>
    <cellStyle name="Uwaga 3" xfId="51246" hidden="1"/>
    <cellStyle name="Uwaga 3" xfId="51245" hidden="1"/>
    <cellStyle name="Uwaga 3" xfId="51244" hidden="1"/>
    <cellStyle name="Uwaga 3" xfId="51231" hidden="1"/>
    <cellStyle name="Uwaga 3" xfId="51230" hidden="1"/>
    <cellStyle name="Uwaga 3" xfId="51229" hidden="1"/>
    <cellStyle name="Uwaga 3" xfId="51216" hidden="1"/>
    <cellStyle name="Uwaga 3" xfId="51215" hidden="1"/>
    <cellStyle name="Uwaga 3" xfId="51214" hidden="1"/>
    <cellStyle name="Uwaga 3" xfId="51201" hidden="1"/>
    <cellStyle name="Uwaga 3" xfId="51200" hidden="1"/>
    <cellStyle name="Uwaga 3" xfId="51198" hidden="1"/>
    <cellStyle name="Uwaga 3" xfId="51187" hidden="1"/>
    <cellStyle name="Uwaga 3" xfId="51184" hidden="1"/>
    <cellStyle name="Uwaga 3" xfId="51182" hidden="1"/>
    <cellStyle name="Uwaga 3" xfId="51172" hidden="1"/>
    <cellStyle name="Uwaga 3" xfId="51169" hidden="1"/>
    <cellStyle name="Uwaga 3" xfId="51167" hidden="1"/>
    <cellStyle name="Uwaga 3" xfId="51157" hidden="1"/>
    <cellStyle name="Uwaga 3" xfId="51154" hidden="1"/>
    <cellStyle name="Uwaga 3" xfId="51152" hidden="1"/>
    <cellStyle name="Uwaga 3" xfId="51142" hidden="1"/>
    <cellStyle name="Uwaga 3" xfId="51140" hidden="1"/>
    <cellStyle name="Uwaga 3" xfId="51139" hidden="1"/>
    <cellStyle name="Uwaga 3" xfId="51127" hidden="1"/>
    <cellStyle name="Uwaga 3" xfId="51125" hidden="1"/>
    <cellStyle name="Uwaga 3" xfId="51122" hidden="1"/>
    <cellStyle name="Uwaga 3" xfId="51112" hidden="1"/>
    <cellStyle name="Uwaga 3" xfId="51109" hidden="1"/>
    <cellStyle name="Uwaga 3" xfId="51107" hidden="1"/>
    <cellStyle name="Uwaga 3" xfId="51097" hidden="1"/>
    <cellStyle name="Uwaga 3" xfId="51094" hidden="1"/>
    <cellStyle name="Uwaga 3" xfId="51092" hidden="1"/>
    <cellStyle name="Uwaga 3" xfId="51082" hidden="1"/>
    <cellStyle name="Uwaga 3" xfId="51080" hidden="1"/>
    <cellStyle name="Uwaga 3" xfId="51079" hidden="1"/>
    <cellStyle name="Uwaga 3" xfId="51067" hidden="1"/>
    <cellStyle name="Uwaga 3" xfId="51064" hidden="1"/>
    <cellStyle name="Uwaga 3" xfId="51062" hidden="1"/>
    <cellStyle name="Uwaga 3" xfId="51052" hidden="1"/>
    <cellStyle name="Uwaga 3" xfId="51049" hidden="1"/>
    <cellStyle name="Uwaga 3" xfId="51047" hidden="1"/>
    <cellStyle name="Uwaga 3" xfId="51037" hidden="1"/>
    <cellStyle name="Uwaga 3" xfId="51034" hidden="1"/>
    <cellStyle name="Uwaga 3" xfId="51032" hidden="1"/>
    <cellStyle name="Uwaga 3" xfId="51022" hidden="1"/>
    <cellStyle name="Uwaga 3" xfId="51020" hidden="1"/>
    <cellStyle name="Uwaga 3" xfId="51019" hidden="1"/>
    <cellStyle name="Uwaga 3" xfId="51006" hidden="1"/>
    <cellStyle name="Uwaga 3" xfId="51003" hidden="1"/>
    <cellStyle name="Uwaga 3" xfId="51001" hidden="1"/>
    <cellStyle name="Uwaga 3" xfId="50991" hidden="1"/>
    <cellStyle name="Uwaga 3" xfId="50988" hidden="1"/>
    <cellStyle name="Uwaga 3" xfId="50986" hidden="1"/>
    <cellStyle name="Uwaga 3" xfId="50976" hidden="1"/>
    <cellStyle name="Uwaga 3" xfId="50973" hidden="1"/>
    <cellStyle name="Uwaga 3" xfId="50971" hidden="1"/>
    <cellStyle name="Uwaga 3" xfId="50962" hidden="1"/>
    <cellStyle name="Uwaga 3" xfId="50960" hidden="1"/>
    <cellStyle name="Uwaga 3" xfId="50959" hidden="1"/>
    <cellStyle name="Uwaga 3" xfId="50947" hidden="1"/>
    <cellStyle name="Uwaga 3" xfId="50945" hidden="1"/>
    <cellStyle name="Uwaga 3" xfId="50943" hidden="1"/>
    <cellStyle name="Uwaga 3" xfId="50932" hidden="1"/>
    <cellStyle name="Uwaga 3" xfId="50930" hidden="1"/>
    <cellStyle name="Uwaga 3" xfId="50928" hidden="1"/>
    <cellStyle name="Uwaga 3" xfId="50917" hidden="1"/>
    <cellStyle name="Uwaga 3" xfId="50915" hidden="1"/>
    <cellStyle name="Uwaga 3" xfId="50913" hidden="1"/>
    <cellStyle name="Uwaga 3" xfId="50902" hidden="1"/>
    <cellStyle name="Uwaga 3" xfId="50900" hidden="1"/>
    <cellStyle name="Uwaga 3" xfId="50899" hidden="1"/>
    <cellStyle name="Uwaga 3" xfId="50886" hidden="1"/>
    <cellStyle name="Uwaga 3" xfId="50883" hidden="1"/>
    <cellStyle name="Uwaga 3" xfId="50881" hidden="1"/>
    <cellStyle name="Uwaga 3" xfId="50871" hidden="1"/>
    <cellStyle name="Uwaga 3" xfId="50868" hidden="1"/>
    <cellStyle name="Uwaga 3" xfId="50866" hidden="1"/>
    <cellStyle name="Uwaga 3" xfId="50856" hidden="1"/>
    <cellStyle name="Uwaga 3" xfId="50853" hidden="1"/>
    <cellStyle name="Uwaga 3" xfId="50851" hidden="1"/>
    <cellStyle name="Uwaga 3" xfId="50842" hidden="1"/>
    <cellStyle name="Uwaga 3" xfId="50840" hidden="1"/>
    <cellStyle name="Uwaga 3" xfId="50838" hidden="1"/>
    <cellStyle name="Uwaga 3" xfId="50826" hidden="1"/>
    <cellStyle name="Uwaga 3" xfId="50823" hidden="1"/>
    <cellStyle name="Uwaga 3" xfId="50821" hidden="1"/>
    <cellStyle name="Uwaga 3" xfId="50811" hidden="1"/>
    <cellStyle name="Uwaga 3" xfId="50808" hidden="1"/>
    <cellStyle name="Uwaga 3" xfId="50806" hidden="1"/>
    <cellStyle name="Uwaga 3" xfId="50796" hidden="1"/>
    <cellStyle name="Uwaga 3" xfId="50793" hidden="1"/>
    <cellStyle name="Uwaga 3" xfId="50791" hidden="1"/>
    <cellStyle name="Uwaga 3" xfId="50784" hidden="1"/>
    <cellStyle name="Uwaga 3" xfId="50781" hidden="1"/>
    <cellStyle name="Uwaga 3" xfId="50779" hidden="1"/>
    <cellStyle name="Uwaga 3" xfId="50769" hidden="1"/>
    <cellStyle name="Uwaga 3" xfId="50766" hidden="1"/>
    <cellStyle name="Uwaga 3" xfId="50763" hidden="1"/>
    <cellStyle name="Uwaga 3" xfId="50754" hidden="1"/>
    <cellStyle name="Uwaga 3" xfId="50750" hidden="1"/>
    <cellStyle name="Uwaga 3" xfId="50747" hidden="1"/>
    <cellStyle name="Uwaga 3" xfId="50739" hidden="1"/>
    <cellStyle name="Uwaga 3" xfId="50736" hidden="1"/>
    <cellStyle name="Uwaga 3" xfId="50733" hidden="1"/>
    <cellStyle name="Uwaga 3" xfId="50724" hidden="1"/>
    <cellStyle name="Uwaga 3" xfId="50721" hidden="1"/>
    <cellStyle name="Uwaga 3" xfId="50718" hidden="1"/>
    <cellStyle name="Uwaga 3" xfId="50708" hidden="1"/>
    <cellStyle name="Uwaga 3" xfId="50704" hidden="1"/>
    <cellStyle name="Uwaga 3" xfId="50701" hidden="1"/>
    <cellStyle name="Uwaga 3" xfId="50692" hidden="1"/>
    <cellStyle name="Uwaga 3" xfId="50688" hidden="1"/>
    <cellStyle name="Uwaga 3" xfId="50686" hidden="1"/>
    <cellStyle name="Uwaga 3" xfId="50678" hidden="1"/>
    <cellStyle name="Uwaga 3" xfId="50674" hidden="1"/>
    <cellStyle name="Uwaga 3" xfId="50671" hidden="1"/>
    <cellStyle name="Uwaga 3" xfId="50664" hidden="1"/>
    <cellStyle name="Uwaga 3" xfId="50661" hidden="1"/>
    <cellStyle name="Uwaga 3" xfId="50658" hidden="1"/>
    <cellStyle name="Uwaga 3" xfId="50649" hidden="1"/>
    <cellStyle name="Uwaga 3" xfId="50644" hidden="1"/>
    <cellStyle name="Uwaga 3" xfId="50641" hidden="1"/>
    <cellStyle name="Uwaga 3" xfId="50634" hidden="1"/>
    <cellStyle name="Uwaga 3" xfId="50629" hidden="1"/>
    <cellStyle name="Uwaga 3" xfId="50626" hidden="1"/>
    <cellStyle name="Uwaga 3" xfId="50619" hidden="1"/>
    <cellStyle name="Uwaga 3" xfId="50614" hidden="1"/>
    <cellStyle name="Uwaga 3" xfId="50611" hidden="1"/>
    <cellStyle name="Uwaga 3" xfId="50605" hidden="1"/>
    <cellStyle name="Uwaga 3" xfId="50601" hidden="1"/>
    <cellStyle name="Uwaga 3" xfId="50598" hidden="1"/>
    <cellStyle name="Uwaga 3" xfId="50590" hidden="1"/>
    <cellStyle name="Uwaga 3" xfId="50585" hidden="1"/>
    <cellStyle name="Uwaga 3" xfId="50581" hidden="1"/>
    <cellStyle name="Uwaga 3" xfId="50575" hidden="1"/>
    <cellStyle name="Uwaga 3" xfId="50570" hidden="1"/>
    <cellStyle name="Uwaga 3" xfId="50566" hidden="1"/>
    <cellStyle name="Uwaga 3" xfId="50560" hidden="1"/>
    <cellStyle name="Uwaga 3" xfId="50555" hidden="1"/>
    <cellStyle name="Uwaga 3" xfId="50551" hidden="1"/>
    <cellStyle name="Uwaga 3" xfId="50546" hidden="1"/>
    <cellStyle name="Uwaga 3" xfId="50542" hidden="1"/>
    <cellStyle name="Uwaga 3" xfId="50538" hidden="1"/>
    <cellStyle name="Uwaga 3" xfId="50530" hidden="1"/>
    <cellStyle name="Uwaga 3" xfId="50525" hidden="1"/>
    <cellStyle name="Uwaga 3" xfId="50521" hidden="1"/>
    <cellStyle name="Uwaga 3" xfId="50515" hidden="1"/>
    <cellStyle name="Uwaga 3" xfId="50510" hidden="1"/>
    <cellStyle name="Uwaga 3" xfId="50506" hidden="1"/>
    <cellStyle name="Uwaga 3" xfId="50500" hidden="1"/>
    <cellStyle name="Uwaga 3" xfId="50495" hidden="1"/>
    <cellStyle name="Uwaga 3" xfId="50491" hidden="1"/>
    <cellStyle name="Uwaga 3" xfId="50487" hidden="1"/>
    <cellStyle name="Uwaga 3" xfId="50482" hidden="1"/>
    <cellStyle name="Uwaga 3" xfId="50477" hidden="1"/>
    <cellStyle name="Uwaga 3" xfId="50472" hidden="1"/>
    <cellStyle name="Uwaga 3" xfId="50468" hidden="1"/>
    <cellStyle name="Uwaga 3" xfId="50464" hidden="1"/>
    <cellStyle name="Uwaga 3" xfId="50457" hidden="1"/>
    <cellStyle name="Uwaga 3" xfId="50453" hidden="1"/>
    <cellStyle name="Uwaga 3" xfId="50448" hidden="1"/>
    <cellStyle name="Uwaga 3" xfId="50442" hidden="1"/>
    <cellStyle name="Uwaga 3" xfId="50438" hidden="1"/>
    <cellStyle name="Uwaga 3" xfId="50433" hidden="1"/>
    <cellStyle name="Uwaga 3" xfId="50427" hidden="1"/>
    <cellStyle name="Uwaga 3" xfId="50423" hidden="1"/>
    <cellStyle name="Uwaga 3" xfId="50418" hidden="1"/>
    <cellStyle name="Uwaga 3" xfId="50412" hidden="1"/>
    <cellStyle name="Uwaga 3" xfId="50408" hidden="1"/>
    <cellStyle name="Uwaga 3" xfId="50404" hidden="1"/>
    <cellStyle name="Uwaga 3" xfId="51264" hidden="1"/>
    <cellStyle name="Uwaga 3" xfId="51263" hidden="1"/>
    <cellStyle name="Uwaga 3" xfId="51262" hidden="1"/>
    <cellStyle name="Uwaga 3" xfId="51249" hidden="1"/>
    <cellStyle name="Uwaga 3" xfId="51248" hidden="1"/>
    <cellStyle name="Uwaga 3" xfId="51247" hidden="1"/>
    <cellStyle name="Uwaga 3" xfId="51234" hidden="1"/>
    <cellStyle name="Uwaga 3" xfId="51233" hidden="1"/>
    <cellStyle name="Uwaga 3" xfId="51232" hidden="1"/>
    <cellStyle name="Uwaga 3" xfId="51219" hidden="1"/>
    <cellStyle name="Uwaga 3" xfId="51218" hidden="1"/>
    <cellStyle name="Uwaga 3" xfId="51217" hidden="1"/>
    <cellStyle name="Uwaga 3" xfId="51204" hidden="1"/>
    <cellStyle name="Uwaga 3" xfId="51203" hidden="1"/>
    <cellStyle name="Uwaga 3" xfId="51202" hidden="1"/>
    <cellStyle name="Uwaga 3" xfId="51190" hidden="1"/>
    <cellStyle name="Uwaga 3" xfId="51188" hidden="1"/>
    <cellStyle name="Uwaga 3" xfId="51186" hidden="1"/>
    <cellStyle name="Uwaga 3" xfId="51175" hidden="1"/>
    <cellStyle name="Uwaga 3" xfId="51173" hidden="1"/>
    <cellStyle name="Uwaga 3" xfId="51171" hidden="1"/>
    <cellStyle name="Uwaga 3" xfId="51160" hidden="1"/>
    <cellStyle name="Uwaga 3" xfId="51158" hidden="1"/>
    <cellStyle name="Uwaga 3" xfId="51156" hidden="1"/>
    <cellStyle name="Uwaga 3" xfId="51145" hidden="1"/>
    <cellStyle name="Uwaga 3" xfId="51143" hidden="1"/>
    <cellStyle name="Uwaga 3" xfId="51141" hidden="1"/>
    <cellStyle name="Uwaga 3" xfId="51130" hidden="1"/>
    <cellStyle name="Uwaga 3" xfId="51128" hidden="1"/>
    <cellStyle name="Uwaga 3" xfId="51126" hidden="1"/>
    <cellStyle name="Uwaga 3" xfId="51115" hidden="1"/>
    <cellStyle name="Uwaga 3" xfId="51113" hidden="1"/>
    <cellStyle name="Uwaga 3" xfId="51111" hidden="1"/>
    <cellStyle name="Uwaga 3" xfId="51100" hidden="1"/>
    <cellStyle name="Uwaga 3" xfId="51098" hidden="1"/>
    <cellStyle name="Uwaga 3" xfId="51096" hidden="1"/>
    <cellStyle name="Uwaga 3" xfId="51085" hidden="1"/>
    <cellStyle name="Uwaga 3" xfId="51083" hidden="1"/>
    <cellStyle name="Uwaga 3" xfId="51081" hidden="1"/>
    <cellStyle name="Uwaga 3" xfId="51070" hidden="1"/>
    <cellStyle name="Uwaga 3" xfId="51068" hidden="1"/>
    <cellStyle name="Uwaga 3" xfId="51066" hidden="1"/>
    <cellStyle name="Uwaga 3" xfId="51055" hidden="1"/>
    <cellStyle name="Uwaga 3" xfId="51053" hidden="1"/>
    <cellStyle name="Uwaga 3" xfId="51051" hidden="1"/>
    <cellStyle name="Uwaga 3" xfId="51040" hidden="1"/>
    <cellStyle name="Uwaga 3" xfId="51038" hidden="1"/>
    <cellStyle name="Uwaga 3" xfId="51036" hidden="1"/>
    <cellStyle name="Uwaga 3" xfId="51025" hidden="1"/>
    <cellStyle name="Uwaga 3" xfId="51023" hidden="1"/>
    <cellStyle name="Uwaga 3" xfId="51021" hidden="1"/>
    <cellStyle name="Uwaga 3" xfId="51010" hidden="1"/>
    <cellStyle name="Uwaga 3" xfId="51008" hidden="1"/>
    <cellStyle name="Uwaga 3" xfId="51005" hidden="1"/>
    <cellStyle name="Uwaga 3" xfId="50995" hidden="1"/>
    <cellStyle name="Uwaga 3" xfId="50992" hidden="1"/>
    <cellStyle name="Uwaga 3" xfId="50989" hidden="1"/>
    <cellStyle name="Uwaga 3" xfId="50980" hidden="1"/>
    <cellStyle name="Uwaga 3" xfId="50978" hidden="1"/>
    <cellStyle name="Uwaga 3" xfId="50975" hidden="1"/>
    <cellStyle name="Uwaga 3" xfId="50965" hidden="1"/>
    <cellStyle name="Uwaga 3" xfId="50963" hidden="1"/>
    <cellStyle name="Uwaga 3" xfId="50961" hidden="1"/>
    <cellStyle name="Uwaga 3" xfId="50950" hidden="1"/>
    <cellStyle name="Uwaga 3" xfId="50948" hidden="1"/>
    <cellStyle name="Uwaga 3" xfId="50946" hidden="1"/>
    <cellStyle name="Uwaga 3" xfId="50935" hidden="1"/>
    <cellStyle name="Uwaga 3" xfId="50933" hidden="1"/>
    <cellStyle name="Uwaga 3" xfId="50931" hidden="1"/>
    <cellStyle name="Uwaga 3" xfId="50920" hidden="1"/>
    <cellStyle name="Uwaga 3" xfId="50918" hidden="1"/>
    <cellStyle name="Uwaga 3" xfId="50916" hidden="1"/>
    <cellStyle name="Uwaga 3" xfId="50905" hidden="1"/>
    <cellStyle name="Uwaga 3" xfId="50903" hidden="1"/>
    <cellStyle name="Uwaga 3" xfId="50901" hidden="1"/>
    <cellStyle name="Uwaga 3" xfId="50890" hidden="1"/>
    <cellStyle name="Uwaga 3" xfId="50888" hidden="1"/>
    <cellStyle name="Uwaga 3" xfId="50885" hidden="1"/>
    <cellStyle name="Uwaga 3" xfId="50875" hidden="1"/>
    <cellStyle name="Uwaga 3" xfId="50872" hidden="1"/>
    <cellStyle name="Uwaga 3" xfId="50869" hidden="1"/>
    <cellStyle name="Uwaga 3" xfId="50860" hidden="1"/>
    <cellStyle name="Uwaga 3" xfId="50857" hidden="1"/>
    <cellStyle name="Uwaga 3" xfId="50854" hidden="1"/>
    <cellStyle name="Uwaga 3" xfId="50845" hidden="1"/>
    <cellStyle name="Uwaga 3" xfId="50843" hidden="1"/>
    <cellStyle name="Uwaga 3" xfId="50841" hidden="1"/>
    <cellStyle name="Uwaga 3" xfId="50830" hidden="1"/>
    <cellStyle name="Uwaga 3" xfId="50827" hidden="1"/>
    <cellStyle name="Uwaga 3" xfId="50824" hidden="1"/>
    <cellStyle name="Uwaga 3" xfId="50815" hidden="1"/>
    <cellStyle name="Uwaga 3" xfId="50812" hidden="1"/>
    <cellStyle name="Uwaga 3" xfId="50809" hidden="1"/>
    <cellStyle name="Uwaga 3" xfId="50800" hidden="1"/>
    <cellStyle name="Uwaga 3" xfId="50797" hidden="1"/>
    <cellStyle name="Uwaga 3" xfId="50794" hidden="1"/>
    <cellStyle name="Uwaga 3" xfId="50787" hidden="1"/>
    <cellStyle name="Uwaga 3" xfId="50783" hidden="1"/>
    <cellStyle name="Uwaga 3" xfId="50780" hidden="1"/>
    <cellStyle name="Uwaga 3" xfId="50772" hidden="1"/>
    <cellStyle name="Uwaga 3" xfId="50768" hidden="1"/>
    <cellStyle name="Uwaga 3" xfId="50765" hidden="1"/>
    <cellStyle name="Uwaga 3" xfId="50757" hidden="1"/>
    <cellStyle name="Uwaga 3" xfId="50753" hidden="1"/>
    <cellStyle name="Uwaga 3" xfId="50749" hidden="1"/>
    <cellStyle name="Uwaga 3" xfId="50742" hidden="1"/>
    <cellStyle name="Uwaga 3" xfId="50738" hidden="1"/>
    <cellStyle name="Uwaga 3" xfId="50735" hidden="1"/>
    <cellStyle name="Uwaga 3" xfId="50727" hidden="1"/>
    <cellStyle name="Uwaga 3" xfId="50723" hidden="1"/>
    <cellStyle name="Uwaga 3" xfId="50720" hidden="1"/>
    <cellStyle name="Uwaga 3" xfId="50711" hidden="1"/>
    <cellStyle name="Uwaga 3" xfId="50706" hidden="1"/>
    <cellStyle name="Uwaga 3" xfId="50702" hidden="1"/>
    <cellStyle name="Uwaga 3" xfId="50696" hidden="1"/>
    <cellStyle name="Uwaga 3" xfId="50691" hidden="1"/>
    <cellStyle name="Uwaga 3" xfId="50687" hidden="1"/>
    <cellStyle name="Uwaga 3" xfId="50681" hidden="1"/>
    <cellStyle name="Uwaga 3" xfId="50676" hidden="1"/>
    <cellStyle name="Uwaga 3" xfId="50672" hidden="1"/>
    <cellStyle name="Uwaga 3" xfId="50667" hidden="1"/>
    <cellStyle name="Uwaga 3" xfId="50663" hidden="1"/>
    <cellStyle name="Uwaga 3" xfId="50659" hidden="1"/>
    <cellStyle name="Uwaga 3" xfId="50652" hidden="1"/>
    <cellStyle name="Uwaga 3" xfId="50647" hidden="1"/>
    <cellStyle name="Uwaga 3" xfId="50643" hidden="1"/>
    <cellStyle name="Uwaga 3" xfId="50636" hidden="1"/>
    <cellStyle name="Uwaga 3" xfId="50631" hidden="1"/>
    <cellStyle name="Uwaga 3" xfId="50627" hidden="1"/>
    <cellStyle name="Uwaga 3" xfId="50622" hidden="1"/>
    <cellStyle name="Uwaga 3" xfId="50617" hidden="1"/>
    <cellStyle name="Uwaga 3" xfId="50613" hidden="1"/>
    <cellStyle name="Uwaga 3" xfId="50607" hidden="1"/>
    <cellStyle name="Uwaga 3" xfId="50603" hidden="1"/>
    <cellStyle name="Uwaga 3" xfId="50600" hidden="1"/>
    <cellStyle name="Uwaga 3" xfId="50593" hidden="1"/>
    <cellStyle name="Uwaga 3" xfId="50588" hidden="1"/>
    <cellStyle name="Uwaga 3" xfId="50583" hidden="1"/>
    <cellStyle name="Uwaga 3" xfId="50577" hidden="1"/>
    <cellStyle name="Uwaga 3" xfId="50572" hidden="1"/>
    <cellStyle name="Uwaga 3" xfId="50567" hidden="1"/>
    <cellStyle name="Uwaga 3" xfId="50562" hidden="1"/>
    <cellStyle name="Uwaga 3" xfId="50557" hidden="1"/>
    <cellStyle name="Uwaga 3" xfId="50552" hidden="1"/>
    <cellStyle name="Uwaga 3" xfId="50548" hidden="1"/>
    <cellStyle name="Uwaga 3" xfId="50544" hidden="1"/>
    <cellStyle name="Uwaga 3" xfId="50539" hidden="1"/>
    <cellStyle name="Uwaga 3" xfId="50532" hidden="1"/>
    <cellStyle name="Uwaga 3" xfId="50527" hidden="1"/>
    <cellStyle name="Uwaga 3" xfId="50522" hidden="1"/>
    <cellStyle name="Uwaga 3" xfId="50516" hidden="1"/>
    <cellStyle name="Uwaga 3" xfId="50511" hidden="1"/>
    <cellStyle name="Uwaga 3" xfId="50507" hidden="1"/>
    <cellStyle name="Uwaga 3" xfId="50502" hidden="1"/>
    <cellStyle name="Uwaga 3" xfId="50497" hidden="1"/>
    <cellStyle name="Uwaga 3" xfId="50492" hidden="1"/>
    <cellStyle name="Uwaga 3" xfId="50488" hidden="1"/>
    <cellStyle name="Uwaga 3" xfId="50483" hidden="1"/>
    <cellStyle name="Uwaga 3" xfId="50478" hidden="1"/>
    <cellStyle name="Uwaga 3" xfId="50473" hidden="1"/>
    <cellStyle name="Uwaga 3" xfId="50469" hidden="1"/>
    <cellStyle name="Uwaga 3" xfId="50465" hidden="1"/>
    <cellStyle name="Uwaga 3" xfId="50458" hidden="1"/>
    <cellStyle name="Uwaga 3" xfId="50454" hidden="1"/>
    <cellStyle name="Uwaga 3" xfId="50449" hidden="1"/>
    <cellStyle name="Uwaga 3" xfId="50443" hidden="1"/>
    <cellStyle name="Uwaga 3" xfId="50439" hidden="1"/>
    <cellStyle name="Uwaga 3" xfId="50434" hidden="1"/>
    <cellStyle name="Uwaga 3" xfId="50428" hidden="1"/>
    <cellStyle name="Uwaga 3" xfId="50424" hidden="1"/>
    <cellStyle name="Uwaga 3" xfId="50420" hidden="1"/>
    <cellStyle name="Uwaga 3" xfId="50413" hidden="1"/>
    <cellStyle name="Uwaga 3" xfId="50409" hidden="1"/>
    <cellStyle name="Uwaga 3" xfId="50405" hidden="1"/>
    <cellStyle name="Uwaga 3" xfId="51269" hidden="1"/>
    <cellStyle name="Uwaga 3" xfId="51267" hidden="1"/>
    <cellStyle name="Uwaga 3" xfId="51265" hidden="1"/>
    <cellStyle name="Uwaga 3" xfId="51252" hidden="1"/>
    <cellStyle name="Uwaga 3" xfId="51251" hidden="1"/>
    <cellStyle name="Uwaga 3" xfId="51250" hidden="1"/>
    <cellStyle name="Uwaga 3" xfId="51237" hidden="1"/>
    <cellStyle name="Uwaga 3" xfId="51236" hidden="1"/>
    <cellStyle name="Uwaga 3" xfId="51235" hidden="1"/>
    <cellStyle name="Uwaga 3" xfId="51223" hidden="1"/>
    <cellStyle name="Uwaga 3" xfId="51221" hidden="1"/>
    <cellStyle name="Uwaga 3" xfId="51220" hidden="1"/>
    <cellStyle name="Uwaga 3" xfId="51207" hidden="1"/>
    <cellStyle name="Uwaga 3" xfId="51206" hidden="1"/>
    <cellStyle name="Uwaga 3" xfId="51205" hidden="1"/>
    <cellStyle name="Uwaga 3" xfId="51193" hidden="1"/>
    <cellStyle name="Uwaga 3" xfId="51191" hidden="1"/>
    <cellStyle name="Uwaga 3" xfId="51189" hidden="1"/>
    <cellStyle name="Uwaga 3" xfId="51178" hidden="1"/>
    <cellStyle name="Uwaga 3" xfId="51176" hidden="1"/>
    <cellStyle name="Uwaga 3" xfId="51174" hidden="1"/>
    <cellStyle name="Uwaga 3" xfId="51163" hidden="1"/>
    <cellStyle name="Uwaga 3" xfId="51161" hidden="1"/>
    <cellStyle name="Uwaga 3" xfId="51159" hidden="1"/>
    <cellStyle name="Uwaga 3" xfId="51148" hidden="1"/>
    <cellStyle name="Uwaga 3" xfId="51146" hidden="1"/>
    <cellStyle name="Uwaga 3" xfId="51144" hidden="1"/>
    <cellStyle name="Uwaga 3" xfId="51133" hidden="1"/>
    <cellStyle name="Uwaga 3" xfId="51131" hidden="1"/>
    <cellStyle name="Uwaga 3" xfId="51129" hidden="1"/>
    <cellStyle name="Uwaga 3" xfId="51118" hidden="1"/>
    <cellStyle name="Uwaga 3" xfId="51116" hidden="1"/>
    <cellStyle name="Uwaga 3" xfId="51114" hidden="1"/>
    <cellStyle name="Uwaga 3" xfId="51103" hidden="1"/>
    <cellStyle name="Uwaga 3" xfId="51101" hidden="1"/>
    <cellStyle name="Uwaga 3" xfId="51099" hidden="1"/>
    <cellStyle name="Uwaga 3" xfId="51088" hidden="1"/>
    <cellStyle name="Uwaga 3" xfId="51086" hidden="1"/>
    <cellStyle name="Uwaga 3" xfId="51084" hidden="1"/>
    <cellStyle name="Uwaga 3" xfId="51073" hidden="1"/>
    <cellStyle name="Uwaga 3" xfId="51071" hidden="1"/>
    <cellStyle name="Uwaga 3" xfId="51069" hidden="1"/>
    <cellStyle name="Uwaga 3" xfId="51058" hidden="1"/>
    <cellStyle name="Uwaga 3" xfId="51056" hidden="1"/>
    <cellStyle name="Uwaga 3" xfId="51054" hidden="1"/>
    <cellStyle name="Uwaga 3" xfId="51043" hidden="1"/>
    <cellStyle name="Uwaga 3" xfId="51041" hidden="1"/>
    <cellStyle name="Uwaga 3" xfId="51039" hidden="1"/>
    <cellStyle name="Uwaga 3" xfId="51028" hidden="1"/>
    <cellStyle name="Uwaga 3" xfId="51026" hidden="1"/>
    <cellStyle name="Uwaga 3" xfId="51024" hidden="1"/>
    <cellStyle name="Uwaga 3" xfId="51013" hidden="1"/>
    <cellStyle name="Uwaga 3" xfId="51011" hidden="1"/>
    <cellStyle name="Uwaga 3" xfId="51009" hidden="1"/>
    <cellStyle name="Uwaga 3" xfId="50998" hidden="1"/>
    <cellStyle name="Uwaga 3" xfId="50996" hidden="1"/>
    <cellStyle name="Uwaga 3" xfId="50994" hidden="1"/>
    <cellStyle name="Uwaga 3" xfId="50983" hidden="1"/>
    <cellStyle name="Uwaga 3" xfId="50981" hidden="1"/>
    <cellStyle name="Uwaga 3" xfId="50979" hidden="1"/>
    <cellStyle name="Uwaga 3" xfId="50968" hidden="1"/>
    <cellStyle name="Uwaga 3" xfId="50966" hidden="1"/>
    <cellStyle name="Uwaga 3" xfId="50964" hidden="1"/>
    <cellStyle name="Uwaga 3" xfId="50953" hidden="1"/>
    <cellStyle name="Uwaga 3" xfId="50951" hidden="1"/>
    <cellStyle name="Uwaga 3" xfId="50949" hidden="1"/>
    <cellStyle name="Uwaga 3" xfId="50938" hidden="1"/>
    <cellStyle name="Uwaga 3" xfId="50936" hidden="1"/>
    <cellStyle name="Uwaga 3" xfId="50934" hidden="1"/>
    <cellStyle name="Uwaga 3" xfId="50923" hidden="1"/>
    <cellStyle name="Uwaga 3" xfId="50921" hidden="1"/>
    <cellStyle name="Uwaga 3" xfId="50919" hidden="1"/>
    <cellStyle name="Uwaga 3" xfId="50908" hidden="1"/>
    <cellStyle name="Uwaga 3" xfId="50906" hidden="1"/>
    <cellStyle name="Uwaga 3" xfId="50904" hidden="1"/>
    <cellStyle name="Uwaga 3" xfId="50893" hidden="1"/>
    <cellStyle name="Uwaga 3" xfId="50891" hidden="1"/>
    <cellStyle name="Uwaga 3" xfId="50889" hidden="1"/>
    <cellStyle name="Uwaga 3" xfId="50878" hidden="1"/>
    <cellStyle name="Uwaga 3" xfId="50876" hidden="1"/>
    <cellStyle name="Uwaga 3" xfId="50873" hidden="1"/>
    <cellStyle name="Uwaga 3" xfId="50863" hidden="1"/>
    <cellStyle name="Uwaga 3" xfId="50861" hidden="1"/>
    <cellStyle name="Uwaga 3" xfId="50859" hidden="1"/>
    <cellStyle name="Uwaga 3" xfId="50848" hidden="1"/>
    <cellStyle name="Uwaga 3" xfId="50846" hidden="1"/>
    <cellStyle name="Uwaga 3" xfId="50844" hidden="1"/>
    <cellStyle name="Uwaga 3" xfId="50833" hidden="1"/>
    <cellStyle name="Uwaga 3" xfId="50831" hidden="1"/>
    <cellStyle name="Uwaga 3" xfId="50828" hidden="1"/>
    <cellStyle name="Uwaga 3" xfId="50818" hidden="1"/>
    <cellStyle name="Uwaga 3" xfId="50816" hidden="1"/>
    <cellStyle name="Uwaga 3" xfId="50813" hidden="1"/>
    <cellStyle name="Uwaga 3" xfId="50803" hidden="1"/>
    <cellStyle name="Uwaga 3" xfId="50801" hidden="1"/>
    <cellStyle name="Uwaga 3" xfId="50798" hidden="1"/>
    <cellStyle name="Uwaga 3" xfId="50789" hidden="1"/>
    <cellStyle name="Uwaga 3" xfId="50786" hidden="1"/>
    <cellStyle name="Uwaga 3" xfId="50782" hidden="1"/>
    <cellStyle name="Uwaga 3" xfId="50774" hidden="1"/>
    <cellStyle name="Uwaga 3" xfId="50771" hidden="1"/>
    <cellStyle name="Uwaga 3" xfId="50767" hidden="1"/>
    <cellStyle name="Uwaga 3" xfId="50759" hidden="1"/>
    <cellStyle name="Uwaga 3" xfId="50756" hidden="1"/>
    <cellStyle name="Uwaga 3" xfId="50752" hidden="1"/>
    <cellStyle name="Uwaga 3" xfId="50744" hidden="1"/>
    <cellStyle name="Uwaga 3" xfId="50741" hidden="1"/>
    <cellStyle name="Uwaga 3" xfId="50737" hidden="1"/>
    <cellStyle name="Uwaga 3" xfId="50729" hidden="1"/>
    <cellStyle name="Uwaga 3" xfId="50726" hidden="1"/>
    <cellStyle name="Uwaga 3" xfId="50722" hidden="1"/>
    <cellStyle name="Uwaga 3" xfId="50714" hidden="1"/>
    <cellStyle name="Uwaga 3" xfId="50710" hidden="1"/>
    <cellStyle name="Uwaga 3" xfId="50705" hidden="1"/>
    <cellStyle name="Uwaga 3" xfId="50699" hidden="1"/>
    <cellStyle name="Uwaga 3" xfId="50695" hidden="1"/>
    <cellStyle name="Uwaga 3" xfId="50690" hidden="1"/>
    <cellStyle name="Uwaga 3" xfId="50684" hidden="1"/>
    <cellStyle name="Uwaga 3" xfId="50680" hidden="1"/>
    <cellStyle name="Uwaga 3" xfId="50675" hidden="1"/>
    <cellStyle name="Uwaga 3" xfId="50669" hidden="1"/>
    <cellStyle name="Uwaga 3" xfId="50666" hidden="1"/>
    <cellStyle name="Uwaga 3" xfId="50662" hidden="1"/>
    <cellStyle name="Uwaga 3" xfId="50654" hidden="1"/>
    <cellStyle name="Uwaga 3" xfId="50651" hidden="1"/>
    <cellStyle name="Uwaga 3" xfId="50646" hidden="1"/>
    <cellStyle name="Uwaga 3" xfId="50639" hidden="1"/>
    <cellStyle name="Uwaga 3" xfId="50635" hidden="1"/>
    <cellStyle name="Uwaga 3" xfId="50630" hidden="1"/>
    <cellStyle name="Uwaga 3" xfId="50624" hidden="1"/>
    <cellStyle name="Uwaga 3" xfId="50620" hidden="1"/>
    <cellStyle name="Uwaga 3" xfId="50615" hidden="1"/>
    <cellStyle name="Uwaga 3" xfId="50609" hidden="1"/>
    <cellStyle name="Uwaga 3" xfId="50606" hidden="1"/>
    <cellStyle name="Uwaga 3" xfId="50602" hidden="1"/>
    <cellStyle name="Uwaga 3" xfId="50594" hidden="1"/>
    <cellStyle name="Uwaga 3" xfId="50589" hidden="1"/>
    <cellStyle name="Uwaga 3" xfId="50584" hidden="1"/>
    <cellStyle name="Uwaga 3" xfId="50579" hidden="1"/>
    <cellStyle name="Uwaga 3" xfId="50574" hidden="1"/>
    <cellStyle name="Uwaga 3" xfId="50569" hidden="1"/>
    <cellStyle name="Uwaga 3" xfId="50564" hidden="1"/>
    <cellStyle name="Uwaga 3" xfId="50559" hidden="1"/>
    <cellStyle name="Uwaga 3" xfId="50554" hidden="1"/>
    <cellStyle name="Uwaga 3" xfId="50549" hidden="1"/>
    <cellStyle name="Uwaga 3" xfId="50545" hidden="1"/>
    <cellStyle name="Uwaga 3" xfId="50540" hidden="1"/>
    <cellStyle name="Uwaga 3" xfId="50533" hidden="1"/>
    <cellStyle name="Uwaga 3" xfId="50528" hidden="1"/>
    <cellStyle name="Uwaga 3" xfId="50523" hidden="1"/>
    <cellStyle name="Uwaga 3" xfId="50518" hidden="1"/>
    <cellStyle name="Uwaga 3" xfId="50513" hidden="1"/>
    <cellStyle name="Uwaga 3" xfId="50508" hidden="1"/>
    <cellStyle name="Uwaga 3" xfId="50503" hidden="1"/>
    <cellStyle name="Uwaga 3" xfId="50498" hidden="1"/>
    <cellStyle name="Uwaga 3" xfId="50493" hidden="1"/>
    <cellStyle name="Uwaga 3" xfId="50489" hidden="1"/>
    <cellStyle name="Uwaga 3" xfId="50484" hidden="1"/>
    <cellStyle name="Uwaga 3" xfId="50479" hidden="1"/>
    <cellStyle name="Uwaga 3" xfId="50474" hidden="1"/>
    <cellStyle name="Uwaga 3" xfId="50470" hidden="1"/>
    <cellStyle name="Uwaga 3" xfId="50466" hidden="1"/>
    <cellStyle name="Uwaga 3" xfId="50459" hidden="1"/>
    <cellStyle name="Uwaga 3" xfId="50455" hidden="1"/>
    <cellStyle name="Uwaga 3" xfId="50450" hidden="1"/>
    <cellStyle name="Uwaga 3" xfId="50444" hidden="1"/>
    <cellStyle name="Uwaga 3" xfId="50440" hidden="1"/>
    <cellStyle name="Uwaga 3" xfId="50435" hidden="1"/>
    <cellStyle name="Uwaga 3" xfId="50429" hidden="1"/>
    <cellStyle name="Uwaga 3" xfId="50425" hidden="1"/>
    <cellStyle name="Uwaga 3" xfId="50421" hidden="1"/>
    <cellStyle name="Uwaga 3" xfId="50414" hidden="1"/>
    <cellStyle name="Uwaga 3" xfId="50410" hidden="1"/>
    <cellStyle name="Uwaga 3" xfId="50406" hidden="1"/>
    <cellStyle name="Uwaga 3" xfId="51273" hidden="1"/>
    <cellStyle name="Uwaga 3" xfId="51272" hidden="1"/>
    <cellStyle name="Uwaga 3" xfId="51270" hidden="1"/>
    <cellStyle name="Uwaga 3" xfId="51257" hidden="1"/>
    <cellStyle name="Uwaga 3" xfId="51255" hidden="1"/>
    <cellStyle name="Uwaga 3" xfId="51253" hidden="1"/>
    <cellStyle name="Uwaga 3" xfId="51243" hidden="1"/>
    <cellStyle name="Uwaga 3" xfId="51241" hidden="1"/>
    <cellStyle name="Uwaga 3" xfId="51239" hidden="1"/>
    <cellStyle name="Uwaga 3" xfId="51228" hidden="1"/>
    <cellStyle name="Uwaga 3" xfId="51226" hidden="1"/>
    <cellStyle name="Uwaga 3" xfId="51224" hidden="1"/>
    <cellStyle name="Uwaga 3" xfId="51211" hidden="1"/>
    <cellStyle name="Uwaga 3" xfId="51209" hidden="1"/>
    <cellStyle name="Uwaga 3" xfId="51208" hidden="1"/>
    <cellStyle name="Uwaga 3" xfId="51195" hidden="1"/>
    <cellStyle name="Uwaga 3" xfId="51194" hidden="1"/>
    <cellStyle name="Uwaga 3" xfId="51192" hidden="1"/>
    <cellStyle name="Uwaga 3" xfId="51180" hidden="1"/>
    <cellStyle name="Uwaga 3" xfId="51179" hidden="1"/>
    <cellStyle name="Uwaga 3" xfId="51177" hidden="1"/>
    <cellStyle name="Uwaga 3" xfId="51165" hidden="1"/>
    <cellStyle name="Uwaga 3" xfId="51164" hidden="1"/>
    <cellStyle name="Uwaga 3" xfId="51162" hidden="1"/>
    <cellStyle name="Uwaga 3" xfId="51150" hidden="1"/>
    <cellStyle name="Uwaga 3" xfId="51149" hidden="1"/>
    <cellStyle name="Uwaga 3" xfId="51147" hidden="1"/>
    <cellStyle name="Uwaga 3" xfId="51135" hidden="1"/>
    <cellStyle name="Uwaga 3" xfId="51134" hidden="1"/>
    <cellStyle name="Uwaga 3" xfId="51132" hidden="1"/>
    <cellStyle name="Uwaga 3" xfId="51120" hidden="1"/>
    <cellStyle name="Uwaga 3" xfId="51119" hidden="1"/>
    <cellStyle name="Uwaga 3" xfId="51117" hidden="1"/>
    <cellStyle name="Uwaga 3" xfId="51105" hidden="1"/>
    <cellStyle name="Uwaga 3" xfId="51104" hidden="1"/>
    <cellStyle name="Uwaga 3" xfId="51102" hidden="1"/>
    <cellStyle name="Uwaga 3" xfId="51090" hidden="1"/>
    <cellStyle name="Uwaga 3" xfId="51089" hidden="1"/>
    <cellStyle name="Uwaga 3" xfId="51087" hidden="1"/>
    <cellStyle name="Uwaga 3" xfId="51075" hidden="1"/>
    <cellStyle name="Uwaga 3" xfId="51074" hidden="1"/>
    <cellStyle name="Uwaga 3" xfId="51072" hidden="1"/>
    <cellStyle name="Uwaga 3" xfId="51060" hidden="1"/>
    <cellStyle name="Uwaga 3" xfId="51059" hidden="1"/>
    <cellStyle name="Uwaga 3" xfId="51057" hidden="1"/>
    <cellStyle name="Uwaga 3" xfId="51045" hidden="1"/>
    <cellStyle name="Uwaga 3" xfId="51044" hidden="1"/>
    <cellStyle name="Uwaga 3" xfId="51042" hidden="1"/>
    <cellStyle name="Uwaga 3" xfId="51030" hidden="1"/>
    <cellStyle name="Uwaga 3" xfId="51029" hidden="1"/>
    <cellStyle name="Uwaga 3" xfId="51027" hidden="1"/>
    <cellStyle name="Uwaga 3" xfId="51015" hidden="1"/>
    <cellStyle name="Uwaga 3" xfId="51014" hidden="1"/>
    <cellStyle name="Uwaga 3" xfId="51012" hidden="1"/>
    <cellStyle name="Uwaga 3" xfId="51000" hidden="1"/>
    <cellStyle name="Uwaga 3" xfId="50999" hidden="1"/>
    <cellStyle name="Uwaga 3" xfId="50997" hidden="1"/>
    <cellStyle name="Uwaga 3" xfId="50985" hidden="1"/>
    <cellStyle name="Uwaga 3" xfId="50984" hidden="1"/>
    <cellStyle name="Uwaga 3" xfId="50982" hidden="1"/>
    <cellStyle name="Uwaga 3" xfId="50970" hidden="1"/>
    <cellStyle name="Uwaga 3" xfId="50969" hidden="1"/>
    <cellStyle name="Uwaga 3" xfId="50967" hidden="1"/>
    <cellStyle name="Uwaga 3" xfId="50955" hidden="1"/>
    <cellStyle name="Uwaga 3" xfId="50954" hidden="1"/>
    <cellStyle name="Uwaga 3" xfId="50952" hidden="1"/>
    <cellStyle name="Uwaga 3" xfId="50940" hidden="1"/>
    <cellStyle name="Uwaga 3" xfId="50939" hidden="1"/>
    <cellStyle name="Uwaga 3" xfId="50937" hidden="1"/>
    <cellStyle name="Uwaga 3" xfId="50925" hidden="1"/>
    <cellStyle name="Uwaga 3" xfId="50924" hidden="1"/>
    <cellStyle name="Uwaga 3" xfId="50922" hidden="1"/>
    <cellStyle name="Uwaga 3" xfId="50910" hidden="1"/>
    <cellStyle name="Uwaga 3" xfId="50909" hidden="1"/>
    <cellStyle name="Uwaga 3" xfId="50907" hidden="1"/>
    <cellStyle name="Uwaga 3" xfId="50895" hidden="1"/>
    <cellStyle name="Uwaga 3" xfId="50894" hidden="1"/>
    <cellStyle name="Uwaga 3" xfId="50892" hidden="1"/>
    <cellStyle name="Uwaga 3" xfId="50880" hidden="1"/>
    <cellStyle name="Uwaga 3" xfId="50879" hidden="1"/>
    <cellStyle name="Uwaga 3" xfId="50877" hidden="1"/>
    <cellStyle name="Uwaga 3" xfId="50865" hidden="1"/>
    <cellStyle name="Uwaga 3" xfId="50864" hidden="1"/>
    <cellStyle name="Uwaga 3" xfId="50862" hidden="1"/>
    <cellStyle name="Uwaga 3" xfId="50850" hidden="1"/>
    <cellStyle name="Uwaga 3" xfId="50849" hidden="1"/>
    <cellStyle name="Uwaga 3" xfId="50847" hidden="1"/>
    <cellStyle name="Uwaga 3" xfId="50835" hidden="1"/>
    <cellStyle name="Uwaga 3" xfId="50834" hidden="1"/>
    <cellStyle name="Uwaga 3" xfId="50832" hidden="1"/>
    <cellStyle name="Uwaga 3" xfId="50820" hidden="1"/>
    <cellStyle name="Uwaga 3" xfId="50819" hidden="1"/>
    <cellStyle name="Uwaga 3" xfId="50817" hidden="1"/>
    <cellStyle name="Uwaga 3" xfId="50805" hidden="1"/>
    <cellStyle name="Uwaga 3" xfId="50804" hidden="1"/>
    <cellStyle name="Uwaga 3" xfId="50802" hidden="1"/>
    <cellStyle name="Uwaga 3" xfId="50790" hidden="1"/>
    <cellStyle name="Uwaga 3" xfId="50788" hidden="1"/>
    <cellStyle name="Uwaga 3" xfId="50785" hidden="1"/>
    <cellStyle name="Uwaga 3" xfId="50775" hidden="1"/>
    <cellStyle name="Uwaga 3" xfId="50773" hidden="1"/>
    <cellStyle name="Uwaga 3" xfId="50770" hidden="1"/>
    <cellStyle name="Uwaga 3" xfId="50760" hidden="1"/>
    <cellStyle name="Uwaga 3" xfId="50758" hidden="1"/>
    <cellStyle name="Uwaga 3" xfId="50755" hidden="1"/>
    <cellStyle name="Uwaga 3" xfId="50745" hidden="1"/>
    <cellStyle name="Uwaga 3" xfId="50743" hidden="1"/>
    <cellStyle name="Uwaga 3" xfId="50740" hidden="1"/>
    <cellStyle name="Uwaga 3" xfId="50730" hidden="1"/>
    <cellStyle name="Uwaga 3" xfId="50728" hidden="1"/>
    <cellStyle name="Uwaga 3" xfId="50725" hidden="1"/>
    <cellStyle name="Uwaga 3" xfId="50715" hidden="1"/>
    <cellStyle name="Uwaga 3" xfId="50713" hidden="1"/>
    <cellStyle name="Uwaga 3" xfId="50709" hidden="1"/>
    <cellStyle name="Uwaga 3" xfId="50700" hidden="1"/>
    <cellStyle name="Uwaga 3" xfId="50697" hidden="1"/>
    <cellStyle name="Uwaga 3" xfId="50693" hidden="1"/>
    <cellStyle name="Uwaga 3" xfId="50685" hidden="1"/>
    <cellStyle name="Uwaga 3" xfId="50683" hidden="1"/>
    <cellStyle name="Uwaga 3" xfId="50679" hidden="1"/>
    <cellStyle name="Uwaga 3" xfId="50670" hidden="1"/>
    <cellStyle name="Uwaga 3" xfId="50668" hidden="1"/>
    <cellStyle name="Uwaga 3" xfId="50665" hidden="1"/>
    <cellStyle name="Uwaga 3" xfId="50655" hidden="1"/>
    <cellStyle name="Uwaga 3" xfId="50653" hidden="1"/>
    <cellStyle name="Uwaga 3" xfId="50648" hidden="1"/>
    <cellStyle name="Uwaga 3" xfId="50640" hidden="1"/>
    <cellStyle name="Uwaga 3" xfId="50638" hidden="1"/>
    <cellStyle name="Uwaga 3" xfId="50633" hidden="1"/>
    <cellStyle name="Uwaga 3" xfId="50625" hidden="1"/>
    <cellStyle name="Uwaga 3" xfId="50623" hidden="1"/>
    <cellStyle name="Uwaga 3" xfId="50618" hidden="1"/>
    <cellStyle name="Uwaga 3" xfId="50610" hidden="1"/>
    <cellStyle name="Uwaga 3" xfId="50608" hidden="1"/>
    <cellStyle name="Uwaga 3" xfId="50604" hidden="1"/>
    <cellStyle name="Uwaga 3" xfId="50595" hidden="1"/>
    <cellStyle name="Uwaga 3" xfId="50592" hidden="1"/>
    <cellStyle name="Uwaga 3" xfId="50587" hidden="1"/>
    <cellStyle name="Uwaga 3" xfId="50580" hidden="1"/>
    <cellStyle name="Uwaga 3" xfId="50576" hidden="1"/>
    <cellStyle name="Uwaga 3" xfId="50571" hidden="1"/>
    <cellStyle name="Uwaga 3" xfId="50565" hidden="1"/>
    <cellStyle name="Uwaga 3" xfId="50561" hidden="1"/>
    <cellStyle name="Uwaga 3" xfId="50556" hidden="1"/>
    <cellStyle name="Uwaga 3" xfId="50550" hidden="1"/>
    <cellStyle name="Uwaga 3" xfId="50547" hidden="1"/>
    <cellStyle name="Uwaga 3" xfId="50543" hidden="1"/>
    <cellStyle name="Uwaga 3" xfId="50534" hidden="1"/>
    <cellStyle name="Uwaga 3" xfId="50529" hidden="1"/>
    <cellStyle name="Uwaga 3" xfId="50524" hidden="1"/>
    <cellStyle name="Uwaga 3" xfId="50519" hidden="1"/>
    <cellStyle name="Uwaga 3" xfId="50514" hidden="1"/>
    <cellStyle name="Uwaga 3" xfId="50509" hidden="1"/>
    <cellStyle name="Uwaga 3" xfId="50504" hidden="1"/>
    <cellStyle name="Uwaga 3" xfId="50499" hidden="1"/>
    <cellStyle name="Uwaga 3" xfId="50494" hidden="1"/>
    <cellStyle name="Uwaga 3" xfId="50490" hidden="1"/>
    <cellStyle name="Uwaga 3" xfId="50485" hidden="1"/>
    <cellStyle name="Uwaga 3" xfId="50480" hidden="1"/>
    <cellStyle name="Uwaga 3" xfId="50475" hidden="1"/>
    <cellStyle name="Uwaga 3" xfId="50471" hidden="1"/>
    <cellStyle name="Uwaga 3" xfId="50467" hidden="1"/>
    <cellStyle name="Uwaga 3" xfId="50460" hidden="1"/>
    <cellStyle name="Uwaga 3" xfId="50456" hidden="1"/>
    <cellStyle name="Uwaga 3" xfId="50451" hidden="1"/>
    <cellStyle name="Uwaga 3" xfId="50445" hidden="1"/>
    <cellStyle name="Uwaga 3" xfId="50441" hidden="1"/>
    <cellStyle name="Uwaga 3" xfId="50436" hidden="1"/>
    <cellStyle name="Uwaga 3" xfId="50430" hidden="1"/>
    <cellStyle name="Uwaga 3" xfId="50426" hidden="1"/>
    <cellStyle name="Uwaga 3" xfId="50422" hidden="1"/>
    <cellStyle name="Uwaga 3" xfId="50415" hidden="1"/>
    <cellStyle name="Uwaga 3" xfId="50411" hidden="1"/>
    <cellStyle name="Uwaga 3" xfId="50407" hidden="1"/>
    <cellStyle name="Uwaga 3" xfId="50360" hidden="1"/>
    <cellStyle name="Uwaga 3" xfId="50359" hidden="1"/>
    <cellStyle name="Uwaga 3" xfId="50358" hidden="1"/>
    <cellStyle name="Uwaga 3" xfId="50351" hidden="1"/>
    <cellStyle name="Uwaga 3" xfId="50350" hidden="1"/>
    <cellStyle name="Uwaga 3" xfId="50349" hidden="1"/>
    <cellStyle name="Uwaga 3" xfId="50342" hidden="1"/>
    <cellStyle name="Uwaga 3" xfId="50341" hidden="1"/>
    <cellStyle name="Uwaga 3" xfId="50340" hidden="1"/>
    <cellStyle name="Uwaga 3" xfId="50333" hidden="1"/>
    <cellStyle name="Uwaga 3" xfId="50332" hidden="1"/>
    <cellStyle name="Uwaga 3" xfId="50331" hidden="1"/>
    <cellStyle name="Uwaga 3" xfId="50324" hidden="1"/>
    <cellStyle name="Uwaga 3" xfId="50323" hidden="1"/>
    <cellStyle name="Uwaga 3" xfId="50321" hidden="1"/>
    <cellStyle name="Uwaga 3" xfId="50316" hidden="1"/>
    <cellStyle name="Uwaga 3" xfId="50313" hidden="1"/>
    <cellStyle name="Uwaga 3" xfId="50311" hidden="1"/>
    <cellStyle name="Uwaga 3" xfId="50307" hidden="1"/>
    <cellStyle name="Uwaga 3" xfId="50304" hidden="1"/>
    <cellStyle name="Uwaga 3" xfId="50302" hidden="1"/>
    <cellStyle name="Uwaga 3" xfId="50298" hidden="1"/>
    <cellStyle name="Uwaga 3" xfId="50295" hidden="1"/>
    <cellStyle name="Uwaga 3" xfId="50293" hidden="1"/>
    <cellStyle name="Uwaga 3" xfId="50289" hidden="1"/>
    <cellStyle name="Uwaga 3" xfId="50287" hidden="1"/>
    <cellStyle name="Uwaga 3" xfId="50286" hidden="1"/>
    <cellStyle name="Uwaga 3" xfId="50280" hidden="1"/>
    <cellStyle name="Uwaga 3" xfId="50278" hidden="1"/>
    <cellStyle name="Uwaga 3" xfId="50275" hidden="1"/>
    <cellStyle name="Uwaga 3" xfId="50271" hidden="1"/>
    <cellStyle name="Uwaga 3" xfId="50268" hidden="1"/>
    <cellStyle name="Uwaga 3" xfId="50266" hidden="1"/>
    <cellStyle name="Uwaga 3" xfId="50262" hidden="1"/>
    <cellStyle name="Uwaga 3" xfId="50259" hidden="1"/>
    <cellStyle name="Uwaga 3" xfId="50257" hidden="1"/>
    <cellStyle name="Uwaga 3" xfId="50253" hidden="1"/>
    <cellStyle name="Uwaga 3" xfId="50251" hidden="1"/>
    <cellStyle name="Uwaga 3" xfId="50250" hidden="1"/>
    <cellStyle name="Uwaga 3" xfId="50244" hidden="1"/>
    <cellStyle name="Uwaga 3" xfId="50241" hidden="1"/>
    <cellStyle name="Uwaga 3" xfId="50239" hidden="1"/>
    <cellStyle name="Uwaga 3" xfId="50235" hidden="1"/>
    <cellStyle name="Uwaga 3" xfId="50232" hidden="1"/>
    <cellStyle name="Uwaga 3" xfId="50230" hidden="1"/>
    <cellStyle name="Uwaga 3" xfId="50226" hidden="1"/>
    <cellStyle name="Uwaga 3" xfId="50223" hidden="1"/>
    <cellStyle name="Uwaga 3" xfId="50221" hidden="1"/>
    <cellStyle name="Uwaga 3" xfId="50217" hidden="1"/>
    <cellStyle name="Uwaga 3" xfId="50215" hidden="1"/>
    <cellStyle name="Uwaga 3" xfId="50214" hidden="1"/>
    <cellStyle name="Uwaga 3" xfId="50207" hidden="1"/>
    <cellStyle name="Uwaga 3" xfId="50204" hidden="1"/>
    <cellStyle name="Uwaga 3" xfId="50202" hidden="1"/>
    <cellStyle name="Uwaga 3" xfId="50198" hidden="1"/>
    <cellStyle name="Uwaga 3" xfId="50195" hidden="1"/>
    <cellStyle name="Uwaga 3" xfId="50193" hidden="1"/>
    <cellStyle name="Uwaga 3" xfId="50189" hidden="1"/>
    <cellStyle name="Uwaga 3" xfId="50186" hidden="1"/>
    <cellStyle name="Uwaga 3" xfId="50184" hidden="1"/>
    <cellStyle name="Uwaga 3" xfId="50181" hidden="1"/>
    <cellStyle name="Uwaga 3" xfId="50179" hidden="1"/>
    <cellStyle name="Uwaga 3" xfId="50178" hidden="1"/>
    <cellStyle name="Uwaga 3" xfId="50172" hidden="1"/>
    <cellStyle name="Uwaga 3" xfId="50170" hidden="1"/>
    <cellStyle name="Uwaga 3" xfId="50168" hidden="1"/>
    <cellStyle name="Uwaga 3" xfId="50163" hidden="1"/>
    <cellStyle name="Uwaga 3" xfId="50161" hidden="1"/>
    <cellStyle name="Uwaga 3" xfId="50159" hidden="1"/>
    <cellStyle name="Uwaga 3" xfId="50154" hidden="1"/>
    <cellStyle name="Uwaga 3" xfId="50152" hidden="1"/>
    <cellStyle name="Uwaga 3" xfId="50150" hidden="1"/>
    <cellStyle name="Uwaga 3" xfId="50145" hidden="1"/>
    <cellStyle name="Uwaga 3" xfId="50143" hidden="1"/>
    <cellStyle name="Uwaga 3" xfId="50142" hidden="1"/>
    <cellStyle name="Uwaga 3" xfId="50135" hidden="1"/>
    <cellStyle name="Uwaga 3" xfId="50132" hidden="1"/>
    <cellStyle name="Uwaga 3" xfId="50130" hidden="1"/>
    <cellStyle name="Uwaga 3" xfId="50126" hidden="1"/>
    <cellStyle name="Uwaga 3" xfId="50123" hidden="1"/>
    <cellStyle name="Uwaga 3" xfId="50121" hidden="1"/>
    <cellStyle name="Uwaga 3" xfId="50117" hidden="1"/>
    <cellStyle name="Uwaga 3" xfId="50114" hidden="1"/>
    <cellStyle name="Uwaga 3" xfId="50112" hidden="1"/>
    <cellStyle name="Uwaga 3" xfId="50109" hidden="1"/>
    <cellStyle name="Uwaga 3" xfId="50107" hidden="1"/>
    <cellStyle name="Uwaga 3" xfId="50105" hidden="1"/>
    <cellStyle name="Uwaga 3" xfId="50099" hidden="1"/>
    <cellStyle name="Uwaga 3" xfId="50096" hidden="1"/>
    <cellStyle name="Uwaga 3" xfId="50094" hidden="1"/>
    <cellStyle name="Uwaga 3" xfId="50090" hidden="1"/>
    <cellStyle name="Uwaga 3" xfId="50087" hidden="1"/>
    <cellStyle name="Uwaga 3" xfId="50085" hidden="1"/>
    <cellStyle name="Uwaga 3" xfId="50081" hidden="1"/>
    <cellStyle name="Uwaga 3" xfId="50078" hidden="1"/>
    <cellStyle name="Uwaga 3" xfId="50076" hidden="1"/>
    <cellStyle name="Uwaga 3" xfId="50074" hidden="1"/>
    <cellStyle name="Uwaga 3" xfId="50072" hidden="1"/>
    <cellStyle name="Uwaga 3" xfId="50070" hidden="1"/>
    <cellStyle name="Uwaga 3" xfId="50065" hidden="1"/>
    <cellStyle name="Uwaga 3" xfId="50063" hidden="1"/>
    <cellStyle name="Uwaga 3" xfId="50060" hidden="1"/>
    <cellStyle name="Uwaga 3" xfId="50056" hidden="1"/>
    <cellStyle name="Uwaga 3" xfId="50053" hidden="1"/>
    <cellStyle name="Uwaga 3" xfId="50050" hidden="1"/>
    <cellStyle name="Uwaga 3" xfId="50047" hidden="1"/>
    <cellStyle name="Uwaga 3" xfId="50045" hidden="1"/>
    <cellStyle name="Uwaga 3" xfId="50042" hidden="1"/>
    <cellStyle name="Uwaga 3" xfId="50038" hidden="1"/>
    <cellStyle name="Uwaga 3" xfId="50036" hidden="1"/>
    <cellStyle name="Uwaga 3" xfId="50033" hidden="1"/>
    <cellStyle name="Uwaga 3" xfId="50028" hidden="1"/>
    <cellStyle name="Uwaga 3" xfId="50025" hidden="1"/>
    <cellStyle name="Uwaga 3" xfId="50022" hidden="1"/>
    <cellStyle name="Uwaga 3" xfId="50018" hidden="1"/>
    <cellStyle name="Uwaga 3" xfId="50015" hidden="1"/>
    <cellStyle name="Uwaga 3" xfId="50013" hidden="1"/>
    <cellStyle name="Uwaga 3" xfId="50010" hidden="1"/>
    <cellStyle name="Uwaga 3" xfId="50007" hidden="1"/>
    <cellStyle name="Uwaga 3" xfId="50004" hidden="1"/>
    <cellStyle name="Uwaga 3" xfId="50002" hidden="1"/>
    <cellStyle name="Uwaga 3" xfId="50000" hidden="1"/>
    <cellStyle name="Uwaga 3" xfId="49997" hidden="1"/>
    <cellStyle name="Uwaga 3" xfId="49992" hidden="1"/>
    <cellStyle name="Uwaga 3" xfId="49989" hidden="1"/>
    <cellStyle name="Uwaga 3" xfId="49986" hidden="1"/>
    <cellStyle name="Uwaga 3" xfId="49983" hidden="1"/>
    <cellStyle name="Uwaga 3" xfId="49980" hidden="1"/>
    <cellStyle name="Uwaga 3" xfId="49977" hidden="1"/>
    <cellStyle name="Uwaga 3" xfId="49974" hidden="1"/>
    <cellStyle name="Uwaga 3" xfId="49971" hidden="1"/>
    <cellStyle name="Uwaga 3" xfId="49968" hidden="1"/>
    <cellStyle name="Uwaga 3" xfId="49966" hidden="1"/>
    <cellStyle name="Uwaga 3" xfId="49964" hidden="1"/>
    <cellStyle name="Uwaga 3" xfId="49961" hidden="1"/>
    <cellStyle name="Uwaga 3" xfId="49956" hidden="1"/>
    <cellStyle name="Uwaga 3" xfId="49953" hidden="1"/>
    <cellStyle name="Uwaga 3" xfId="49950" hidden="1"/>
    <cellStyle name="Uwaga 3" xfId="49947" hidden="1"/>
    <cellStyle name="Uwaga 3" xfId="49944" hidden="1"/>
    <cellStyle name="Uwaga 3" xfId="49941" hidden="1"/>
    <cellStyle name="Uwaga 3" xfId="49938" hidden="1"/>
    <cellStyle name="Uwaga 3" xfId="49935" hidden="1"/>
    <cellStyle name="Uwaga 3" xfId="49932" hidden="1"/>
    <cellStyle name="Uwaga 3" xfId="49930" hidden="1"/>
    <cellStyle name="Uwaga 3" xfId="49928" hidden="1"/>
    <cellStyle name="Uwaga 3" xfId="49925" hidden="1"/>
    <cellStyle name="Uwaga 3" xfId="49919" hidden="1"/>
    <cellStyle name="Uwaga 3" xfId="49916" hidden="1"/>
    <cellStyle name="Uwaga 3" xfId="49914" hidden="1"/>
    <cellStyle name="Uwaga 3" xfId="49910" hidden="1"/>
    <cellStyle name="Uwaga 3" xfId="49907" hidden="1"/>
    <cellStyle name="Uwaga 3" xfId="49905" hidden="1"/>
    <cellStyle name="Uwaga 3" xfId="49901" hidden="1"/>
    <cellStyle name="Uwaga 3" xfId="49898" hidden="1"/>
    <cellStyle name="Uwaga 3" xfId="49896" hidden="1"/>
    <cellStyle name="Uwaga 3" xfId="49894" hidden="1"/>
    <cellStyle name="Uwaga 3" xfId="49891" hidden="1"/>
    <cellStyle name="Uwaga 3" xfId="49888" hidden="1"/>
    <cellStyle name="Uwaga 3" xfId="49885" hidden="1"/>
    <cellStyle name="Uwaga 3" xfId="49883" hidden="1"/>
    <cellStyle name="Uwaga 3" xfId="49881" hidden="1"/>
    <cellStyle name="Uwaga 3" xfId="49876" hidden="1"/>
    <cellStyle name="Uwaga 3" xfId="49874" hidden="1"/>
    <cellStyle name="Uwaga 3" xfId="49871" hidden="1"/>
    <cellStyle name="Uwaga 3" xfId="49867" hidden="1"/>
    <cellStyle name="Uwaga 3" xfId="49865" hidden="1"/>
    <cellStyle name="Uwaga 3" xfId="49862" hidden="1"/>
    <cellStyle name="Uwaga 3" xfId="49858" hidden="1"/>
    <cellStyle name="Uwaga 3" xfId="49856" hidden="1"/>
    <cellStyle name="Uwaga 3" xfId="49853" hidden="1"/>
    <cellStyle name="Uwaga 3" xfId="49849" hidden="1"/>
    <cellStyle name="Uwaga 3" xfId="49847" hidden="1"/>
    <cellStyle name="Uwaga 3" xfId="49845" hidden="1"/>
    <cellStyle name="Uwaga 3" xfId="51397" hidden="1"/>
    <cellStyle name="Uwaga 3" xfId="51398" hidden="1"/>
    <cellStyle name="Uwaga 3" xfId="51400" hidden="1"/>
    <cellStyle name="Uwaga 3" xfId="51412" hidden="1"/>
    <cellStyle name="Uwaga 3" xfId="51413" hidden="1"/>
    <cellStyle name="Uwaga 3" xfId="51418" hidden="1"/>
    <cellStyle name="Uwaga 3" xfId="51427" hidden="1"/>
    <cellStyle name="Uwaga 3" xfId="51428" hidden="1"/>
    <cellStyle name="Uwaga 3" xfId="51433" hidden="1"/>
    <cellStyle name="Uwaga 3" xfId="51442" hidden="1"/>
    <cellStyle name="Uwaga 3" xfId="51443" hidden="1"/>
    <cellStyle name="Uwaga 3" xfId="51444" hidden="1"/>
    <cellStyle name="Uwaga 3" xfId="51457" hidden="1"/>
    <cellStyle name="Uwaga 3" xfId="51462" hidden="1"/>
    <cellStyle name="Uwaga 3" xfId="51467" hidden="1"/>
    <cellStyle name="Uwaga 3" xfId="51477" hidden="1"/>
    <cellStyle name="Uwaga 3" xfId="51482" hidden="1"/>
    <cellStyle name="Uwaga 3" xfId="51486" hidden="1"/>
    <cellStyle name="Uwaga 3" xfId="51493" hidden="1"/>
    <cellStyle name="Uwaga 3" xfId="51498" hidden="1"/>
    <cellStyle name="Uwaga 3" xfId="51501" hidden="1"/>
    <cellStyle name="Uwaga 3" xfId="51507" hidden="1"/>
    <cellStyle name="Uwaga 3" xfId="51512" hidden="1"/>
    <cellStyle name="Uwaga 3" xfId="51516" hidden="1"/>
    <cellStyle name="Uwaga 3" xfId="51517" hidden="1"/>
    <cellStyle name="Uwaga 3" xfId="51518" hidden="1"/>
    <cellStyle name="Uwaga 3" xfId="51522" hidden="1"/>
    <cellStyle name="Uwaga 3" xfId="51534" hidden="1"/>
    <cellStyle name="Uwaga 3" xfId="51539" hidden="1"/>
    <cellStyle name="Uwaga 3" xfId="51544" hidden="1"/>
    <cellStyle name="Uwaga 3" xfId="51549" hidden="1"/>
    <cellStyle name="Uwaga 3" xfId="51554" hidden="1"/>
    <cellStyle name="Uwaga 3" xfId="51559" hidden="1"/>
    <cellStyle name="Uwaga 3" xfId="51563" hidden="1"/>
    <cellStyle name="Uwaga 3" xfId="51567" hidden="1"/>
    <cellStyle name="Uwaga 3" xfId="51572" hidden="1"/>
    <cellStyle name="Uwaga 3" xfId="51577" hidden="1"/>
    <cellStyle name="Uwaga 3" xfId="51578" hidden="1"/>
    <cellStyle name="Uwaga 3" xfId="51580" hidden="1"/>
    <cellStyle name="Uwaga 3" xfId="51593" hidden="1"/>
    <cellStyle name="Uwaga 3" xfId="51597" hidden="1"/>
    <cellStyle name="Uwaga 3" xfId="51602" hidden="1"/>
    <cellStyle name="Uwaga 3" xfId="51609" hidden="1"/>
    <cellStyle name="Uwaga 3" xfId="51613" hidden="1"/>
    <cellStyle name="Uwaga 3" xfId="51618" hidden="1"/>
    <cellStyle name="Uwaga 3" xfId="51623" hidden="1"/>
    <cellStyle name="Uwaga 3" xfId="51626" hidden="1"/>
    <cellStyle name="Uwaga 3" xfId="51631" hidden="1"/>
    <cellStyle name="Uwaga 3" xfId="51637" hidden="1"/>
    <cellStyle name="Uwaga 3" xfId="51638" hidden="1"/>
    <cellStyle name="Uwaga 3" xfId="51641" hidden="1"/>
    <cellStyle name="Uwaga 3" xfId="51654" hidden="1"/>
    <cellStyle name="Uwaga 3" xfId="51658" hidden="1"/>
    <cellStyle name="Uwaga 3" xfId="51663" hidden="1"/>
    <cellStyle name="Uwaga 3" xfId="51670" hidden="1"/>
    <cellStyle name="Uwaga 3" xfId="51675" hidden="1"/>
    <cellStyle name="Uwaga 3" xfId="51679" hidden="1"/>
    <cellStyle name="Uwaga 3" xfId="51684" hidden="1"/>
    <cellStyle name="Uwaga 3" xfId="51688" hidden="1"/>
    <cellStyle name="Uwaga 3" xfId="51693" hidden="1"/>
    <cellStyle name="Uwaga 3" xfId="51697" hidden="1"/>
    <cellStyle name="Uwaga 3" xfId="51698" hidden="1"/>
    <cellStyle name="Uwaga 3" xfId="51700" hidden="1"/>
    <cellStyle name="Uwaga 3" xfId="51712" hidden="1"/>
    <cellStyle name="Uwaga 3" xfId="51713" hidden="1"/>
    <cellStyle name="Uwaga 3" xfId="51715" hidden="1"/>
    <cellStyle name="Uwaga 3" xfId="51727" hidden="1"/>
    <cellStyle name="Uwaga 3" xfId="51729" hidden="1"/>
    <cellStyle name="Uwaga 3" xfId="51732" hidden="1"/>
    <cellStyle name="Uwaga 3" xfId="51742" hidden="1"/>
    <cellStyle name="Uwaga 3" xfId="51743" hidden="1"/>
    <cellStyle name="Uwaga 3" xfId="51745" hidden="1"/>
    <cellStyle name="Uwaga 3" xfId="51757" hidden="1"/>
    <cellStyle name="Uwaga 3" xfId="51758" hidden="1"/>
    <cellStyle name="Uwaga 3" xfId="51759" hidden="1"/>
    <cellStyle name="Uwaga 3" xfId="51773" hidden="1"/>
    <cellStyle name="Uwaga 3" xfId="51776" hidden="1"/>
    <cellStyle name="Uwaga 3" xfId="51780" hidden="1"/>
    <cellStyle name="Uwaga 3" xfId="51788" hidden="1"/>
    <cellStyle name="Uwaga 3" xfId="51791" hidden="1"/>
    <cellStyle name="Uwaga 3" xfId="51795" hidden="1"/>
    <cellStyle name="Uwaga 3" xfId="51803" hidden="1"/>
    <cellStyle name="Uwaga 3" xfId="51806" hidden="1"/>
    <cellStyle name="Uwaga 3" xfId="51810" hidden="1"/>
    <cellStyle name="Uwaga 3" xfId="51817" hidden="1"/>
    <cellStyle name="Uwaga 3" xfId="51818" hidden="1"/>
    <cellStyle name="Uwaga 3" xfId="51820" hidden="1"/>
    <cellStyle name="Uwaga 3" xfId="51833" hidden="1"/>
    <cellStyle name="Uwaga 3" xfId="51836" hidden="1"/>
    <cellStyle name="Uwaga 3" xfId="51839" hidden="1"/>
    <cellStyle name="Uwaga 3" xfId="51848" hidden="1"/>
    <cellStyle name="Uwaga 3" xfId="51851" hidden="1"/>
    <cellStyle name="Uwaga 3" xfId="51855" hidden="1"/>
    <cellStyle name="Uwaga 3" xfId="51863" hidden="1"/>
    <cellStyle name="Uwaga 3" xfId="51865" hidden="1"/>
    <cellStyle name="Uwaga 3" xfId="51868" hidden="1"/>
    <cellStyle name="Uwaga 3" xfId="51877" hidden="1"/>
    <cellStyle name="Uwaga 3" xfId="51878" hidden="1"/>
    <cellStyle name="Uwaga 3" xfId="51879" hidden="1"/>
    <cellStyle name="Uwaga 3" xfId="51892" hidden="1"/>
    <cellStyle name="Uwaga 3" xfId="51893" hidden="1"/>
    <cellStyle name="Uwaga 3" xfId="51895" hidden="1"/>
    <cellStyle name="Uwaga 3" xfId="51907" hidden="1"/>
    <cellStyle name="Uwaga 3" xfId="51908" hidden="1"/>
    <cellStyle name="Uwaga 3" xfId="51910" hidden="1"/>
    <cellStyle name="Uwaga 3" xfId="51922" hidden="1"/>
    <cellStyle name="Uwaga 3" xfId="51923" hidden="1"/>
    <cellStyle name="Uwaga 3" xfId="51925" hidden="1"/>
    <cellStyle name="Uwaga 3" xfId="51937" hidden="1"/>
    <cellStyle name="Uwaga 3" xfId="51938" hidden="1"/>
    <cellStyle name="Uwaga 3" xfId="51939" hidden="1"/>
    <cellStyle name="Uwaga 3" xfId="51953" hidden="1"/>
    <cellStyle name="Uwaga 3" xfId="51955" hidden="1"/>
    <cellStyle name="Uwaga 3" xfId="51958" hidden="1"/>
    <cellStyle name="Uwaga 3" xfId="51968" hidden="1"/>
    <cellStyle name="Uwaga 3" xfId="51971" hidden="1"/>
    <cellStyle name="Uwaga 3" xfId="51974" hidden="1"/>
    <cellStyle name="Uwaga 3" xfId="51983" hidden="1"/>
    <cellStyle name="Uwaga 3" xfId="51985" hidden="1"/>
    <cellStyle name="Uwaga 3" xfId="51988" hidden="1"/>
    <cellStyle name="Uwaga 3" xfId="51997" hidden="1"/>
    <cellStyle name="Uwaga 3" xfId="51998" hidden="1"/>
    <cellStyle name="Uwaga 3" xfId="51999" hidden="1"/>
    <cellStyle name="Uwaga 3" xfId="52012" hidden="1"/>
    <cellStyle name="Uwaga 3" xfId="52014" hidden="1"/>
    <cellStyle name="Uwaga 3" xfId="52016" hidden="1"/>
    <cellStyle name="Uwaga 3" xfId="52027" hidden="1"/>
    <cellStyle name="Uwaga 3" xfId="52029" hidden="1"/>
    <cellStyle name="Uwaga 3" xfId="52031" hidden="1"/>
    <cellStyle name="Uwaga 3" xfId="52042" hidden="1"/>
    <cellStyle name="Uwaga 3" xfId="52044" hidden="1"/>
    <cellStyle name="Uwaga 3" xfId="52046" hidden="1"/>
    <cellStyle name="Uwaga 3" xfId="52057" hidden="1"/>
    <cellStyle name="Uwaga 3" xfId="52058" hidden="1"/>
    <cellStyle name="Uwaga 3" xfId="52059" hidden="1"/>
    <cellStyle name="Uwaga 3" xfId="52072" hidden="1"/>
    <cellStyle name="Uwaga 3" xfId="52074" hidden="1"/>
    <cellStyle name="Uwaga 3" xfId="52076" hidden="1"/>
    <cellStyle name="Uwaga 3" xfId="52087" hidden="1"/>
    <cellStyle name="Uwaga 3" xfId="52089" hidden="1"/>
    <cellStyle name="Uwaga 3" xfId="52091" hidden="1"/>
    <cellStyle name="Uwaga 3" xfId="52102" hidden="1"/>
    <cellStyle name="Uwaga 3" xfId="52104" hidden="1"/>
    <cellStyle name="Uwaga 3" xfId="52105" hidden="1"/>
    <cellStyle name="Uwaga 3" xfId="52117" hidden="1"/>
    <cellStyle name="Uwaga 3" xfId="52118" hidden="1"/>
    <cellStyle name="Uwaga 3" xfId="52119" hidden="1"/>
    <cellStyle name="Uwaga 3" xfId="52132" hidden="1"/>
    <cellStyle name="Uwaga 3" xfId="52134" hidden="1"/>
    <cellStyle name="Uwaga 3" xfId="52136" hidden="1"/>
    <cellStyle name="Uwaga 3" xfId="52147" hidden="1"/>
    <cellStyle name="Uwaga 3" xfId="52149" hidden="1"/>
    <cellStyle name="Uwaga 3" xfId="52151" hidden="1"/>
    <cellStyle name="Uwaga 3" xfId="52162" hidden="1"/>
    <cellStyle name="Uwaga 3" xfId="52164" hidden="1"/>
    <cellStyle name="Uwaga 3" xfId="52166" hidden="1"/>
    <cellStyle name="Uwaga 3" xfId="52177" hidden="1"/>
    <cellStyle name="Uwaga 3" xfId="52178" hidden="1"/>
    <cellStyle name="Uwaga 3" xfId="52180" hidden="1"/>
    <cellStyle name="Uwaga 3" xfId="52191" hidden="1"/>
    <cellStyle name="Uwaga 3" xfId="52193" hidden="1"/>
    <cellStyle name="Uwaga 3" xfId="52194" hidden="1"/>
    <cellStyle name="Uwaga 3" xfId="52203" hidden="1"/>
    <cellStyle name="Uwaga 3" xfId="52206" hidden="1"/>
    <cellStyle name="Uwaga 3" xfId="52208" hidden="1"/>
    <cellStyle name="Uwaga 3" xfId="52219" hidden="1"/>
    <cellStyle name="Uwaga 3" xfId="52221" hidden="1"/>
    <cellStyle name="Uwaga 3" xfId="52223" hidden="1"/>
    <cellStyle name="Uwaga 3" xfId="52235" hidden="1"/>
    <cellStyle name="Uwaga 3" xfId="52237" hidden="1"/>
    <cellStyle name="Uwaga 3" xfId="52239" hidden="1"/>
    <cellStyle name="Uwaga 3" xfId="52247" hidden="1"/>
    <cellStyle name="Uwaga 3" xfId="52249" hidden="1"/>
    <cellStyle name="Uwaga 3" xfId="52252" hidden="1"/>
    <cellStyle name="Uwaga 3" xfId="52242" hidden="1"/>
    <cellStyle name="Uwaga 3" xfId="52241" hidden="1"/>
    <cellStyle name="Uwaga 3" xfId="52240" hidden="1"/>
    <cellStyle name="Uwaga 3" xfId="52227" hidden="1"/>
    <cellStyle name="Uwaga 3" xfId="52226" hidden="1"/>
    <cellStyle name="Uwaga 3" xfId="52225" hidden="1"/>
    <cellStyle name="Uwaga 3" xfId="52212" hidden="1"/>
    <cellStyle name="Uwaga 3" xfId="52211" hidden="1"/>
    <cellStyle name="Uwaga 3" xfId="52210" hidden="1"/>
    <cellStyle name="Uwaga 3" xfId="52197" hidden="1"/>
    <cellStyle name="Uwaga 3" xfId="52196" hidden="1"/>
    <cellStyle name="Uwaga 3" xfId="52195" hidden="1"/>
    <cellStyle name="Uwaga 3" xfId="52182" hidden="1"/>
    <cellStyle name="Uwaga 3" xfId="52181" hidden="1"/>
    <cellStyle name="Uwaga 3" xfId="52179" hidden="1"/>
    <cellStyle name="Uwaga 3" xfId="52168" hidden="1"/>
    <cellStyle name="Uwaga 3" xfId="52165" hidden="1"/>
    <cellStyle name="Uwaga 3" xfId="52163" hidden="1"/>
    <cellStyle name="Uwaga 3" xfId="52153" hidden="1"/>
    <cellStyle name="Uwaga 3" xfId="52150" hidden="1"/>
    <cellStyle name="Uwaga 3" xfId="52148" hidden="1"/>
    <cellStyle name="Uwaga 3" xfId="52138" hidden="1"/>
    <cellStyle name="Uwaga 3" xfId="52135" hidden="1"/>
    <cellStyle name="Uwaga 3" xfId="52133" hidden="1"/>
    <cellStyle name="Uwaga 3" xfId="52123" hidden="1"/>
    <cellStyle name="Uwaga 3" xfId="52121" hidden="1"/>
    <cellStyle name="Uwaga 3" xfId="52120" hidden="1"/>
    <cellStyle name="Uwaga 3" xfId="52108" hidden="1"/>
    <cellStyle name="Uwaga 3" xfId="52106" hidden="1"/>
    <cellStyle name="Uwaga 3" xfId="52103" hidden="1"/>
    <cellStyle name="Uwaga 3" xfId="52093" hidden="1"/>
    <cellStyle name="Uwaga 3" xfId="52090" hidden="1"/>
    <cellStyle name="Uwaga 3" xfId="52088" hidden="1"/>
    <cellStyle name="Uwaga 3" xfId="52078" hidden="1"/>
    <cellStyle name="Uwaga 3" xfId="52075" hidden="1"/>
    <cellStyle name="Uwaga 3" xfId="52073" hidden="1"/>
    <cellStyle name="Uwaga 3" xfId="52063" hidden="1"/>
    <cellStyle name="Uwaga 3" xfId="52061" hidden="1"/>
    <cellStyle name="Uwaga 3" xfId="52060" hidden="1"/>
    <cellStyle name="Uwaga 3" xfId="52048" hidden="1"/>
    <cellStyle name="Uwaga 3" xfId="52045" hidden="1"/>
    <cellStyle name="Uwaga 3" xfId="52043" hidden="1"/>
    <cellStyle name="Uwaga 3" xfId="52033" hidden="1"/>
    <cellStyle name="Uwaga 3" xfId="52030" hidden="1"/>
    <cellStyle name="Uwaga 3" xfId="52028" hidden="1"/>
    <cellStyle name="Uwaga 3" xfId="52018" hidden="1"/>
    <cellStyle name="Uwaga 3" xfId="52015" hidden="1"/>
    <cellStyle name="Uwaga 3" xfId="52013" hidden="1"/>
    <cellStyle name="Uwaga 3" xfId="52003" hidden="1"/>
    <cellStyle name="Uwaga 3" xfId="52001" hidden="1"/>
    <cellStyle name="Uwaga 3" xfId="52000" hidden="1"/>
    <cellStyle name="Uwaga 3" xfId="51987" hidden="1"/>
    <cellStyle name="Uwaga 3" xfId="51984" hidden="1"/>
    <cellStyle name="Uwaga 3" xfId="51982" hidden="1"/>
    <cellStyle name="Uwaga 3" xfId="51972" hidden="1"/>
    <cellStyle name="Uwaga 3" xfId="51969" hidden="1"/>
    <cellStyle name="Uwaga 3" xfId="51967" hidden="1"/>
    <cellStyle name="Uwaga 3" xfId="51957" hidden="1"/>
    <cellStyle name="Uwaga 3" xfId="51954" hidden="1"/>
    <cellStyle name="Uwaga 3" xfId="51952" hidden="1"/>
    <cellStyle name="Uwaga 3" xfId="51943" hidden="1"/>
    <cellStyle name="Uwaga 3" xfId="51941" hidden="1"/>
    <cellStyle name="Uwaga 3" xfId="51940" hidden="1"/>
    <cellStyle name="Uwaga 3" xfId="51928" hidden="1"/>
    <cellStyle name="Uwaga 3" xfId="51926" hidden="1"/>
    <cellStyle name="Uwaga 3" xfId="51924" hidden="1"/>
    <cellStyle name="Uwaga 3" xfId="51913" hidden="1"/>
    <cellStyle name="Uwaga 3" xfId="51911" hidden="1"/>
    <cellStyle name="Uwaga 3" xfId="51909" hidden="1"/>
    <cellStyle name="Uwaga 3" xfId="51898" hidden="1"/>
    <cellStyle name="Uwaga 3" xfId="51896" hidden="1"/>
    <cellStyle name="Uwaga 3" xfId="51894" hidden="1"/>
    <cellStyle name="Uwaga 3" xfId="51883" hidden="1"/>
    <cellStyle name="Uwaga 3" xfId="51881" hidden="1"/>
    <cellStyle name="Uwaga 3" xfId="51880" hidden="1"/>
    <cellStyle name="Uwaga 3" xfId="51867" hidden="1"/>
    <cellStyle name="Uwaga 3" xfId="51864" hidden="1"/>
    <cellStyle name="Uwaga 3" xfId="51862" hidden="1"/>
    <cellStyle name="Uwaga 3" xfId="51852" hidden="1"/>
    <cellStyle name="Uwaga 3" xfId="51849" hidden="1"/>
    <cellStyle name="Uwaga 3" xfId="51847" hidden="1"/>
    <cellStyle name="Uwaga 3" xfId="51837" hidden="1"/>
    <cellStyle name="Uwaga 3" xfId="51834" hidden="1"/>
    <cellStyle name="Uwaga 3" xfId="51832" hidden="1"/>
    <cellStyle name="Uwaga 3" xfId="51823" hidden="1"/>
    <cellStyle name="Uwaga 3" xfId="51821" hidden="1"/>
    <cellStyle name="Uwaga 3" xfId="51819" hidden="1"/>
    <cellStyle name="Uwaga 3" xfId="51807" hidden="1"/>
    <cellStyle name="Uwaga 3" xfId="51804" hidden="1"/>
    <cellStyle name="Uwaga 3" xfId="51802" hidden="1"/>
    <cellStyle name="Uwaga 3" xfId="51792" hidden="1"/>
    <cellStyle name="Uwaga 3" xfId="51789" hidden="1"/>
    <cellStyle name="Uwaga 3" xfId="51787" hidden="1"/>
    <cellStyle name="Uwaga 3" xfId="51777" hidden="1"/>
    <cellStyle name="Uwaga 3" xfId="51774" hidden="1"/>
    <cellStyle name="Uwaga 3" xfId="51772" hidden="1"/>
    <cellStyle name="Uwaga 3" xfId="51765" hidden="1"/>
    <cellStyle name="Uwaga 3" xfId="51762" hidden="1"/>
    <cellStyle name="Uwaga 3" xfId="51760" hidden="1"/>
    <cellStyle name="Uwaga 3" xfId="51750" hidden="1"/>
    <cellStyle name="Uwaga 3" xfId="51747" hidden="1"/>
    <cellStyle name="Uwaga 3" xfId="51744" hidden="1"/>
    <cellStyle name="Uwaga 3" xfId="51735" hidden="1"/>
    <cellStyle name="Uwaga 3" xfId="51731" hidden="1"/>
    <cellStyle name="Uwaga 3" xfId="51728" hidden="1"/>
    <cellStyle name="Uwaga 3" xfId="51720" hidden="1"/>
    <cellStyle name="Uwaga 3" xfId="51717" hidden="1"/>
    <cellStyle name="Uwaga 3" xfId="51714" hidden="1"/>
    <cellStyle name="Uwaga 3" xfId="51705" hidden="1"/>
    <cellStyle name="Uwaga 3" xfId="51702" hidden="1"/>
    <cellStyle name="Uwaga 3" xfId="51699" hidden="1"/>
    <cellStyle name="Uwaga 3" xfId="51689" hidden="1"/>
    <cellStyle name="Uwaga 3" xfId="51685" hidden="1"/>
    <cellStyle name="Uwaga 3" xfId="51682" hidden="1"/>
    <cellStyle name="Uwaga 3" xfId="51673" hidden="1"/>
    <cellStyle name="Uwaga 3" xfId="51669" hidden="1"/>
    <cellStyle name="Uwaga 3" xfId="51667" hidden="1"/>
    <cellStyle name="Uwaga 3" xfId="51659" hidden="1"/>
    <cellStyle name="Uwaga 3" xfId="51655" hidden="1"/>
    <cellStyle name="Uwaga 3" xfId="51652" hidden="1"/>
    <cellStyle name="Uwaga 3" xfId="51645" hidden="1"/>
    <cellStyle name="Uwaga 3" xfId="51642" hidden="1"/>
    <cellStyle name="Uwaga 3" xfId="51639" hidden="1"/>
    <cellStyle name="Uwaga 3" xfId="51630" hidden="1"/>
    <cellStyle name="Uwaga 3" xfId="51625" hidden="1"/>
    <cellStyle name="Uwaga 3" xfId="51622" hidden="1"/>
    <cellStyle name="Uwaga 3" xfId="51615" hidden="1"/>
    <cellStyle name="Uwaga 3" xfId="51610" hidden="1"/>
    <cellStyle name="Uwaga 3" xfId="51607" hidden="1"/>
    <cellStyle name="Uwaga 3" xfId="51600" hidden="1"/>
    <cellStyle name="Uwaga 3" xfId="51595" hidden="1"/>
    <cellStyle name="Uwaga 3" xfId="51592" hidden="1"/>
    <cellStyle name="Uwaga 3" xfId="51586" hidden="1"/>
    <cellStyle name="Uwaga 3" xfId="51582" hidden="1"/>
    <cellStyle name="Uwaga 3" xfId="51579" hidden="1"/>
    <cellStyle name="Uwaga 3" xfId="51571" hidden="1"/>
    <cellStyle name="Uwaga 3" xfId="51566" hidden="1"/>
    <cellStyle name="Uwaga 3" xfId="51562" hidden="1"/>
    <cellStyle name="Uwaga 3" xfId="51556" hidden="1"/>
    <cellStyle name="Uwaga 3" xfId="51551" hidden="1"/>
    <cellStyle name="Uwaga 3" xfId="51547" hidden="1"/>
    <cellStyle name="Uwaga 3" xfId="51541" hidden="1"/>
    <cellStyle name="Uwaga 3" xfId="51536" hidden="1"/>
    <cellStyle name="Uwaga 3" xfId="51532" hidden="1"/>
    <cellStyle name="Uwaga 3" xfId="51527" hidden="1"/>
    <cellStyle name="Uwaga 3" xfId="51523" hidden="1"/>
    <cellStyle name="Uwaga 3" xfId="51519" hidden="1"/>
    <cellStyle name="Uwaga 3" xfId="51511" hidden="1"/>
    <cellStyle name="Uwaga 3" xfId="51506" hidden="1"/>
    <cellStyle name="Uwaga 3" xfId="51502" hidden="1"/>
    <cellStyle name="Uwaga 3" xfId="51496" hidden="1"/>
    <cellStyle name="Uwaga 3" xfId="51491" hidden="1"/>
    <cellStyle name="Uwaga 3" xfId="51487" hidden="1"/>
    <cellStyle name="Uwaga 3" xfId="51481" hidden="1"/>
    <cellStyle name="Uwaga 3" xfId="51476" hidden="1"/>
    <cellStyle name="Uwaga 3" xfId="51472" hidden="1"/>
    <cellStyle name="Uwaga 3" xfId="51468" hidden="1"/>
    <cellStyle name="Uwaga 3" xfId="51463" hidden="1"/>
    <cellStyle name="Uwaga 3" xfId="51458" hidden="1"/>
    <cellStyle name="Uwaga 3" xfId="51453" hidden="1"/>
    <cellStyle name="Uwaga 3" xfId="51449" hidden="1"/>
    <cellStyle name="Uwaga 3" xfId="51445" hidden="1"/>
    <cellStyle name="Uwaga 3" xfId="51438" hidden="1"/>
    <cellStyle name="Uwaga 3" xfId="51434" hidden="1"/>
    <cellStyle name="Uwaga 3" xfId="51429" hidden="1"/>
    <cellStyle name="Uwaga 3" xfId="51423" hidden="1"/>
    <cellStyle name="Uwaga 3" xfId="51419" hidden="1"/>
    <cellStyle name="Uwaga 3" xfId="51414" hidden="1"/>
    <cellStyle name="Uwaga 3" xfId="51408" hidden="1"/>
    <cellStyle name="Uwaga 3" xfId="51404" hidden="1"/>
    <cellStyle name="Uwaga 3" xfId="51399" hidden="1"/>
    <cellStyle name="Uwaga 3" xfId="51393" hidden="1"/>
    <cellStyle name="Uwaga 3" xfId="51389" hidden="1"/>
    <cellStyle name="Uwaga 3" xfId="51385" hidden="1"/>
    <cellStyle name="Uwaga 3" xfId="52245" hidden="1"/>
    <cellStyle name="Uwaga 3" xfId="52244" hidden="1"/>
    <cellStyle name="Uwaga 3" xfId="52243" hidden="1"/>
    <cellStyle name="Uwaga 3" xfId="52230" hidden="1"/>
    <cellStyle name="Uwaga 3" xfId="52229" hidden="1"/>
    <cellStyle name="Uwaga 3" xfId="52228" hidden="1"/>
    <cellStyle name="Uwaga 3" xfId="52215" hidden="1"/>
    <cellStyle name="Uwaga 3" xfId="52214" hidden="1"/>
    <cellStyle name="Uwaga 3" xfId="52213" hidden="1"/>
    <cellStyle name="Uwaga 3" xfId="52200" hidden="1"/>
    <cellStyle name="Uwaga 3" xfId="52199" hidden="1"/>
    <cellStyle name="Uwaga 3" xfId="52198" hidden="1"/>
    <cellStyle name="Uwaga 3" xfId="52185" hidden="1"/>
    <cellStyle name="Uwaga 3" xfId="52184" hidden="1"/>
    <cellStyle name="Uwaga 3" xfId="52183" hidden="1"/>
    <cellStyle name="Uwaga 3" xfId="52171" hidden="1"/>
    <cellStyle name="Uwaga 3" xfId="52169" hidden="1"/>
    <cellStyle name="Uwaga 3" xfId="52167" hidden="1"/>
    <cellStyle name="Uwaga 3" xfId="52156" hidden="1"/>
    <cellStyle name="Uwaga 3" xfId="52154" hidden="1"/>
    <cellStyle name="Uwaga 3" xfId="52152" hidden="1"/>
    <cellStyle name="Uwaga 3" xfId="52141" hidden="1"/>
    <cellStyle name="Uwaga 3" xfId="52139" hidden="1"/>
    <cellStyle name="Uwaga 3" xfId="52137" hidden="1"/>
    <cellStyle name="Uwaga 3" xfId="52126" hidden="1"/>
    <cellStyle name="Uwaga 3" xfId="52124" hidden="1"/>
    <cellStyle name="Uwaga 3" xfId="52122" hidden="1"/>
    <cellStyle name="Uwaga 3" xfId="52111" hidden="1"/>
    <cellStyle name="Uwaga 3" xfId="52109" hidden="1"/>
    <cellStyle name="Uwaga 3" xfId="52107" hidden="1"/>
    <cellStyle name="Uwaga 3" xfId="52096" hidden="1"/>
    <cellStyle name="Uwaga 3" xfId="52094" hidden="1"/>
    <cellStyle name="Uwaga 3" xfId="52092" hidden="1"/>
    <cellStyle name="Uwaga 3" xfId="52081" hidden="1"/>
    <cellStyle name="Uwaga 3" xfId="52079" hidden="1"/>
    <cellStyle name="Uwaga 3" xfId="52077" hidden="1"/>
    <cellStyle name="Uwaga 3" xfId="52066" hidden="1"/>
    <cellStyle name="Uwaga 3" xfId="52064" hidden="1"/>
    <cellStyle name="Uwaga 3" xfId="52062" hidden="1"/>
    <cellStyle name="Uwaga 3" xfId="52051" hidden="1"/>
    <cellStyle name="Uwaga 3" xfId="52049" hidden="1"/>
    <cellStyle name="Uwaga 3" xfId="52047" hidden="1"/>
    <cellStyle name="Uwaga 3" xfId="52036" hidden="1"/>
    <cellStyle name="Uwaga 3" xfId="52034" hidden="1"/>
    <cellStyle name="Uwaga 3" xfId="52032" hidden="1"/>
    <cellStyle name="Uwaga 3" xfId="52021" hidden="1"/>
    <cellStyle name="Uwaga 3" xfId="52019" hidden="1"/>
    <cellStyle name="Uwaga 3" xfId="52017" hidden="1"/>
    <cellStyle name="Uwaga 3" xfId="52006" hidden="1"/>
    <cellStyle name="Uwaga 3" xfId="52004" hidden="1"/>
    <cellStyle name="Uwaga 3" xfId="52002" hidden="1"/>
    <cellStyle name="Uwaga 3" xfId="51991" hidden="1"/>
    <cellStyle name="Uwaga 3" xfId="51989" hidden="1"/>
    <cellStyle name="Uwaga 3" xfId="51986" hidden="1"/>
    <cellStyle name="Uwaga 3" xfId="51976" hidden="1"/>
    <cellStyle name="Uwaga 3" xfId="51973" hidden="1"/>
    <cellStyle name="Uwaga 3" xfId="51970" hidden="1"/>
    <cellStyle name="Uwaga 3" xfId="51961" hidden="1"/>
    <cellStyle name="Uwaga 3" xfId="51959" hidden="1"/>
    <cellStyle name="Uwaga 3" xfId="51956" hidden="1"/>
    <cellStyle name="Uwaga 3" xfId="51946" hidden="1"/>
    <cellStyle name="Uwaga 3" xfId="51944" hidden="1"/>
    <cellStyle name="Uwaga 3" xfId="51942" hidden="1"/>
    <cellStyle name="Uwaga 3" xfId="51931" hidden="1"/>
    <cellStyle name="Uwaga 3" xfId="51929" hidden="1"/>
    <cellStyle name="Uwaga 3" xfId="51927" hidden="1"/>
    <cellStyle name="Uwaga 3" xfId="51916" hidden="1"/>
    <cellStyle name="Uwaga 3" xfId="51914" hidden="1"/>
    <cellStyle name="Uwaga 3" xfId="51912" hidden="1"/>
    <cellStyle name="Uwaga 3" xfId="51901" hidden="1"/>
    <cellStyle name="Uwaga 3" xfId="51899" hidden="1"/>
    <cellStyle name="Uwaga 3" xfId="51897" hidden="1"/>
    <cellStyle name="Uwaga 3" xfId="51886" hidden="1"/>
    <cellStyle name="Uwaga 3" xfId="51884" hidden="1"/>
    <cellStyle name="Uwaga 3" xfId="51882" hidden="1"/>
    <cellStyle name="Uwaga 3" xfId="51871" hidden="1"/>
    <cellStyle name="Uwaga 3" xfId="51869" hidden="1"/>
    <cellStyle name="Uwaga 3" xfId="51866" hidden="1"/>
    <cellStyle name="Uwaga 3" xfId="51856" hidden="1"/>
    <cellStyle name="Uwaga 3" xfId="51853" hidden="1"/>
    <cellStyle name="Uwaga 3" xfId="51850" hidden="1"/>
    <cellStyle name="Uwaga 3" xfId="51841" hidden="1"/>
    <cellStyle name="Uwaga 3" xfId="51838" hidden="1"/>
    <cellStyle name="Uwaga 3" xfId="51835" hidden="1"/>
    <cellStyle name="Uwaga 3" xfId="51826" hidden="1"/>
    <cellStyle name="Uwaga 3" xfId="51824" hidden="1"/>
    <cellStyle name="Uwaga 3" xfId="51822" hidden="1"/>
    <cellStyle name="Uwaga 3" xfId="51811" hidden="1"/>
    <cellStyle name="Uwaga 3" xfId="51808" hidden="1"/>
    <cellStyle name="Uwaga 3" xfId="51805" hidden="1"/>
    <cellStyle name="Uwaga 3" xfId="51796" hidden="1"/>
    <cellStyle name="Uwaga 3" xfId="51793" hidden="1"/>
    <cellStyle name="Uwaga 3" xfId="51790" hidden="1"/>
    <cellStyle name="Uwaga 3" xfId="51781" hidden="1"/>
    <cellStyle name="Uwaga 3" xfId="51778" hidden="1"/>
    <cellStyle name="Uwaga 3" xfId="51775" hidden="1"/>
    <cellStyle name="Uwaga 3" xfId="51768" hidden="1"/>
    <cellStyle name="Uwaga 3" xfId="51764" hidden="1"/>
    <cellStyle name="Uwaga 3" xfId="51761" hidden="1"/>
    <cellStyle name="Uwaga 3" xfId="51753" hidden="1"/>
    <cellStyle name="Uwaga 3" xfId="51749" hidden="1"/>
    <cellStyle name="Uwaga 3" xfId="51746" hidden="1"/>
    <cellStyle name="Uwaga 3" xfId="51738" hidden="1"/>
    <cellStyle name="Uwaga 3" xfId="51734" hidden="1"/>
    <cellStyle name="Uwaga 3" xfId="51730" hidden="1"/>
    <cellStyle name="Uwaga 3" xfId="51723" hidden="1"/>
    <cellStyle name="Uwaga 3" xfId="51719" hidden="1"/>
    <cellStyle name="Uwaga 3" xfId="51716" hidden="1"/>
    <cellStyle name="Uwaga 3" xfId="51708" hidden="1"/>
    <cellStyle name="Uwaga 3" xfId="51704" hidden="1"/>
    <cellStyle name="Uwaga 3" xfId="51701" hidden="1"/>
    <cellStyle name="Uwaga 3" xfId="51692" hidden="1"/>
    <cellStyle name="Uwaga 3" xfId="51687" hidden="1"/>
    <cellStyle name="Uwaga 3" xfId="51683" hidden="1"/>
    <cellStyle name="Uwaga 3" xfId="51677" hidden="1"/>
    <cellStyle name="Uwaga 3" xfId="51672" hidden="1"/>
    <cellStyle name="Uwaga 3" xfId="51668" hidden="1"/>
    <cellStyle name="Uwaga 3" xfId="51662" hidden="1"/>
    <cellStyle name="Uwaga 3" xfId="51657" hidden="1"/>
    <cellStyle name="Uwaga 3" xfId="51653" hidden="1"/>
    <cellStyle name="Uwaga 3" xfId="51648" hidden="1"/>
    <cellStyle name="Uwaga 3" xfId="51644" hidden="1"/>
    <cellStyle name="Uwaga 3" xfId="51640" hidden="1"/>
    <cellStyle name="Uwaga 3" xfId="51633" hidden="1"/>
    <cellStyle name="Uwaga 3" xfId="51628" hidden="1"/>
    <cellStyle name="Uwaga 3" xfId="51624" hidden="1"/>
    <cellStyle name="Uwaga 3" xfId="51617" hidden="1"/>
    <cellStyle name="Uwaga 3" xfId="51612" hidden="1"/>
    <cellStyle name="Uwaga 3" xfId="51608" hidden="1"/>
    <cellStyle name="Uwaga 3" xfId="51603" hidden="1"/>
    <cellStyle name="Uwaga 3" xfId="51598" hidden="1"/>
    <cellStyle name="Uwaga 3" xfId="51594" hidden="1"/>
    <cellStyle name="Uwaga 3" xfId="51588" hidden="1"/>
    <cellStyle name="Uwaga 3" xfId="51584" hidden="1"/>
    <cellStyle name="Uwaga 3" xfId="51581" hidden="1"/>
    <cellStyle name="Uwaga 3" xfId="51574" hidden="1"/>
    <cellStyle name="Uwaga 3" xfId="51569" hidden="1"/>
    <cellStyle name="Uwaga 3" xfId="51564" hidden="1"/>
    <cellStyle name="Uwaga 3" xfId="51558" hidden="1"/>
    <cellStyle name="Uwaga 3" xfId="51553" hidden="1"/>
    <cellStyle name="Uwaga 3" xfId="51548" hidden="1"/>
    <cellStyle name="Uwaga 3" xfId="51543" hidden="1"/>
    <cellStyle name="Uwaga 3" xfId="51538" hidden="1"/>
    <cellStyle name="Uwaga 3" xfId="51533" hidden="1"/>
    <cellStyle name="Uwaga 3" xfId="51529" hidden="1"/>
    <cellStyle name="Uwaga 3" xfId="51525" hidden="1"/>
    <cellStyle name="Uwaga 3" xfId="51520" hidden="1"/>
    <cellStyle name="Uwaga 3" xfId="51513" hidden="1"/>
    <cellStyle name="Uwaga 3" xfId="51508" hidden="1"/>
    <cellStyle name="Uwaga 3" xfId="51503" hidden="1"/>
    <cellStyle name="Uwaga 3" xfId="51497" hidden="1"/>
    <cellStyle name="Uwaga 3" xfId="51492" hidden="1"/>
    <cellStyle name="Uwaga 3" xfId="51488" hidden="1"/>
    <cellStyle name="Uwaga 3" xfId="51483" hidden="1"/>
    <cellStyle name="Uwaga 3" xfId="51478" hidden="1"/>
    <cellStyle name="Uwaga 3" xfId="51473" hidden="1"/>
    <cellStyle name="Uwaga 3" xfId="51469" hidden="1"/>
    <cellStyle name="Uwaga 3" xfId="51464" hidden="1"/>
    <cellStyle name="Uwaga 3" xfId="51459" hidden="1"/>
    <cellStyle name="Uwaga 3" xfId="51454" hidden="1"/>
    <cellStyle name="Uwaga 3" xfId="51450" hidden="1"/>
    <cellStyle name="Uwaga 3" xfId="51446" hidden="1"/>
    <cellStyle name="Uwaga 3" xfId="51439" hidden="1"/>
    <cellStyle name="Uwaga 3" xfId="51435" hidden="1"/>
    <cellStyle name="Uwaga 3" xfId="51430" hidden="1"/>
    <cellStyle name="Uwaga 3" xfId="51424" hidden="1"/>
    <cellStyle name="Uwaga 3" xfId="51420" hidden="1"/>
    <cellStyle name="Uwaga 3" xfId="51415" hidden="1"/>
    <cellStyle name="Uwaga 3" xfId="51409" hidden="1"/>
    <cellStyle name="Uwaga 3" xfId="51405" hidden="1"/>
    <cellStyle name="Uwaga 3" xfId="51401" hidden="1"/>
    <cellStyle name="Uwaga 3" xfId="51394" hidden="1"/>
    <cellStyle name="Uwaga 3" xfId="51390" hidden="1"/>
    <cellStyle name="Uwaga 3" xfId="51386" hidden="1"/>
    <cellStyle name="Uwaga 3" xfId="52250" hidden="1"/>
    <cellStyle name="Uwaga 3" xfId="52248" hidden="1"/>
    <cellStyle name="Uwaga 3" xfId="52246" hidden="1"/>
    <cellStyle name="Uwaga 3" xfId="52233" hidden="1"/>
    <cellStyle name="Uwaga 3" xfId="52232" hidden="1"/>
    <cellStyle name="Uwaga 3" xfId="52231" hidden="1"/>
    <cellStyle name="Uwaga 3" xfId="52218" hidden="1"/>
    <cellStyle name="Uwaga 3" xfId="52217" hidden="1"/>
    <cellStyle name="Uwaga 3" xfId="52216" hidden="1"/>
    <cellStyle name="Uwaga 3" xfId="52204" hidden="1"/>
    <cellStyle name="Uwaga 3" xfId="52202" hidden="1"/>
    <cellStyle name="Uwaga 3" xfId="52201" hidden="1"/>
    <cellStyle name="Uwaga 3" xfId="52188" hidden="1"/>
    <cellStyle name="Uwaga 3" xfId="52187" hidden="1"/>
    <cellStyle name="Uwaga 3" xfId="52186" hidden="1"/>
    <cellStyle name="Uwaga 3" xfId="52174" hidden="1"/>
    <cellStyle name="Uwaga 3" xfId="52172" hidden="1"/>
    <cellStyle name="Uwaga 3" xfId="52170" hidden="1"/>
    <cellStyle name="Uwaga 3" xfId="52159" hidden="1"/>
    <cellStyle name="Uwaga 3" xfId="52157" hidden="1"/>
    <cellStyle name="Uwaga 3" xfId="52155" hidden="1"/>
    <cellStyle name="Uwaga 3" xfId="52144" hidden="1"/>
    <cellStyle name="Uwaga 3" xfId="52142" hidden="1"/>
    <cellStyle name="Uwaga 3" xfId="52140" hidden="1"/>
    <cellStyle name="Uwaga 3" xfId="52129" hidden="1"/>
    <cellStyle name="Uwaga 3" xfId="52127" hidden="1"/>
    <cellStyle name="Uwaga 3" xfId="52125" hidden="1"/>
    <cellStyle name="Uwaga 3" xfId="52114" hidden="1"/>
    <cellStyle name="Uwaga 3" xfId="52112" hidden="1"/>
    <cellStyle name="Uwaga 3" xfId="52110" hidden="1"/>
    <cellStyle name="Uwaga 3" xfId="52099" hidden="1"/>
    <cellStyle name="Uwaga 3" xfId="52097" hidden="1"/>
    <cellStyle name="Uwaga 3" xfId="52095" hidden="1"/>
    <cellStyle name="Uwaga 3" xfId="52084" hidden="1"/>
    <cellStyle name="Uwaga 3" xfId="52082" hidden="1"/>
    <cellStyle name="Uwaga 3" xfId="52080" hidden="1"/>
    <cellStyle name="Uwaga 3" xfId="52069" hidden="1"/>
    <cellStyle name="Uwaga 3" xfId="52067" hidden="1"/>
    <cellStyle name="Uwaga 3" xfId="52065" hidden="1"/>
    <cellStyle name="Uwaga 3" xfId="52054" hidden="1"/>
    <cellStyle name="Uwaga 3" xfId="52052" hidden="1"/>
    <cellStyle name="Uwaga 3" xfId="52050" hidden="1"/>
    <cellStyle name="Uwaga 3" xfId="52039" hidden="1"/>
    <cellStyle name="Uwaga 3" xfId="52037" hidden="1"/>
    <cellStyle name="Uwaga 3" xfId="52035" hidden="1"/>
    <cellStyle name="Uwaga 3" xfId="52024" hidden="1"/>
    <cellStyle name="Uwaga 3" xfId="52022" hidden="1"/>
    <cellStyle name="Uwaga 3" xfId="52020" hidden="1"/>
    <cellStyle name="Uwaga 3" xfId="52009" hidden="1"/>
    <cellStyle name="Uwaga 3" xfId="52007" hidden="1"/>
    <cellStyle name="Uwaga 3" xfId="52005" hidden="1"/>
    <cellStyle name="Uwaga 3" xfId="51994" hidden="1"/>
    <cellStyle name="Uwaga 3" xfId="51992" hidden="1"/>
    <cellStyle name="Uwaga 3" xfId="51990" hidden="1"/>
    <cellStyle name="Uwaga 3" xfId="51979" hidden="1"/>
    <cellStyle name="Uwaga 3" xfId="51977" hidden="1"/>
    <cellStyle name="Uwaga 3" xfId="51975" hidden="1"/>
    <cellStyle name="Uwaga 3" xfId="51964" hidden="1"/>
    <cellStyle name="Uwaga 3" xfId="51962" hidden="1"/>
    <cellStyle name="Uwaga 3" xfId="51960" hidden="1"/>
    <cellStyle name="Uwaga 3" xfId="51949" hidden="1"/>
    <cellStyle name="Uwaga 3" xfId="51947" hidden="1"/>
    <cellStyle name="Uwaga 3" xfId="51945" hidden="1"/>
    <cellStyle name="Uwaga 3" xfId="51934" hidden="1"/>
    <cellStyle name="Uwaga 3" xfId="51932" hidden="1"/>
    <cellStyle name="Uwaga 3" xfId="51930" hidden="1"/>
    <cellStyle name="Uwaga 3" xfId="51919" hidden="1"/>
    <cellStyle name="Uwaga 3" xfId="51917" hidden="1"/>
    <cellStyle name="Uwaga 3" xfId="51915" hidden="1"/>
    <cellStyle name="Uwaga 3" xfId="51904" hidden="1"/>
    <cellStyle name="Uwaga 3" xfId="51902" hidden="1"/>
    <cellStyle name="Uwaga 3" xfId="51900" hidden="1"/>
    <cellStyle name="Uwaga 3" xfId="51889" hidden="1"/>
    <cellStyle name="Uwaga 3" xfId="51887" hidden="1"/>
    <cellStyle name="Uwaga 3" xfId="51885" hidden="1"/>
    <cellStyle name="Uwaga 3" xfId="51874" hidden="1"/>
    <cellStyle name="Uwaga 3" xfId="51872" hidden="1"/>
    <cellStyle name="Uwaga 3" xfId="51870" hidden="1"/>
    <cellStyle name="Uwaga 3" xfId="51859" hidden="1"/>
    <cellStyle name="Uwaga 3" xfId="51857" hidden="1"/>
    <cellStyle name="Uwaga 3" xfId="51854" hidden="1"/>
    <cellStyle name="Uwaga 3" xfId="51844" hidden="1"/>
    <cellStyle name="Uwaga 3" xfId="51842" hidden="1"/>
    <cellStyle name="Uwaga 3" xfId="51840" hidden="1"/>
    <cellStyle name="Uwaga 3" xfId="51829" hidden="1"/>
    <cellStyle name="Uwaga 3" xfId="51827" hidden="1"/>
    <cellStyle name="Uwaga 3" xfId="51825" hidden="1"/>
    <cellStyle name="Uwaga 3" xfId="51814" hidden="1"/>
    <cellStyle name="Uwaga 3" xfId="51812" hidden="1"/>
    <cellStyle name="Uwaga 3" xfId="51809" hidden="1"/>
    <cellStyle name="Uwaga 3" xfId="51799" hidden="1"/>
    <cellStyle name="Uwaga 3" xfId="51797" hidden="1"/>
    <cellStyle name="Uwaga 3" xfId="51794" hidden="1"/>
    <cellStyle name="Uwaga 3" xfId="51784" hidden="1"/>
    <cellStyle name="Uwaga 3" xfId="51782" hidden="1"/>
    <cellStyle name="Uwaga 3" xfId="51779" hidden="1"/>
    <cellStyle name="Uwaga 3" xfId="51770" hidden="1"/>
    <cellStyle name="Uwaga 3" xfId="51767" hidden="1"/>
    <cellStyle name="Uwaga 3" xfId="51763" hidden="1"/>
    <cellStyle name="Uwaga 3" xfId="51755" hidden="1"/>
    <cellStyle name="Uwaga 3" xfId="51752" hidden="1"/>
    <cellStyle name="Uwaga 3" xfId="51748" hidden="1"/>
    <cellStyle name="Uwaga 3" xfId="51740" hidden="1"/>
    <cellStyle name="Uwaga 3" xfId="51737" hidden="1"/>
    <cellStyle name="Uwaga 3" xfId="51733" hidden="1"/>
    <cellStyle name="Uwaga 3" xfId="51725" hidden="1"/>
    <cellStyle name="Uwaga 3" xfId="51722" hidden="1"/>
    <cellStyle name="Uwaga 3" xfId="51718" hidden="1"/>
    <cellStyle name="Uwaga 3" xfId="51710" hidden="1"/>
    <cellStyle name="Uwaga 3" xfId="51707" hidden="1"/>
    <cellStyle name="Uwaga 3" xfId="51703" hidden="1"/>
    <cellStyle name="Uwaga 3" xfId="51695" hidden="1"/>
    <cellStyle name="Uwaga 3" xfId="51691" hidden="1"/>
    <cellStyle name="Uwaga 3" xfId="51686" hidden="1"/>
    <cellStyle name="Uwaga 3" xfId="51680" hidden="1"/>
    <cellStyle name="Uwaga 3" xfId="51676" hidden="1"/>
    <cellStyle name="Uwaga 3" xfId="51671" hidden="1"/>
    <cellStyle name="Uwaga 3" xfId="51665" hidden="1"/>
    <cellStyle name="Uwaga 3" xfId="51661" hidden="1"/>
    <cellStyle name="Uwaga 3" xfId="51656" hidden="1"/>
    <cellStyle name="Uwaga 3" xfId="51650" hidden="1"/>
    <cellStyle name="Uwaga 3" xfId="51647" hidden="1"/>
    <cellStyle name="Uwaga 3" xfId="51643" hidden="1"/>
    <cellStyle name="Uwaga 3" xfId="51635" hidden="1"/>
    <cellStyle name="Uwaga 3" xfId="51632" hidden="1"/>
    <cellStyle name="Uwaga 3" xfId="51627" hidden="1"/>
    <cellStyle name="Uwaga 3" xfId="51620" hidden="1"/>
    <cellStyle name="Uwaga 3" xfId="51616" hidden="1"/>
    <cellStyle name="Uwaga 3" xfId="51611" hidden="1"/>
    <cellStyle name="Uwaga 3" xfId="51605" hidden="1"/>
    <cellStyle name="Uwaga 3" xfId="51601" hidden="1"/>
    <cellStyle name="Uwaga 3" xfId="51596" hidden="1"/>
    <cellStyle name="Uwaga 3" xfId="51590" hidden="1"/>
    <cellStyle name="Uwaga 3" xfId="51587" hidden="1"/>
    <cellStyle name="Uwaga 3" xfId="51583" hidden="1"/>
    <cellStyle name="Uwaga 3" xfId="51575" hidden="1"/>
    <cellStyle name="Uwaga 3" xfId="51570" hidden="1"/>
    <cellStyle name="Uwaga 3" xfId="51565" hidden="1"/>
    <cellStyle name="Uwaga 3" xfId="51560" hidden="1"/>
    <cellStyle name="Uwaga 3" xfId="51555" hidden="1"/>
    <cellStyle name="Uwaga 3" xfId="51550" hidden="1"/>
    <cellStyle name="Uwaga 3" xfId="51545" hidden="1"/>
    <cellStyle name="Uwaga 3" xfId="51540" hidden="1"/>
    <cellStyle name="Uwaga 3" xfId="51535" hidden="1"/>
    <cellStyle name="Uwaga 3" xfId="51530" hidden="1"/>
    <cellStyle name="Uwaga 3" xfId="51526" hidden="1"/>
    <cellStyle name="Uwaga 3" xfId="51521" hidden="1"/>
    <cellStyle name="Uwaga 3" xfId="51514" hidden="1"/>
    <cellStyle name="Uwaga 3" xfId="51509" hidden="1"/>
    <cellStyle name="Uwaga 3" xfId="51504" hidden="1"/>
    <cellStyle name="Uwaga 3" xfId="51499" hidden="1"/>
    <cellStyle name="Uwaga 3" xfId="51494" hidden="1"/>
    <cellStyle name="Uwaga 3" xfId="51489" hidden="1"/>
    <cellStyle name="Uwaga 3" xfId="51484" hidden="1"/>
    <cellStyle name="Uwaga 3" xfId="51479" hidden="1"/>
    <cellStyle name="Uwaga 3" xfId="51474" hidden="1"/>
    <cellStyle name="Uwaga 3" xfId="51470" hidden="1"/>
    <cellStyle name="Uwaga 3" xfId="51465" hidden="1"/>
    <cellStyle name="Uwaga 3" xfId="51460" hidden="1"/>
    <cellStyle name="Uwaga 3" xfId="51455" hidden="1"/>
    <cellStyle name="Uwaga 3" xfId="51451" hidden="1"/>
    <cellStyle name="Uwaga 3" xfId="51447" hidden="1"/>
    <cellStyle name="Uwaga 3" xfId="51440" hidden="1"/>
    <cellStyle name="Uwaga 3" xfId="51436" hidden="1"/>
    <cellStyle name="Uwaga 3" xfId="51431" hidden="1"/>
    <cellStyle name="Uwaga 3" xfId="51425" hidden="1"/>
    <cellStyle name="Uwaga 3" xfId="51421" hidden="1"/>
    <cellStyle name="Uwaga 3" xfId="51416" hidden="1"/>
    <cellStyle name="Uwaga 3" xfId="51410" hidden="1"/>
    <cellStyle name="Uwaga 3" xfId="51406" hidden="1"/>
    <cellStyle name="Uwaga 3" xfId="51402" hidden="1"/>
    <cellStyle name="Uwaga 3" xfId="51395" hidden="1"/>
    <cellStyle name="Uwaga 3" xfId="51391" hidden="1"/>
    <cellStyle name="Uwaga 3" xfId="51387" hidden="1"/>
    <cellStyle name="Uwaga 3" xfId="52254" hidden="1"/>
    <cellStyle name="Uwaga 3" xfId="52253" hidden="1"/>
    <cellStyle name="Uwaga 3" xfId="52251" hidden="1"/>
    <cellStyle name="Uwaga 3" xfId="52238" hidden="1"/>
    <cellStyle name="Uwaga 3" xfId="52236" hidden="1"/>
    <cellStyle name="Uwaga 3" xfId="52234" hidden="1"/>
    <cellStyle name="Uwaga 3" xfId="52224" hidden="1"/>
    <cellStyle name="Uwaga 3" xfId="52222" hidden="1"/>
    <cellStyle name="Uwaga 3" xfId="52220" hidden="1"/>
    <cellStyle name="Uwaga 3" xfId="52209" hidden="1"/>
    <cellStyle name="Uwaga 3" xfId="52207" hidden="1"/>
    <cellStyle name="Uwaga 3" xfId="52205" hidden="1"/>
    <cellStyle name="Uwaga 3" xfId="52192" hidden="1"/>
    <cellStyle name="Uwaga 3" xfId="52190" hidden="1"/>
    <cellStyle name="Uwaga 3" xfId="52189" hidden="1"/>
    <cellStyle name="Uwaga 3" xfId="52176" hidden="1"/>
    <cellStyle name="Uwaga 3" xfId="52175" hidden="1"/>
    <cellStyle name="Uwaga 3" xfId="52173" hidden="1"/>
    <cellStyle name="Uwaga 3" xfId="52161" hidden="1"/>
    <cellStyle name="Uwaga 3" xfId="52160" hidden="1"/>
    <cellStyle name="Uwaga 3" xfId="52158" hidden="1"/>
    <cellStyle name="Uwaga 3" xfId="52146" hidden="1"/>
    <cellStyle name="Uwaga 3" xfId="52145" hidden="1"/>
    <cellStyle name="Uwaga 3" xfId="52143" hidden="1"/>
    <cellStyle name="Uwaga 3" xfId="52131" hidden="1"/>
    <cellStyle name="Uwaga 3" xfId="52130" hidden="1"/>
    <cellStyle name="Uwaga 3" xfId="52128" hidden="1"/>
    <cellStyle name="Uwaga 3" xfId="52116" hidden="1"/>
    <cellStyle name="Uwaga 3" xfId="52115" hidden="1"/>
    <cellStyle name="Uwaga 3" xfId="52113" hidden="1"/>
    <cellStyle name="Uwaga 3" xfId="52101" hidden="1"/>
    <cellStyle name="Uwaga 3" xfId="52100" hidden="1"/>
    <cellStyle name="Uwaga 3" xfId="52098" hidden="1"/>
    <cellStyle name="Uwaga 3" xfId="52086" hidden="1"/>
    <cellStyle name="Uwaga 3" xfId="52085" hidden="1"/>
    <cellStyle name="Uwaga 3" xfId="52083" hidden="1"/>
    <cellStyle name="Uwaga 3" xfId="52071" hidden="1"/>
    <cellStyle name="Uwaga 3" xfId="52070" hidden="1"/>
    <cellStyle name="Uwaga 3" xfId="52068" hidden="1"/>
    <cellStyle name="Uwaga 3" xfId="52056" hidden="1"/>
    <cellStyle name="Uwaga 3" xfId="52055" hidden="1"/>
    <cellStyle name="Uwaga 3" xfId="52053" hidden="1"/>
    <cellStyle name="Uwaga 3" xfId="52041" hidden="1"/>
    <cellStyle name="Uwaga 3" xfId="52040" hidden="1"/>
    <cellStyle name="Uwaga 3" xfId="52038" hidden="1"/>
    <cellStyle name="Uwaga 3" xfId="52026" hidden="1"/>
    <cellStyle name="Uwaga 3" xfId="52025" hidden="1"/>
    <cellStyle name="Uwaga 3" xfId="52023" hidden="1"/>
    <cellStyle name="Uwaga 3" xfId="52011" hidden="1"/>
    <cellStyle name="Uwaga 3" xfId="52010" hidden="1"/>
    <cellStyle name="Uwaga 3" xfId="52008" hidden="1"/>
    <cellStyle name="Uwaga 3" xfId="51996" hidden="1"/>
    <cellStyle name="Uwaga 3" xfId="51995" hidden="1"/>
    <cellStyle name="Uwaga 3" xfId="51993" hidden="1"/>
    <cellStyle name="Uwaga 3" xfId="51981" hidden="1"/>
    <cellStyle name="Uwaga 3" xfId="51980" hidden="1"/>
    <cellStyle name="Uwaga 3" xfId="51978" hidden="1"/>
    <cellStyle name="Uwaga 3" xfId="51966" hidden="1"/>
    <cellStyle name="Uwaga 3" xfId="51965" hidden="1"/>
    <cellStyle name="Uwaga 3" xfId="51963" hidden="1"/>
    <cellStyle name="Uwaga 3" xfId="51951" hidden="1"/>
    <cellStyle name="Uwaga 3" xfId="51950" hidden="1"/>
    <cellStyle name="Uwaga 3" xfId="51948" hidden="1"/>
    <cellStyle name="Uwaga 3" xfId="51936" hidden="1"/>
    <cellStyle name="Uwaga 3" xfId="51935" hidden="1"/>
    <cellStyle name="Uwaga 3" xfId="51933" hidden="1"/>
    <cellStyle name="Uwaga 3" xfId="51921" hidden="1"/>
    <cellStyle name="Uwaga 3" xfId="51920" hidden="1"/>
    <cellStyle name="Uwaga 3" xfId="51918" hidden="1"/>
    <cellStyle name="Uwaga 3" xfId="51906" hidden="1"/>
    <cellStyle name="Uwaga 3" xfId="51905" hidden="1"/>
    <cellStyle name="Uwaga 3" xfId="51903" hidden="1"/>
    <cellStyle name="Uwaga 3" xfId="51891" hidden="1"/>
    <cellStyle name="Uwaga 3" xfId="51890" hidden="1"/>
    <cellStyle name="Uwaga 3" xfId="51888" hidden="1"/>
    <cellStyle name="Uwaga 3" xfId="51876" hidden="1"/>
    <cellStyle name="Uwaga 3" xfId="51875" hidden="1"/>
    <cellStyle name="Uwaga 3" xfId="51873" hidden="1"/>
    <cellStyle name="Uwaga 3" xfId="51861" hidden="1"/>
    <cellStyle name="Uwaga 3" xfId="51860" hidden="1"/>
    <cellStyle name="Uwaga 3" xfId="51858" hidden="1"/>
    <cellStyle name="Uwaga 3" xfId="51846" hidden="1"/>
    <cellStyle name="Uwaga 3" xfId="51845" hidden="1"/>
    <cellStyle name="Uwaga 3" xfId="51843" hidden="1"/>
    <cellStyle name="Uwaga 3" xfId="51831" hidden="1"/>
    <cellStyle name="Uwaga 3" xfId="51830" hidden="1"/>
    <cellStyle name="Uwaga 3" xfId="51828" hidden="1"/>
    <cellStyle name="Uwaga 3" xfId="51816" hidden="1"/>
    <cellStyle name="Uwaga 3" xfId="51815" hidden="1"/>
    <cellStyle name="Uwaga 3" xfId="51813" hidden="1"/>
    <cellStyle name="Uwaga 3" xfId="51801" hidden="1"/>
    <cellStyle name="Uwaga 3" xfId="51800" hidden="1"/>
    <cellStyle name="Uwaga 3" xfId="51798" hidden="1"/>
    <cellStyle name="Uwaga 3" xfId="51786" hidden="1"/>
    <cellStyle name="Uwaga 3" xfId="51785" hidden="1"/>
    <cellStyle name="Uwaga 3" xfId="51783" hidden="1"/>
    <cellStyle name="Uwaga 3" xfId="51771" hidden="1"/>
    <cellStyle name="Uwaga 3" xfId="51769" hidden="1"/>
    <cellStyle name="Uwaga 3" xfId="51766" hidden="1"/>
    <cellStyle name="Uwaga 3" xfId="51756" hidden="1"/>
    <cellStyle name="Uwaga 3" xfId="51754" hidden="1"/>
    <cellStyle name="Uwaga 3" xfId="51751" hidden="1"/>
    <cellStyle name="Uwaga 3" xfId="51741" hidden="1"/>
    <cellStyle name="Uwaga 3" xfId="51739" hidden="1"/>
    <cellStyle name="Uwaga 3" xfId="51736" hidden="1"/>
    <cellStyle name="Uwaga 3" xfId="51726" hidden="1"/>
    <cellStyle name="Uwaga 3" xfId="51724" hidden="1"/>
    <cellStyle name="Uwaga 3" xfId="51721" hidden="1"/>
    <cellStyle name="Uwaga 3" xfId="51711" hidden="1"/>
    <cellStyle name="Uwaga 3" xfId="51709" hidden="1"/>
    <cellStyle name="Uwaga 3" xfId="51706" hidden="1"/>
    <cellStyle name="Uwaga 3" xfId="51696" hidden="1"/>
    <cellStyle name="Uwaga 3" xfId="51694" hidden="1"/>
    <cellStyle name="Uwaga 3" xfId="51690" hidden="1"/>
    <cellStyle name="Uwaga 3" xfId="51681" hidden="1"/>
    <cellStyle name="Uwaga 3" xfId="51678" hidden="1"/>
    <cellStyle name="Uwaga 3" xfId="51674" hidden="1"/>
    <cellStyle name="Uwaga 3" xfId="51666" hidden="1"/>
    <cellStyle name="Uwaga 3" xfId="51664" hidden="1"/>
    <cellStyle name="Uwaga 3" xfId="51660" hidden="1"/>
    <cellStyle name="Uwaga 3" xfId="51651" hidden="1"/>
    <cellStyle name="Uwaga 3" xfId="51649" hidden="1"/>
    <cellStyle name="Uwaga 3" xfId="51646" hidden="1"/>
    <cellStyle name="Uwaga 3" xfId="51636" hidden="1"/>
    <cellStyle name="Uwaga 3" xfId="51634" hidden="1"/>
    <cellStyle name="Uwaga 3" xfId="51629" hidden="1"/>
    <cellStyle name="Uwaga 3" xfId="51621" hidden="1"/>
    <cellStyle name="Uwaga 3" xfId="51619" hidden="1"/>
    <cellStyle name="Uwaga 3" xfId="51614" hidden="1"/>
    <cellStyle name="Uwaga 3" xfId="51606" hidden="1"/>
    <cellStyle name="Uwaga 3" xfId="51604" hidden="1"/>
    <cellStyle name="Uwaga 3" xfId="51599" hidden="1"/>
    <cellStyle name="Uwaga 3" xfId="51591" hidden="1"/>
    <cellStyle name="Uwaga 3" xfId="51589" hidden="1"/>
    <cellStyle name="Uwaga 3" xfId="51585" hidden="1"/>
    <cellStyle name="Uwaga 3" xfId="51576" hidden="1"/>
    <cellStyle name="Uwaga 3" xfId="51573" hidden="1"/>
    <cellStyle name="Uwaga 3" xfId="51568" hidden="1"/>
    <cellStyle name="Uwaga 3" xfId="51561" hidden="1"/>
    <cellStyle name="Uwaga 3" xfId="51557" hidden="1"/>
    <cellStyle name="Uwaga 3" xfId="51552" hidden="1"/>
    <cellStyle name="Uwaga 3" xfId="51546" hidden="1"/>
    <cellStyle name="Uwaga 3" xfId="51542" hidden="1"/>
    <cellStyle name="Uwaga 3" xfId="51537" hidden="1"/>
    <cellStyle name="Uwaga 3" xfId="51531" hidden="1"/>
    <cellStyle name="Uwaga 3" xfId="51528" hidden="1"/>
    <cellStyle name="Uwaga 3" xfId="51524" hidden="1"/>
    <cellStyle name="Uwaga 3" xfId="51515" hidden="1"/>
    <cellStyle name="Uwaga 3" xfId="51510" hidden="1"/>
    <cellStyle name="Uwaga 3" xfId="51505" hidden="1"/>
    <cellStyle name="Uwaga 3" xfId="51500" hidden="1"/>
    <cellStyle name="Uwaga 3" xfId="51495" hidden="1"/>
    <cellStyle name="Uwaga 3" xfId="51490" hidden="1"/>
    <cellStyle name="Uwaga 3" xfId="51485" hidden="1"/>
    <cellStyle name="Uwaga 3" xfId="51480" hidden="1"/>
    <cellStyle name="Uwaga 3" xfId="51475" hidden="1"/>
    <cellStyle name="Uwaga 3" xfId="51471" hidden="1"/>
    <cellStyle name="Uwaga 3" xfId="51466" hidden="1"/>
    <cellStyle name="Uwaga 3" xfId="51461" hidden="1"/>
    <cellStyle name="Uwaga 3" xfId="51456" hidden="1"/>
    <cellStyle name="Uwaga 3" xfId="51452" hidden="1"/>
    <cellStyle name="Uwaga 3" xfId="51448" hidden="1"/>
    <cellStyle name="Uwaga 3" xfId="51441" hidden="1"/>
    <cellStyle name="Uwaga 3" xfId="51437" hidden="1"/>
    <cellStyle name="Uwaga 3" xfId="51432" hidden="1"/>
    <cellStyle name="Uwaga 3" xfId="51426" hidden="1"/>
    <cellStyle name="Uwaga 3" xfId="51422" hidden="1"/>
    <cellStyle name="Uwaga 3" xfId="51417" hidden="1"/>
    <cellStyle name="Uwaga 3" xfId="51411" hidden="1"/>
    <cellStyle name="Uwaga 3" xfId="51407" hidden="1"/>
    <cellStyle name="Uwaga 3" xfId="51403" hidden="1"/>
    <cellStyle name="Uwaga 3" xfId="51396" hidden="1"/>
    <cellStyle name="Uwaga 3" xfId="51392" hidden="1"/>
    <cellStyle name="Uwaga 3" xfId="51388" hidden="1"/>
    <cellStyle name="Uwaga 3" xfId="50363" hidden="1"/>
    <cellStyle name="Uwaga 3" xfId="50362" hidden="1"/>
    <cellStyle name="Uwaga 3" xfId="50361" hidden="1"/>
    <cellStyle name="Uwaga 3" xfId="50354" hidden="1"/>
    <cellStyle name="Uwaga 3" xfId="50353" hidden="1"/>
    <cellStyle name="Uwaga 3" xfId="50352" hidden="1"/>
    <cellStyle name="Uwaga 3" xfId="50345" hidden="1"/>
    <cellStyle name="Uwaga 3" xfId="50344" hidden="1"/>
    <cellStyle name="Uwaga 3" xfId="50343" hidden="1"/>
    <cellStyle name="Uwaga 3" xfId="50336" hidden="1"/>
    <cellStyle name="Uwaga 3" xfId="50335" hidden="1"/>
    <cellStyle name="Uwaga 3" xfId="50334" hidden="1"/>
    <cellStyle name="Uwaga 3" xfId="50327" hidden="1"/>
    <cellStyle name="Uwaga 3" xfId="50326" hidden="1"/>
    <cellStyle name="Uwaga 3" xfId="50325" hidden="1"/>
    <cellStyle name="Uwaga 3" xfId="50318" hidden="1"/>
    <cellStyle name="Uwaga 3" xfId="50317" hidden="1"/>
    <cellStyle name="Uwaga 3" xfId="50315" hidden="1"/>
    <cellStyle name="Uwaga 3" xfId="50309" hidden="1"/>
    <cellStyle name="Uwaga 3" xfId="50308" hidden="1"/>
    <cellStyle name="Uwaga 3" xfId="50306" hidden="1"/>
    <cellStyle name="Uwaga 3" xfId="50300" hidden="1"/>
    <cellStyle name="Uwaga 3" xfId="50299" hidden="1"/>
    <cellStyle name="Uwaga 3" xfId="50297" hidden="1"/>
    <cellStyle name="Uwaga 3" xfId="50291" hidden="1"/>
    <cellStyle name="Uwaga 3" xfId="50290" hidden="1"/>
    <cellStyle name="Uwaga 3" xfId="50288" hidden="1"/>
    <cellStyle name="Uwaga 3" xfId="50282" hidden="1"/>
    <cellStyle name="Uwaga 3" xfId="50281" hidden="1"/>
    <cellStyle name="Uwaga 3" xfId="50279" hidden="1"/>
    <cellStyle name="Uwaga 3" xfId="50273" hidden="1"/>
    <cellStyle name="Uwaga 3" xfId="50272" hidden="1"/>
    <cellStyle name="Uwaga 3" xfId="50270" hidden="1"/>
    <cellStyle name="Uwaga 3" xfId="50264" hidden="1"/>
    <cellStyle name="Uwaga 3" xfId="50263" hidden="1"/>
    <cellStyle name="Uwaga 3" xfId="50261" hidden="1"/>
    <cellStyle name="Uwaga 3" xfId="50255" hidden="1"/>
    <cellStyle name="Uwaga 3" xfId="50254" hidden="1"/>
    <cellStyle name="Uwaga 3" xfId="50252" hidden="1"/>
    <cellStyle name="Uwaga 3" xfId="50246" hidden="1"/>
    <cellStyle name="Uwaga 3" xfId="50245" hidden="1"/>
    <cellStyle name="Uwaga 3" xfId="50243" hidden="1"/>
    <cellStyle name="Uwaga 3" xfId="50237" hidden="1"/>
    <cellStyle name="Uwaga 3" xfId="50236" hidden="1"/>
    <cellStyle name="Uwaga 3" xfId="50234" hidden="1"/>
    <cellStyle name="Uwaga 3" xfId="50228" hidden="1"/>
    <cellStyle name="Uwaga 3" xfId="50227" hidden="1"/>
    <cellStyle name="Uwaga 3" xfId="50225" hidden="1"/>
    <cellStyle name="Uwaga 3" xfId="50219" hidden="1"/>
    <cellStyle name="Uwaga 3" xfId="50218" hidden="1"/>
    <cellStyle name="Uwaga 3" xfId="50216" hidden="1"/>
    <cellStyle name="Uwaga 3" xfId="50210" hidden="1"/>
    <cellStyle name="Uwaga 3" xfId="50209" hidden="1"/>
    <cellStyle name="Uwaga 3" xfId="50206" hidden="1"/>
    <cellStyle name="Uwaga 3" xfId="50201" hidden="1"/>
    <cellStyle name="Uwaga 3" xfId="50199" hidden="1"/>
    <cellStyle name="Uwaga 3" xfId="50196" hidden="1"/>
    <cellStyle name="Uwaga 3" xfId="50192" hidden="1"/>
    <cellStyle name="Uwaga 3" xfId="50191" hidden="1"/>
    <cellStyle name="Uwaga 3" xfId="50188" hidden="1"/>
    <cellStyle name="Uwaga 3" xfId="50183" hidden="1"/>
    <cellStyle name="Uwaga 3" xfId="50182" hidden="1"/>
    <cellStyle name="Uwaga 3" xfId="50180" hidden="1"/>
    <cellStyle name="Uwaga 3" xfId="50174" hidden="1"/>
    <cellStyle name="Uwaga 3" xfId="50173" hidden="1"/>
    <cellStyle name="Uwaga 3" xfId="50171" hidden="1"/>
    <cellStyle name="Uwaga 3" xfId="50165" hidden="1"/>
    <cellStyle name="Uwaga 3" xfId="50164" hidden="1"/>
    <cellStyle name="Uwaga 3" xfId="50162" hidden="1"/>
    <cellStyle name="Uwaga 3" xfId="50156" hidden="1"/>
    <cellStyle name="Uwaga 3" xfId="50155" hidden="1"/>
    <cellStyle name="Uwaga 3" xfId="50153" hidden="1"/>
    <cellStyle name="Uwaga 3" xfId="50147" hidden="1"/>
    <cellStyle name="Uwaga 3" xfId="50146" hidden="1"/>
    <cellStyle name="Uwaga 3" xfId="50144" hidden="1"/>
    <cellStyle name="Uwaga 3" xfId="50138" hidden="1"/>
    <cellStyle name="Uwaga 3" xfId="50137" hidden="1"/>
    <cellStyle name="Uwaga 3" xfId="50134" hidden="1"/>
    <cellStyle name="Uwaga 3" xfId="50129" hidden="1"/>
    <cellStyle name="Uwaga 3" xfId="50127" hidden="1"/>
    <cellStyle name="Uwaga 3" xfId="50124" hidden="1"/>
    <cellStyle name="Uwaga 3" xfId="50120" hidden="1"/>
    <cellStyle name="Uwaga 3" xfId="50118" hidden="1"/>
    <cellStyle name="Uwaga 3" xfId="50115" hidden="1"/>
    <cellStyle name="Uwaga 3" xfId="50111" hidden="1"/>
    <cellStyle name="Uwaga 3" xfId="50110" hidden="1"/>
    <cellStyle name="Uwaga 3" xfId="50108" hidden="1"/>
    <cellStyle name="Uwaga 3" xfId="50102" hidden="1"/>
    <cellStyle name="Uwaga 3" xfId="50100" hidden="1"/>
    <cellStyle name="Uwaga 3" xfId="50097" hidden="1"/>
    <cellStyle name="Uwaga 3" xfId="50093" hidden="1"/>
    <cellStyle name="Uwaga 3" xfId="50091" hidden="1"/>
    <cellStyle name="Uwaga 3" xfId="50088" hidden="1"/>
    <cellStyle name="Uwaga 3" xfId="50084" hidden="1"/>
    <cellStyle name="Uwaga 3" xfId="50082" hidden="1"/>
    <cellStyle name="Uwaga 3" xfId="50079" hidden="1"/>
    <cellStyle name="Uwaga 3" xfId="50075" hidden="1"/>
    <cellStyle name="Uwaga 3" xfId="50073" hidden="1"/>
    <cellStyle name="Uwaga 3" xfId="50071" hidden="1"/>
    <cellStyle name="Uwaga 3" xfId="50066" hidden="1"/>
    <cellStyle name="Uwaga 3" xfId="50064" hidden="1"/>
    <cellStyle name="Uwaga 3" xfId="50062" hidden="1"/>
    <cellStyle name="Uwaga 3" xfId="50057" hidden="1"/>
    <cellStyle name="Uwaga 3" xfId="50055" hidden="1"/>
    <cellStyle name="Uwaga 3" xfId="50052" hidden="1"/>
    <cellStyle name="Uwaga 3" xfId="50048" hidden="1"/>
    <cellStyle name="Uwaga 3" xfId="50046" hidden="1"/>
    <cellStyle name="Uwaga 3" xfId="50044" hidden="1"/>
    <cellStyle name="Uwaga 3" xfId="50039" hidden="1"/>
    <cellStyle name="Uwaga 3" xfId="50037" hidden="1"/>
    <cellStyle name="Uwaga 3" xfId="50035" hidden="1"/>
    <cellStyle name="Uwaga 3" xfId="50029" hidden="1"/>
    <cellStyle name="Uwaga 3" xfId="50026" hidden="1"/>
    <cellStyle name="Uwaga 3" xfId="50023" hidden="1"/>
    <cellStyle name="Uwaga 3" xfId="50020" hidden="1"/>
    <cellStyle name="Uwaga 3" xfId="50017" hidden="1"/>
    <cellStyle name="Uwaga 3" xfId="50014" hidden="1"/>
    <cellStyle name="Uwaga 3" xfId="50011" hidden="1"/>
    <cellStyle name="Uwaga 3" xfId="50008" hidden="1"/>
    <cellStyle name="Uwaga 3" xfId="50005" hidden="1"/>
    <cellStyle name="Uwaga 3" xfId="50003" hidden="1"/>
    <cellStyle name="Uwaga 3" xfId="50001" hidden="1"/>
    <cellStyle name="Uwaga 3" xfId="49998" hidden="1"/>
    <cellStyle name="Uwaga 3" xfId="49994" hidden="1"/>
    <cellStyle name="Uwaga 3" xfId="49991" hidden="1"/>
    <cellStyle name="Uwaga 3" xfId="49988" hidden="1"/>
    <cellStyle name="Uwaga 3" xfId="49984" hidden="1"/>
    <cellStyle name="Uwaga 3" xfId="49981" hidden="1"/>
    <cellStyle name="Uwaga 3" xfId="49978" hidden="1"/>
    <cellStyle name="Uwaga 3" xfId="49976" hidden="1"/>
    <cellStyle name="Uwaga 3" xfId="49973" hidden="1"/>
    <cellStyle name="Uwaga 3" xfId="49970" hidden="1"/>
    <cellStyle name="Uwaga 3" xfId="49967" hidden="1"/>
    <cellStyle name="Uwaga 3" xfId="49965" hidden="1"/>
    <cellStyle name="Uwaga 3" xfId="49963" hidden="1"/>
    <cellStyle name="Uwaga 3" xfId="49958" hidden="1"/>
    <cellStyle name="Uwaga 3" xfId="49955" hidden="1"/>
    <cellStyle name="Uwaga 3" xfId="49952" hidden="1"/>
    <cellStyle name="Uwaga 3" xfId="49948" hidden="1"/>
    <cellStyle name="Uwaga 3" xfId="49945" hidden="1"/>
    <cellStyle name="Uwaga 3" xfId="49942" hidden="1"/>
    <cellStyle name="Uwaga 3" xfId="49939" hidden="1"/>
    <cellStyle name="Uwaga 3" xfId="49936" hidden="1"/>
    <cellStyle name="Uwaga 3" xfId="49933" hidden="1"/>
    <cellStyle name="Uwaga 3" xfId="49931" hidden="1"/>
    <cellStyle name="Uwaga 3" xfId="49929" hidden="1"/>
    <cellStyle name="Uwaga 3" xfId="49926" hidden="1"/>
    <cellStyle name="Uwaga 3" xfId="49921" hidden="1"/>
    <cellStyle name="Uwaga 3" xfId="49918" hidden="1"/>
    <cellStyle name="Uwaga 3" xfId="49915" hidden="1"/>
    <cellStyle name="Uwaga 3" xfId="49911" hidden="1"/>
    <cellStyle name="Uwaga 3" xfId="49908" hidden="1"/>
    <cellStyle name="Uwaga 3" xfId="49906" hidden="1"/>
    <cellStyle name="Uwaga 3" xfId="49903" hidden="1"/>
    <cellStyle name="Uwaga 3" xfId="49900" hidden="1"/>
    <cellStyle name="Uwaga 3" xfId="49897" hidden="1"/>
    <cellStyle name="Uwaga 3" xfId="49895" hidden="1"/>
    <cellStyle name="Uwaga 3" xfId="49892" hidden="1"/>
    <cellStyle name="Uwaga 3" xfId="49889" hidden="1"/>
    <cellStyle name="Uwaga 3" xfId="49886" hidden="1"/>
    <cellStyle name="Uwaga 3" xfId="49884" hidden="1"/>
    <cellStyle name="Uwaga 3" xfId="49882" hidden="1"/>
    <cellStyle name="Uwaga 3" xfId="49877" hidden="1"/>
    <cellStyle name="Uwaga 3" xfId="49875" hidden="1"/>
    <cellStyle name="Uwaga 3" xfId="49872" hidden="1"/>
    <cellStyle name="Uwaga 3" xfId="49868" hidden="1"/>
    <cellStyle name="Uwaga 3" xfId="49866" hidden="1"/>
    <cellStyle name="Uwaga 3" xfId="49863" hidden="1"/>
    <cellStyle name="Uwaga 3" xfId="49859" hidden="1"/>
    <cellStyle name="Uwaga 3" xfId="49857" hidden="1"/>
    <cellStyle name="Uwaga 3" xfId="49855" hidden="1"/>
    <cellStyle name="Uwaga 3" xfId="49850" hidden="1"/>
    <cellStyle name="Uwaga 3" xfId="49848" hidden="1"/>
    <cellStyle name="Uwaga 3" xfId="49846" hidden="1"/>
    <cellStyle name="Uwaga 3" xfId="52342" hidden="1"/>
    <cellStyle name="Uwaga 3" xfId="52343" hidden="1"/>
    <cellStyle name="Uwaga 3" xfId="52345" hidden="1"/>
    <cellStyle name="Uwaga 3" xfId="52357" hidden="1"/>
    <cellStyle name="Uwaga 3" xfId="52358" hidden="1"/>
    <cellStyle name="Uwaga 3" xfId="52363" hidden="1"/>
    <cellStyle name="Uwaga 3" xfId="52372" hidden="1"/>
    <cellStyle name="Uwaga 3" xfId="52373" hidden="1"/>
    <cellStyle name="Uwaga 3" xfId="52378" hidden="1"/>
    <cellStyle name="Uwaga 3" xfId="52387" hidden="1"/>
    <cellStyle name="Uwaga 3" xfId="52388" hidden="1"/>
    <cellStyle name="Uwaga 3" xfId="52389" hidden="1"/>
    <cellStyle name="Uwaga 3" xfId="52402" hidden="1"/>
    <cellStyle name="Uwaga 3" xfId="52407" hidden="1"/>
    <cellStyle name="Uwaga 3" xfId="52412" hidden="1"/>
    <cellStyle name="Uwaga 3" xfId="52422" hidden="1"/>
    <cellStyle name="Uwaga 3" xfId="52427" hidden="1"/>
    <cellStyle name="Uwaga 3" xfId="52431" hidden="1"/>
    <cellStyle name="Uwaga 3" xfId="52438" hidden="1"/>
    <cellStyle name="Uwaga 3" xfId="52443" hidden="1"/>
    <cellStyle name="Uwaga 3" xfId="52446" hidden="1"/>
    <cellStyle name="Uwaga 3" xfId="52452" hidden="1"/>
    <cellStyle name="Uwaga 3" xfId="52457" hidden="1"/>
    <cellStyle name="Uwaga 3" xfId="52461" hidden="1"/>
    <cellStyle name="Uwaga 3" xfId="52462" hidden="1"/>
    <cellStyle name="Uwaga 3" xfId="52463" hidden="1"/>
    <cellStyle name="Uwaga 3" xfId="52467" hidden="1"/>
    <cellStyle name="Uwaga 3" xfId="52479" hidden="1"/>
    <cellStyle name="Uwaga 3" xfId="52484" hidden="1"/>
    <cellStyle name="Uwaga 3" xfId="52489" hidden="1"/>
    <cellStyle name="Uwaga 3" xfId="52494" hidden="1"/>
    <cellStyle name="Uwaga 3" xfId="52499" hidden="1"/>
    <cellStyle name="Uwaga 3" xfId="52504" hidden="1"/>
    <cellStyle name="Uwaga 3" xfId="52508" hidden="1"/>
    <cellStyle name="Uwaga 3" xfId="52512" hidden="1"/>
    <cellStyle name="Uwaga 3" xfId="52517" hidden="1"/>
    <cellStyle name="Uwaga 3" xfId="52522" hidden="1"/>
    <cellStyle name="Uwaga 3" xfId="52523" hidden="1"/>
    <cellStyle name="Uwaga 3" xfId="52525" hidden="1"/>
    <cellStyle name="Uwaga 3" xfId="52538" hidden="1"/>
    <cellStyle name="Uwaga 3" xfId="52542" hidden="1"/>
    <cellStyle name="Uwaga 3" xfId="52547" hidden="1"/>
    <cellStyle name="Uwaga 3" xfId="52554" hidden="1"/>
    <cellStyle name="Uwaga 3" xfId="52558" hidden="1"/>
    <cellStyle name="Uwaga 3" xfId="52563" hidden="1"/>
    <cellStyle name="Uwaga 3" xfId="52568" hidden="1"/>
    <cellStyle name="Uwaga 3" xfId="52571" hidden="1"/>
    <cellStyle name="Uwaga 3" xfId="52576" hidden="1"/>
    <cellStyle name="Uwaga 3" xfId="52582" hidden="1"/>
    <cellStyle name="Uwaga 3" xfId="52583" hidden="1"/>
    <cellStyle name="Uwaga 3" xfId="52586" hidden="1"/>
    <cellStyle name="Uwaga 3" xfId="52599" hidden="1"/>
    <cellStyle name="Uwaga 3" xfId="52603" hidden="1"/>
    <cellStyle name="Uwaga 3" xfId="52608" hidden="1"/>
    <cellStyle name="Uwaga 3" xfId="52615" hidden="1"/>
    <cellStyle name="Uwaga 3" xfId="52620" hidden="1"/>
    <cellStyle name="Uwaga 3" xfId="52624" hidden="1"/>
    <cellStyle name="Uwaga 3" xfId="52629" hidden="1"/>
    <cellStyle name="Uwaga 3" xfId="52633" hidden="1"/>
    <cellStyle name="Uwaga 3" xfId="52638" hidden="1"/>
    <cellStyle name="Uwaga 3" xfId="52642" hidden="1"/>
    <cellStyle name="Uwaga 3" xfId="52643" hidden="1"/>
    <cellStyle name="Uwaga 3" xfId="52645" hidden="1"/>
    <cellStyle name="Uwaga 3" xfId="52657" hidden="1"/>
    <cellStyle name="Uwaga 3" xfId="52658" hidden="1"/>
    <cellStyle name="Uwaga 3" xfId="52660" hidden="1"/>
    <cellStyle name="Uwaga 3" xfId="52672" hidden="1"/>
    <cellStyle name="Uwaga 3" xfId="52674" hidden="1"/>
    <cellStyle name="Uwaga 3" xfId="52677" hidden="1"/>
    <cellStyle name="Uwaga 3" xfId="52687" hidden="1"/>
    <cellStyle name="Uwaga 3" xfId="52688" hidden="1"/>
    <cellStyle name="Uwaga 3" xfId="52690" hidden="1"/>
    <cellStyle name="Uwaga 3" xfId="52702" hidden="1"/>
    <cellStyle name="Uwaga 3" xfId="52703" hidden="1"/>
    <cellStyle name="Uwaga 3" xfId="52704" hidden="1"/>
    <cellStyle name="Uwaga 3" xfId="52718" hidden="1"/>
    <cellStyle name="Uwaga 3" xfId="52721" hidden="1"/>
    <cellStyle name="Uwaga 3" xfId="52725" hidden="1"/>
    <cellStyle name="Uwaga 3" xfId="52733" hidden="1"/>
    <cellStyle name="Uwaga 3" xfId="52736" hidden="1"/>
    <cellStyle name="Uwaga 3" xfId="52740" hidden="1"/>
    <cellStyle name="Uwaga 3" xfId="52748" hidden="1"/>
    <cellStyle name="Uwaga 3" xfId="52751" hidden="1"/>
    <cellStyle name="Uwaga 3" xfId="52755" hidden="1"/>
    <cellStyle name="Uwaga 3" xfId="52762" hidden="1"/>
    <cellStyle name="Uwaga 3" xfId="52763" hidden="1"/>
    <cellStyle name="Uwaga 3" xfId="52765" hidden="1"/>
    <cellStyle name="Uwaga 3" xfId="52778" hidden="1"/>
    <cellStyle name="Uwaga 3" xfId="52781" hidden="1"/>
    <cellStyle name="Uwaga 3" xfId="52784" hidden="1"/>
    <cellStyle name="Uwaga 3" xfId="52793" hidden="1"/>
    <cellStyle name="Uwaga 3" xfId="52796" hidden="1"/>
    <cellStyle name="Uwaga 3" xfId="52800" hidden="1"/>
    <cellStyle name="Uwaga 3" xfId="52808" hidden="1"/>
    <cellStyle name="Uwaga 3" xfId="52810" hidden="1"/>
    <cellStyle name="Uwaga 3" xfId="52813" hidden="1"/>
    <cellStyle name="Uwaga 3" xfId="52822" hidden="1"/>
    <cellStyle name="Uwaga 3" xfId="52823" hidden="1"/>
    <cellStyle name="Uwaga 3" xfId="52824" hidden="1"/>
    <cellStyle name="Uwaga 3" xfId="52837" hidden="1"/>
    <cellStyle name="Uwaga 3" xfId="52838" hidden="1"/>
    <cellStyle name="Uwaga 3" xfId="52840" hidden="1"/>
    <cellStyle name="Uwaga 3" xfId="52852" hidden="1"/>
    <cellStyle name="Uwaga 3" xfId="52853" hidden="1"/>
    <cellStyle name="Uwaga 3" xfId="52855" hidden="1"/>
    <cellStyle name="Uwaga 3" xfId="52867" hidden="1"/>
    <cellStyle name="Uwaga 3" xfId="52868" hidden="1"/>
    <cellStyle name="Uwaga 3" xfId="52870" hidden="1"/>
    <cellStyle name="Uwaga 3" xfId="52882" hidden="1"/>
    <cellStyle name="Uwaga 3" xfId="52883" hidden="1"/>
    <cellStyle name="Uwaga 3" xfId="52884" hidden="1"/>
    <cellStyle name="Uwaga 3" xfId="52898" hidden="1"/>
    <cellStyle name="Uwaga 3" xfId="52900" hidden="1"/>
    <cellStyle name="Uwaga 3" xfId="52903" hidden="1"/>
    <cellStyle name="Uwaga 3" xfId="52913" hidden="1"/>
    <cellStyle name="Uwaga 3" xfId="52916" hidden="1"/>
    <cellStyle name="Uwaga 3" xfId="52919" hidden="1"/>
    <cellStyle name="Uwaga 3" xfId="52928" hidden="1"/>
    <cellStyle name="Uwaga 3" xfId="52930" hidden="1"/>
    <cellStyle name="Uwaga 3" xfId="52933" hidden="1"/>
    <cellStyle name="Uwaga 3" xfId="52942" hidden="1"/>
    <cellStyle name="Uwaga 3" xfId="52943" hidden="1"/>
    <cellStyle name="Uwaga 3" xfId="52944" hidden="1"/>
    <cellStyle name="Uwaga 3" xfId="52957" hidden="1"/>
    <cellStyle name="Uwaga 3" xfId="52959" hidden="1"/>
    <cellStyle name="Uwaga 3" xfId="52961" hidden="1"/>
    <cellStyle name="Uwaga 3" xfId="52972" hidden="1"/>
    <cellStyle name="Uwaga 3" xfId="52974" hidden="1"/>
    <cellStyle name="Uwaga 3" xfId="52976" hidden="1"/>
    <cellStyle name="Uwaga 3" xfId="52987" hidden="1"/>
    <cellStyle name="Uwaga 3" xfId="52989" hidden="1"/>
    <cellStyle name="Uwaga 3" xfId="52991" hidden="1"/>
    <cellStyle name="Uwaga 3" xfId="53002" hidden="1"/>
    <cellStyle name="Uwaga 3" xfId="53003" hidden="1"/>
    <cellStyle name="Uwaga 3" xfId="53004" hidden="1"/>
    <cellStyle name="Uwaga 3" xfId="53017" hidden="1"/>
    <cellStyle name="Uwaga 3" xfId="53019" hidden="1"/>
    <cellStyle name="Uwaga 3" xfId="53021" hidden="1"/>
    <cellStyle name="Uwaga 3" xfId="53032" hidden="1"/>
    <cellStyle name="Uwaga 3" xfId="53034" hidden="1"/>
    <cellStyle name="Uwaga 3" xfId="53036" hidden="1"/>
    <cellStyle name="Uwaga 3" xfId="53047" hidden="1"/>
    <cellStyle name="Uwaga 3" xfId="53049" hidden="1"/>
    <cellStyle name="Uwaga 3" xfId="53050" hidden="1"/>
    <cellStyle name="Uwaga 3" xfId="53062" hidden="1"/>
    <cellStyle name="Uwaga 3" xfId="53063" hidden="1"/>
    <cellStyle name="Uwaga 3" xfId="53064" hidden="1"/>
    <cellStyle name="Uwaga 3" xfId="53077" hidden="1"/>
    <cellStyle name="Uwaga 3" xfId="53079" hidden="1"/>
    <cellStyle name="Uwaga 3" xfId="53081" hidden="1"/>
    <cellStyle name="Uwaga 3" xfId="53092" hidden="1"/>
    <cellStyle name="Uwaga 3" xfId="53094" hidden="1"/>
    <cellStyle name="Uwaga 3" xfId="53096" hidden="1"/>
    <cellStyle name="Uwaga 3" xfId="53107" hidden="1"/>
    <cellStyle name="Uwaga 3" xfId="53109" hidden="1"/>
    <cellStyle name="Uwaga 3" xfId="53111" hidden="1"/>
    <cellStyle name="Uwaga 3" xfId="53122" hidden="1"/>
    <cellStyle name="Uwaga 3" xfId="53123" hidden="1"/>
    <cellStyle name="Uwaga 3" xfId="53125" hidden="1"/>
    <cellStyle name="Uwaga 3" xfId="53136" hidden="1"/>
    <cellStyle name="Uwaga 3" xfId="53138" hidden="1"/>
    <cellStyle name="Uwaga 3" xfId="53139" hidden="1"/>
    <cellStyle name="Uwaga 3" xfId="53148" hidden="1"/>
    <cellStyle name="Uwaga 3" xfId="53151" hidden="1"/>
    <cellStyle name="Uwaga 3" xfId="53153" hidden="1"/>
    <cellStyle name="Uwaga 3" xfId="53164" hidden="1"/>
    <cellStyle name="Uwaga 3" xfId="53166" hidden="1"/>
    <cellStyle name="Uwaga 3" xfId="53168" hidden="1"/>
    <cellStyle name="Uwaga 3" xfId="53180" hidden="1"/>
    <cellStyle name="Uwaga 3" xfId="53182" hidden="1"/>
    <cellStyle name="Uwaga 3" xfId="53184" hidden="1"/>
    <cellStyle name="Uwaga 3" xfId="53192" hidden="1"/>
    <cellStyle name="Uwaga 3" xfId="53194" hidden="1"/>
    <cellStyle name="Uwaga 3" xfId="53197" hidden="1"/>
    <cellStyle name="Uwaga 3" xfId="53187" hidden="1"/>
    <cellStyle name="Uwaga 3" xfId="53186" hidden="1"/>
    <cellStyle name="Uwaga 3" xfId="53185" hidden="1"/>
    <cellStyle name="Uwaga 3" xfId="53172" hidden="1"/>
    <cellStyle name="Uwaga 3" xfId="53171" hidden="1"/>
    <cellStyle name="Uwaga 3" xfId="53170" hidden="1"/>
    <cellStyle name="Uwaga 3" xfId="53157" hidden="1"/>
    <cellStyle name="Uwaga 3" xfId="53156" hidden="1"/>
    <cellStyle name="Uwaga 3" xfId="53155" hidden="1"/>
    <cellStyle name="Uwaga 3" xfId="53142" hidden="1"/>
    <cellStyle name="Uwaga 3" xfId="53141" hidden="1"/>
    <cellStyle name="Uwaga 3" xfId="53140" hidden="1"/>
    <cellStyle name="Uwaga 3" xfId="53127" hidden="1"/>
    <cellStyle name="Uwaga 3" xfId="53126" hidden="1"/>
    <cellStyle name="Uwaga 3" xfId="53124" hidden="1"/>
    <cellStyle name="Uwaga 3" xfId="53113" hidden="1"/>
    <cellStyle name="Uwaga 3" xfId="53110" hidden="1"/>
    <cellStyle name="Uwaga 3" xfId="53108" hidden="1"/>
    <cellStyle name="Uwaga 3" xfId="53098" hidden="1"/>
    <cellStyle name="Uwaga 3" xfId="53095" hidden="1"/>
    <cellStyle name="Uwaga 3" xfId="53093" hidden="1"/>
    <cellStyle name="Uwaga 3" xfId="53083" hidden="1"/>
    <cellStyle name="Uwaga 3" xfId="53080" hidden="1"/>
    <cellStyle name="Uwaga 3" xfId="53078" hidden="1"/>
    <cellStyle name="Uwaga 3" xfId="53068" hidden="1"/>
    <cellStyle name="Uwaga 3" xfId="53066" hidden="1"/>
    <cellStyle name="Uwaga 3" xfId="53065" hidden="1"/>
    <cellStyle name="Uwaga 3" xfId="53053" hidden="1"/>
    <cellStyle name="Uwaga 3" xfId="53051" hidden="1"/>
    <cellStyle name="Uwaga 3" xfId="53048" hidden="1"/>
    <cellStyle name="Uwaga 3" xfId="53038" hidden="1"/>
    <cellStyle name="Uwaga 3" xfId="53035" hidden="1"/>
    <cellStyle name="Uwaga 3" xfId="53033" hidden="1"/>
    <cellStyle name="Uwaga 3" xfId="53023" hidden="1"/>
    <cellStyle name="Uwaga 3" xfId="53020" hidden="1"/>
    <cellStyle name="Uwaga 3" xfId="53018" hidden="1"/>
    <cellStyle name="Uwaga 3" xfId="53008" hidden="1"/>
    <cellStyle name="Uwaga 3" xfId="53006" hidden="1"/>
    <cellStyle name="Uwaga 3" xfId="53005" hidden="1"/>
    <cellStyle name="Uwaga 3" xfId="52993" hidden="1"/>
    <cellStyle name="Uwaga 3" xfId="52990" hidden="1"/>
    <cellStyle name="Uwaga 3" xfId="52988" hidden="1"/>
    <cellStyle name="Uwaga 3" xfId="52978" hidden="1"/>
    <cellStyle name="Uwaga 3" xfId="52975" hidden="1"/>
    <cellStyle name="Uwaga 3" xfId="52973" hidden="1"/>
    <cellStyle name="Uwaga 3" xfId="52963" hidden="1"/>
    <cellStyle name="Uwaga 3" xfId="52960" hidden="1"/>
    <cellStyle name="Uwaga 3" xfId="52958" hidden="1"/>
    <cellStyle name="Uwaga 3" xfId="52948" hidden="1"/>
    <cellStyle name="Uwaga 3" xfId="52946" hidden="1"/>
    <cellStyle name="Uwaga 3" xfId="52945" hidden="1"/>
    <cellStyle name="Uwaga 3" xfId="52932" hidden="1"/>
    <cellStyle name="Uwaga 3" xfId="52929" hidden="1"/>
    <cellStyle name="Uwaga 3" xfId="52927" hidden="1"/>
    <cellStyle name="Uwaga 3" xfId="52917" hidden="1"/>
    <cellStyle name="Uwaga 3" xfId="52914" hidden="1"/>
    <cellStyle name="Uwaga 3" xfId="52912" hidden="1"/>
    <cellStyle name="Uwaga 3" xfId="52902" hidden="1"/>
    <cellStyle name="Uwaga 3" xfId="52899" hidden="1"/>
    <cellStyle name="Uwaga 3" xfId="52897" hidden="1"/>
    <cellStyle name="Uwaga 3" xfId="52888" hidden="1"/>
    <cellStyle name="Uwaga 3" xfId="52886" hidden="1"/>
    <cellStyle name="Uwaga 3" xfId="52885" hidden="1"/>
    <cellStyle name="Uwaga 3" xfId="52873" hidden="1"/>
    <cellStyle name="Uwaga 3" xfId="52871" hidden="1"/>
    <cellStyle name="Uwaga 3" xfId="52869" hidden="1"/>
    <cellStyle name="Uwaga 3" xfId="52858" hidden="1"/>
    <cellStyle name="Uwaga 3" xfId="52856" hidden="1"/>
    <cellStyle name="Uwaga 3" xfId="52854" hidden="1"/>
    <cellStyle name="Uwaga 3" xfId="52843" hidden="1"/>
    <cellStyle name="Uwaga 3" xfId="52841" hidden="1"/>
    <cellStyle name="Uwaga 3" xfId="52839" hidden="1"/>
    <cellStyle name="Uwaga 3" xfId="52828" hidden="1"/>
    <cellStyle name="Uwaga 3" xfId="52826" hidden="1"/>
    <cellStyle name="Uwaga 3" xfId="52825" hidden="1"/>
    <cellStyle name="Uwaga 3" xfId="52812" hidden="1"/>
    <cellStyle name="Uwaga 3" xfId="52809" hidden="1"/>
    <cellStyle name="Uwaga 3" xfId="52807" hidden="1"/>
    <cellStyle name="Uwaga 3" xfId="52797" hidden="1"/>
    <cellStyle name="Uwaga 3" xfId="52794" hidden="1"/>
    <cellStyle name="Uwaga 3" xfId="52792" hidden="1"/>
    <cellStyle name="Uwaga 3" xfId="52782" hidden="1"/>
    <cellStyle name="Uwaga 3" xfId="52779" hidden="1"/>
    <cellStyle name="Uwaga 3" xfId="52777" hidden="1"/>
    <cellStyle name="Uwaga 3" xfId="52768" hidden="1"/>
    <cellStyle name="Uwaga 3" xfId="52766" hidden="1"/>
    <cellStyle name="Uwaga 3" xfId="52764" hidden="1"/>
    <cellStyle name="Uwaga 3" xfId="52752" hidden="1"/>
    <cellStyle name="Uwaga 3" xfId="52749" hidden="1"/>
    <cellStyle name="Uwaga 3" xfId="52747" hidden="1"/>
    <cellStyle name="Uwaga 3" xfId="52737" hidden="1"/>
    <cellStyle name="Uwaga 3" xfId="52734" hidden="1"/>
    <cellStyle name="Uwaga 3" xfId="52732" hidden="1"/>
    <cellStyle name="Uwaga 3" xfId="52722" hidden="1"/>
    <cellStyle name="Uwaga 3" xfId="52719" hidden="1"/>
    <cellStyle name="Uwaga 3" xfId="52717" hidden="1"/>
    <cellStyle name="Uwaga 3" xfId="52710" hidden="1"/>
    <cellStyle name="Uwaga 3" xfId="52707" hidden="1"/>
    <cellStyle name="Uwaga 3" xfId="52705" hidden="1"/>
    <cellStyle name="Uwaga 3" xfId="52695" hidden="1"/>
    <cellStyle name="Uwaga 3" xfId="52692" hidden="1"/>
    <cellStyle name="Uwaga 3" xfId="52689" hidden="1"/>
    <cellStyle name="Uwaga 3" xfId="52680" hidden="1"/>
    <cellStyle name="Uwaga 3" xfId="52676" hidden="1"/>
    <cellStyle name="Uwaga 3" xfId="52673" hidden="1"/>
    <cellStyle name="Uwaga 3" xfId="52665" hidden="1"/>
    <cellStyle name="Uwaga 3" xfId="52662" hidden="1"/>
    <cellStyle name="Uwaga 3" xfId="52659" hidden="1"/>
    <cellStyle name="Uwaga 3" xfId="52650" hidden="1"/>
    <cellStyle name="Uwaga 3" xfId="52647" hidden="1"/>
    <cellStyle name="Uwaga 3" xfId="52644" hidden="1"/>
    <cellStyle name="Uwaga 3" xfId="52634" hidden="1"/>
    <cellStyle name="Uwaga 3" xfId="52630" hidden="1"/>
    <cellStyle name="Uwaga 3" xfId="52627" hidden="1"/>
    <cellStyle name="Uwaga 3" xfId="52618" hidden="1"/>
    <cellStyle name="Uwaga 3" xfId="52614" hidden="1"/>
    <cellStyle name="Uwaga 3" xfId="52612" hidden="1"/>
    <cellStyle name="Uwaga 3" xfId="52604" hidden="1"/>
    <cellStyle name="Uwaga 3" xfId="52600" hidden="1"/>
    <cellStyle name="Uwaga 3" xfId="52597" hidden="1"/>
    <cellStyle name="Uwaga 3" xfId="52590" hidden="1"/>
    <cellStyle name="Uwaga 3" xfId="52587" hidden="1"/>
    <cellStyle name="Uwaga 3" xfId="52584" hidden="1"/>
    <cellStyle name="Uwaga 3" xfId="52575" hidden="1"/>
    <cellStyle name="Uwaga 3" xfId="52570" hidden="1"/>
    <cellStyle name="Uwaga 3" xfId="52567" hidden="1"/>
    <cellStyle name="Uwaga 3" xfId="52560" hidden="1"/>
    <cellStyle name="Uwaga 3" xfId="52555" hidden="1"/>
    <cellStyle name="Uwaga 3" xfId="52552" hidden="1"/>
    <cellStyle name="Uwaga 3" xfId="52545" hidden="1"/>
    <cellStyle name="Uwaga 3" xfId="52540" hidden="1"/>
    <cellStyle name="Uwaga 3" xfId="52537" hidden="1"/>
    <cellStyle name="Uwaga 3" xfId="52531" hidden="1"/>
    <cellStyle name="Uwaga 3" xfId="52527" hidden="1"/>
    <cellStyle name="Uwaga 3" xfId="52524" hidden="1"/>
    <cellStyle name="Uwaga 3" xfId="52516" hidden="1"/>
    <cellStyle name="Uwaga 3" xfId="52511" hidden="1"/>
    <cellStyle name="Uwaga 3" xfId="52507" hidden="1"/>
    <cellStyle name="Uwaga 3" xfId="52501" hidden="1"/>
    <cellStyle name="Uwaga 3" xfId="52496" hidden="1"/>
    <cellStyle name="Uwaga 3" xfId="52492" hidden="1"/>
    <cellStyle name="Uwaga 3" xfId="52486" hidden="1"/>
    <cellStyle name="Uwaga 3" xfId="52481" hidden="1"/>
    <cellStyle name="Uwaga 3" xfId="52477" hidden="1"/>
    <cellStyle name="Uwaga 3" xfId="52472" hidden="1"/>
    <cellStyle name="Uwaga 3" xfId="52468" hidden="1"/>
    <cellStyle name="Uwaga 3" xfId="52464" hidden="1"/>
    <cellStyle name="Uwaga 3" xfId="52456" hidden="1"/>
    <cellStyle name="Uwaga 3" xfId="52451" hidden="1"/>
    <cellStyle name="Uwaga 3" xfId="52447" hidden="1"/>
    <cellStyle name="Uwaga 3" xfId="52441" hidden="1"/>
    <cellStyle name="Uwaga 3" xfId="52436" hidden="1"/>
    <cellStyle name="Uwaga 3" xfId="52432" hidden="1"/>
    <cellStyle name="Uwaga 3" xfId="52426" hidden="1"/>
    <cellStyle name="Uwaga 3" xfId="52421" hidden="1"/>
    <cellStyle name="Uwaga 3" xfId="52417" hidden="1"/>
    <cellStyle name="Uwaga 3" xfId="52413" hidden="1"/>
    <cellStyle name="Uwaga 3" xfId="52408" hidden="1"/>
    <cellStyle name="Uwaga 3" xfId="52403" hidden="1"/>
    <cellStyle name="Uwaga 3" xfId="52398" hidden="1"/>
    <cellStyle name="Uwaga 3" xfId="52394" hidden="1"/>
    <cellStyle name="Uwaga 3" xfId="52390" hidden="1"/>
    <cellStyle name="Uwaga 3" xfId="52383" hidden="1"/>
    <cellStyle name="Uwaga 3" xfId="52379" hidden="1"/>
    <cellStyle name="Uwaga 3" xfId="52374" hidden="1"/>
    <cellStyle name="Uwaga 3" xfId="52368" hidden="1"/>
    <cellStyle name="Uwaga 3" xfId="52364" hidden="1"/>
    <cellStyle name="Uwaga 3" xfId="52359" hidden="1"/>
    <cellStyle name="Uwaga 3" xfId="52353" hidden="1"/>
    <cellStyle name="Uwaga 3" xfId="52349" hidden="1"/>
    <cellStyle name="Uwaga 3" xfId="52344" hidden="1"/>
    <cellStyle name="Uwaga 3" xfId="52338" hidden="1"/>
    <cellStyle name="Uwaga 3" xfId="52334" hidden="1"/>
    <cellStyle name="Uwaga 3" xfId="52330" hidden="1"/>
    <cellStyle name="Uwaga 3" xfId="53190" hidden="1"/>
    <cellStyle name="Uwaga 3" xfId="53189" hidden="1"/>
    <cellStyle name="Uwaga 3" xfId="53188" hidden="1"/>
    <cellStyle name="Uwaga 3" xfId="53175" hidden="1"/>
    <cellStyle name="Uwaga 3" xfId="53174" hidden="1"/>
    <cellStyle name="Uwaga 3" xfId="53173" hidden="1"/>
    <cellStyle name="Uwaga 3" xfId="53160" hidden="1"/>
    <cellStyle name="Uwaga 3" xfId="53159" hidden="1"/>
    <cellStyle name="Uwaga 3" xfId="53158" hidden="1"/>
    <cellStyle name="Uwaga 3" xfId="53145" hidden="1"/>
    <cellStyle name="Uwaga 3" xfId="53144" hidden="1"/>
    <cellStyle name="Uwaga 3" xfId="53143" hidden="1"/>
    <cellStyle name="Uwaga 3" xfId="53130" hidden="1"/>
    <cellStyle name="Uwaga 3" xfId="53129" hidden="1"/>
    <cellStyle name="Uwaga 3" xfId="53128" hidden="1"/>
    <cellStyle name="Uwaga 3" xfId="53116" hidden="1"/>
    <cellStyle name="Uwaga 3" xfId="53114" hidden="1"/>
    <cellStyle name="Uwaga 3" xfId="53112" hidden="1"/>
    <cellStyle name="Uwaga 3" xfId="53101" hidden="1"/>
    <cellStyle name="Uwaga 3" xfId="53099" hidden="1"/>
    <cellStyle name="Uwaga 3" xfId="53097" hidden="1"/>
    <cellStyle name="Uwaga 3" xfId="53086" hidden="1"/>
    <cellStyle name="Uwaga 3" xfId="53084" hidden="1"/>
    <cellStyle name="Uwaga 3" xfId="53082" hidden="1"/>
    <cellStyle name="Uwaga 3" xfId="53071" hidden="1"/>
    <cellStyle name="Uwaga 3" xfId="53069" hidden="1"/>
    <cellStyle name="Uwaga 3" xfId="53067" hidden="1"/>
    <cellStyle name="Uwaga 3" xfId="53056" hidden="1"/>
    <cellStyle name="Uwaga 3" xfId="53054" hidden="1"/>
    <cellStyle name="Uwaga 3" xfId="53052" hidden="1"/>
    <cellStyle name="Uwaga 3" xfId="53041" hidden="1"/>
    <cellStyle name="Uwaga 3" xfId="53039" hidden="1"/>
    <cellStyle name="Uwaga 3" xfId="53037" hidden="1"/>
    <cellStyle name="Uwaga 3" xfId="53026" hidden="1"/>
    <cellStyle name="Uwaga 3" xfId="53024" hidden="1"/>
    <cellStyle name="Uwaga 3" xfId="53022" hidden="1"/>
    <cellStyle name="Uwaga 3" xfId="53011" hidden="1"/>
    <cellStyle name="Uwaga 3" xfId="53009" hidden="1"/>
    <cellStyle name="Uwaga 3" xfId="53007" hidden="1"/>
    <cellStyle name="Uwaga 3" xfId="52996" hidden="1"/>
    <cellStyle name="Uwaga 3" xfId="52994" hidden="1"/>
    <cellStyle name="Uwaga 3" xfId="52992" hidden="1"/>
    <cellStyle name="Uwaga 3" xfId="52981" hidden="1"/>
    <cellStyle name="Uwaga 3" xfId="52979" hidden="1"/>
    <cellStyle name="Uwaga 3" xfId="52977" hidden="1"/>
    <cellStyle name="Uwaga 3" xfId="52966" hidden="1"/>
    <cellStyle name="Uwaga 3" xfId="52964" hidden="1"/>
    <cellStyle name="Uwaga 3" xfId="52962" hidden="1"/>
    <cellStyle name="Uwaga 3" xfId="52951" hidden="1"/>
    <cellStyle name="Uwaga 3" xfId="52949" hidden="1"/>
    <cellStyle name="Uwaga 3" xfId="52947" hidden="1"/>
    <cellStyle name="Uwaga 3" xfId="52936" hidden="1"/>
    <cellStyle name="Uwaga 3" xfId="52934" hidden="1"/>
    <cellStyle name="Uwaga 3" xfId="52931" hidden="1"/>
    <cellStyle name="Uwaga 3" xfId="52921" hidden="1"/>
    <cellStyle name="Uwaga 3" xfId="52918" hidden="1"/>
    <cellStyle name="Uwaga 3" xfId="52915" hidden="1"/>
    <cellStyle name="Uwaga 3" xfId="52906" hidden="1"/>
    <cellStyle name="Uwaga 3" xfId="52904" hidden="1"/>
    <cellStyle name="Uwaga 3" xfId="52901" hidden="1"/>
    <cellStyle name="Uwaga 3" xfId="52891" hidden="1"/>
    <cellStyle name="Uwaga 3" xfId="52889" hidden="1"/>
    <cellStyle name="Uwaga 3" xfId="52887" hidden="1"/>
    <cellStyle name="Uwaga 3" xfId="52876" hidden="1"/>
    <cellStyle name="Uwaga 3" xfId="52874" hidden="1"/>
    <cellStyle name="Uwaga 3" xfId="52872" hidden="1"/>
    <cellStyle name="Uwaga 3" xfId="52861" hidden="1"/>
    <cellStyle name="Uwaga 3" xfId="52859" hidden="1"/>
    <cellStyle name="Uwaga 3" xfId="52857" hidden="1"/>
    <cellStyle name="Uwaga 3" xfId="52846" hidden="1"/>
    <cellStyle name="Uwaga 3" xfId="52844" hidden="1"/>
    <cellStyle name="Uwaga 3" xfId="52842" hidden="1"/>
    <cellStyle name="Uwaga 3" xfId="52831" hidden="1"/>
    <cellStyle name="Uwaga 3" xfId="52829" hidden="1"/>
    <cellStyle name="Uwaga 3" xfId="52827" hidden="1"/>
    <cellStyle name="Uwaga 3" xfId="52816" hidden="1"/>
    <cellStyle name="Uwaga 3" xfId="52814" hidden="1"/>
    <cellStyle name="Uwaga 3" xfId="52811" hidden="1"/>
    <cellStyle name="Uwaga 3" xfId="52801" hidden="1"/>
    <cellStyle name="Uwaga 3" xfId="52798" hidden="1"/>
    <cellStyle name="Uwaga 3" xfId="52795" hidden="1"/>
    <cellStyle name="Uwaga 3" xfId="52786" hidden="1"/>
    <cellStyle name="Uwaga 3" xfId="52783" hidden="1"/>
    <cellStyle name="Uwaga 3" xfId="52780" hidden="1"/>
    <cellStyle name="Uwaga 3" xfId="52771" hidden="1"/>
    <cellStyle name="Uwaga 3" xfId="52769" hidden="1"/>
    <cellStyle name="Uwaga 3" xfId="52767" hidden="1"/>
    <cellStyle name="Uwaga 3" xfId="52756" hidden="1"/>
    <cellStyle name="Uwaga 3" xfId="52753" hidden="1"/>
    <cellStyle name="Uwaga 3" xfId="52750" hidden="1"/>
    <cellStyle name="Uwaga 3" xfId="52741" hidden="1"/>
    <cellStyle name="Uwaga 3" xfId="52738" hidden="1"/>
    <cellStyle name="Uwaga 3" xfId="52735" hidden="1"/>
    <cellStyle name="Uwaga 3" xfId="52726" hidden="1"/>
    <cellStyle name="Uwaga 3" xfId="52723" hidden="1"/>
    <cellStyle name="Uwaga 3" xfId="52720" hidden="1"/>
    <cellStyle name="Uwaga 3" xfId="52713" hidden="1"/>
    <cellStyle name="Uwaga 3" xfId="52709" hidden="1"/>
    <cellStyle name="Uwaga 3" xfId="52706" hidden="1"/>
    <cellStyle name="Uwaga 3" xfId="52698" hidden="1"/>
    <cellStyle name="Uwaga 3" xfId="52694" hidden="1"/>
    <cellStyle name="Uwaga 3" xfId="52691" hidden="1"/>
    <cellStyle name="Uwaga 3" xfId="52683" hidden="1"/>
    <cellStyle name="Uwaga 3" xfId="52679" hidden="1"/>
    <cellStyle name="Uwaga 3" xfId="52675" hidden="1"/>
    <cellStyle name="Uwaga 3" xfId="52668" hidden="1"/>
    <cellStyle name="Uwaga 3" xfId="52664" hidden="1"/>
    <cellStyle name="Uwaga 3" xfId="52661" hidden="1"/>
    <cellStyle name="Uwaga 3" xfId="52653" hidden="1"/>
    <cellStyle name="Uwaga 3" xfId="52649" hidden="1"/>
    <cellStyle name="Uwaga 3" xfId="52646" hidden="1"/>
    <cellStyle name="Uwaga 3" xfId="52637" hidden="1"/>
    <cellStyle name="Uwaga 3" xfId="52632" hidden="1"/>
    <cellStyle name="Uwaga 3" xfId="52628" hidden="1"/>
    <cellStyle name="Uwaga 3" xfId="52622" hidden="1"/>
    <cellStyle name="Uwaga 3" xfId="52617" hidden="1"/>
    <cellStyle name="Uwaga 3" xfId="52613" hidden="1"/>
    <cellStyle name="Uwaga 3" xfId="52607" hidden="1"/>
    <cellStyle name="Uwaga 3" xfId="52602" hidden="1"/>
    <cellStyle name="Uwaga 3" xfId="52598" hidden="1"/>
    <cellStyle name="Uwaga 3" xfId="52593" hidden="1"/>
    <cellStyle name="Uwaga 3" xfId="52589" hidden="1"/>
    <cellStyle name="Uwaga 3" xfId="52585" hidden="1"/>
    <cellStyle name="Uwaga 3" xfId="52578" hidden="1"/>
    <cellStyle name="Uwaga 3" xfId="52573" hidden="1"/>
    <cellStyle name="Uwaga 3" xfId="52569" hidden="1"/>
    <cellStyle name="Uwaga 3" xfId="52562" hidden="1"/>
    <cellStyle name="Uwaga 3" xfId="52557" hidden="1"/>
    <cellStyle name="Uwaga 3" xfId="52553" hidden="1"/>
    <cellStyle name="Uwaga 3" xfId="52548" hidden="1"/>
    <cellStyle name="Uwaga 3" xfId="52543" hidden="1"/>
    <cellStyle name="Uwaga 3" xfId="52539" hidden="1"/>
    <cellStyle name="Uwaga 3" xfId="52533" hidden="1"/>
    <cellStyle name="Uwaga 3" xfId="52529" hidden="1"/>
    <cellStyle name="Uwaga 3" xfId="52526" hidden="1"/>
    <cellStyle name="Uwaga 3" xfId="52519" hidden="1"/>
    <cellStyle name="Uwaga 3" xfId="52514" hidden="1"/>
    <cellStyle name="Uwaga 3" xfId="52509" hidden="1"/>
    <cellStyle name="Uwaga 3" xfId="52503" hidden="1"/>
    <cellStyle name="Uwaga 3" xfId="52498" hidden="1"/>
    <cellStyle name="Uwaga 3" xfId="52493" hidden="1"/>
    <cellStyle name="Uwaga 3" xfId="52488" hidden="1"/>
    <cellStyle name="Uwaga 3" xfId="52483" hidden="1"/>
    <cellStyle name="Uwaga 3" xfId="52478" hidden="1"/>
    <cellStyle name="Uwaga 3" xfId="52474" hidden="1"/>
    <cellStyle name="Uwaga 3" xfId="52470" hidden="1"/>
    <cellStyle name="Uwaga 3" xfId="52465" hidden="1"/>
    <cellStyle name="Uwaga 3" xfId="52458" hidden="1"/>
    <cellStyle name="Uwaga 3" xfId="52453" hidden="1"/>
    <cellStyle name="Uwaga 3" xfId="52448" hidden="1"/>
    <cellStyle name="Uwaga 3" xfId="52442" hidden="1"/>
    <cellStyle name="Uwaga 3" xfId="52437" hidden="1"/>
    <cellStyle name="Uwaga 3" xfId="52433" hidden="1"/>
    <cellStyle name="Uwaga 3" xfId="52428" hidden="1"/>
    <cellStyle name="Uwaga 3" xfId="52423" hidden="1"/>
    <cellStyle name="Uwaga 3" xfId="52418" hidden="1"/>
    <cellStyle name="Uwaga 3" xfId="52414" hidden="1"/>
    <cellStyle name="Uwaga 3" xfId="52409" hidden="1"/>
    <cellStyle name="Uwaga 3" xfId="52404" hidden="1"/>
    <cellStyle name="Uwaga 3" xfId="52399" hidden="1"/>
    <cellStyle name="Uwaga 3" xfId="52395" hidden="1"/>
    <cellStyle name="Uwaga 3" xfId="52391" hidden="1"/>
    <cellStyle name="Uwaga 3" xfId="52384" hidden="1"/>
    <cellStyle name="Uwaga 3" xfId="52380" hidden="1"/>
    <cellStyle name="Uwaga 3" xfId="52375" hidden="1"/>
    <cellStyle name="Uwaga 3" xfId="52369" hidden="1"/>
    <cellStyle name="Uwaga 3" xfId="52365" hidden="1"/>
    <cellStyle name="Uwaga 3" xfId="52360" hidden="1"/>
    <cellStyle name="Uwaga 3" xfId="52354" hidden="1"/>
    <cellStyle name="Uwaga 3" xfId="52350" hidden="1"/>
    <cellStyle name="Uwaga 3" xfId="52346" hidden="1"/>
    <cellStyle name="Uwaga 3" xfId="52339" hidden="1"/>
    <cellStyle name="Uwaga 3" xfId="52335" hidden="1"/>
    <cellStyle name="Uwaga 3" xfId="52331" hidden="1"/>
    <cellStyle name="Uwaga 3" xfId="53195" hidden="1"/>
    <cellStyle name="Uwaga 3" xfId="53193" hidden="1"/>
    <cellStyle name="Uwaga 3" xfId="53191" hidden="1"/>
    <cellStyle name="Uwaga 3" xfId="53178" hidden="1"/>
    <cellStyle name="Uwaga 3" xfId="53177" hidden="1"/>
    <cellStyle name="Uwaga 3" xfId="53176" hidden="1"/>
    <cellStyle name="Uwaga 3" xfId="53163" hidden="1"/>
    <cellStyle name="Uwaga 3" xfId="53162" hidden="1"/>
    <cellStyle name="Uwaga 3" xfId="53161" hidden="1"/>
    <cellStyle name="Uwaga 3" xfId="53149" hidden="1"/>
    <cellStyle name="Uwaga 3" xfId="53147" hidden="1"/>
    <cellStyle name="Uwaga 3" xfId="53146" hidden="1"/>
    <cellStyle name="Uwaga 3" xfId="53133" hidden="1"/>
    <cellStyle name="Uwaga 3" xfId="53132" hidden="1"/>
    <cellStyle name="Uwaga 3" xfId="53131" hidden="1"/>
    <cellStyle name="Uwaga 3" xfId="53119" hidden="1"/>
    <cellStyle name="Uwaga 3" xfId="53117" hidden="1"/>
    <cellStyle name="Uwaga 3" xfId="53115" hidden="1"/>
    <cellStyle name="Uwaga 3" xfId="53104" hidden="1"/>
    <cellStyle name="Uwaga 3" xfId="53102" hidden="1"/>
    <cellStyle name="Uwaga 3" xfId="53100" hidden="1"/>
    <cellStyle name="Uwaga 3" xfId="53089" hidden="1"/>
    <cellStyle name="Uwaga 3" xfId="53087" hidden="1"/>
    <cellStyle name="Uwaga 3" xfId="53085" hidden="1"/>
    <cellStyle name="Uwaga 3" xfId="53074" hidden="1"/>
    <cellStyle name="Uwaga 3" xfId="53072" hidden="1"/>
    <cellStyle name="Uwaga 3" xfId="53070" hidden="1"/>
    <cellStyle name="Uwaga 3" xfId="53059" hidden="1"/>
    <cellStyle name="Uwaga 3" xfId="53057" hidden="1"/>
    <cellStyle name="Uwaga 3" xfId="53055" hidden="1"/>
    <cellStyle name="Uwaga 3" xfId="53044" hidden="1"/>
    <cellStyle name="Uwaga 3" xfId="53042" hidden="1"/>
    <cellStyle name="Uwaga 3" xfId="53040" hidden="1"/>
    <cellStyle name="Uwaga 3" xfId="53029" hidden="1"/>
    <cellStyle name="Uwaga 3" xfId="53027" hidden="1"/>
    <cellStyle name="Uwaga 3" xfId="53025" hidden="1"/>
    <cellStyle name="Uwaga 3" xfId="53014" hidden="1"/>
    <cellStyle name="Uwaga 3" xfId="53012" hidden="1"/>
    <cellStyle name="Uwaga 3" xfId="53010" hidden="1"/>
    <cellStyle name="Uwaga 3" xfId="52999" hidden="1"/>
    <cellStyle name="Uwaga 3" xfId="52997" hidden="1"/>
    <cellStyle name="Uwaga 3" xfId="52995" hidden="1"/>
    <cellStyle name="Uwaga 3" xfId="52984" hidden="1"/>
    <cellStyle name="Uwaga 3" xfId="52982" hidden="1"/>
    <cellStyle name="Uwaga 3" xfId="52980" hidden="1"/>
    <cellStyle name="Uwaga 3" xfId="52969" hidden="1"/>
    <cellStyle name="Uwaga 3" xfId="52967" hidden="1"/>
    <cellStyle name="Uwaga 3" xfId="52965" hidden="1"/>
    <cellStyle name="Uwaga 3" xfId="52954" hidden="1"/>
    <cellStyle name="Uwaga 3" xfId="52952" hidden="1"/>
    <cellStyle name="Uwaga 3" xfId="52950" hidden="1"/>
    <cellStyle name="Uwaga 3" xfId="52939" hidden="1"/>
    <cellStyle name="Uwaga 3" xfId="52937" hidden="1"/>
    <cellStyle name="Uwaga 3" xfId="52935" hidden="1"/>
    <cellStyle name="Uwaga 3" xfId="52924" hidden="1"/>
    <cellStyle name="Uwaga 3" xfId="52922" hidden="1"/>
    <cellStyle name="Uwaga 3" xfId="52920" hidden="1"/>
    <cellStyle name="Uwaga 3" xfId="52909" hidden="1"/>
    <cellStyle name="Uwaga 3" xfId="52907" hidden="1"/>
    <cellStyle name="Uwaga 3" xfId="52905" hidden="1"/>
    <cellStyle name="Uwaga 3" xfId="52894" hidden="1"/>
    <cellStyle name="Uwaga 3" xfId="52892" hidden="1"/>
    <cellStyle name="Uwaga 3" xfId="52890" hidden="1"/>
    <cellStyle name="Uwaga 3" xfId="52879" hidden="1"/>
    <cellStyle name="Uwaga 3" xfId="52877" hidden="1"/>
    <cellStyle name="Uwaga 3" xfId="52875" hidden="1"/>
    <cellStyle name="Uwaga 3" xfId="52864" hidden="1"/>
    <cellStyle name="Uwaga 3" xfId="52862" hidden="1"/>
    <cellStyle name="Uwaga 3" xfId="52860" hidden="1"/>
    <cellStyle name="Uwaga 3" xfId="52849" hidden="1"/>
    <cellStyle name="Uwaga 3" xfId="52847" hidden="1"/>
    <cellStyle name="Uwaga 3" xfId="52845" hidden="1"/>
    <cellStyle name="Uwaga 3" xfId="52834" hidden="1"/>
    <cellStyle name="Uwaga 3" xfId="52832" hidden="1"/>
    <cellStyle name="Uwaga 3" xfId="52830" hidden="1"/>
    <cellStyle name="Uwaga 3" xfId="52819" hidden="1"/>
    <cellStyle name="Uwaga 3" xfId="52817" hidden="1"/>
    <cellStyle name="Uwaga 3" xfId="52815" hidden="1"/>
    <cellStyle name="Uwaga 3" xfId="52804" hidden="1"/>
    <cellStyle name="Uwaga 3" xfId="52802" hidden="1"/>
    <cellStyle name="Uwaga 3" xfId="52799" hidden="1"/>
    <cellStyle name="Uwaga 3" xfId="52789" hidden="1"/>
    <cellStyle name="Uwaga 3" xfId="52787" hidden="1"/>
    <cellStyle name="Uwaga 3" xfId="52785" hidden="1"/>
    <cellStyle name="Uwaga 3" xfId="52774" hidden="1"/>
    <cellStyle name="Uwaga 3" xfId="52772" hidden="1"/>
    <cellStyle name="Uwaga 3" xfId="52770" hidden="1"/>
    <cellStyle name="Uwaga 3" xfId="52759" hidden="1"/>
    <cellStyle name="Uwaga 3" xfId="52757" hidden="1"/>
    <cellStyle name="Uwaga 3" xfId="52754" hidden="1"/>
    <cellStyle name="Uwaga 3" xfId="52744" hidden="1"/>
    <cellStyle name="Uwaga 3" xfId="52742" hidden="1"/>
    <cellStyle name="Uwaga 3" xfId="52739" hidden="1"/>
    <cellStyle name="Uwaga 3" xfId="52729" hidden="1"/>
    <cellStyle name="Uwaga 3" xfId="52727" hidden="1"/>
    <cellStyle name="Uwaga 3" xfId="52724" hidden="1"/>
    <cellStyle name="Uwaga 3" xfId="52715" hidden="1"/>
    <cellStyle name="Uwaga 3" xfId="52712" hidden="1"/>
    <cellStyle name="Uwaga 3" xfId="52708" hidden="1"/>
    <cellStyle name="Uwaga 3" xfId="52700" hidden="1"/>
    <cellStyle name="Uwaga 3" xfId="52697" hidden="1"/>
    <cellStyle name="Uwaga 3" xfId="52693" hidden="1"/>
    <cellStyle name="Uwaga 3" xfId="52685" hidden="1"/>
    <cellStyle name="Uwaga 3" xfId="52682" hidden="1"/>
    <cellStyle name="Uwaga 3" xfId="52678" hidden="1"/>
    <cellStyle name="Uwaga 3" xfId="52670" hidden="1"/>
    <cellStyle name="Uwaga 3" xfId="52667" hidden="1"/>
    <cellStyle name="Uwaga 3" xfId="52663" hidden="1"/>
    <cellStyle name="Uwaga 3" xfId="52655" hidden="1"/>
    <cellStyle name="Uwaga 3" xfId="52652" hidden="1"/>
    <cellStyle name="Uwaga 3" xfId="52648" hidden="1"/>
    <cellStyle name="Uwaga 3" xfId="52640" hidden="1"/>
    <cellStyle name="Uwaga 3" xfId="52636" hidden="1"/>
    <cellStyle name="Uwaga 3" xfId="52631" hidden="1"/>
    <cellStyle name="Uwaga 3" xfId="52625" hidden="1"/>
    <cellStyle name="Uwaga 3" xfId="52621" hidden="1"/>
    <cellStyle name="Uwaga 3" xfId="52616" hidden="1"/>
    <cellStyle name="Uwaga 3" xfId="52610" hidden="1"/>
    <cellStyle name="Uwaga 3" xfId="52606" hidden="1"/>
    <cellStyle name="Uwaga 3" xfId="52601" hidden="1"/>
    <cellStyle name="Uwaga 3" xfId="52595" hidden="1"/>
    <cellStyle name="Uwaga 3" xfId="52592" hidden="1"/>
    <cellStyle name="Uwaga 3" xfId="52588" hidden="1"/>
    <cellStyle name="Uwaga 3" xfId="52580" hidden="1"/>
    <cellStyle name="Uwaga 3" xfId="52577" hidden="1"/>
    <cellStyle name="Uwaga 3" xfId="52572" hidden="1"/>
    <cellStyle name="Uwaga 3" xfId="52565" hidden="1"/>
    <cellStyle name="Uwaga 3" xfId="52561" hidden="1"/>
    <cellStyle name="Uwaga 3" xfId="52556" hidden="1"/>
    <cellStyle name="Uwaga 3" xfId="52550" hidden="1"/>
    <cellStyle name="Uwaga 3" xfId="52546" hidden="1"/>
    <cellStyle name="Uwaga 3" xfId="52541" hidden="1"/>
    <cellStyle name="Uwaga 3" xfId="52535" hidden="1"/>
    <cellStyle name="Uwaga 3" xfId="52532" hidden="1"/>
    <cellStyle name="Uwaga 3" xfId="52528" hidden="1"/>
    <cellStyle name="Uwaga 3" xfId="52520" hidden="1"/>
    <cellStyle name="Uwaga 3" xfId="52515" hidden="1"/>
    <cellStyle name="Uwaga 3" xfId="52510" hidden="1"/>
    <cellStyle name="Uwaga 3" xfId="52505" hidden="1"/>
    <cellStyle name="Uwaga 3" xfId="52500" hidden="1"/>
    <cellStyle name="Uwaga 3" xfId="52495" hidden="1"/>
    <cellStyle name="Uwaga 3" xfId="52490" hidden="1"/>
    <cellStyle name="Uwaga 3" xfId="52485" hidden="1"/>
    <cellStyle name="Uwaga 3" xfId="52480" hidden="1"/>
    <cellStyle name="Uwaga 3" xfId="52475" hidden="1"/>
    <cellStyle name="Uwaga 3" xfId="52471" hidden="1"/>
    <cellStyle name="Uwaga 3" xfId="52466" hidden="1"/>
    <cellStyle name="Uwaga 3" xfId="52459" hidden="1"/>
    <cellStyle name="Uwaga 3" xfId="52454" hidden="1"/>
    <cellStyle name="Uwaga 3" xfId="52449" hidden="1"/>
    <cellStyle name="Uwaga 3" xfId="52444" hidden="1"/>
    <cellStyle name="Uwaga 3" xfId="52439" hidden="1"/>
    <cellStyle name="Uwaga 3" xfId="52434" hidden="1"/>
    <cellStyle name="Uwaga 3" xfId="52429" hidden="1"/>
    <cellStyle name="Uwaga 3" xfId="52424" hidden="1"/>
    <cellStyle name="Uwaga 3" xfId="52419" hidden="1"/>
    <cellStyle name="Uwaga 3" xfId="52415" hidden="1"/>
    <cellStyle name="Uwaga 3" xfId="52410" hidden="1"/>
    <cellStyle name="Uwaga 3" xfId="52405" hidden="1"/>
    <cellStyle name="Uwaga 3" xfId="52400" hidden="1"/>
    <cellStyle name="Uwaga 3" xfId="52396" hidden="1"/>
    <cellStyle name="Uwaga 3" xfId="52392" hidden="1"/>
    <cellStyle name="Uwaga 3" xfId="52385" hidden="1"/>
    <cellStyle name="Uwaga 3" xfId="52381" hidden="1"/>
    <cellStyle name="Uwaga 3" xfId="52376" hidden="1"/>
    <cellStyle name="Uwaga 3" xfId="52370" hidden="1"/>
    <cellStyle name="Uwaga 3" xfId="52366" hidden="1"/>
    <cellStyle name="Uwaga 3" xfId="52361" hidden="1"/>
    <cellStyle name="Uwaga 3" xfId="52355" hidden="1"/>
    <cellStyle name="Uwaga 3" xfId="52351" hidden="1"/>
    <cellStyle name="Uwaga 3" xfId="52347" hidden="1"/>
    <cellStyle name="Uwaga 3" xfId="52340" hidden="1"/>
    <cellStyle name="Uwaga 3" xfId="52336" hidden="1"/>
    <cellStyle name="Uwaga 3" xfId="52332" hidden="1"/>
    <cellStyle name="Uwaga 3" xfId="53199" hidden="1"/>
    <cellStyle name="Uwaga 3" xfId="53198" hidden="1"/>
    <cellStyle name="Uwaga 3" xfId="53196" hidden="1"/>
    <cellStyle name="Uwaga 3" xfId="53183" hidden="1"/>
    <cellStyle name="Uwaga 3" xfId="53181" hidden="1"/>
    <cellStyle name="Uwaga 3" xfId="53179" hidden="1"/>
    <cellStyle name="Uwaga 3" xfId="53169" hidden="1"/>
    <cellStyle name="Uwaga 3" xfId="53167" hidden="1"/>
    <cellStyle name="Uwaga 3" xfId="53165" hidden="1"/>
    <cellStyle name="Uwaga 3" xfId="53154" hidden="1"/>
    <cellStyle name="Uwaga 3" xfId="53152" hidden="1"/>
    <cellStyle name="Uwaga 3" xfId="53150" hidden="1"/>
    <cellStyle name="Uwaga 3" xfId="53137" hidden="1"/>
    <cellStyle name="Uwaga 3" xfId="53135" hidden="1"/>
    <cellStyle name="Uwaga 3" xfId="53134" hidden="1"/>
    <cellStyle name="Uwaga 3" xfId="53121" hidden="1"/>
    <cellStyle name="Uwaga 3" xfId="53120" hidden="1"/>
    <cellStyle name="Uwaga 3" xfId="53118" hidden="1"/>
    <cellStyle name="Uwaga 3" xfId="53106" hidden="1"/>
    <cellStyle name="Uwaga 3" xfId="53105" hidden="1"/>
    <cellStyle name="Uwaga 3" xfId="53103" hidden="1"/>
    <cellStyle name="Uwaga 3" xfId="53091" hidden="1"/>
    <cellStyle name="Uwaga 3" xfId="53090" hidden="1"/>
    <cellStyle name="Uwaga 3" xfId="53088" hidden="1"/>
    <cellStyle name="Uwaga 3" xfId="53076" hidden="1"/>
    <cellStyle name="Uwaga 3" xfId="53075" hidden="1"/>
    <cellStyle name="Uwaga 3" xfId="53073" hidden="1"/>
    <cellStyle name="Uwaga 3" xfId="53061" hidden="1"/>
    <cellStyle name="Uwaga 3" xfId="53060" hidden="1"/>
    <cellStyle name="Uwaga 3" xfId="53058" hidden="1"/>
    <cellStyle name="Uwaga 3" xfId="53046" hidden="1"/>
    <cellStyle name="Uwaga 3" xfId="53045" hidden="1"/>
    <cellStyle name="Uwaga 3" xfId="53043" hidden="1"/>
    <cellStyle name="Uwaga 3" xfId="53031" hidden="1"/>
    <cellStyle name="Uwaga 3" xfId="53030" hidden="1"/>
    <cellStyle name="Uwaga 3" xfId="53028" hidden="1"/>
    <cellStyle name="Uwaga 3" xfId="53016" hidden="1"/>
    <cellStyle name="Uwaga 3" xfId="53015" hidden="1"/>
    <cellStyle name="Uwaga 3" xfId="53013" hidden="1"/>
    <cellStyle name="Uwaga 3" xfId="53001" hidden="1"/>
    <cellStyle name="Uwaga 3" xfId="53000" hidden="1"/>
    <cellStyle name="Uwaga 3" xfId="52998" hidden="1"/>
    <cellStyle name="Uwaga 3" xfId="52986" hidden="1"/>
    <cellStyle name="Uwaga 3" xfId="52985" hidden="1"/>
    <cellStyle name="Uwaga 3" xfId="52983" hidden="1"/>
    <cellStyle name="Uwaga 3" xfId="52971" hidden="1"/>
    <cellStyle name="Uwaga 3" xfId="52970" hidden="1"/>
    <cellStyle name="Uwaga 3" xfId="52968" hidden="1"/>
    <cellStyle name="Uwaga 3" xfId="52956" hidden="1"/>
    <cellStyle name="Uwaga 3" xfId="52955" hidden="1"/>
    <cellStyle name="Uwaga 3" xfId="52953" hidden="1"/>
    <cellStyle name="Uwaga 3" xfId="52941" hidden="1"/>
    <cellStyle name="Uwaga 3" xfId="52940" hidden="1"/>
    <cellStyle name="Uwaga 3" xfId="52938" hidden="1"/>
    <cellStyle name="Uwaga 3" xfId="52926" hidden="1"/>
    <cellStyle name="Uwaga 3" xfId="52925" hidden="1"/>
    <cellStyle name="Uwaga 3" xfId="52923" hidden="1"/>
    <cellStyle name="Uwaga 3" xfId="52911" hidden="1"/>
    <cellStyle name="Uwaga 3" xfId="52910" hidden="1"/>
    <cellStyle name="Uwaga 3" xfId="52908" hidden="1"/>
    <cellStyle name="Uwaga 3" xfId="52896" hidden="1"/>
    <cellStyle name="Uwaga 3" xfId="52895" hidden="1"/>
    <cellStyle name="Uwaga 3" xfId="52893" hidden="1"/>
    <cellStyle name="Uwaga 3" xfId="52881" hidden="1"/>
    <cellStyle name="Uwaga 3" xfId="52880" hidden="1"/>
    <cellStyle name="Uwaga 3" xfId="52878" hidden="1"/>
    <cellStyle name="Uwaga 3" xfId="52866" hidden="1"/>
    <cellStyle name="Uwaga 3" xfId="52865" hidden="1"/>
    <cellStyle name="Uwaga 3" xfId="52863" hidden="1"/>
    <cellStyle name="Uwaga 3" xfId="52851" hidden="1"/>
    <cellStyle name="Uwaga 3" xfId="52850" hidden="1"/>
    <cellStyle name="Uwaga 3" xfId="52848" hidden="1"/>
    <cellStyle name="Uwaga 3" xfId="52836" hidden="1"/>
    <cellStyle name="Uwaga 3" xfId="52835" hidden="1"/>
    <cellStyle name="Uwaga 3" xfId="52833" hidden="1"/>
    <cellStyle name="Uwaga 3" xfId="52821" hidden="1"/>
    <cellStyle name="Uwaga 3" xfId="52820" hidden="1"/>
    <cellStyle name="Uwaga 3" xfId="52818" hidden="1"/>
    <cellStyle name="Uwaga 3" xfId="52806" hidden="1"/>
    <cellStyle name="Uwaga 3" xfId="52805" hidden="1"/>
    <cellStyle name="Uwaga 3" xfId="52803" hidden="1"/>
    <cellStyle name="Uwaga 3" xfId="52791" hidden="1"/>
    <cellStyle name="Uwaga 3" xfId="52790" hidden="1"/>
    <cellStyle name="Uwaga 3" xfId="52788" hidden="1"/>
    <cellStyle name="Uwaga 3" xfId="52776" hidden="1"/>
    <cellStyle name="Uwaga 3" xfId="52775" hidden="1"/>
    <cellStyle name="Uwaga 3" xfId="52773" hidden="1"/>
    <cellStyle name="Uwaga 3" xfId="52761" hidden="1"/>
    <cellStyle name="Uwaga 3" xfId="52760" hidden="1"/>
    <cellStyle name="Uwaga 3" xfId="52758" hidden="1"/>
    <cellStyle name="Uwaga 3" xfId="52746" hidden="1"/>
    <cellStyle name="Uwaga 3" xfId="52745" hidden="1"/>
    <cellStyle name="Uwaga 3" xfId="52743" hidden="1"/>
    <cellStyle name="Uwaga 3" xfId="52731" hidden="1"/>
    <cellStyle name="Uwaga 3" xfId="52730" hidden="1"/>
    <cellStyle name="Uwaga 3" xfId="52728" hidden="1"/>
    <cellStyle name="Uwaga 3" xfId="52716" hidden="1"/>
    <cellStyle name="Uwaga 3" xfId="52714" hidden="1"/>
    <cellStyle name="Uwaga 3" xfId="52711" hidden="1"/>
    <cellStyle name="Uwaga 3" xfId="52701" hidden="1"/>
    <cellStyle name="Uwaga 3" xfId="52699" hidden="1"/>
    <cellStyle name="Uwaga 3" xfId="52696" hidden="1"/>
    <cellStyle name="Uwaga 3" xfId="52686" hidden="1"/>
    <cellStyle name="Uwaga 3" xfId="52684" hidden="1"/>
    <cellStyle name="Uwaga 3" xfId="52681" hidden="1"/>
    <cellStyle name="Uwaga 3" xfId="52671" hidden="1"/>
    <cellStyle name="Uwaga 3" xfId="52669" hidden="1"/>
    <cellStyle name="Uwaga 3" xfId="52666" hidden="1"/>
    <cellStyle name="Uwaga 3" xfId="52656" hidden="1"/>
    <cellStyle name="Uwaga 3" xfId="52654" hidden="1"/>
    <cellStyle name="Uwaga 3" xfId="52651" hidden="1"/>
    <cellStyle name="Uwaga 3" xfId="52641" hidden="1"/>
    <cellStyle name="Uwaga 3" xfId="52639" hidden="1"/>
    <cellStyle name="Uwaga 3" xfId="52635" hidden="1"/>
    <cellStyle name="Uwaga 3" xfId="52626" hidden="1"/>
    <cellStyle name="Uwaga 3" xfId="52623" hidden="1"/>
    <cellStyle name="Uwaga 3" xfId="52619" hidden="1"/>
    <cellStyle name="Uwaga 3" xfId="52611" hidden="1"/>
    <cellStyle name="Uwaga 3" xfId="52609" hidden="1"/>
    <cellStyle name="Uwaga 3" xfId="52605" hidden="1"/>
    <cellStyle name="Uwaga 3" xfId="52596" hidden="1"/>
    <cellStyle name="Uwaga 3" xfId="52594" hidden="1"/>
    <cellStyle name="Uwaga 3" xfId="52591" hidden="1"/>
    <cellStyle name="Uwaga 3" xfId="52581" hidden="1"/>
    <cellStyle name="Uwaga 3" xfId="52579" hidden="1"/>
    <cellStyle name="Uwaga 3" xfId="52574" hidden="1"/>
    <cellStyle name="Uwaga 3" xfId="52566" hidden="1"/>
    <cellStyle name="Uwaga 3" xfId="52564" hidden="1"/>
    <cellStyle name="Uwaga 3" xfId="52559" hidden="1"/>
    <cellStyle name="Uwaga 3" xfId="52551" hidden="1"/>
    <cellStyle name="Uwaga 3" xfId="52549" hidden="1"/>
    <cellStyle name="Uwaga 3" xfId="52544" hidden="1"/>
    <cellStyle name="Uwaga 3" xfId="52536" hidden="1"/>
    <cellStyle name="Uwaga 3" xfId="52534" hidden="1"/>
    <cellStyle name="Uwaga 3" xfId="52530" hidden="1"/>
    <cellStyle name="Uwaga 3" xfId="52521" hidden="1"/>
    <cellStyle name="Uwaga 3" xfId="52518" hidden="1"/>
    <cellStyle name="Uwaga 3" xfId="52513" hidden="1"/>
    <cellStyle name="Uwaga 3" xfId="52506" hidden="1"/>
    <cellStyle name="Uwaga 3" xfId="52502" hidden="1"/>
    <cellStyle name="Uwaga 3" xfId="52497" hidden="1"/>
    <cellStyle name="Uwaga 3" xfId="52491" hidden="1"/>
    <cellStyle name="Uwaga 3" xfId="52487" hidden="1"/>
    <cellStyle name="Uwaga 3" xfId="52482" hidden="1"/>
    <cellStyle name="Uwaga 3" xfId="52476" hidden="1"/>
    <cellStyle name="Uwaga 3" xfId="52473" hidden="1"/>
    <cellStyle name="Uwaga 3" xfId="52469" hidden="1"/>
    <cellStyle name="Uwaga 3" xfId="52460" hidden="1"/>
    <cellStyle name="Uwaga 3" xfId="52455" hidden="1"/>
    <cellStyle name="Uwaga 3" xfId="52450" hidden="1"/>
    <cellStyle name="Uwaga 3" xfId="52445" hidden="1"/>
    <cellStyle name="Uwaga 3" xfId="52440" hidden="1"/>
    <cellStyle name="Uwaga 3" xfId="52435" hidden="1"/>
    <cellStyle name="Uwaga 3" xfId="52430" hidden="1"/>
    <cellStyle name="Uwaga 3" xfId="52425" hidden="1"/>
    <cellStyle name="Uwaga 3" xfId="52420" hidden="1"/>
    <cellStyle name="Uwaga 3" xfId="52416" hidden="1"/>
    <cellStyle name="Uwaga 3" xfId="52411" hidden="1"/>
    <cellStyle name="Uwaga 3" xfId="52406" hidden="1"/>
    <cellStyle name="Uwaga 3" xfId="52401" hidden="1"/>
    <cellStyle name="Uwaga 3" xfId="52397" hidden="1"/>
    <cellStyle name="Uwaga 3" xfId="52393" hidden="1"/>
    <cellStyle name="Uwaga 3" xfId="52386" hidden="1"/>
    <cellStyle name="Uwaga 3" xfId="52382" hidden="1"/>
    <cellStyle name="Uwaga 3" xfId="52377" hidden="1"/>
    <cellStyle name="Uwaga 3" xfId="52371" hidden="1"/>
    <cellStyle name="Uwaga 3" xfId="52367" hidden="1"/>
    <cellStyle name="Uwaga 3" xfId="52362" hidden="1"/>
    <cellStyle name="Uwaga 3" xfId="52356" hidden="1"/>
    <cellStyle name="Uwaga 3" xfId="52352" hidden="1"/>
    <cellStyle name="Uwaga 3" xfId="52348" hidden="1"/>
    <cellStyle name="Uwaga 3" xfId="52341" hidden="1"/>
    <cellStyle name="Uwaga 3" xfId="52337" hidden="1"/>
    <cellStyle name="Uwaga 3" xfId="52333" hidden="1"/>
    <cellStyle name="Uwaga 3" xfId="53281" hidden="1"/>
    <cellStyle name="Uwaga 3" xfId="53282" hidden="1"/>
    <cellStyle name="Uwaga 3" xfId="53284" hidden="1"/>
    <cellStyle name="Uwaga 3" xfId="53290" hidden="1"/>
    <cellStyle name="Uwaga 3" xfId="53291" hidden="1"/>
    <cellStyle name="Uwaga 3" xfId="53294" hidden="1"/>
    <cellStyle name="Uwaga 3" xfId="53299" hidden="1"/>
    <cellStyle name="Uwaga 3" xfId="53300" hidden="1"/>
    <cellStyle name="Uwaga 3" xfId="53303" hidden="1"/>
    <cellStyle name="Uwaga 3" xfId="53308" hidden="1"/>
    <cellStyle name="Uwaga 3" xfId="53309" hidden="1"/>
    <cellStyle name="Uwaga 3" xfId="53310" hidden="1"/>
    <cellStyle name="Uwaga 3" xfId="53317" hidden="1"/>
    <cellStyle name="Uwaga 3" xfId="53320" hidden="1"/>
    <cellStyle name="Uwaga 3" xfId="53323" hidden="1"/>
    <cellStyle name="Uwaga 3" xfId="53329" hidden="1"/>
    <cellStyle name="Uwaga 3" xfId="53332" hidden="1"/>
    <cellStyle name="Uwaga 3" xfId="53334" hidden="1"/>
    <cellStyle name="Uwaga 3" xfId="53339" hidden="1"/>
    <cellStyle name="Uwaga 3" xfId="53342" hidden="1"/>
    <cellStyle name="Uwaga 3" xfId="53343" hidden="1"/>
    <cellStyle name="Uwaga 3" xfId="53347" hidden="1"/>
    <cellStyle name="Uwaga 3" xfId="53350" hidden="1"/>
    <cellStyle name="Uwaga 3" xfId="53352" hidden="1"/>
    <cellStyle name="Uwaga 3" xfId="53353" hidden="1"/>
    <cellStyle name="Uwaga 3" xfId="53354" hidden="1"/>
    <cellStyle name="Uwaga 3" xfId="53357" hidden="1"/>
    <cellStyle name="Uwaga 3" xfId="53364" hidden="1"/>
    <cellStyle name="Uwaga 3" xfId="53367" hidden="1"/>
    <cellStyle name="Uwaga 3" xfId="53370" hidden="1"/>
    <cellStyle name="Uwaga 3" xfId="53373" hidden="1"/>
    <cellStyle name="Uwaga 3" xfId="53376" hidden="1"/>
    <cellStyle name="Uwaga 3" xfId="53379" hidden="1"/>
    <cellStyle name="Uwaga 3" xfId="53381" hidden="1"/>
    <cellStyle name="Uwaga 3" xfId="53384" hidden="1"/>
    <cellStyle name="Uwaga 3" xfId="53387" hidden="1"/>
    <cellStyle name="Uwaga 3" xfId="53389" hidden="1"/>
    <cellStyle name="Uwaga 3" xfId="53390" hidden="1"/>
    <cellStyle name="Uwaga 3" xfId="53392" hidden="1"/>
    <cellStyle name="Uwaga 3" xfId="53399" hidden="1"/>
    <cellStyle name="Uwaga 3" xfId="53402" hidden="1"/>
    <cellStyle name="Uwaga 3" xfId="53405" hidden="1"/>
    <cellStyle name="Uwaga 3" xfId="53409" hidden="1"/>
    <cellStyle name="Uwaga 3" xfId="53412" hidden="1"/>
    <cellStyle name="Uwaga 3" xfId="53415" hidden="1"/>
    <cellStyle name="Uwaga 3" xfId="53417" hidden="1"/>
    <cellStyle name="Uwaga 3" xfId="53420" hidden="1"/>
    <cellStyle name="Uwaga 3" xfId="53423" hidden="1"/>
    <cellStyle name="Uwaga 3" xfId="53425" hidden="1"/>
    <cellStyle name="Uwaga 3" xfId="53426" hidden="1"/>
    <cellStyle name="Uwaga 3" xfId="53429" hidden="1"/>
    <cellStyle name="Uwaga 3" xfId="53436" hidden="1"/>
    <cellStyle name="Uwaga 3" xfId="53439" hidden="1"/>
    <cellStyle name="Uwaga 3" xfId="53442" hidden="1"/>
    <cellStyle name="Uwaga 3" xfId="53446" hidden="1"/>
    <cellStyle name="Uwaga 3" xfId="53449" hidden="1"/>
    <cellStyle name="Uwaga 3" xfId="53451" hidden="1"/>
    <cellStyle name="Uwaga 3" xfId="53454" hidden="1"/>
    <cellStyle name="Uwaga 3" xfId="53457" hidden="1"/>
    <cellStyle name="Uwaga 3" xfId="53460" hidden="1"/>
    <cellStyle name="Uwaga 3" xfId="53461" hidden="1"/>
    <cellStyle name="Uwaga 3" xfId="53462" hidden="1"/>
    <cellStyle name="Uwaga 3" xfId="53464" hidden="1"/>
    <cellStyle name="Uwaga 3" xfId="53470" hidden="1"/>
    <cellStyle name="Uwaga 3" xfId="53471" hidden="1"/>
    <cellStyle name="Uwaga 3" xfId="53473" hidden="1"/>
    <cellStyle name="Uwaga 3" xfId="53479" hidden="1"/>
    <cellStyle name="Uwaga 3" xfId="53481" hidden="1"/>
    <cellStyle name="Uwaga 3" xfId="53484" hidden="1"/>
    <cellStyle name="Uwaga 3" xfId="53488" hidden="1"/>
    <cellStyle name="Uwaga 3" xfId="53489" hidden="1"/>
    <cellStyle name="Uwaga 3" xfId="53491" hidden="1"/>
    <cellStyle name="Uwaga 3" xfId="53497" hidden="1"/>
    <cellStyle name="Uwaga 3" xfId="53498" hidden="1"/>
    <cellStyle name="Uwaga 3" xfId="53499" hidden="1"/>
    <cellStyle name="Uwaga 3" xfId="53507" hidden="1"/>
    <cellStyle name="Uwaga 3" xfId="53510" hidden="1"/>
    <cellStyle name="Uwaga 3" xfId="53513" hidden="1"/>
    <cellStyle name="Uwaga 3" xfId="53516" hidden="1"/>
    <cellStyle name="Uwaga 3" xfId="53519" hidden="1"/>
    <cellStyle name="Uwaga 3" xfId="53522" hidden="1"/>
    <cellStyle name="Uwaga 3" xfId="53525" hidden="1"/>
    <cellStyle name="Uwaga 3" xfId="53528" hidden="1"/>
    <cellStyle name="Uwaga 3" xfId="53531" hidden="1"/>
    <cellStyle name="Uwaga 3" xfId="53533" hidden="1"/>
    <cellStyle name="Uwaga 3" xfId="53534" hidden="1"/>
    <cellStyle name="Uwaga 3" xfId="53536" hidden="1"/>
    <cellStyle name="Uwaga 3" xfId="53543" hidden="1"/>
    <cellStyle name="Uwaga 3" xfId="53546" hidden="1"/>
    <cellStyle name="Uwaga 3" xfId="53549" hidden="1"/>
    <cellStyle name="Uwaga 3" xfId="53552" hidden="1"/>
    <cellStyle name="Uwaga 3" xfId="53555" hidden="1"/>
    <cellStyle name="Uwaga 3" xfId="53558" hidden="1"/>
    <cellStyle name="Uwaga 3" xfId="53561" hidden="1"/>
    <cellStyle name="Uwaga 3" xfId="53563" hidden="1"/>
    <cellStyle name="Uwaga 3" xfId="53566" hidden="1"/>
    <cellStyle name="Uwaga 3" xfId="53569" hidden="1"/>
    <cellStyle name="Uwaga 3" xfId="53570" hidden="1"/>
    <cellStyle name="Uwaga 3" xfId="53571" hidden="1"/>
    <cellStyle name="Uwaga 3" xfId="53578" hidden="1"/>
    <cellStyle name="Uwaga 3" xfId="53579" hidden="1"/>
    <cellStyle name="Uwaga 3" xfId="53581" hidden="1"/>
    <cellStyle name="Uwaga 3" xfId="53587" hidden="1"/>
    <cellStyle name="Uwaga 3" xfId="53588" hidden="1"/>
    <cellStyle name="Uwaga 3" xfId="53590" hidden="1"/>
    <cellStyle name="Uwaga 3" xfId="53596" hidden="1"/>
    <cellStyle name="Uwaga 3" xfId="53597" hidden="1"/>
    <cellStyle name="Uwaga 3" xfId="53599" hidden="1"/>
    <cellStyle name="Uwaga 3" xfId="53605" hidden="1"/>
    <cellStyle name="Uwaga 3" xfId="53606" hidden="1"/>
    <cellStyle name="Uwaga 3" xfId="53607" hidden="1"/>
    <cellStyle name="Uwaga 3" xfId="53615" hidden="1"/>
    <cellStyle name="Uwaga 3" xfId="53617" hidden="1"/>
    <cellStyle name="Uwaga 3" xfId="53620" hidden="1"/>
    <cellStyle name="Uwaga 3" xfId="53624" hidden="1"/>
    <cellStyle name="Uwaga 3" xfId="53627" hidden="1"/>
    <cellStyle name="Uwaga 3" xfId="53630" hidden="1"/>
    <cellStyle name="Uwaga 3" xfId="53633" hidden="1"/>
    <cellStyle name="Uwaga 3" xfId="53635" hidden="1"/>
    <cellStyle name="Uwaga 3" xfId="53638" hidden="1"/>
    <cellStyle name="Uwaga 3" xfId="53641" hidden="1"/>
    <cellStyle name="Uwaga 3" xfId="53642" hidden="1"/>
    <cellStyle name="Uwaga 3" xfId="53643" hidden="1"/>
    <cellStyle name="Uwaga 3" xfId="53650" hidden="1"/>
    <cellStyle name="Uwaga 3" xfId="53652" hidden="1"/>
    <cellStyle name="Uwaga 3" xfId="53654" hidden="1"/>
    <cellStyle name="Uwaga 3" xfId="53659" hidden="1"/>
    <cellStyle name="Uwaga 3" xfId="53661" hidden="1"/>
    <cellStyle name="Uwaga 3" xfId="53663" hidden="1"/>
    <cellStyle name="Uwaga 3" xfId="53668" hidden="1"/>
    <cellStyle name="Uwaga 3" xfId="53670" hidden="1"/>
    <cellStyle name="Uwaga 3" xfId="53672" hidden="1"/>
    <cellStyle name="Uwaga 3" xfId="53677" hidden="1"/>
    <cellStyle name="Uwaga 3" xfId="53678" hidden="1"/>
    <cellStyle name="Uwaga 3" xfId="53679" hidden="1"/>
    <cellStyle name="Uwaga 3" xfId="53686" hidden="1"/>
    <cellStyle name="Uwaga 3" xfId="53688" hidden="1"/>
    <cellStyle name="Uwaga 3" xfId="53690" hidden="1"/>
    <cellStyle name="Uwaga 3" xfId="53695" hidden="1"/>
    <cellStyle name="Uwaga 3" xfId="53697" hidden="1"/>
    <cellStyle name="Uwaga 3" xfId="53699" hidden="1"/>
    <cellStyle name="Uwaga 3" xfId="53704" hidden="1"/>
    <cellStyle name="Uwaga 3" xfId="53706" hidden="1"/>
    <cellStyle name="Uwaga 3" xfId="53707" hidden="1"/>
    <cellStyle name="Uwaga 3" xfId="53713" hidden="1"/>
    <cellStyle name="Uwaga 3" xfId="53714" hidden="1"/>
    <cellStyle name="Uwaga 3" xfId="53715" hidden="1"/>
    <cellStyle name="Uwaga 3" xfId="53722" hidden="1"/>
    <cellStyle name="Uwaga 3" xfId="53724" hidden="1"/>
    <cellStyle name="Uwaga 3" xfId="53726" hidden="1"/>
    <cellStyle name="Uwaga 3" xfId="53731" hidden="1"/>
    <cellStyle name="Uwaga 3" xfId="53733" hidden="1"/>
    <cellStyle name="Uwaga 3" xfId="53735" hidden="1"/>
    <cellStyle name="Uwaga 3" xfId="53740" hidden="1"/>
    <cellStyle name="Uwaga 3" xfId="53742" hidden="1"/>
    <cellStyle name="Uwaga 3" xfId="53744" hidden="1"/>
    <cellStyle name="Uwaga 3" xfId="53749" hidden="1"/>
    <cellStyle name="Uwaga 3" xfId="53750" hidden="1"/>
    <cellStyle name="Uwaga 3" xfId="53752" hidden="1"/>
    <cellStyle name="Uwaga 3" xfId="53758" hidden="1"/>
    <cellStyle name="Uwaga 3" xfId="53759" hidden="1"/>
    <cellStyle name="Uwaga 3" xfId="53760" hidden="1"/>
    <cellStyle name="Uwaga 3" xfId="53767" hidden="1"/>
    <cellStyle name="Uwaga 3" xfId="53768" hidden="1"/>
    <cellStyle name="Uwaga 3" xfId="53769" hidden="1"/>
    <cellStyle name="Uwaga 3" xfId="53776" hidden="1"/>
    <cellStyle name="Uwaga 3" xfId="53777" hidden="1"/>
    <cellStyle name="Uwaga 3" xfId="53778" hidden="1"/>
    <cellStyle name="Uwaga 3" xfId="53785" hidden="1"/>
    <cellStyle name="Uwaga 3" xfId="53786" hidden="1"/>
    <cellStyle name="Uwaga 3" xfId="53787" hidden="1"/>
    <cellStyle name="Uwaga 3" xfId="53794" hidden="1"/>
    <cellStyle name="Uwaga 3" xfId="53795" hidden="1"/>
    <cellStyle name="Uwaga 3" xfId="53796" hidden="1"/>
    <cellStyle name="Uwaga 3" xfId="53846" hidden="1"/>
    <cellStyle name="Uwaga 3" xfId="53847" hidden="1"/>
    <cellStyle name="Uwaga 3" xfId="53849" hidden="1"/>
    <cellStyle name="Uwaga 3" xfId="53861" hidden="1"/>
    <cellStyle name="Uwaga 3" xfId="53862" hidden="1"/>
    <cellStyle name="Uwaga 3" xfId="53867" hidden="1"/>
    <cellStyle name="Uwaga 3" xfId="53876" hidden="1"/>
    <cellStyle name="Uwaga 3" xfId="53877" hidden="1"/>
    <cellStyle name="Uwaga 3" xfId="53882" hidden="1"/>
    <cellStyle name="Uwaga 3" xfId="53891" hidden="1"/>
    <cellStyle name="Uwaga 3" xfId="53892" hidden="1"/>
    <cellStyle name="Uwaga 3" xfId="53893" hidden="1"/>
    <cellStyle name="Uwaga 3" xfId="53906" hidden="1"/>
    <cellStyle name="Uwaga 3" xfId="53911" hidden="1"/>
    <cellStyle name="Uwaga 3" xfId="53916" hidden="1"/>
    <cellStyle name="Uwaga 3" xfId="53926" hidden="1"/>
    <cellStyle name="Uwaga 3" xfId="53931" hidden="1"/>
    <cellStyle name="Uwaga 3" xfId="53935" hidden="1"/>
    <cellStyle name="Uwaga 3" xfId="53942" hidden="1"/>
    <cellStyle name="Uwaga 3" xfId="53947" hidden="1"/>
    <cellStyle name="Uwaga 3" xfId="53950" hidden="1"/>
    <cellStyle name="Uwaga 3" xfId="53956" hidden="1"/>
    <cellStyle name="Uwaga 3" xfId="53961" hidden="1"/>
    <cellStyle name="Uwaga 3" xfId="53965" hidden="1"/>
    <cellStyle name="Uwaga 3" xfId="53966" hidden="1"/>
    <cellStyle name="Uwaga 3" xfId="53967" hidden="1"/>
    <cellStyle name="Uwaga 3" xfId="53971" hidden="1"/>
    <cellStyle name="Uwaga 3" xfId="53983" hidden="1"/>
    <cellStyle name="Uwaga 3" xfId="53988" hidden="1"/>
    <cellStyle name="Uwaga 3" xfId="53993" hidden="1"/>
    <cellStyle name="Uwaga 3" xfId="53998" hidden="1"/>
    <cellStyle name="Uwaga 3" xfId="54003" hidden="1"/>
    <cellStyle name="Uwaga 3" xfId="54008" hidden="1"/>
    <cellStyle name="Uwaga 3" xfId="54012" hidden="1"/>
    <cellStyle name="Uwaga 3" xfId="54016" hidden="1"/>
    <cellStyle name="Uwaga 3" xfId="54021" hidden="1"/>
    <cellStyle name="Uwaga 3" xfId="54026" hidden="1"/>
    <cellStyle name="Uwaga 3" xfId="54027" hidden="1"/>
    <cellStyle name="Uwaga 3" xfId="54029" hidden="1"/>
    <cellStyle name="Uwaga 3" xfId="54042" hidden="1"/>
    <cellStyle name="Uwaga 3" xfId="54046" hidden="1"/>
    <cellStyle name="Uwaga 3" xfId="54051" hidden="1"/>
    <cellStyle name="Uwaga 3" xfId="54058" hidden="1"/>
    <cellStyle name="Uwaga 3" xfId="54062" hidden="1"/>
    <cellStyle name="Uwaga 3" xfId="54067" hidden="1"/>
    <cellStyle name="Uwaga 3" xfId="54072" hidden="1"/>
    <cellStyle name="Uwaga 3" xfId="54075" hidden="1"/>
    <cellStyle name="Uwaga 3" xfId="54080" hidden="1"/>
    <cellStyle name="Uwaga 3" xfId="54086" hidden="1"/>
    <cellStyle name="Uwaga 3" xfId="54087" hidden="1"/>
    <cellStyle name="Uwaga 3" xfId="54090" hidden="1"/>
    <cellStyle name="Uwaga 3" xfId="54103" hidden="1"/>
    <cellStyle name="Uwaga 3" xfId="54107" hidden="1"/>
    <cellStyle name="Uwaga 3" xfId="54112" hidden="1"/>
    <cellStyle name="Uwaga 3" xfId="54119" hidden="1"/>
    <cellStyle name="Uwaga 3" xfId="54124" hidden="1"/>
    <cellStyle name="Uwaga 3" xfId="54128" hidden="1"/>
    <cellStyle name="Uwaga 3" xfId="54133" hidden="1"/>
    <cellStyle name="Uwaga 3" xfId="54137" hidden="1"/>
    <cellStyle name="Uwaga 3" xfId="54142" hidden="1"/>
    <cellStyle name="Uwaga 3" xfId="54146" hidden="1"/>
    <cellStyle name="Uwaga 3" xfId="54147" hidden="1"/>
    <cellStyle name="Uwaga 3" xfId="54149" hidden="1"/>
    <cellStyle name="Uwaga 3" xfId="54161" hidden="1"/>
    <cellStyle name="Uwaga 3" xfId="54162" hidden="1"/>
    <cellStyle name="Uwaga 3" xfId="54164" hidden="1"/>
    <cellStyle name="Uwaga 3" xfId="54176" hidden="1"/>
    <cellStyle name="Uwaga 3" xfId="54178" hidden="1"/>
    <cellStyle name="Uwaga 3" xfId="54181" hidden="1"/>
    <cellStyle name="Uwaga 3" xfId="54191" hidden="1"/>
    <cellStyle name="Uwaga 3" xfId="54192" hidden="1"/>
    <cellStyle name="Uwaga 3" xfId="54194" hidden="1"/>
    <cellStyle name="Uwaga 3" xfId="54206" hidden="1"/>
    <cellStyle name="Uwaga 3" xfId="54207" hidden="1"/>
    <cellStyle name="Uwaga 3" xfId="54208" hidden="1"/>
    <cellStyle name="Uwaga 3" xfId="54222" hidden="1"/>
    <cellStyle name="Uwaga 3" xfId="54225" hidden="1"/>
    <cellStyle name="Uwaga 3" xfId="54229" hidden="1"/>
    <cellStyle name="Uwaga 3" xfId="54237" hidden="1"/>
    <cellStyle name="Uwaga 3" xfId="54240" hidden="1"/>
    <cellStyle name="Uwaga 3" xfId="54244" hidden="1"/>
    <cellStyle name="Uwaga 3" xfId="54252" hidden="1"/>
    <cellStyle name="Uwaga 3" xfId="54255" hidden="1"/>
    <cellStyle name="Uwaga 3" xfId="54259" hidden="1"/>
    <cellStyle name="Uwaga 3" xfId="54266" hidden="1"/>
    <cellStyle name="Uwaga 3" xfId="54267" hidden="1"/>
    <cellStyle name="Uwaga 3" xfId="54269" hidden="1"/>
    <cellStyle name="Uwaga 3" xfId="54282" hidden="1"/>
    <cellStyle name="Uwaga 3" xfId="54285" hidden="1"/>
    <cellStyle name="Uwaga 3" xfId="54288" hidden="1"/>
    <cellStyle name="Uwaga 3" xfId="54297" hidden="1"/>
    <cellStyle name="Uwaga 3" xfId="54300" hidden="1"/>
    <cellStyle name="Uwaga 3" xfId="54304" hidden="1"/>
    <cellStyle name="Uwaga 3" xfId="54312" hidden="1"/>
    <cellStyle name="Uwaga 3" xfId="54314" hidden="1"/>
    <cellStyle name="Uwaga 3" xfId="54317" hidden="1"/>
    <cellStyle name="Uwaga 3" xfId="54326" hidden="1"/>
    <cellStyle name="Uwaga 3" xfId="54327" hidden="1"/>
    <cellStyle name="Uwaga 3" xfId="54328" hidden="1"/>
    <cellStyle name="Uwaga 3" xfId="54341" hidden="1"/>
    <cellStyle name="Uwaga 3" xfId="54342" hidden="1"/>
    <cellStyle name="Uwaga 3" xfId="54344" hidden="1"/>
    <cellStyle name="Uwaga 3" xfId="54356" hidden="1"/>
    <cellStyle name="Uwaga 3" xfId="54357" hidden="1"/>
    <cellStyle name="Uwaga 3" xfId="54359" hidden="1"/>
    <cellStyle name="Uwaga 3" xfId="54371" hidden="1"/>
    <cellStyle name="Uwaga 3" xfId="54372" hidden="1"/>
    <cellStyle name="Uwaga 3" xfId="54374" hidden="1"/>
    <cellStyle name="Uwaga 3" xfId="54386" hidden="1"/>
    <cellStyle name="Uwaga 3" xfId="54387" hidden="1"/>
    <cellStyle name="Uwaga 3" xfId="54388" hidden="1"/>
    <cellStyle name="Uwaga 3" xfId="54402" hidden="1"/>
    <cellStyle name="Uwaga 3" xfId="54404" hidden="1"/>
    <cellStyle name="Uwaga 3" xfId="54407" hidden="1"/>
    <cellStyle name="Uwaga 3" xfId="54417" hidden="1"/>
    <cellStyle name="Uwaga 3" xfId="54420" hidden="1"/>
    <cellStyle name="Uwaga 3" xfId="54423" hidden="1"/>
    <cellStyle name="Uwaga 3" xfId="54432" hidden="1"/>
    <cellStyle name="Uwaga 3" xfId="54434" hidden="1"/>
    <cellStyle name="Uwaga 3" xfId="54437" hidden="1"/>
    <cellStyle name="Uwaga 3" xfId="54446" hidden="1"/>
    <cellStyle name="Uwaga 3" xfId="54447" hidden="1"/>
    <cellStyle name="Uwaga 3" xfId="54448" hidden="1"/>
    <cellStyle name="Uwaga 3" xfId="54461" hidden="1"/>
    <cellStyle name="Uwaga 3" xfId="54463" hidden="1"/>
    <cellStyle name="Uwaga 3" xfId="54465" hidden="1"/>
    <cellStyle name="Uwaga 3" xfId="54476" hidden="1"/>
    <cellStyle name="Uwaga 3" xfId="54478" hidden="1"/>
    <cellStyle name="Uwaga 3" xfId="54480" hidden="1"/>
    <cellStyle name="Uwaga 3" xfId="54491" hidden="1"/>
    <cellStyle name="Uwaga 3" xfId="54493" hidden="1"/>
    <cellStyle name="Uwaga 3" xfId="54495" hidden="1"/>
    <cellStyle name="Uwaga 3" xfId="54506" hidden="1"/>
    <cellStyle name="Uwaga 3" xfId="54507" hidden="1"/>
    <cellStyle name="Uwaga 3" xfId="54508" hidden="1"/>
    <cellStyle name="Uwaga 3" xfId="54521" hidden="1"/>
    <cellStyle name="Uwaga 3" xfId="54523" hidden="1"/>
    <cellStyle name="Uwaga 3" xfId="54525" hidden="1"/>
    <cellStyle name="Uwaga 3" xfId="54536" hidden="1"/>
    <cellStyle name="Uwaga 3" xfId="54538" hidden="1"/>
    <cellStyle name="Uwaga 3" xfId="54540" hidden="1"/>
    <cellStyle name="Uwaga 3" xfId="54551" hidden="1"/>
    <cellStyle name="Uwaga 3" xfId="54553" hidden="1"/>
    <cellStyle name="Uwaga 3" xfId="54554" hidden="1"/>
    <cellStyle name="Uwaga 3" xfId="54566" hidden="1"/>
    <cellStyle name="Uwaga 3" xfId="54567" hidden="1"/>
    <cellStyle name="Uwaga 3" xfId="54568" hidden="1"/>
    <cellStyle name="Uwaga 3" xfId="54581" hidden="1"/>
    <cellStyle name="Uwaga 3" xfId="54583" hidden="1"/>
    <cellStyle name="Uwaga 3" xfId="54585" hidden="1"/>
    <cellStyle name="Uwaga 3" xfId="54596" hidden="1"/>
    <cellStyle name="Uwaga 3" xfId="54598" hidden="1"/>
    <cellStyle name="Uwaga 3" xfId="54600" hidden="1"/>
    <cellStyle name="Uwaga 3" xfId="54611" hidden="1"/>
    <cellStyle name="Uwaga 3" xfId="54613" hidden="1"/>
    <cellStyle name="Uwaga 3" xfId="54615" hidden="1"/>
    <cellStyle name="Uwaga 3" xfId="54626" hidden="1"/>
    <cellStyle name="Uwaga 3" xfId="54627" hidden="1"/>
    <cellStyle name="Uwaga 3" xfId="54629" hidden="1"/>
    <cellStyle name="Uwaga 3" xfId="54640" hidden="1"/>
    <cellStyle name="Uwaga 3" xfId="54642" hidden="1"/>
    <cellStyle name="Uwaga 3" xfId="54643" hidden="1"/>
    <cellStyle name="Uwaga 3" xfId="54652" hidden="1"/>
    <cellStyle name="Uwaga 3" xfId="54655" hidden="1"/>
    <cellStyle name="Uwaga 3" xfId="54657" hidden="1"/>
    <cellStyle name="Uwaga 3" xfId="54668" hidden="1"/>
    <cellStyle name="Uwaga 3" xfId="54670" hidden="1"/>
    <cellStyle name="Uwaga 3" xfId="54672" hidden="1"/>
    <cellStyle name="Uwaga 3" xfId="54684" hidden="1"/>
    <cellStyle name="Uwaga 3" xfId="54686" hidden="1"/>
    <cellStyle name="Uwaga 3" xfId="54688" hidden="1"/>
    <cellStyle name="Uwaga 3" xfId="54696" hidden="1"/>
    <cellStyle name="Uwaga 3" xfId="54698" hidden="1"/>
    <cellStyle name="Uwaga 3" xfId="54701" hidden="1"/>
    <cellStyle name="Uwaga 3" xfId="54691" hidden="1"/>
    <cellStyle name="Uwaga 3" xfId="54690" hidden="1"/>
    <cellStyle name="Uwaga 3" xfId="54689" hidden="1"/>
    <cellStyle name="Uwaga 3" xfId="54676" hidden="1"/>
    <cellStyle name="Uwaga 3" xfId="54675" hidden="1"/>
    <cellStyle name="Uwaga 3" xfId="54674" hidden="1"/>
    <cellStyle name="Uwaga 3" xfId="54661" hidden="1"/>
    <cellStyle name="Uwaga 3" xfId="54660" hidden="1"/>
    <cellStyle name="Uwaga 3" xfId="54659" hidden="1"/>
    <cellStyle name="Uwaga 3" xfId="54646" hidden="1"/>
    <cellStyle name="Uwaga 3" xfId="54645" hidden="1"/>
    <cellStyle name="Uwaga 3" xfId="54644" hidden="1"/>
    <cellStyle name="Uwaga 3" xfId="54631" hidden="1"/>
    <cellStyle name="Uwaga 3" xfId="54630" hidden="1"/>
    <cellStyle name="Uwaga 3" xfId="54628" hidden="1"/>
    <cellStyle name="Uwaga 3" xfId="54617" hidden="1"/>
    <cellStyle name="Uwaga 3" xfId="54614" hidden="1"/>
    <cellStyle name="Uwaga 3" xfId="54612" hidden="1"/>
    <cellStyle name="Uwaga 3" xfId="54602" hidden="1"/>
    <cellStyle name="Uwaga 3" xfId="54599" hidden="1"/>
    <cellStyle name="Uwaga 3" xfId="54597" hidden="1"/>
    <cellStyle name="Uwaga 3" xfId="54587" hidden="1"/>
    <cellStyle name="Uwaga 3" xfId="54584" hidden="1"/>
    <cellStyle name="Uwaga 3" xfId="54582" hidden="1"/>
    <cellStyle name="Uwaga 3" xfId="54572" hidden="1"/>
    <cellStyle name="Uwaga 3" xfId="54570" hidden="1"/>
    <cellStyle name="Uwaga 3" xfId="54569" hidden="1"/>
    <cellStyle name="Uwaga 3" xfId="54557" hidden="1"/>
    <cellStyle name="Uwaga 3" xfId="54555" hidden="1"/>
    <cellStyle name="Uwaga 3" xfId="54552" hidden="1"/>
    <cellStyle name="Uwaga 3" xfId="54542" hidden="1"/>
    <cellStyle name="Uwaga 3" xfId="54539" hidden="1"/>
    <cellStyle name="Uwaga 3" xfId="54537" hidden="1"/>
    <cellStyle name="Uwaga 3" xfId="54527" hidden="1"/>
    <cellStyle name="Uwaga 3" xfId="54524" hidden="1"/>
    <cellStyle name="Uwaga 3" xfId="54522" hidden="1"/>
    <cellStyle name="Uwaga 3" xfId="54512" hidden="1"/>
    <cellStyle name="Uwaga 3" xfId="54510" hidden="1"/>
    <cellStyle name="Uwaga 3" xfId="54509" hidden="1"/>
    <cellStyle name="Uwaga 3" xfId="54497" hidden="1"/>
    <cellStyle name="Uwaga 3" xfId="54494" hidden="1"/>
    <cellStyle name="Uwaga 3" xfId="54492" hidden="1"/>
    <cellStyle name="Uwaga 3" xfId="54482" hidden="1"/>
    <cellStyle name="Uwaga 3" xfId="54479" hidden="1"/>
    <cellStyle name="Uwaga 3" xfId="54477" hidden="1"/>
    <cellStyle name="Uwaga 3" xfId="54467" hidden="1"/>
    <cellStyle name="Uwaga 3" xfId="54464" hidden="1"/>
    <cellStyle name="Uwaga 3" xfId="54462" hidden="1"/>
    <cellStyle name="Uwaga 3" xfId="54452" hidden="1"/>
    <cellStyle name="Uwaga 3" xfId="54450" hidden="1"/>
    <cellStyle name="Uwaga 3" xfId="54449" hidden="1"/>
    <cellStyle name="Uwaga 3" xfId="54436" hidden="1"/>
    <cellStyle name="Uwaga 3" xfId="54433" hidden="1"/>
    <cellStyle name="Uwaga 3" xfId="54431" hidden="1"/>
    <cellStyle name="Uwaga 3" xfId="54421" hidden="1"/>
    <cellStyle name="Uwaga 3" xfId="54418" hidden="1"/>
    <cellStyle name="Uwaga 3" xfId="54416" hidden="1"/>
    <cellStyle name="Uwaga 3" xfId="54406" hidden="1"/>
    <cellStyle name="Uwaga 3" xfId="54403" hidden="1"/>
    <cellStyle name="Uwaga 3" xfId="54401" hidden="1"/>
    <cellStyle name="Uwaga 3" xfId="54392" hidden="1"/>
    <cellStyle name="Uwaga 3" xfId="54390" hidden="1"/>
    <cellStyle name="Uwaga 3" xfId="54389" hidden="1"/>
    <cellStyle name="Uwaga 3" xfId="54377" hidden="1"/>
    <cellStyle name="Uwaga 3" xfId="54375" hidden="1"/>
    <cellStyle name="Uwaga 3" xfId="54373" hidden="1"/>
    <cellStyle name="Uwaga 3" xfId="54362" hidden="1"/>
    <cellStyle name="Uwaga 3" xfId="54360" hidden="1"/>
    <cellStyle name="Uwaga 3" xfId="54358" hidden="1"/>
    <cellStyle name="Uwaga 3" xfId="54347" hidden="1"/>
    <cellStyle name="Uwaga 3" xfId="54345" hidden="1"/>
    <cellStyle name="Uwaga 3" xfId="54343" hidden="1"/>
    <cellStyle name="Uwaga 3" xfId="54332" hidden="1"/>
    <cellStyle name="Uwaga 3" xfId="54330" hidden="1"/>
    <cellStyle name="Uwaga 3" xfId="54329" hidden="1"/>
    <cellStyle name="Uwaga 3" xfId="54316" hidden="1"/>
    <cellStyle name="Uwaga 3" xfId="54313" hidden="1"/>
    <cellStyle name="Uwaga 3" xfId="54311" hidden="1"/>
    <cellStyle name="Uwaga 3" xfId="54301" hidden="1"/>
    <cellStyle name="Uwaga 3" xfId="54298" hidden="1"/>
    <cellStyle name="Uwaga 3" xfId="54296" hidden="1"/>
    <cellStyle name="Uwaga 3" xfId="54286" hidden="1"/>
    <cellStyle name="Uwaga 3" xfId="54283" hidden="1"/>
    <cellStyle name="Uwaga 3" xfId="54281" hidden="1"/>
    <cellStyle name="Uwaga 3" xfId="54272" hidden="1"/>
    <cellStyle name="Uwaga 3" xfId="54270" hidden="1"/>
    <cellStyle name="Uwaga 3" xfId="54268" hidden="1"/>
    <cellStyle name="Uwaga 3" xfId="54256" hidden="1"/>
    <cellStyle name="Uwaga 3" xfId="54253" hidden="1"/>
    <cellStyle name="Uwaga 3" xfId="54251" hidden="1"/>
    <cellStyle name="Uwaga 3" xfId="54241" hidden="1"/>
    <cellStyle name="Uwaga 3" xfId="54238" hidden="1"/>
    <cellStyle name="Uwaga 3" xfId="54236" hidden="1"/>
    <cellStyle name="Uwaga 3" xfId="54226" hidden="1"/>
    <cellStyle name="Uwaga 3" xfId="54223" hidden="1"/>
    <cellStyle name="Uwaga 3" xfId="54221" hidden="1"/>
    <cellStyle name="Uwaga 3" xfId="54214" hidden="1"/>
    <cellStyle name="Uwaga 3" xfId="54211" hidden="1"/>
    <cellStyle name="Uwaga 3" xfId="54209" hidden="1"/>
    <cellStyle name="Uwaga 3" xfId="54199" hidden="1"/>
    <cellStyle name="Uwaga 3" xfId="54196" hidden="1"/>
    <cellStyle name="Uwaga 3" xfId="54193" hidden="1"/>
    <cellStyle name="Uwaga 3" xfId="54184" hidden="1"/>
    <cellStyle name="Uwaga 3" xfId="54180" hidden="1"/>
    <cellStyle name="Uwaga 3" xfId="54177" hidden="1"/>
    <cellStyle name="Uwaga 3" xfId="54169" hidden="1"/>
    <cellStyle name="Uwaga 3" xfId="54166" hidden="1"/>
    <cellStyle name="Uwaga 3" xfId="54163" hidden="1"/>
    <cellStyle name="Uwaga 3" xfId="54154" hidden="1"/>
    <cellStyle name="Uwaga 3" xfId="54151" hidden="1"/>
    <cellStyle name="Uwaga 3" xfId="54148" hidden="1"/>
    <cellStyle name="Uwaga 3" xfId="54138" hidden="1"/>
    <cellStyle name="Uwaga 3" xfId="54134" hidden="1"/>
    <cellStyle name="Uwaga 3" xfId="54131" hidden="1"/>
    <cellStyle name="Uwaga 3" xfId="54122" hidden="1"/>
    <cellStyle name="Uwaga 3" xfId="54118" hidden="1"/>
    <cellStyle name="Uwaga 3" xfId="54116" hidden="1"/>
    <cellStyle name="Uwaga 3" xfId="54108" hidden="1"/>
    <cellStyle name="Uwaga 3" xfId="54104" hidden="1"/>
    <cellStyle name="Uwaga 3" xfId="54101" hidden="1"/>
    <cellStyle name="Uwaga 3" xfId="54094" hidden="1"/>
    <cellStyle name="Uwaga 3" xfId="54091" hidden="1"/>
    <cellStyle name="Uwaga 3" xfId="54088" hidden="1"/>
    <cellStyle name="Uwaga 3" xfId="54079" hidden="1"/>
    <cellStyle name="Uwaga 3" xfId="54074" hidden="1"/>
    <cellStyle name="Uwaga 3" xfId="54071" hidden="1"/>
    <cellStyle name="Uwaga 3" xfId="54064" hidden="1"/>
    <cellStyle name="Uwaga 3" xfId="54059" hidden="1"/>
    <cellStyle name="Uwaga 3" xfId="54056" hidden="1"/>
    <cellStyle name="Uwaga 3" xfId="54049" hidden="1"/>
    <cellStyle name="Uwaga 3" xfId="54044" hidden="1"/>
    <cellStyle name="Uwaga 3" xfId="54041" hidden="1"/>
    <cellStyle name="Uwaga 3" xfId="54035" hidden="1"/>
    <cellStyle name="Uwaga 3" xfId="54031" hidden="1"/>
    <cellStyle name="Uwaga 3" xfId="54028" hidden="1"/>
    <cellStyle name="Uwaga 3" xfId="54020" hidden="1"/>
    <cellStyle name="Uwaga 3" xfId="54015" hidden="1"/>
    <cellStyle name="Uwaga 3" xfId="54011" hidden="1"/>
    <cellStyle name="Uwaga 3" xfId="54005" hidden="1"/>
    <cellStyle name="Uwaga 3" xfId="54000" hidden="1"/>
    <cellStyle name="Uwaga 3" xfId="53996" hidden="1"/>
    <cellStyle name="Uwaga 3" xfId="53990" hidden="1"/>
    <cellStyle name="Uwaga 3" xfId="53985" hidden="1"/>
    <cellStyle name="Uwaga 3" xfId="53981" hidden="1"/>
    <cellStyle name="Uwaga 3" xfId="53976" hidden="1"/>
    <cellStyle name="Uwaga 3" xfId="53972" hidden="1"/>
    <cellStyle name="Uwaga 3" xfId="53968" hidden="1"/>
    <cellStyle name="Uwaga 3" xfId="53960" hidden="1"/>
    <cellStyle name="Uwaga 3" xfId="53955" hidden="1"/>
    <cellStyle name="Uwaga 3" xfId="53951" hidden="1"/>
    <cellStyle name="Uwaga 3" xfId="53945" hidden="1"/>
    <cellStyle name="Uwaga 3" xfId="53940" hidden="1"/>
    <cellStyle name="Uwaga 3" xfId="53936" hidden="1"/>
    <cellStyle name="Uwaga 3" xfId="53930" hidden="1"/>
    <cellStyle name="Uwaga 3" xfId="53925" hidden="1"/>
    <cellStyle name="Uwaga 3" xfId="53921" hidden="1"/>
    <cellStyle name="Uwaga 3" xfId="53917" hidden="1"/>
    <cellStyle name="Uwaga 3" xfId="53912" hidden="1"/>
    <cellStyle name="Uwaga 3" xfId="53907" hidden="1"/>
    <cellStyle name="Uwaga 3" xfId="53902" hidden="1"/>
    <cellStyle name="Uwaga 3" xfId="53898" hidden="1"/>
    <cellStyle name="Uwaga 3" xfId="53894" hidden="1"/>
    <cellStyle name="Uwaga 3" xfId="53887" hidden="1"/>
    <cellStyle name="Uwaga 3" xfId="53883" hidden="1"/>
    <cellStyle name="Uwaga 3" xfId="53878" hidden="1"/>
    <cellStyle name="Uwaga 3" xfId="53872" hidden="1"/>
    <cellStyle name="Uwaga 3" xfId="53868" hidden="1"/>
    <cellStyle name="Uwaga 3" xfId="53863" hidden="1"/>
    <cellStyle name="Uwaga 3" xfId="53857" hidden="1"/>
    <cellStyle name="Uwaga 3" xfId="53853" hidden="1"/>
    <cellStyle name="Uwaga 3" xfId="53848" hidden="1"/>
    <cellStyle name="Uwaga 3" xfId="53842" hidden="1"/>
    <cellStyle name="Uwaga 3" xfId="53838" hidden="1"/>
    <cellStyle name="Uwaga 3" xfId="53834" hidden="1"/>
    <cellStyle name="Uwaga 3" xfId="54694" hidden="1"/>
    <cellStyle name="Uwaga 3" xfId="54693" hidden="1"/>
    <cellStyle name="Uwaga 3" xfId="54692" hidden="1"/>
    <cellStyle name="Uwaga 3" xfId="54679" hidden="1"/>
    <cellStyle name="Uwaga 3" xfId="54678" hidden="1"/>
    <cellStyle name="Uwaga 3" xfId="54677" hidden="1"/>
    <cellStyle name="Uwaga 3" xfId="54664" hidden="1"/>
    <cellStyle name="Uwaga 3" xfId="54663" hidden="1"/>
    <cellStyle name="Uwaga 3" xfId="54662" hidden="1"/>
    <cellStyle name="Uwaga 3" xfId="54649" hidden="1"/>
    <cellStyle name="Uwaga 3" xfId="54648" hidden="1"/>
    <cellStyle name="Uwaga 3" xfId="54647" hidden="1"/>
    <cellStyle name="Uwaga 3" xfId="54634" hidden="1"/>
    <cellStyle name="Uwaga 3" xfId="54633" hidden="1"/>
    <cellStyle name="Uwaga 3" xfId="54632" hidden="1"/>
    <cellStyle name="Uwaga 3" xfId="54620" hidden="1"/>
    <cellStyle name="Uwaga 3" xfId="54618" hidden="1"/>
    <cellStyle name="Uwaga 3" xfId="54616" hidden="1"/>
    <cellStyle name="Uwaga 3" xfId="54605" hidden="1"/>
    <cellStyle name="Uwaga 3" xfId="54603" hidden="1"/>
    <cellStyle name="Uwaga 3" xfId="54601" hidden="1"/>
    <cellStyle name="Uwaga 3" xfId="54590" hidden="1"/>
    <cellStyle name="Uwaga 3" xfId="54588" hidden="1"/>
    <cellStyle name="Uwaga 3" xfId="54586" hidden="1"/>
    <cellStyle name="Uwaga 3" xfId="54575" hidden="1"/>
    <cellStyle name="Uwaga 3" xfId="54573" hidden="1"/>
    <cellStyle name="Uwaga 3" xfId="54571" hidden="1"/>
    <cellStyle name="Uwaga 3" xfId="54560" hidden="1"/>
    <cellStyle name="Uwaga 3" xfId="54558" hidden="1"/>
    <cellStyle name="Uwaga 3" xfId="54556" hidden="1"/>
    <cellStyle name="Uwaga 3" xfId="54545" hidden="1"/>
    <cellStyle name="Uwaga 3" xfId="54543" hidden="1"/>
    <cellStyle name="Uwaga 3" xfId="54541" hidden="1"/>
    <cellStyle name="Uwaga 3" xfId="54530" hidden="1"/>
    <cellStyle name="Uwaga 3" xfId="54528" hidden="1"/>
    <cellStyle name="Uwaga 3" xfId="54526" hidden="1"/>
    <cellStyle name="Uwaga 3" xfId="54515" hidden="1"/>
    <cellStyle name="Uwaga 3" xfId="54513" hidden="1"/>
    <cellStyle name="Uwaga 3" xfId="54511" hidden="1"/>
    <cellStyle name="Uwaga 3" xfId="54500" hidden="1"/>
    <cellStyle name="Uwaga 3" xfId="54498" hidden="1"/>
    <cellStyle name="Uwaga 3" xfId="54496" hidden="1"/>
    <cellStyle name="Uwaga 3" xfId="54485" hidden="1"/>
    <cellStyle name="Uwaga 3" xfId="54483" hidden="1"/>
    <cellStyle name="Uwaga 3" xfId="54481" hidden="1"/>
    <cellStyle name="Uwaga 3" xfId="54470" hidden="1"/>
    <cellStyle name="Uwaga 3" xfId="54468" hidden="1"/>
    <cellStyle name="Uwaga 3" xfId="54466" hidden="1"/>
    <cellStyle name="Uwaga 3" xfId="54455" hidden="1"/>
    <cellStyle name="Uwaga 3" xfId="54453" hidden="1"/>
    <cellStyle name="Uwaga 3" xfId="54451" hidden="1"/>
    <cellStyle name="Uwaga 3" xfId="54440" hidden="1"/>
    <cellStyle name="Uwaga 3" xfId="54438" hidden="1"/>
    <cellStyle name="Uwaga 3" xfId="54435" hidden="1"/>
    <cellStyle name="Uwaga 3" xfId="54425" hidden="1"/>
    <cellStyle name="Uwaga 3" xfId="54422" hidden="1"/>
    <cellStyle name="Uwaga 3" xfId="54419" hidden="1"/>
    <cellStyle name="Uwaga 3" xfId="54410" hidden="1"/>
    <cellStyle name="Uwaga 3" xfId="54408" hidden="1"/>
    <cellStyle name="Uwaga 3" xfId="54405" hidden="1"/>
    <cellStyle name="Uwaga 3" xfId="54395" hidden="1"/>
    <cellStyle name="Uwaga 3" xfId="54393" hidden="1"/>
    <cellStyle name="Uwaga 3" xfId="54391" hidden="1"/>
    <cellStyle name="Uwaga 3" xfId="54380" hidden="1"/>
    <cellStyle name="Uwaga 3" xfId="54378" hidden="1"/>
    <cellStyle name="Uwaga 3" xfId="54376" hidden="1"/>
    <cellStyle name="Uwaga 3" xfId="54365" hidden="1"/>
    <cellStyle name="Uwaga 3" xfId="54363" hidden="1"/>
    <cellStyle name="Uwaga 3" xfId="54361" hidden="1"/>
    <cellStyle name="Uwaga 3" xfId="54350" hidden="1"/>
    <cellStyle name="Uwaga 3" xfId="54348" hidden="1"/>
    <cellStyle name="Uwaga 3" xfId="54346" hidden="1"/>
    <cellStyle name="Uwaga 3" xfId="54335" hidden="1"/>
    <cellStyle name="Uwaga 3" xfId="54333" hidden="1"/>
    <cellStyle name="Uwaga 3" xfId="54331" hidden="1"/>
    <cellStyle name="Uwaga 3" xfId="54320" hidden="1"/>
    <cellStyle name="Uwaga 3" xfId="54318" hidden="1"/>
    <cellStyle name="Uwaga 3" xfId="54315" hidden="1"/>
    <cellStyle name="Uwaga 3" xfId="54305" hidden="1"/>
    <cellStyle name="Uwaga 3" xfId="54302" hidden="1"/>
    <cellStyle name="Uwaga 3" xfId="54299" hidden="1"/>
    <cellStyle name="Uwaga 3" xfId="54290" hidden="1"/>
    <cellStyle name="Uwaga 3" xfId="54287" hidden="1"/>
    <cellStyle name="Uwaga 3" xfId="54284" hidden="1"/>
    <cellStyle name="Uwaga 3" xfId="54275" hidden="1"/>
    <cellStyle name="Uwaga 3" xfId="54273" hidden="1"/>
    <cellStyle name="Uwaga 3" xfId="54271" hidden="1"/>
    <cellStyle name="Uwaga 3" xfId="54260" hidden="1"/>
    <cellStyle name="Uwaga 3" xfId="54257" hidden="1"/>
    <cellStyle name="Uwaga 3" xfId="54254" hidden="1"/>
    <cellStyle name="Uwaga 3" xfId="54245" hidden="1"/>
    <cellStyle name="Uwaga 3" xfId="54242" hidden="1"/>
    <cellStyle name="Uwaga 3" xfId="54239" hidden="1"/>
    <cellStyle name="Uwaga 3" xfId="54230" hidden="1"/>
    <cellStyle name="Uwaga 3" xfId="54227" hidden="1"/>
    <cellStyle name="Uwaga 3" xfId="54224" hidden="1"/>
    <cellStyle name="Uwaga 3" xfId="54217" hidden="1"/>
    <cellStyle name="Uwaga 3" xfId="54213" hidden="1"/>
    <cellStyle name="Uwaga 3" xfId="54210" hidden="1"/>
    <cellStyle name="Uwaga 3" xfId="54202" hidden="1"/>
    <cellStyle name="Uwaga 3" xfId="54198" hidden="1"/>
    <cellStyle name="Uwaga 3" xfId="54195" hidden="1"/>
    <cellStyle name="Uwaga 3" xfId="54187" hidden="1"/>
    <cellStyle name="Uwaga 3" xfId="54183" hidden="1"/>
    <cellStyle name="Uwaga 3" xfId="54179" hidden="1"/>
    <cellStyle name="Uwaga 3" xfId="54172" hidden="1"/>
    <cellStyle name="Uwaga 3" xfId="54168" hidden="1"/>
    <cellStyle name="Uwaga 3" xfId="54165" hidden="1"/>
    <cellStyle name="Uwaga 3" xfId="54157" hidden="1"/>
    <cellStyle name="Uwaga 3" xfId="54153" hidden="1"/>
    <cellStyle name="Uwaga 3" xfId="54150" hidden="1"/>
    <cellStyle name="Uwaga 3" xfId="54141" hidden="1"/>
    <cellStyle name="Uwaga 3" xfId="54136" hidden="1"/>
    <cellStyle name="Uwaga 3" xfId="54132" hidden="1"/>
    <cellStyle name="Uwaga 3" xfId="54126" hidden="1"/>
    <cellStyle name="Uwaga 3" xfId="54121" hidden="1"/>
    <cellStyle name="Uwaga 3" xfId="54117" hidden="1"/>
    <cellStyle name="Uwaga 3" xfId="54111" hidden="1"/>
    <cellStyle name="Uwaga 3" xfId="54106" hidden="1"/>
    <cellStyle name="Uwaga 3" xfId="54102" hidden="1"/>
    <cellStyle name="Uwaga 3" xfId="54097" hidden="1"/>
    <cellStyle name="Uwaga 3" xfId="54093" hidden="1"/>
    <cellStyle name="Uwaga 3" xfId="54089" hidden="1"/>
    <cellStyle name="Uwaga 3" xfId="54082" hidden="1"/>
    <cellStyle name="Uwaga 3" xfId="54077" hidden="1"/>
    <cellStyle name="Uwaga 3" xfId="54073" hidden="1"/>
    <cellStyle name="Uwaga 3" xfId="54066" hidden="1"/>
    <cellStyle name="Uwaga 3" xfId="54061" hidden="1"/>
    <cellStyle name="Uwaga 3" xfId="54057" hidden="1"/>
    <cellStyle name="Uwaga 3" xfId="54052" hidden="1"/>
    <cellStyle name="Uwaga 3" xfId="54047" hidden="1"/>
    <cellStyle name="Uwaga 3" xfId="54043" hidden="1"/>
    <cellStyle name="Uwaga 3" xfId="54037" hidden="1"/>
    <cellStyle name="Uwaga 3" xfId="54033" hidden="1"/>
    <cellStyle name="Uwaga 3" xfId="54030" hidden="1"/>
    <cellStyle name="Uwaga 3" xfId="54023" hidden="1"/>
    <cellStyle name="Uwaga 3" xfId="54018" hidden="1"/>
    <cellStyle name="Uwaga 3" xfId="54013" hidden="1"/>
    <cellStyle name="Uwaga 3" xfId="54007" hidden="1"/>
    <cellStyle name="Uwaga 3" xfId="54002" hidden="1"/>
    <cellStyle name="Uwaga 3" xfId="53997" hidden="1"/>
    <cellStyle name="Uwaga 3" xfId="53992" hidden="1"/>
    <cellStyle name="Uwaga 3" xfId="53987" hidden="1"/>
    <cellStyle name="Uwaga 3" xfId="53982" hidden="1"/>
    <cellStyle name="Uwaga 3" xfId="53978" hidden="1"/>
    <cellStyle name="Uwaga 3" xfId="53974" hidden="1"/>
    <cellStyle name="Uwaga 3" xfId="53969" hidden="1"/>
    <cellStyle name="Uwaga 3" xfId="53962" hidden="1"/>
    <cellStyle name="Uwaga 3" xfId="53957" hidden="1"/>
    <cellStyle name="Uwaga 3" xfId="53952" hidden="1"/>
    <cellStyle name="Uwaga 3" xfId="53946" hidden="1"/>
    <cellStyle name="Uwaga 3" xfId="53941" hidden="1"/>
    <cellStyle name="Uwaga 3" xfId="53937" hidden="1"/>
    <cellStyle name="Uwaga 3" xfId="53932" hidden="1"/>
    <cellStyle name="Uwaga 3" xfId="53927" hidden="1"/>
    <cellStyle name="Uwaga 3" xfId="53922" hidden="1"/>
    <cellStyle name="Uwaga 3" xfId="53918" hidden="1"/>
    <cellStyle name="Uwaga 3" xfId="53913" hidden="1"/>
    <cellStyle name="Uwaga 3" xfId="53908" hidden="1"/>
    <cellStyle name="Uwaga 3" xfId="53903" hidden="1"/>
    <cellStyle name="Uwaga 3" xfId="53899" hidden="1"/>
    <cellStyle name="Uwaga 3" xfId="53895" hidden="1"/>
    <cellStyle name="Uwaga 3" xfId="53888" hidden="1"/>
    <cellStyle name="Uwaga 3" xfId="53884" hidden="1"/>
    <cellStyle name="Uwaga 3" xfId="53879" hidden="1"/>
    <cellStyle name="Uwaga 3" xfId="53873" hidden="1"/>
    <cellStyle name="Uwaga 3" xfId="53869" hidden="1"/>
    <cellStyle name="Uwaga 3" xfId="53864" hidden="1"/>
    <cellStyle name="Uwaga 3" xfId="53858" hidden="1"/>
    <cellStyle name="Uwaga 3" xfId="53854" hidden="1"/>
    <cellStyle name="Uwaga 3" xfId="53850" hidden="1"/>
    <cellStyle name="Uwaga 3" xfId="53843" hidden="1"/>
    <cellStyle name="Uwaga 3" xfId="53839" hidden="1"/>
    <cellStyle name="Uwaga 3" xfId="53835" hidden="1"/>
    <cellStyle name="Uwaga 3" xfId="54699" hidden="1"/>
    <cellStyle name="Uwaga 3" xfId="54697" hidden="1"/>
    <cellStyle name="Uwaga 3" xfId="54695" hidden="1"/>
    <cellStyle name="Uwaga 3" xfId="54682" hidden="1"/>
    <cellStyle name="Uwaga 3" xfId="54681" hidden="1"/>
    <cellStyle name="Uwaga 3" xfId="54680" hidden="1"/>
    <cellStyle name="Uwaga 3" xfId="54667" hidden="1"/>
    <cellStyle name="Uwaga 3" xfId="54666" hidden="1"/>
    <cellStyle name="Uwaga 3" xfId="54665" hidden="1"/>
    <cellStyle name="Uwaga 3" xfId="54653" hidden="1"/>
    <cellStyle name="Uwaga 3" xfId="54651" hidden="1"/>
    <cellStyle name="Uwaga 3" xfId="54650" hidden="1"/>
    <cellStyle name="Uwaga 3" xfId="54637" hidden="1"/>
    <cellStyle name="Uwaga 3" xfId="54636" hidden="1"/>
    <cellStyle name="Uwaga 3" xfId="54635" hidden="1"/>
    <cellStyle name="Uwaga 3" xfId="54623" hidden="1"/>
    <cellStyle name="Uwaga 3" xfId="54621" hidden="1"/>
    <cellStyle name="Uwaga 3" xfId="54619" hidden="1"/>
    <cellStyle name="Uwaga 3" xfId="54608" hidden="1"/>
    <cellStyle name="Uwaga 3" xfId="54606" hidden="1"/>
    <cellStyle name="Uwaga 3" xfId="54604" hidden="1"/>
    <cellStyle name="Uwaga 3" xfId="54593" hidden="1"/>
    <cellStyle name="Uwaga 3" xfId="54591" hidden="1"/>
    <cellStyle name="Uwaga 3" xfId="54589" hidden="1"/>
    <cellStyle name="Uwaga 3" xfId="54578" hidden="1"/>
    <cellStyle name="Uwaga 3" xfId="54576" hidden="1"/>
    <cellStyle name="Uwaga 3" xfId="54574" hidden="1"/>
    <cellStyle name="Uwaga 3" xfId="54563" hidden="1"/>
    <cellStyle name="Uwaga 3" xfId="54561" hidden="1"/>
    <cellStyle name="Uwaga 3" xfId="54559" hidden="1"/>
    <cellStyle name="Uwaga 3" xfId="54548" hidden="1"/>
    <cellStyle name="Uwaga 3" xfId="54546" hidden="1"/>
    <cellStyle name="Uwaga 3" xfId="54544" hidden="1"/>
    <cellStyle name="Uwaga 3" xfId="54533" hidden="1"/>
    <cellStyle name="Uwaga 3" xfId="54531" hidden="1"/>
    <cellStyle name="Uwaga 3" xfId="54529" hidden="1"/>
    <cellStyle name="Uwaga 3" xfId="54518" hidden="1"/>
    <cellStyle name="Uwaga 3" xfId="54516" hidden="1"/>
    <cellStyle name="Uwaga 3" xfId="54514" hidden="1"/>
    <cellStyle name="Uwaga 3" xfId="54503" hidden="1"/>
    <cellStyle name="Uwaga 3" xfId="54501" hidden="1"/>
    <cellStyle name="Uwaga 3" xfId="54499" hidden="1"/>
    <cellStyle name="Uwaga 3" xfId="54488" hidden="1"/>
    <cellStyle name="Uwaga 3" xfId="54486" hidden="1"/>
    <cellStyle name="Uwaga 3" xfId="54484" hidden="1"/>
    <cellStyle name="Uwaga 3" xfId="54473" hidden="1"/>
    <cellStyle name="Uwaga 3" xfId="54471" hidden="1"/>
    <cellStyle name="Uwaga 3" xfId="54469" hidden="1"/>
    <cellStyle name="Uwaga 3" xfId="54458" hidden="1"/>
    <cellStyle name="Uwaga 3" xfId="54456" hidden="1"/>
    <cellStyle name="Uwaga 3" xfId="54454" hidden="1"/>
    <cellStyle name="Uwaga 3" xfId="54443" hidden="1"/>
    <cellStyle name="Uwaga 3" xfId="54441" hidden="1"/>
    <cellStyle name="Uwaga 3" xfId="54439" hidden="1"/>
    <cellStyle name="Uwaga 3" xfId="54428" hidden="1"/>
    <cellStyle name="Uwaga 3" xfId="54426" hidden="1"/>
    <cellStyle name="Uwaga 3" xfId="54424" hidden="1"/>
    <cellStyle name="Uwaga 3" xfId="54413" hidden="1"/>
    <cellStyle name="Uwaga 3" xfId="54411" hidden="1"/>
    <cellStyle name="Uwaga 3" xfId="54409" hidden="1"/>
    <cellStyle name="Uwaga 3" xfId="54398" hidden="1"/>
    <cellStyle name="Uwaga 3" xfId="54396" hidden="1"/>
    <cellStyle name="Uwaga 3" xfId="54394" hidden="1"/>
    <cellStyle name="Uwaga 3" xfId="54383" hidden="1"/>
    <cellStyle name="Uwaga 3" xfId="54381" hidden="1"/>
    <cellStyle name="Uwaga 3" xfId="54379" hidden="1"/>
    <cellStyle name="Uwaga 3" xfId="54368" hidden="1"/>
    <cellStyle name="Uwaga 3" xfId="54366" hidden="1"/>
    <cellStyle name="Uwaga 3" xfId="54364" hidden="1"/>
    <cellStyle name="Uwaga 3" xfId="54353" hidden="1"/>
    <cellStyle name="Uwaga 3" xfId="54351" hidden="1"/>
    <cellStyle name="Uwaga 3" xfId="54349" hidden="1"/>
    <cellStyle name="Uwaga 3" xfId="54338" hidden="1"/>
    <cellStyle name="Uwaga 3" xfId="54336" hidden="1"/>
    <cellStyle name="Uwaga 3" xfId="54334" hidden="1"/>
    <cellStyle name="Uwaga 3" xfId="54323" hidden="1"/>
    <cellStyle name="Uwaga 3" xfId="54321" hidden="1"/>
    <cellStyle name="Uwaga 3" xfId="54319" hidden="1"/>
    <cellStyle name="Uwaga 3" xfId="54308" hidden="1"/>
    <cellStyle name="Uwaga 3" xfId="54306" hidden="1"/>
    <cellStyle name="Uwaga 3" xfId="54303" hidden="1"/>
    <cellStyle name="Uwaga 3" xfId="54293" hidden="1"/>
    <cellStyle name="Uwaga 3" xfId="54291" hidden="1"/>
    <cellStyle name="Uwaga 3" xfId="54289" hidden="1"/>
    <cellStyle name="Uwaga 3" xfId="54278" hidden="1"/>
    <cellStyle name="Uwaga 3" xfId="54276" hidden="1"/>
    <cellStyle name="Uwaga 3" xfId="54274" hidden="1"/>
    <cellStyle name="Uwaga 3" xfId="54263" hidden="1"/>
    <cellStyle name="Uwaga 3" xfId="54261" hidden="1"/>
    <cellStyle name="Uwaga 3" xfId="54258" hidden="1"/>
    <cellStyle name="Uwaga 3" xfId="54248" hidden="1"/>
    <cellStyle name="Uwaga 3" xfId="54246" hidden="1"/>
    <cellStyle name="Uwaga 3" xfId="54243" hidden="1"/>
    <cellStyle name="Uwaga 3" xfId="54233" hidden="1"/>
    <cellStyle name="Uwaga 3" xfId="54231" hidden="1"/>
    <cellStyle name="Uwaga 3" xfId="54228" hidden="1"/>
    <cellStyle name="Uwaga 3" xfId="54219" hidden="1"/>
    <cellStyle name="Uwaga 3" xfId="54216" hidden="1"/>
    <cellStyle name="Uwaga 3" xfId="54212" hidden="1"/>
    <cellStyle name="Uwaga 3" xfId="54204" hidden="1"/>
    <cellStyle name="Uwaga 3" xfId="54201" hidden="1"/>
    <cellStyle name="Uwaga 3" xfId="54197" hidden="1"/>
    <cellStyle name="Uwaga 3" xfId="54189" hidden="1"/>
    <cellStyle name="Uwaga 3" xfId="54186" hidden="1"/>
    <cellStyle name="Uwaga 3" xfId="54182" hidden="1"/>
    <cellStyle name="Uwaga 3" xfId="54174" hidden="1"/>
    <cellStyle name="Uwaga 3" xfId="54171" hidden="1"/>
    <cellStyle name="Uwaga 3" xfId="54167" hidden="1"/>
    <cellStyle name="Uwaga 3" xfId="54159" hidden="1"/>
    <cellStyle name="Uwaga 3" xfId="54156" hidden="1"/>
    <cellStyle name="Uwaga 3" xfId="54152" hidden="1"/>
    <cellStyle name="Uwaga 3" xfId="54144" hidden="1"/>
    <cellStyle name="Uwaga 3" xfId="54140" hidden="1"/>
    <cellStyle name="Uwaga 3" xfId="54135" hidden="1"/>
    <cellStyle name="Uwaga 3" xfId="54129" hidden="1"/>
    <cellStyle name="Uwaga 3" xfId="54125" hidden="1"/>
    <cellStyle name="Uwaga 3" xfId="54120" hidden="1"/>
    <cellStyle name="Uwaga 3" xfId="54114" hidden="1"/>
    <cellStyle name="Uwaga 3" xfId="54110" hidden="1"/>
    <cellStyle name="Uwaga 3" xfId="54105" hidden="1"/>
    <cellStyle name="Uwaga 3" xfId="54099" hidden="1"/>
    <cellStyle name="Uwaga 3" xfId="54096" hidden="1"/>
    <cellStyle name="Uwaga 3" xfId="54092" hidden="1"/>
    <cellStyle name="Uwaga 3" xfId="54084" hidden="1"/>
    <cellStyle name="Uwaga 3" xfId="54081" hidden="1"/>
    <cellStyle name="Uwaga 3" xfId="54076" hidden="1"/>
    <cellStyle name="Uwaga 3" xfId="54069" hidden="1"/>
    <cellStyle name="Uwaga 3" xfId="54065" hidden="1"/>
    <cellStyle name="Uwaga 3" xfId="54060" hidden="1"/>
    <cellStyle name="Uwaga 3" xfId="54054" hidden="1"/>
    <cellStyle name="Uwaga 3" xfId="54050" hidden="1"/>
    <cellStyle name="Uwaga 3" xfId="54045" hidden="1"/>
    <cellStyle name="Uwaga 3" xfId="54039" hidden="1"/>
    <cellStyle name="Uwaga 3" xfId="54036" hidden="1"/>
    <cellStyle name="Uwaga 3" xfId="54032" hidden="1"/>
    <cellStyle name="Uwaga 3" xfId="54024" hidden="1"/>
    <cellStyle name="Uwaga 3" xfId="54019" hidden="1"/>
    <cellStyle name="Uwaga 3" xfId="54014" hidden="1"/>
    <cellStyle name="Uwaga 3" xfId="54009" hidden="1"/>
    <cellStyle name="Uwaga 3" xfId="54004" hidden="1"/>
    <cellStyle name="Uwaga 3" xfId="53999" hidden="1"/>
    <cellStyle name="Uwaga 3" xfId="53994" hidden="1"/>
    <cellStyle name="Uwaga 3" xfId="53989" hidden="1"/>
    <cellStyle name="Uwaga 3" xfId="53984" hidden="1"/>
    <cellStyle name="Uwaga 3" xfId="53979" hidden="1"/>
    <cellStyle name="Uwaga 3" xfId="53975" hidden="1"/>
    <cellStyle name="Uwaga 3" xfId="53970" hidden="1"/>
    <cellStyle name="Uwaga 3" xfId="53963" hidden="1"/>
    <cellStyle name="Uwaga 3" xfId="53958" hidden="1"/>
    <cellStyle name="Uwaga 3" xfId="53953" hidden="1"/>
    <cellStyle name="Uwaga 3" xfId="53948" hidden="1"/>
    <cellStyle name="Uwaga 3" xfId="53943" hidden="1"/>
    <cellStyle name="Uwaga 3" xfId="53938" hidden="1"/>
    <cellStyle name="Uwaga 3" xfId="53933" hidden="1"/>
    <cellStyle name="Uwaga 3" xfId="53928" hidden="1"/>
    <cellStyle name="Uwaga 3" xfId="53923" hidden="1"/>
    <cellStyle name="Uwaga 3" xfId="53919" hidden="1"/>
    <cellStyle name="Uwaga 3" xfId="53914" hidden="1"/>
    <cellStyle name="Uwaga 3" xfId="53909" hidden="1"/>
    <cellStyle name="Uwaga 3" xfId="53904" hidden="1"/>
    <cellStyle name="Uwaga 3" xfId="53900" hidden="1"/>
    <cellStyle name="Uwaga 3" xfId="53896" hidden="1"/>
    <cellStyle name="Uwaga 3" xfId="53889" hidden="1"/>
    <cellStyle name="Uwaga 3" xfId="53885" hidden="1"/>
    <cellStyle name="Uwaga 3" xfId="53880" hidden="1"/>
    <cellStyle name="Uwaga 3" xfId="53874" hidden="1"/>
    <cellStyle name="Uwaga 3" xfId="53870" hidden="1"/>
    <cellStyle name="Uwaga 3" xfId="53865" hidden="1"/>
    <cellStyle name="Uwaga 3" xfId="53859" hidden="1"/>
    <cellStyle name="Uwaga 3" xfId="53855" hidden="1"/>
    <cellStyle name="Uwaga 3" xfId="53851" hidden="1"/>
    <cellStyle name="Uwaga 3" xfId="53844" hidden="1"/>
    <cellStyle name="Uwaga 3" xfId="53840" hidden="1"/>
    <cellStyle name="Uwaga 3" xfId="53836" hidden="1"/>
    <cellStyle name="Uwaga 3" xfId="54703" hidden="1"/>
    <cellStyle name="Uwaga 3" xfId="54702" hidden="1"/>
    <cellStyle name="Uwaga 3" xfId="54700" hidden="1"/>
    <cellStyle name="Uwaga 3" xfId="54687" hidden="1"/>
    <cellStyle name="Uwaga 3" xfId="54685" hidden="1"/>
    <cellStyle name="Uwaga 3" xfId="54683" hidden="1"/>
    <cellStyle name="Uwaga 3" xfId="54673" hidden="1"/>
    <cellStyle name="Uwaga 3" xfId="54671" hidden="1"/>
    <cellStyle name="Uwaga 3" xfId="54669" hidden="1"/>
    <cellStyle name="Uwaga 3" xfId="54658" hidden="1"/>
    <cellStyle name="Uwaga 3" xfId="54656" hidden="1"/>
    <cellStyle name="Uwaga 3" xfId="54654" hidden="1"/>
    <cellStyle name="Uwaga 3" xfId="54641" hidden="1"/>
    <cellStyle name="Uwaga 3" xfId="54639" hidden="1"/>
    <cellStyle name="Uwaga 3" xfId="54638" hidden="1"/>
    <cellStyle name="Uwaga 3" xfId="54625" hidden="1"/>
    <cellStyle name="Uwaga 3" xfId="54624" hidden="1"/>
    <cellStyle name="Uwaga 3" xfId="54622" hidden="1"/>
    <cellStyle name="Uwaga 3" xfId="54610" hidden="1"/>
    <cellStyle name="Uwaga 3" xfId="54609" hidden="1"/>
    <cellStyle name="Uwaga 3" xfId="54607" hidden="1"/>
    <cellStyle name="Uwaga 3" xfId="54595" hidden="1"/>
    <cellStyle name="Uwaga 3" xfId="54594" hidden="1"/>
    <cellStyle name="Uwaga 3" xfId="54592" hidden="1"/>
    <cellStyle name="Uwaga 3" xfId="54580" hidden="1"/>
    <cellStyle name="Uwaga 3" xfId="54579" hidden="1"/>
    <cellStyle name="Uwaga 3" xfId="54577" hidden="1"/>
    <cellStyle name="Uwaga 3" xfId="54565" hidden="1"/>
    <cellStyle name="Uwaga 3" xfId="54564" hidden="1"/>
    <cellStyle name="Uwaga 3" xfId="54562" hidden="1"/>
    <cellStyle name="Uwaga 3" xfId="54550" hidden="1"/>
    <cellStyle name="Uwaga 3" xfId="54549" hidden="1"/>
    <cellStyle name="Uwaga 3" xfId="54547" hidden="1"/>
    <cellStyle name="Uwaga 3" xfId="54535" hidden="1"/>
    <cellStyle name="Uwaga 3" xfId="54534" hidden="1"/>
    <cellStyle name="Uwaga 3" xfId="54532" hidden="1"/>
    <cellStyle name="Uwaga 3" xfId="54520" hidden="1"/>
    <cellStyle name="Uwaga 3" xfId="54519" hidden="1"/>
    <cellStyle name="Uwaga 3" xfId="54517" hidden="1"/>
    <cellStyle name="Uwaga 3" xfId="54505" hidden="1"/>
    <cellStyle name="Uwaga 3" xfId="54504" hidden="1"/>
    <cellStyle name="Uwaga 3" xfId="54502" hidden="1"/>
    <cellStyle name="Uwaga 3" xfId="54490" hidden="1"/>
    <cellStyle name="Uwaga 3" xfId="54489" hidden="1"/>
    <cellStyle name="Uwaga 3" xfId="54487" hidden="1"/>
    <cellStyle name="Uwaga 3" xfId="54475" hidden="1"/>
    <cellStyle name="Uwaga 3" xfId="54474" hidden="1"/>
    <cellStyle name="Uwaga 3" xfId="54472" hidden="1"/>
    <cellStyle name="Uwaga 3" xfId="54460" hidden="1"/>
    <cellStyle name="Uwaga 3" xfId="54459" hidden="1"/>
    <cellStyle name="Uwaga 3" xfId="54457" hidden="1"/>
    <cellStyle name="Uwaga 3" xfId="54445" hidden="1"/>
    <cellStyle name="Uwaga 3" xfId="54444" hidden="1"/>
    <cellStyle name="Uwaga 3" xfId="54442" hidden="1"/>
    <cellStyle name="Uwaga 3" xfId="54430" hidden="1"/>
    <cellStyle name="Uwaga 3" xfId="54429" hidden="1"/>
    <cellStyle name="Uwaga 3" xfId="54427" hidden="1"/>
    <cellStyle name="Uwaga 3" xfId="54415" hidden="1"/>
    <cellStyle name="Uwaga 3" xfId="54414" hidden="1"/>
    <cellStyle name="Uwaga 3" xfId="54412" hidden="1"/>
    <cellStyle name="Uwaga 3" xfId="54400" hidden="1"/>
    <cellStyle name="Uwaga 3" xfId="54399" hidden="1"/>
    <cellStyle name="Uwaga 3" xfId="54397" hidden="1"/>
    <cellStyle name="Uwaga 3" xfId="54385" hidden="1"/>
    <cellStyle name="Uwaga 3" xfId="54384" hidden="1"/>
    <cellStyle name="Uwaga 3" xfId="54382" hidden="1"/>
    <cellStyle name="Uwaga 3" xfId="54370" hidden="1"/>
    <cellStyle name="Uwaga 3" xfId="54369" hidden="1"/>
    <cellStyle name="Uwaga 3" xfId="54367" hidden="1"/>
    <cellStyle name="Uwaga 3" xfId="54355" hidden="1"/>
    <cellStyle name="Uwaga 3" xfId="54354" hidden="1"/>
    <cellStyle name="Uwaga 3" xfId="54352" hidden="1"/>
    <cellStyle name="Uwaga 3" xfId="54340" hidden="1"/>
    <cellStyle name="Uwaga 3" xfId="54339" hidden="1"/>
    <cellStyle name="Uwaga 3" xfId="54337" hidden="1"/>
    <cellStyle name="Uwaga 3" xfId="54325" hidden="1"/>
    <cellStyle name="Uwaga 3" xfId="54324" hidden="1"/>
    <cellStyle name="Uwaga 3" xfId="54322" hidden="1"/>
    <cellStyle name="Uwaga 3" xfId="54310" hidden="1"/>
    <cellStyle name="Uwaga 3" xfId="54309" hidden="1"/>
    <cellStyle name="Uwaga 3" xfId="54307" hidden="1"/>
    <cellStyle name="Uwaga 3" xfId="54295" hidden="1"/>
    <cellStyle name="Uwaga 3" xfId="54294" hidden="1"/>
    <cellStyle name="Uwaga 3" xfId="54292" hidden="1"/>
    <cellStyle name="Uwaga 3" xfId="54280" hidden="1"/>
    <cellStyle name="Uwaga 3" xfId="54279" hidden="1"/>
    <cellStyle name="Uwaga 3" xfId="54277" hidden="1"/>
    <cellStyle name="Uwaga 3" xfId="54265" hidden="1"/>
    <cellStyle name="Uwaga 3" xfId="54264" hidden="1"/>
    <cellStyle name="Uwaga 3" xfId="54262" hidden="1"/>
    <cellStyle name="Uwaga 3" xfId="54250" hidden="1"/>
    <cellStyle name="Uwaga 3" xfId="54249" hidden="1"/>
    <cellStyle name="Uwaga 3" xfId="54247" hidden="1"/>
    <cellStyle name="Uwaga 3" xfId="54235" hidden="1"/>
    <cellStyle name="Uwaga 3" xfId="54234" hidden="1"/>
    <cellStyle name="Uwaga 3" xfId="54232" hidden="1"/>
    <cellStyle name="Uwaga 3" xfId="54220" hidden="1"/>
    <cellStyle name="Uwaga 3" xfId="54218" hidden="1"/>
    <cellStyle name="Uwaga 3" xfId="54215" hidden="1"/>
    <cellStyle name="Uwaga 3" xfId="54205" hidden="1"/>
    <cellStyle name="Uwaga 3" xfId="54203" hidden="1"/>
    <cellStyle name="Uwaga 3" xfId="54200" hidden="1"/>
    <cellStyle name="Uwaga 3" xfId="54190" hidden="1"/>
    <cellStyle name="Uwaga 3" xfId="54188" hidden="1"/>
    <cellStyle name="Uwaga 3" xfId="54185" hidden="1"/>
    <cellStyle name="Uwaga 3" xfId="54175" hidden="1"/>
    <cellStyle name="Uwaga 3" xfId="54173" hidden="1"/>
    <cellStyle name="Uwaga 3" xfId="54170" hidden="1"/>
    <cellStyle name="Uwaga 3" xfId="54160" hidden="1"/>
    <cellStyle name="Uwaga 3" xfId="54158" hidden="1"/>
    <cellStyle name="Uwaga 3" xfId="54155" hidden="1"/>
    <cellStyle name="Uwaga 3" xfId="54145" hidden="1"/>
    <cellStyle name="Uwaga 3" xfId="54143" hidden="1"/>
    <cellStyle name="Uwaga 3" xfId="54139" hidden="1"/>
    <cellStyle name="Uwaga 3" xfId="54130" hidden="1"/>
    <cellStyle name="Uwaga 3" xfId="54127" hidden="1"/>
    <cellStyle name="Uwaga 3" xfId="54123" hidden="1"/>
    <cellStyle name="Uwaga 3" xfId="54115" hidden="1"/>
    <cellStyle name="Uwaga 3" xfId="54113" hidden="1"/>
    <cellStyle name="Uwaga 3" xfId="54109" hidden="1"/>
    <cellStyle name="Uwaga 3" xfId="54100" hidden="1"/>
    <cellStyle name="Uwaga 3" xfId="54098" hidden="1"/>
    <cellStyle name="Uwaga 3" xfId="54095" hidden="1"/>
    <cellStyle name="Uwaga 3" xfId="54085" hidden="1"/>
    <cellStyle name="Uwaga 3" xfId="54083" hidden="1"/>
    <cellStyle name="Uwaga 3" xfId="54078" hidden="1"/>
    <cellStyle name="Uwaga 3" xfId="54070" hidden="1"/>
    <cellStyle name="Uwaga 3" xfId="54068" hidden="1"/>
    <cellStyle name="Uwaga 3" xfId="54063" hidden="1"/>
    <cellStyle name="Uwaga 3" xfId="54055" hidden="1"/>
    <cellStyle name="Uwaga 3" xfId="54053" hidden="1"/>
    <cellStyle name="Uwaga 3" xfId="54048" hidden="1"/>
    <cellStyle name="Uwaga 3" xfId="54040" hidden="1"/>
    <cellStyle name="Uwaga 3" xfId="54038" hidden="1"/>
    <cellStyle name="Uwaga 3" xfId="54034" hidden="1"/>
    <cellStyle name="Uwaga 3" xfId="54025" hidden="1"/>
    <cellStyle name="Uwaga 3" xfId="54022" hidden="1"/>
    <cellStyle name="Uwaga 3" xfId="54017" hidden="1"/>
    <cellStyle name="Uwaga 3" xfId="54010" hidden="1"/>
    <cellStyle name="Uwaga 3" xfId="54006" hidden="1"/>
    <cellStyle name="Uwaga 3" xfId="54001" hidden="1"/>
    <cellStyle name="Uwaga 3" xfId="53995" hidden="1"/>
    <cellStyle name="Uwaga 3" xfId="53991" hidden="1"/>
    <cellStyle name="Uwaga 3" xfId="53986" hidden="1"/>
    <cellStyle name="Uwaga 3" xfId="53980" hidden="1"/>
    <cellStyle name="Uwaga 3" xfId="53977" hidden="1"/>
    <cellStyle name="Uwaga 3" xfId="53973" hidden="1"/>
    <cellStyle name="Uwaga 3" xfId="53964" hidden="1"/>
    <cellStyle name="Uwaga 3" xfId="53959" hidden="1"/>
    <cellStyle name="Uwaga 3" xfId="53954" hidden="1"/>
    <cellStyle name="Uwaga 3" xfId="53949" hidden="1"/>
    <cellStyle name="Uwaga 3" xfId="53944" hidden="1"/>
    <cellStyle name="Uwaga 3" xfId="53939" hidden="1"/>
    <cellStyle name="Uwaga 3" xfId="53934" hidden="1"/>
    <cellStyle name="Uwaga 3" xfId="53929" hidden="1"/>
    <cellStyle name="Uwaga 3" xfId="53924" hidden="1"/>
    <cellStyle name="Uwaga 3" xfId="53920" hidden="1"/>
    <cellStyle name="Uwaga 3" xfId="53915" hidden="1"/>
    <cellStyle name="Uwaga 3" xfId="53910" hidden="1"/>
    <cellStyle name="Uwaga 3" xfId="53905" hidden="1"/>
    <cellStyle name="Uwaga 3" xfId="53901" hidden="1"/>
    <cellStyle name="Uwaga 3" xfId="53897" hidden="1"/>
    <cellStyle name="Uwaga 3" xfId="53890" hidden="1"/>
    <cellStyle name="Uwaga 3" xfId="53886" hidden="1"/>
    <cellStyle name="Uwaga 3" xfId="53881" hidden="1"/>
    <cellStyle name="Uwaga 3" xfId="53875" hidden="1"/>
    <cellStyle name="Uwaga 3" xfId="53871" hidden="1"/>
    <cellStyle name="Uwaga 3" xfId="53866" hidden="1"/>
    <cellStyle name="Uwaga 3" xfId="53860" hidden="1"/>
    <cellStyle name="Uwaga 3" xfId="53856" hidden="1"/>
    <cellStyle name="Uwaga 3" xfId="53852" hidden="1"/>
    <cellStyle name="Uwaga 3" xfId="53845" hidden="1"/>
    <cellStyle name="Uwaga 3" xfId="53841" hidden="1"/>
    <cellStyle name="Uwaga 3" xfId="53837" hidden="1"/>
    <cellStyle name="Uwaga 3" xfId="53790" hidden="1"/>
    <cellStyle name="Uwaga 3" xfId="53789" hidden="1"/>
    <cellStyle name="Uwaga 3" xfId="53788" hidden="1"/>
    <cellStyle name="Uwaga 3" xfId="53781" hidden="1"/>
    <cellStyle name="Uwaga 3" xfId="53780" hidden="1"/>
    <cellStyle name="Uwaga 3" xfId="53779" hidden="1"/>
    <cellStyle name="Uwaga 3" xfId="53772" hidden="1"/>
    <cellStyle name="Uwaga 3" xfId="53771" hidden="1"/>
    <cellStyle name="Uwaga 3" xfId="53770" hidden="1"/>
    <cellStyle name="Uwaga 3" xfId="53763" hidden="1"/>
    <cellStyle name="Uwaga 3" xfId="53762" hidden="1"/>
    <cellStyle name="Uwaga 3" xfId="53761" hidden="1"/>
    <cellStyle name="Uwaga 3" xfId="53754" hidden="1"/>
    <cellStyle name="Uwaga 3" xfId="53753" hidden="1"/>
    <cellStyle name="Uwaga 3" xfId="53751" hidden="1"/>
    <cellStyle name="Uwaga 3" xfId="53746" hidden="1"/>
    <cellStyle name="Uwaga 3" xfId="53743" hidden="1"/>
    <cellStyle name="Uwaga 3" xfId="53741" hidden="1"/>
    <cellStyle name="Uwaga 3" xfId="53737" hidden="1"/>
    <cellStyle name="Uwaga 3" xfId="53734" hidden="1"/>
    <cellStyle name="Uwaga 3" xfId="53732" hidden="1"/>
    <cellStyle name="Uwaga 3" xfId="53728" hidden="1"/>
    <cellStyle name="Uwaga 3" xfId="53725" hidden="1"/>
    <cellStyle name="Uwaga 3" xfId="53723" hidden="1"/>
    <cellStyle name="Uwaga 3" xfId="53719" hidden="1"/>
    <cellStyle name="Uwaga 3" xfId="53717" hidden="1"/>
    <cellStyle name="Uwaga 3" xfId="53716" hidden="1"/>
    <cellStyle name="Uwaga 3" xfId="53710" hidden="1"/>
    <cellStyle name="Uwaga 3" xfId="53708" hidden="1"/>
    <cellStyle name="Uwaga 3" xfId="53705" hidden="1"/>
    <cellStyle name="Uwaga 3" xfId="53701" hidden="1"/>
    <cellStyle name="Uwaga 3" xfId="53698" hidden="1"/>
    <cellStyle name="Uwaga 3" xfId="53696" hidden="1"/>
    <cellStyle name="Uwaga 3" xfId="53692" hidden="1"/>
    <cellStyle name="Uwaga 3" xfId="53689" hidden="1"/>
    <cellStyle name="Uwaga 3" xfId="53687" hidden="1"/>
    <cellStyle name="Uwaga 3" xfId="53683" hidden="1"/>
    <cellStyle name="Uwaga 3" xfId="53681" hidden="1"/>
    <cellStyle name="Uwaga 3" xfId="53680" hidden="1"/>
    <cellStyle name="Uwaga 3" xfId="53674" hidden="1"/>
    <cellStyle name="Uwaga 3" xfId="53671" hidden="1"/>
    <cellStyle name="Uwaga 3" xfId="53669" hidden="1"/>
    <cellStyle name="Uwaga 3" xfId="53665" hidden="1"/>
    <cellStyle name="Uwaga 3" xfId="53662" hidden="1"/>
    <cellStyle name="Uwaga 3" xfId="53660" hidden="1"/>
    <cellStyle name="Uwaga 3" xfId="53656" hidden="1"/>
    <cellStyle name="Uwaga 3" xfId="53653" hidden="1"/>
    <cellStyle name="Uwaga 3" xfId="53651" hidden="1"/>
    <cellStyle name="Uwaga 3" xfId="53647" hidden="1"/>
    <cellStyle name="Uwaga 3" xfId="53645" hidden="1"/>
    <cellStyle name="Uwaga 3" xfId="53644" hidden="1"/>
    <cellStyle name="Uwaga 3" xfId="53637" hidden="1"/>
    <cellStyle name="Uwaga 3" xfId="53634" hidden="1"/>
    <cellStyle name="Uwaga 3" xfId="53632" hidden="1"/>
    <cellStyle name="Uwaga 3" xfId="53628" hidden="1"/>
    <cellStyle name="Uwaga 3" xfId="53625" hidden="1"/>
    <cellStyle name="Uwaga 3" xfId="53623" hidden="1"/>
    <cellStyle name="Uwaga 3" xfId="53619" hidden="1"/>
    <cellStyle name="Uwaga 3" xfId="53616" hidden="1"/>
    <cellStyle name="Uwaga 3" xfId="53614" hidden="1"/>
    <cellStyle name="Uwaga 3" xfId="53611" hidden="1"/>
    <cellStyle name="Uwaga 3" xfId="53609" hidden="1"/>
    <cellStyle name="Uwaga 3" xfId="53608" hidden="1"/>
    <cellStyle name="Uwaga 3" xfId="53602" hidden="1"/>
    <cellStyle name="Uwaga 3" xfId="53600" hidden="1"/>
    <cellStyle name="Uwaga 3" xfId="53598" hidden="1"/>
    <cellStyle name="Uwaga 3" xfId="53593" hidden="1"/>
    <cellStyle name="Uwaga 3" xfId="53591" hidden="1"/>
    <cellStyle name="Uwaga 3" xfId="53589" hidden="1"/>
    <cellStyle name="Uwaga 3" xfId="53584" hidden="1"/>
    <cellStyle name="Uwaga 3" xfId="53582" hidden="1"/>
    <cellStyle name="Uwaga 3" xfId="53580" hidden="1"/>
    <cellStyle name="Uwaga 3" xfId="53575" hidden="1"/>
    <cellStyle name="Uwaga 3" xfId="53573" hidden="1"/>
    <cellStyle name="Uwaga 3" xfId="53572" hidden="1"/>
    <cellStyle name="Uwaga 3" xfId="53565" hidden="1"/>
    <cellStyle name="Uwaga 3" xfId="53562" hidden="1"/>
    <cellStyle name="Uwaga 3" xfId="53560" hidden="1"/>
    <cellStyle name="Uwaga 3" xfId="53556" hidden="1"/>
    <cellStyle name="Uwaga 3" xfId="53553" hidden="1"/>
    <cellStyle name="Uwaga 3" xfId="53551" hidden="1"/>
    <cellStyle name="Uwaga 3" xfId="53547" hidden="1"/>
    <cellStyle name="Uwaga 3" xfId="53544" hidden="1"/>
    <cellStyle name="Uwaga 3" xfId="53542" hidden="1"/>
    <cellStyle name="Uwaga 3" xfId="53539" hidden="1"/>
    <cellStyle name="Uwaga 3" xfId="53537" hidden="1"/>
    <cellStyle name="Uwaga 3" xfId="53535" hidden="1"/>
    <cellStyle name="Uwaga 3" xfId="53529" hidden="1"/>
    <cellStyle name="Uwaga 3" xfId="53526" hidden="1"/>
    <cellStyle name="Uwaga 3" xfId="53524" hidden="1"/>
    <cellStyle name="Uwaga 3" xfId="53520" hidden="1"/>
    <cellStyle name="Uwaga 3" xfId="53517" hidden="1"/>
    <cellStyle name="Uwaga 3" xfId="53515" hidden="1"/>
    <cellStyle name="Uwaga 3" xfId="53511" hidden="1"/>
    <cellStyle name="Uwaga 3" xfId="53508" hidden="1"/>
    <cellStyle name="Uwaga 3" xfId="53506" hidden="1"/>
    <cellStyle name="Uwaga 3" xfId="53504" hidden="1"/>
    <cellStyle name="Uwaga 3" xfId="53502" hidden="1"/>
    <cellStyle name="Uwaga 3" xfId="53500" hidden="1"/>
    <cellStyle name="Uwaga 3" xfId="53495" hidden="1"/>
    <cellStyle name="Uwaga 3" xfId="53493" hidden="1"/>
    <cellStyle name="Uwaga 3" xfId="53490" hidden="1"/>
    <cellStyle name="Uwaga 3" xfId="53486" hidden="1"/>
    <cellStyle name="Uwaga 3" xfId="53483" hidden="1"/>
    <cellStyle name="Uwaga 3" xfId="53480" hidden="1"/>
    <cellStyle name="Uwaga 3" xfId="53477" hidden="1"/>
    <cellStyle name="Uwaga 3" xfId="53475" hidden="1"/>
    <cellStyle name="Uwaga 3" xfId="53472" hidden="1"/>
    <cellStyle name="Uwaga 3" xfId="53468" hidden="1"/>
    <cellStyle name="Uwaga 3" xfId="53466" hidden="1"/>
    <cellStyle name="Uwaga 3" xfId="53463" hidden="1"/>
    <cellStyle name="Uwaga 3" xfId="53458" hidden="1"/>
    <cellStyle name="Uwaga 3" xfId="53455" hidden="1"/>
    <cellStyle name="Uwaga 3" xfId="53452" hidden="1"/>
    <cellStyle name="Uwaga 3" xfId="53448" hidden="1"/>
    <cellStyle name="Uwaga 3" xfId="53445" hidden="1"/>
    <cellStyle name="Uwaga 3" xfId="53443" hidden="1"/>
    <cellStyle name="Uwaga 3" xfId="53440" hidden="1"/>
    <cellStyle name="Uwaga 3" xfId="53437" hidden="1"/>
    <cellStyle name="Uwaga 3" xfId="53434" hidden="1"/>
    <cellStyle name="Uwaga 3" xfId="53432" hidden="1"/>
    <cellStyle name="Uwaga 3" xfId="53430" hidden="1"/>
    <cellStyle name="Uwaga 3" xfId="53427" hidden="1"/>
    <cellStyle name="Uwaga 3" xfId="53422" hidden="1"/>
    <cellStyle name="Uwaga 3" xfId="53419" hidden="1"/>
    <cellStyle name="Uwaga 3" xfId="53416" hidden="1"/>
    <cellStyle name="Uwaga 3" xfId="53413" hidden="1"/>
    <cellStyle name="Uwaga 3" xfId="53410" hidden="1"/>
    <cellStyle name="Uwaga 3" xfId="53407" hidden="1"/>
    <cellStyle name="Uwaga 3" xfId="53404" hidden="1"/>
    <cellStyle name="Uwaga 3" xfId="53401" hidden="1"/>
    <cellStyle name="Uwaga 3" xfId="53398" hidden="1"/>
    <cellStyle name="Uwaga 3" xfId="53396" hidden="1"/>
    <cellStyle name="Uwaga 3" xfId="53394" hidden="1"/>
    <cellStyle name="Uwaga 3" xfId="53391" hidden="1"/>
    <cellStyle name="Uwaga 3" xfId="53386" hidden="1"/>
    <cellStyle name="Uwaga 3" xfId="53383" hidden="1"/>
    <cellStyle name="Uwaga 3" xfId="53380" hidden="1"/>
    <cellStyle name="Uwaga 3" xfId="53377" hidden="1"/>
    <cellStyle name="Uwaga 3" xfId="53374" hidden="1"/>
    <cellStyle name="Uwaga 3" xfId="53371" hidden="1"/>
    <cellStyle name="Uwaga 3" xfId="53368" hidden="1"/>
    <cellStyle name="Uwaga 3" xfId="53365" hidden="1"/>
    <cellStyle name="Uwaga 3" xfId="53362" hidden="1"/>
    <cellStyle name="Uwaga 3" xfId="53360" hidden="1"/>
    <cellStyle name="Uwaga 3" xfId="53358" hidden="1"/>
    <cellStyle name="Uwaga 3" xfId="53355" hidden="1"/>
    <cellStyle name="Uwaga 3" xfId="53349" hidden="1"/>
    <cellStyle name="Uwaga 3" xfId="53346" hidden="1"/>
    <cellStyle name="Uwaga 3" xfId="53344" hidden="1"/>
    <cellStyle name="Uwaga 3" xfId="53340" hidden="1"/>
    <cellStyle name="Uwaga 3" xfId="53337" hidden="1"/>
    <cellStyle name="Uwaga 3" xfId="53335" hidden="1"/>
    <cellStyle name="Uwaga 3" xfId="53331" hidden="1"/>
    <cellStyle name="Uwaga 3" xfId="53328" hidden="1"/>
    <cellStyle name="Uwaga 3" xfId="53326" hidden="1"/>
    <cellStyle name="Uwaga 3" xfId="53324" hidden="1"/>
    <cellStyle name="Uwaga 3" xfId="53321" hidden="1"/>
    <cellStyle name="Uwaga 3" xfId="53318" hidden="1"/>
    <cellStyle name="Uwaga 3" xfId="53315" hidden="1"/>
    <cellStyle name="Uwaga 3" xfId="53313" hidden="1"/>
    <cellStyle name="Uwaga 3" xfId="53311" hidden="1"/>
    <cellStyle name="Uwaga 3" xfId="53306" hidden="1"/>
    <cellStyle name="Uwaga 3" xfId="53304" hidden="1"/>
    <cellStyle name="Uwaga 3" xfId="53301" hidden="1"/>
    <cellStyle name="Uwaga 3" xfId="53297" hidden="1"/>
    <cellStyle name="Uwaga 3" xfId="53295" hidden="1"/>
    <cellStyle name="Uwaga 3" xfId="53292" hidden="1"/>
    <cellStyle name="Uwaga 3" xfId="53288" hidden="1"/>
    <cellStyle name="Uwaga 3" xfId="53286" hidden="1"/>
    <cellStyle name="Uwaga 3" xfId="53283" hidden="1"/>
    <cellStyle name="Uwaga 3" xfId="53279" hidden="1"/>
    <cellStyle name="Uwaga 3" xfId="53277" hidden="1"/>
    <cellStyle name="Uwaga 3" xfId="53275" hidden="1"/>
    <cellStyle name="Uwaga 3" xfId="54827" hidden="1"/>
    <cellStyle name="Uwaga 3" xfId="54828" hidden="1"/>
    <cellStyle name="Uwaga 3" xfId="54830" hidden="1"/>
    <cellStyle name="Uwaga 3" xfId="54842" hidden="1"/>
    <cellStyle name="Uwaga 3" xfId="54843" hidden="1"/>
    <cellStyle name="Uwaga 3" xfId="54848" hidden="1"/>
    <cellStyle name="Uwaga 3" xfId="54857" hidden="1"/>
    <cellStyle name="Uwaga 3" xfId="54858" hidden="1"/>
    <cellStyle name="Uwaga 3" xfId="54863" hidden="1"/>
    <cellStyle name="Uwaga 3" xfId="54872" hidden="1"/>
    <cellStyle name="Uwaga 3" xfId="54873" hidden="1"/>
    <cellStyle name="Uwaga 3" xfId="54874" hidden="1"/>
    <cellStyle name="Uwaga 3" xfId="54887" hidden="1"/>
    <cellStyle name="Uwaga 3" xfId="54892" hidden="1"/>
    <cellStyle name="Uwaga 3" xfId="54897" hidden="1"/>
    <cellStyle name="Uwaga 3" xfId="54907" hidden="1"/>
    <cellStyle name="Uwaga 3" xfId="54912" hidden="1"/>
    <cellStyle name="Uwaga 3" xfId="54916" hidden="1"/>
    <cellStyle name="Uwaga 3" xfId="54923" hidden="1"/>
    <cellStyle name="Uwaga 3" xfId="54928" hidden="1"/>
    <cellStyle name="Uwaga 3" xfId="54931" hidden="1"/>
    <cellStyle name="Uwaga 3" xfId="54937" hidden="1"/>
    <cellStyle name="Uwaga 3" xfId="54942" hidden="1"/>
    <cellStyle name="Uwaga 3" xfId="54946" hidden="1"/>
    <cellStyle name="Uwaga 3" xfId="54947" hidden="1"/>
    <cellStyle name="Uwaga 3" xfId="54948" hidden="1"/>
    <cellStyle name="Uwaga 3" xfId="54952" hidden="1"/>
    <cellStyle name="Uwaga 3" xfId="54964" hidden="1"/>
    <cellStyle name="Uwaga 3" xfId="54969" hidden="1"/>
    <cellStyle name="Uwaga 3" xfId="54974" hidden="1"/>
    <cellStyle name="Uwaga 3" xfId="54979" hidden="1"/>
    <cellStyle name="Uwaga 3" xfId="54984" hidden="1"/>
    <cellStyle name="Uwaga 3" xfId="54989" hidden="1"/>
    <cellStyle name="Uwaga 3" xfId="54993" hidden="1"/>
    <cellStyle name="Uwaga 3" xfId="54997" hidden="1"/>
    <cellStyle name="Uwaga 3" xfId="55002" hidden="1"/>
    <cellStyle name="Uwaga 3" xfId="55007" hidden="1"/>
    <cellStyle name="Uwaga 3" xfId="55008" hidden="1"/>
    <cellStyle name="Uwaga 3" xfId="55010" hidden="1"/>
    <cellStyle name="Uwaga 3" xfId="55023" hidden="1"/>
    <cellStyle name="Uwaga 3" xfId="55027" hidden="1"/>
    <cellStyle name="Uwaga 3" xfId="55032" hidden="1"/>
    <cellStyle name="Uwaga 3" xfId="55039" hidden="1"/>
    <cellStyle name="Uwaga 3" xfId="55043" hidden="1"/>
    <cellStyle name="Uwaga 3" xfId="55048" hidden="1"/>
    <cellStyle name="Uwaga 3" xfId="55053" hidden="1"/>
    <cellStyle name="Uwaga 3" xfId="55056" hidden="1"/>
    <cellStyle name="Uwaga 3" xfId="55061" hidden="1"/>
    <cellStyle name="Uwaga 3" xfId="55067" hidden="1"/>
    <cellStyle name="Uwaga 3" xfId="55068" hidden="1"/>
    <cellStyle name="Uwaga 3" xfId="55071" hidden="1"/>
    <cellStyle name="Uwaga 3" xfId="55084" hidden="1"/>
    <cellStyle name="Uwaga 3" xfId="55088" hidden="1"/>
    <cellStyle name="Uwaga 3" xfId="55093" hidden="1"/>
    <cellStyle name="Uwaga 3" xfId="55100" hidden="1"/>
    <cellStyle name="Uwaga 3" xfId="55105" hidden="1"/>
    <cellStyle name="Uwaga 3" xfId="55109" hidden="1"/>
    <cellStyle name="Uwaga 3" xfId="55114" hidden="1"/>
    <cellStyle name="Uwaga 3" xfId="55118" hidden="1"/>
    <cellStyle name="Uwaga 3" xfId="55123" hidden="1"/>
    <cellStyle name="Uwaga 3" xfId="55127" hidden="1"/>
    <cellStyle name="Uwaga 3" xfId="55128" hidden="1"/>
    <cellStyle name="Uwaga 3" xfId="55130" hidden="1"/>
    <cellStyle name="Uwaga 3" xfId="55142" hidden="1"/>
    <cellStyle name="Uwaga 3" xfId="55143" hidden="1"/>
    <cellStyle name="Uwaga 3" xfId="55145" hidden="1"/>
    <cellStyle name="Uwaga 3" xfId="55157" hidden="1"/>
    <cellStyle name="Uwaga 3" xfId="55159" hidden="1"/>
    <cellStyle name="Uwaga 3" xfId="55162" hidden="1"/>
    <cellStyle name="Uwaga 3" xfId="55172" hidden="1"/>
    <cellStyle name="Uwaga 3" xfId="55173" hidden="1"/>
    <cellStyle name="Uwaga 3" xfId="55175" hidden="1"/>
    <cellStyle name="Uwaga 3" xfId="55187" hidden="1"/>
    <cellStyle name="Uwaga 3" xfId="55188" hidden="1"/>
    <cellStyle name="Uwaga 3" xfId="55189" hidden="1"/>
    <cellStyle name="Uwaga 3" xfId="55203" hidden="1"/>
    <cellStyle name="Uwaga 3" xfId="55206" hidden="1"/>
    <cellStyle name="Uwaga 3" xfId="55210" hidden="1"/>
    <cellStyle name="Uwaga 3" xfId="55218" hidden="1"/>
    <cellStyle name="Uwaga 3" xfId="55221" hidden="1"/>
    <cellStyle name="Uwaga 3" xfId="55225" hidden="1"/>
    <cellStyle name="Uwaga 3" xfId="55233" hidden="1"/>
    <cellStyle name="Uwaga 3" xfId="55236" hidden="1"/>
    <cellStyle name="Uwaga 3" xfId="55240" hidden="1"/>
    <cellStyle name="Uwaga 3" xfId="55247" hidden="1"/>
    <cellStyle name="Uwaga 3" xfId="55248" hidden="1"/>
    <cellStyle name="Uwaga 3" xfId="55250" hidden="1"/>
    <cellStyle name="Uwaga 3" xfId="55263" hidden="1"/>
    <cellStyle name="Uwaga 3" xfId="55266" hidden="1"/>
    <cellStyle name="Uwaga 3" xfId="55269" hidden="1"/>
    <cellStyle name="Uwaga 3" xfId="55278" hidden="1"/>
    <cellStyle name="Uwaga 3" xfId="55281" hidden="1"/>
    <cellStyle name="Uwaga 3" xfId="55285" hidden="1"/>
    <cellStyle name="Uwaga 3" xfId="55293" hidden="1"/>
    <cellStyle name="Uwaga 3" xfId="55295" hidden="1"/>
    <cellStyle name="Uwaga 3" xfId="55298" hidden="1"/>
    <cellStyle name="Uwaga 3" xfId="55307" hidden="1"/>
    <cellStyle name="Uwaga 3" xfId="55308" hidden="1"/>
    <cellStyle name="Uwaga 3" xfId="55309" hidden="1"/>
    <cellStyle name="Uwaga 3" xfId="55322" hidden="1"/>
    <cellStyle name="Uwaga 3" xfId="55323" hidden="1"/>
    <cellStyle name="Uwaga 3" xfId="55325" hidden="1"/>
    <cellStyle name="Uwaga 3" xfId="55337" hidden="1"/>
    <cellStyle name="Uwaga 3" xfId="55338" hidden="1"/>
    <cellStyle name="Uwaga 3" xfId="55340" hidden="1"/>
    <cellStyle name="Uwaga 3" xfId="55352" hidden="1"/>
    <cellStyle name="Uwaga 3" xfId="55353" hidden="1"/>
    <cellStyle name="Uwaga 3" xfId="55355" hidden="1"/>
    <cellStyle name="Uwaga 3" xfId="55367" hidden="1"/>
    <cellStyle name="Uwaga 3" xfId="55368" hidden="1"/>
    <cellStyle name="Uwaga 3" xfId="55369" hidden="1"/>
    <cellStyle name="Uwaga 3" xfId="55383" hidden="1"/>
    <cellStyle name="Uwaga 3" xfId="55385" hidden="1"/>
    <cellStyle name="Uwaga 3" xfId="55388" hidden="1"/>
    <cellStyle name="Uwaga 3" xfId="55398" hidden="1"/>
    <cellStyle name="Uwaga 3" xfId="55401" hidden="1"/>
    <cellStyle name="Uwaga 3" xfId="55404" hidden="1"/>
    <cellStyle name="Uwaga 3" xfId="55413" hidden="1"/>
    <cellStyle name="Uwaga 3" xfId="55415" hidden="1"/>
    <cellStyle name="Uwaga 3" xfId="55418" hidden="1"/>
    <cellStyle name="Uwaga 3" xfId="55427" hidden="1"/>
    <cellStyle name="Uwaga 3" xfId="55428" hidden="1"/>
    <cellStyle name="Uwaga 3" xfId="55429" hidden="1"/>
    <cellStyle name="Uwaga 3" xfId="55442" hidden="1"/>
    <cellStyle name="Uwaga 3" xfId="55444" hidden="1"/>
    <cellStyle name="Uwaga 3" xfId="55446" hidden="1"/>
    <cellStyle name="Uwaga 3" xfId="55457" hidden="1"/>
    <cellStyle name="Uwaga 3" xfId="55459" hidden="1"/>
    <cellStyle name="Uwaga 3" xfId="55461" hidden="1"/>
    <cellStyle name="Uwaga 3" xfId="55472" hidden="1"/>
    <cellStyle name="Uwaga 3" xfId="55474" hidden="1"/>
    <cellStyle name="Uwaga 3" xfId="55476" hidden="1"/>
    <cellStyle name="Uwaga 3" xfId="55487" hidden="1"/>
    <cellStyle name="Uwaga 3" xfId="55488" hidden="1"/>
    <cellStyle name="Uwaga 3" xfId="55489" hidden="1"/>
    <cellStyle name="Uwaga 3" xfId="55502" hidden="1"/>
    <cellStyle name="Uwaga 3" xfId="55504" hidden="1"/>
    <cellStyle name="Uwaga 3" xfId="55506" hidden="1"/>
    <cellStyle name="Uwaga 3" xfId="55517" hidden="1"/>
    <cellStyle name="Uwaga 3" xfId="55519" hidden="1"/>
    <cellStyle name="Uwaga 3" xfId="55521" hidden="1"/>
    <cellStyle name="Uwaga 3" xfId="55532" hidden="1"/>
    <cellStyle name="Uwaga 3" xfId="55534" hidden="1"/>
    <cellStyle name="Uwaga 3" xfId="55535" hidden="1"/>
    <cellStyle name="Uwaga 3" xfId="55547" hidden="1"/>
    <cellStyle name="Uwaga 3" xfId="55548" hidden="1"/>
    <cellStyle name="Uwaga 3" xfId="55549" hidden="1"/>
    <cellStyle name="Uwaga 3" xfId="55562" hidden="1"/>
    <cellStyle name="Uwaga 3" xfId="55564" hidden="1"/>
    <cellStyle name="Uwaga 3" xfId="55566" hidden="1"/>
    <cellStyle name="Uwaga 3" xfId="55577" hidden="1"/>
    <cellStyle name="Uwaga 3" xfId="55579" hidden="1"/>
    <cellStyle name="Uwaga 3" xfId="55581" hidden="1"/>
    <cellStyle name="Uwaga 3" xfId="55592" hidden="1"/>
    <cellStyle name="Uwaga 3" xfId="55594" hidden="1"/>
    <cellStyle name="Uwaga 3" xfId="55596" hidden="1"/>
    <cellStyle name="Uwaga 3" xfId="55607" hidden="1"/>
    <cellStyle name="Uwaga 3" xfId="55608" hidden="1"/>
    <cellStyle name="Uwaga 3" xfId="55610" hidden="1"/>
    <cellStyle name="Uwaga 3" xfId="55621" hidden="1"/>
    <cellStyle name="Uwaga 3" xfId="55623" hidden="1"/>
    <cellStyle name="Uwaga 3" xfId="55624" hidden="1"/>
    <cellStyle name="Uwaga 3" xfId="55633" hidden="1"/>
    <cellStyle name="Uwaga 3" xfId="55636" hidden="1"/>
    <cellStyle name="Uwaga 3" xfId="55638" hidden="1"/>
    <cellStyle name="Uwaga 3" xfId="55649" hidden="1"/>
    <cellStyle name="Uwaga 3" xfId="55651" hidden="1"/>
    <cellStyle name="Uwaga 3" xfId="55653" hidden="1"/>
    <cellStyle name="Uwaga 3" xfId="55665" hidden="1"/>
    <cellStyle name="Uwaga 3" xfId="55667" hidden="1"/>
    <cellStyle name="Uwaga 3" xfId="55669" hidden="1"/>
    <cellStyle name="Uwaga 3" xfId="55677" hidden="1"/>
    <cellStyle name="Uwaga 3" xfId="55679" hidden="1"/>
    <cellStyle name="Uwaga 3" xfId="55682" hidden="1"/>
    <cellStyle name="Uwaga 3" xfId="55672" hidden="1"/>
    <cellStyle name="Uwaga 3" xfId="55671" hidden="1"/>
    <cellStyle name="Uwaga 3" xfId="55670" hidden="1"/>
    <cellStyle name="Uwaga 3" xfId="55657" hidden="1"/>
    <cellStyle name="Uwaga 3" xfId="55656" hidden="1"/>
    <cellStyle name="Uwaga 3" xfId="55655" hidden="1"/>
    <cellStyle name="Uwaga 3" xfId="55642" hidden="1"/>
    <cellStyle name="Uwaga 3" xfId="55641" hidden="1"/>
    <cellStyle name="Uwaga 3" xfId="55640" hidden="1"/>
    <cellStyle name="Uwaga 3" xfId="55627" hidden="1"/>
    <cellStyle name="Uwaga 3" xfId="55626" hidden="1"/>
    <cellStyle name="Uwaga 3" xfId="55625" hidden="1"/>
    <cellStyle name="Uwaga 3" xfId="55612" hidden="1"/>
    <cellStyle name="Uwaga 3" xfId="55611" hidden="1"/>
    <cellStyle name="Uwaga 3" xfId="55609" hidden="1"/>
    <cellStyle name="Uwaga 3" xfId="55598" hidden="1"/>
    <cellStyle name="Uwaga 3" xfId="55595" hidden="1"/>
    <cellStyle name="Uwaga 3" xfId="55593" hidden="1"/>
    <cellStyle name="Uwaga 3" xfId="55583" hidden="1"/>
    <cellStyle name="Uwaga 3" xfId="55580" hidden="1"/>
    <cellStyle name="Uwaga 3" xfId="55578" hidden="1"/>
    <cellStyle name="Uwaga 3" xfId="55568" hidden="1"/>
    <cellStyle name="Uwaga 3" xfId="55565" hidden="1"/>
    <cellStyle name="Uwaga 3" xfId="55563" hidden="1"/>
    <cellStyle name="Uwaga 3" xfId="55553" hidden="1"/>
    <cellStyle name="Uwaga 3" xfId="55551" hidden="1"/>
    <cellStyle name="Uwaga 3" xfId="55550" hidden="1"/>
    <cellStyle name="Uwaga 3" xfId="55538" hidden="1"/>
    <cellStyle name="Uwaga 3" xfId="55536" hidden="1"/>
    <cellStyle name="Uwaga 3" xfId="55533" hidden="1"/>
    <cellStyle name="Uwaga 3" xfId="55523" hidden="1"/>
    <cellStyle name="Uwaga 3" xfId="55520" hidden="1"/>
    <cellStyle name="Uwaga 3" xfId="55518" hidden="1"/>
    <cellStyle name="Uwaga 3" xfId="55508" hidden="1"/>
    <cellStyle name="Uwaga 3" xfId="55505" hidden="1"/>
    <cellStyle name="Uwaga 3" xfId="55503" hidden="1"/>
    <cellStyle name="Uwaga 3" xfId="55493" hidden="1"/>
    <cellStyle name="Uwaga 3" xfId="55491" hidden="1"/>
    <cellStyle name="Uwaga 3" xfId="55490" hidden="1"/>
    <cellStyle name="Uwaga 3" xfId="55478" hidden="1"/>
    <cellStyle name="Uwaga 3" xfId="55475" hidden="1"/>
    <cellStyle name="Uwaga 3" xfId="55473" hidden="1"/>
    <cellStyle name="Uwaga 3" xfId="55463" hidden="1"/>
    <cellStyle name="Uwaga 3" xfId="55460" hidden="1"/>
    <cellStyle name="Uwaga 3" xfId="55458" hidden="1"/>
    <cellStyle name="Uwaga 3" xfId="55448" hidden="1"/>
    <cellStyle name="Uwaga 3" xfId="55445" hidden="1"/>
    <cellStyle name="Uwaga 3" xfId="55443" hidden="1"/>
    <cellStyle name="Uwaga 3" xfId="55433" hidden="1"/>
    <cellStyle name="Uwaga 3" xfId="55431" hidden="1"/>
    <cellStyle name="Uwaga 3" xfId="55430" hidden="1"/>
    <cellStyle name="Uwaga 3" xfId="55417" hidden="1"/>
    <cellStyle name="Uwaga 3" xfId="55414" hidden="1"/>
    <cellStyle name="Uwaga 3" xfId="55412" hidden="1"/>
    <cellStyle name="Uwaga 3" xfId="55402" hidden="1"/>
    <cellStyle name="Uwaga 3" xfId="55399" hidden="1"/>
    <cellStyle name="Uwaga 3" xfId="55397" hidden="1"/>
    <cellStyle name="Uwaga 3" xfId="55387" hidden="1"/>
    <cellStyle name="Uwaga 3" xfId="55384" hidden="1"/>
    <cellStyle name="Uwaga 3" xfId="55382" hidden="1"/>
    <cellStyle name="Uwaga 3" xfId="55373" hidden="1"/>
    <cellStyle name="Uwaga 3" xfId="55371" hidden="1"/>
    <cellStyle name="Uwaga 3" xfId="55370" hidden="1"/>
    <cellStyle name="Uwaga 3" xfId="55358" hidden="1"/>
    <cellStyle name="Uwaga 3" xfId="55356" hidden="1"/>
    <cellStyle name="Uwaga 3" xfId="55354" hidden="1"/>
    <cellStyle name="Uwaga 3" xfId="55343" hidden="1"/>
    <cellStyle name="Uwaga 3" xfId="55341" hidden="1"/>
    <cellStyle name="Uwaga 3" xfId="55339" hidden="1"/>
    <cellStyle name="Uwaga 3" xfId="55328" hidden="1"/>
    <cellStyle name="Uwaga 3" xfId="55326" hidden="1"/>
    <cellStyle name="Uwaga 3" xfId="55324" hidden="1"/>
    <cellStyle name="Uwaga 3" xfId="55313" hidden="1"/>
    <cellStyle name="Uwaga 3" xfId="55311" hidden="1"/>
    <cellStyle name="Uwaga 3" xfId="55310" hidden="1"/>
    <cellStyle name="Uwaga 3" xfId="55297" hidden="1"/>
    <cellStyle name="Uwaga 3" xfId="55294" hidden="1"/>
    <cellStyle name="Uwaga 3" xfId="55292" hidden="1"/>
    <cellStyle name="Uwaga 3" xfId="55282" hidden="1"/>
    <cellStyle name="Uwaga 3" xfId="55279" hidden="1"/>
    <cellStyle name="Uwaga 3" xfId="55277" hidden="1"/>
    <cellStyle name="Uwaga 3" xfId="55267" hidden="1"/>
    <cellStyle name="Uwaga 3" xfId="55264" hidden="1"/>
    <cellStyle name="Uwaga 3" xfId="55262" hidden="1"/>
    <cellStyle name="Uwaga 3" xfId="55253" hidden="1"/>
    <cellStyle name="Uwaga 3" xfId="55251" hidden="1"/>
    <cellStyle name="Uwaga 3" xfId="55249" hidden="1"/>
    <cellStyle name="Uwaga 3" xfId="55237" hidden="1"/>
    <cellStyle name="Uwaga 3" xfId="55234" hidden="1"/>
    <cellStyle name="Uwaga 3" xfId="55232" hidden="1"/>
    <cellStyle name="Uwaga 3" xfId="55222" hidden="1"/>
    <cellStyle name="Uwaga 3" xfId="55219" hidden="1"/>
    <cellStyle name="Uwaga 3" xfId="55217" hidden="1"/>
    <cellStyle name="Uwaga 3" xfId="55207" hidden="1"/>
    <cellStyle name="Uwaga 3" xfId="55204" hidden="1"/>
    <cellStyle name="Uwaga 3" xfId="55202" hidden="1"/>
    <cellStyle name="Uwaga 3" xfId="55195" hidden="1"/>
    <cellStyle name="Uwaga 3" xfId="55192" hidden="1"/>
    <cellStyle name="Uwaga 3" xfId="55190" hidden="1"/>
    <cellStyle name="Uwaga 3" xfId="55180" hidden="1"/>
    <cellStyle name="Uwaga 3" xfId="55177" hidden="1"/>
    <cellStyle name="Uwaga 3" xfId="55174" hidden="1"/>
    <cellStyle name="Uwaga 3" xfId="55165" hidden="1"/>
    <cellStyle name="Uwaga 3" xfId="55161" hidden="1"/>
    <cellStyle name="Uwaga 3" xfId="55158" hidden="1"/>
    <cellStyle name="Uwaga 3" xfId="55150" hidden="1"/>
    <cellStyle name="Uwaga 3" xfId="55147" hidden="1"/>
    <cellStyle name="Uwaga 3" xfId="55144" hidden="1"/>
    <cellStyle name="Uwaga 3" xfId="55135" hidden="1"/>
    <cellStyle name="Uwaga 3" xfId="55132" hidden="1"/>
    <cellStyle name="Uwaga 3" xfId="55129" hidden="1"/>
    <cellStyle name="Uwaga 3" xfId="55119" hidden="1"/>
    <cellStyle name="Uwaga 3" xfId="55115" hidden="1"/>
    <cellStyle name="Uwaga 3" xfId="55112" hidden="1"/>
    <cellStyle name="Uwaga 3" xfId="55103" hidden="1"/>
    <cellStyle name="Uwaga 3" xfId="55099" hidden="1"/>
    <cellStyle name="Uwaga 3" xfId="55097" hidden="1"/>
    <cellStyle name="Uwaga 3" xfId="55089" hidden="1"/>
    <cellStyle name="Uwaga 3" xfId="55085" hidden="1"/>
    <cellStyle name="Uwaga 3" xfId="55082" hidden="1"/>
    <cellStyle name="Uwaga 3" xfId="55075" hidden="1"/>
    <cellStyle name="Uwaga 3" xfId="55072" hidden="1"/>
    <cellStyle name="Uwaga 3" xfId="55069" hidden="1"/>
    <cellStyle name="Uwaga 3" xfId="55060" hidden="1"/>
    <cellStyle name="Uwaga 3" xfId="55055" hidden="1"/>
    <cellStyle name="Uwaga 3" xfId="55052" hidden="1"/>
    <cellStyle name="Uwaga 3" xfId="55045" hidden="1"/>
    <cellStyle name="Uwaga 3" xfId="55040" hidden="1"/>
    <cellStyle name="Uwaga 3" xfId="55037" hidden="1"/>
    <cellStyle name="Uwaga 3" xfId="55030" hidden="1"/>
    <cellStyle name="Uwaga 3" xfId="55025" hidden="1"/>
    <cellStyle name="Uwaga 3" xfId="55022" hidden="1"/>
    <cellStyle name="Uwaga 3" xfId="55016" hidden="1"/>
    <cellStyle name="Uwaga 3" xfId="55012" hidden="1"/>
    <cellStyle name="Uwaga 3" xfId="55009" hidden="1"/>
    <cellStyle name="Uwaga 3" xfId="55001" hidden="1"/>
    <cellStyle name="Uwaga 3" xfId="54996" hidden="1"/>
    <cellStyle name="Uwaga 3" xfId="54992" hidden="1"/>
    <cellStyle name="Uwaga 3" xfId="54986" hidden="1"/>
    <cellStyle name="Uwaga 3" xfId="54981" hidden="1"/>
    <cellStyle name="Uwaga 3" xfId="54977" hidden="1"/>
    <cellStyle name="Uwaga 3" xfId="54971" hidden="1"/>
    <cellStyle name="Uwaga 3" xfId="54966" hidden="1"/>
    <cellStyle name="Uwaga 3" xfId="54962" hidden="1"/>
    <cellStyle name="Uwaga 3" xfId="54957" hidden="1"/>
    <cellStyle name="Uwaga 3" xfId="54953" hidden="1"/>
    <cellStyle name="Uwaga 3" xfId="54949" hidden="1"/>
    <cellStyle name="Uwaga 3" xfId="54941" hidden="1"/>
    <cellStyle name="Uwaga 3" xfId="54936" hidden="1"/>
    <cellStyle name="Uwaga 3" xfId="54932" hidden="1"/>
    <cellStyle name="Uwaga 3" xfId="54926" hidden="1"/>
    <cellStyle name="Uwaga 3" xfId="54921" hidden="1"/>
    <cellStyle name="Uwaga 3" xfId="54917" hidden="1"/>
    <cellStyle name="Uwaga 3" xfId="54911" hidden="1"/>
    <cellStyle name="Uwaga 3" xfId="54906" hidden="1"/>
    <cellStyle name="Uwaga 3" xfId="54902" hidden="1"/>
    <cellStyle name="Uwaga 3" xfId="54898" hidden="1"/>
    <cellStyle name="Uwaga 3" xfId="54893" hidden="1"/>
    <cellStyle name="Uwaga 3" xfId="54888" hidden="1"/>
    <cellStyle name="Uwaga 3" xfId="54883" hidden="1"/>
    <cellStyle name="Uwaga 3" xfId="54879" hidden="1"/>
    <cellStyle name="Uwaga 3" xfId="54875" hidden="1"/>
    <cellStyle name="Uwaga 3" xfId="54868" hidden="1"/>
    <cellStyle name="Uwaga 3" xfId="54864" hidden="1"/>
    <cellStyle name="Uwaga 3" xfId="54859" hidden="1"/>
    <cellStyle name="Uwaga 3" xfId="54853" hidden="1"/>
    <cellStyle name="Uwaga 3" xfId="54849" hidden="1"/>
    <cellStyle name="Uwaga 3" xfId="54844" hidden="1"/>
    <cellStyle name="Uwaga 3" xfId="54838" hidden="1"/>
    <cellStyle name="Uwaga 3" xfId="54834" hidden="1"/>
    <cellStyle name="Uwaga 3" xfId="54829" hidden="1"/>
    <cellStyle name="Uwaga 3" xfId="54823" hidden="1"/>
    <cellStyle name="Uwaga 3" xfId="54819" hidden="1"/>
    <cellStyle name="Uwaga 3" xfId="54815" hidden="1"/>
    <cellStyle name="Uwaga 3" xfId="55675" hidden="1"/>
    <cellStyle name="Uwaga 3" xfId="55674" hidden="1"/>
    <cellStyle name="Uwaga 3" xfId="55673" hidden="1"/>
    <cellStyle name="Uwaga 3" xfId="55660" hidden="1"/>
    <cellStyle name="Uwaga 3" xfId="55659" hidden="1"/>
    <cellStyle name="Uwaga 3" xfId="55658" hidden="1"/>
    <cellStyle name="Uwaga 3" xfId="55645" hidden="1"/>
    <cellStyle name="Uwaga 3" xfId="55644" hidden="1"/>
    <cellStyle name="Uwaga 3" xfId="55643" hidden="1"/>
    <cellStyle name="Uwaga 3" xfId="55630" hidden="1"/>
    <cellStyle name="Uwaga 3" xfId="55629" hidden="1"/>
    <cellStyle name="Uwaga 3" xfId="55628" hidden="1"/>
    <cellStyle name="Uwaga 3" xfId="55615" hidden="1"/>
    <cellStyle name="Uwaga 3" xfId="55614" hidden="1"/>
    <cellStyle name="Uwaga 3" xfId="55613" hidden="1"/>
    <cellStyle name="Uwaga 3" xfId="55601" hidden="1"/>
    <cellStyle name="Uwaga 3" xfId="55599" hidden="1"/>
    <cellStyle name="Uwaga 3" xfId="55597" hidden="1"/>
    <cellStyle name="Uwaga 3" xfId="55586" hidden="1"/>
    <cellStyle name="Uwaga 3" xfId="55584" hidden="1"/>
    <cellStyle name="Uwaga 3" xfId="55582" hidden="1"/>
    <cellStyle name="Uwaga 3" xfId="55571" hidden="1"/>
    <cellStyle name="Uwaga 3" xfId="55569" hidden="1"/>
    <cellStyle name="Uwaga 3" xfId="55567" hidden="1"/>
    <cellStyle name="Uwaga 3" xfId="55556" hidden="1"/>
    <cellStyle name="Uwaga 3" xfId="55554" hidden="1"/>
    <cellStyle name="Uwaga 3" xfId="55552" hidden="1"/>
    <cellStyle name="Uwaga 3" xfId="55541" hidden="1"/>
    <cellStyle name="Uwaga 3" xfId="55539" hidden="1"/>
    <cellStyle name="Uwaga 3" xfId="55537" hidden="1"/>
    <cellStyle name="Uwaga 3" xfId="55526" hidden="1"/>
    <cellStyle name="Uwaga 3" xfId="55524" hidden="1"/>
    <cellStyle name="Uwaga 3" xfId="55522" hidden="1"/>
    <cellStyle name="Uwaga 3" xfId="55511" hidden="1"/>
    <cellStyle name="Uwaga 3" xfId="55509" hidden="1"/>
    <cellStyle name="Uwaga 3" xfId="55507" hidden="1"/>
    <cellStyle name="Uwaga 3" xfId="55496" hidden="1"/>
    <cellStyle name="Uwaga 3" xfId="55494" hidden="1"/>
    <cellStyle name="Uwaga 3" xfId="55492" hidden="1"/>
    <cellStyle name="Uwaga 3" xfId="55481" hidden="1"/>
    <cellStyle name="Uwaga 3" xfId="55479" hidden="1"/>
    <cellStyle name="Uwaga 3" xfId="55477" hidden="1"/>
    <cellStyle name="Uwaga 3" xfId="55466" hidden="1"/>
    <cellStyle name="Uwaga 3" xfId="55464" hidden="1"/>
    <cellStyle name="Uwaga 3" xfId="55462" hidden="1"/>
    <cellStyle name="Uwaga 3" xfId="55451" hidden="1"/>
    <cellStyle name="Uwaga 3" xfId="55449" hidden="1"/>
    <cellStyle name="Uwaga 3" xfId="55447" hidden="1"/>
    <cellStyle name="Uwaga 3" xfId="55436" hidden="1"/>
    <cellStyle name="Uwaga 3" xfId="55434" hidden="1"/>
    <cellStyle name="Uwaga 3" xfId="55432" hidden="1"/>
    <cellStyle name="Uwaga 3" xfId="55421" hidden="1"/>
    <cellStyle name="Uwaga 3" xfId="55419" hidden="1"/>
    <cellStyle name="Uwaga 3" xfId="55416" hidden="1"/>
    <cellStyle name="Uwaga 3" xfId="55406" hidden="1"/>
    <cellStyle name="Uwaga 3" xfId="55403" hidden="1"/>
    <cellStyle name="Uwaga 3" xfId="55400" hidden="1"/>
    <cellStyle name="Uwaga 3" xfId="55391" hidden="1"/>
    <cellStyle name="Uwaga 3" xfId="55389" hidden="1"/>
    <cellStyle name="Uwaga 3" xfId="55386" hidden="1"/>
    <cellStyle name="Uwaga 3" xfId="55376" hidden="1"/>
    <cellStyle name="Uwaga 3" xfId="55374" hidden="1"/>
    <cellStyle name="Uwaga 3" xfId="55372" hidden="1"/>
    <cellStyle name="Uwaga 3" xfId="55361" hidden="1"/>
    <cellStyle name="Uwaga 3" xfId="55359" hidden="1"/>
    <cellStyle name="Uwaga 3" xfId="55357" hidden="1"/>
    <cellStyle name="Uwaga 3" xfId="55346" hidden="1"/>
    <cellStyle name="Uwaga 3" xfId="55344" hidden="1"/>
    <cellStyle name="Uwaga 3" xfId="55342" hidden="1"/>
    <cellStyle name="Uwaga 3" xfId="55331" hidden="1"/>
    <cellStyle name="Uwaga 3" xfId="55329" hidden="1"/>
    <cellStyle name="Uwaga 3" xfId="55327" hidden="1"/>
    <cellStyle name="Uwaga 3" xfId="55316" hidden="1"/>
    <cellStyle name="Uwaga 3" xfId="55314" hidden="1"/>
    <cellStyle name="Uwaga 3" xfId="55312" hidden="1"/>
    <cellStyle name="Uwaga 3" xfId="55301" hidden="1"/>
    <cellStyle name="Uwaga 3" xfId="55299" hidden="1"/>
    <cellStyle name="Uwaga 3" xfId="55296" hidden="1"/>
    <cellStyle name="Uwaga 3" xfId="55286" hidden="1"/>
    <cellStyle name="Uwaga 3" xfId="55283" hidden="1"/>
    <cellStyle name="Uwaga 3" xfId="55280" hidden="1"/>
    <cellStyle name="Uwaga 3" xfId="55271" hidden="1"/>
    <cellStyle name="Uwaga 3" xfId="55268" hidden="1"/>
    <cellStyle name="Uwaga 3" xfId="55265" hidden="1"/>
    <cellStyle name="Uwaga 3" xfId="55256" hidden="1"/>
    <cellStyle name="Uwaga 3" xfId="55254" hidden="1"/>
    <cellStyle name="Uwaga 3" xfId="55252" hidden="1"/>
    <cellStyle name="Uwaga 3" xfId="55241" hidden="1"/>
    <cellStyle name="Uwaga 3" xfId="55238" hidden="1"/>
    <cellStyle name="Uwaga 3" xfId="55235" hidden="1"/>
    <cellStyle name="Uwaga 3" xfId="55226" hidden="1"/>
    <cellStyle name="Uwaga 3" xfId="55223" hidden="1"/>
    <cellStyle name="Uwaga 3" xfId="55220" hidden="1"/>
    <cellStyle name="Uwaga 3" xfId="55211" hidden="1"/>
    <cellStyle name="Uwaga 3" xfId="55208" hidden="1"/>
    <cellStyle name="Uwaga 3" xfId="55205" hidden="1"/>
    <cellStyle name="Uwaga 3" xfId="55198" hidden="1"/>
    <cellStyle name="Uwaga 3" xfId="55194" hidden="1"/>
    <cellStyle name="Uwaga 3" xfId="55191" hidden="1"/>
    <cellStyle name="Uwaga 3" xfId="55183" hidden="1"/>
    <cellStyle name="Uwaga 3" xfId="55179" hidden="1"/>
    <cellStyle name="Uwaga 3" xfId="55176" hidden="1"/>
    <cellStyle name="Uwaga 3" xfId="55168" hidden="1"/>
    <cellStyle name="Uwaga 3" xfId="55164" hidden="1"/>
    <cellStyle name="Uwaga 3" xfId="55160" hidden="1"/>
    <cellStyle name="Uwaga 3" xfId="55153" hidden="1"/>
    <cellStyle name="Uwaga 3" xfId="55149" hidden="1"/>
    <cellStyle name="Uwaga 3" xfId="55146" hidden="1"/>
    <cellStyle name="Uwaga 3" xfId="55138" hidden="1"/>
    <cellStyle name="Uwaga 3" xfId="55134" hidden="1"/>
    <cellStyle name="Uwaga 3" xfId="55131" hidden="1"/>
    <cellStyle name="Uwaga 3" xfId="55122" hidden="1"/>
    <cellStyle name="Uwaga 3" xfId="55117" hidden="1"/>
    <cellStyle name="Uwaga 3" xfId="55113" hidden="1"/>
    <cellStyle name="Uwaga 3" xfId="55107" hidden="1"/>
    <cellStyle name="Uwaga 3" xfId="55102" hidden="1"/>
    <cellStyle name="Uwaga 3" xfId="55098" hidden="1"/>
    <cellStyle name="Uwaga 3" xfId="55092" hidden="1"/>
    <cellStyle name="Uwaga 3" xfId="55087" hidden="1"/>
    <cellStyle name="Uwaga 3" xfId="55083" hidden="1"/>
    <cellStyle name="Uwaga 3" xfId="55078" hidden="1"/>
    <cellStyle name="Uwaga 3" xfId="55074" hidden="1"/>
    <cellStyle name="Uwaga 3" xfId="55070" hidden="1"/>
    <cellStyle name="Uwaga 3" xfId="55063" hidden="1"/>
    <cellStyle name="Uwaga 3" xfId="55058" hidden="1"/>
    <cellStyle name="Uwaga 3" xfId="55054" hidden="1"/>
    <cellStyle name="Uwaga 3" xfId="55047" hidden="1"/>
    <cellStyle name="Uwaga 3" xfId="55042" hidden="1"/>
    <cellStyle name="Uwaga 3" xfId="55038" hidden="1"/>
    <cellStyle name="Uwaga 3" xfId="55033" hidden="1"/>
    <cellStyle name="Uwaga 3" xfId="55028" hidden="1"/>
    <cellStyle name="Uwaga 3" xfId="55024" hidden="1"/>
    <cellStyle name="Uwaga 3" xfId="55018" hidden="1"/>
    <cellStyle name="Uwaga 3" xfId="55014" hidden="1"/>
    <cellStyle name="Uwaga 3" xfId="55011" hidden="1"/>
    <cellStyle name="Uwaga 3" xfId="55004" hidden="1"/>
    <cellStyle name="Uwaga 3" xfId="54999" hidden="1"/>
    <cellStyle name="Uwaga 3" xfId="54994" hidden="1"/>
    <cellStyle name="Uwaga 3" xfId="54988" hidden="1"/>
    <cellStyle name="Uwaga 3" xfId="54983" hidden="1"/>
    <cellStyle name="Uwaga 3" xfId="54978" hidden="1"/>
    <cellStyle name="Uwaga 3" xfId="54973" hidden="1"/>
    <cellStyle name="Uwaga 3" xfId="54968" hidden="1"/>
    <cellStyle name="Uwaga 3" xfId="54963" hidden="1"/>
    <cellStyle name="Uwaga 3" xfId="54959" hidden="1"/>
    <cellStyle name="Uwaga 3" xfId="54955" hidden="1"/>
    <cellStyle name="Uwaga 3" xfId="54950" hidden="1"/>
    <cellStyle name="Uwaga 3" xfId="54943" hidden="1"/>
    <cellStyle name="Uwaga 3" xfId="54938" hidden="1"/>
    <cellStyle name="Uwaga 3" xfId="54933" hidden="1"/>
    <cellStyle name="Uwaga 3" xfId="54927" hidden="1"/>
    <cellStyle name="Uwaga 3" xfId="54922" hidden="1"/>
    <cellStyle name="Uwaga 3" xfId="54918" hidden="1"/>
    <cellStyle name="Uwaga 3" xfId="54913" hidden="1"/>
    <cellStyle name="Uwaga 3" xfId="54908" hidden="1"/>
    <cellStyle name="Uwaga 3" xfId="54903" hidden="1"/>
    <cellStyle name="Uwaga 3" xfId="54899" hidden="1"/>
    <cellStyle name="Uwaga 3" xfId="54894" hidden="1"/>
    <cellStyle name="Uwaga 3" xfId="54889" hidden="1"/>
    <cellStyle name="Uwaga 3" xfId="54884" hidden="1"/>
    <cellStyle name="Uwaga 3" xfId="54880" hidden="1"/>
    <cellStyle name="Uwaga 3" xfId="54876" hidden="1"/>
    <cellStyle name="Uwaga 3" xfId="54869" hidden="1"/>
    <cellStyle name="Uwaga 3" xfId="54865" hidden="1"/>
    <cellStyle name="Uwaga 3" xfId="54860" hidden="1"/>
    <cellStyle name="Uwaga 3" xfId="54854" hidden="1"/>
    <cellStyle name="Uwaga 3" xfId="54850" hidden="1"/>
    <cellStyle name="Uwaga 3" xfId="54845" hidden="1"/>
    <cellStyle name="Uwaga 3" xfId="54839" hidden="1"/>
    <cellStyle name="Uwaga 3" xfId="54835" hidden="1"/>
    <cellStyle name="Uwaga 3" xfId="54831" hidden="1"/>
    <cellStyle name="Uwaga 3" xfId="54824" hidden="1"/>
    <cellStyle name="Uwaga 3" xfId="54820" hidden="1"/>
    <cellStyle name="Uwaga 3" xfId="54816" hidden="1"/>
    <cellStyle name="Uwaga 3" xfId="55680" hidden="1"/>
    <cellStyle name="Uwaga 3" xfId="55678" hidden="1"/>
    <cellStyle name="Uwaga 3" xfId="55676" hidden="1"/>
    <cellStyle name="Uwaga 3" xfId="55663" hidden="1"/>
    <cellStyle name="Uwaga 3" xfId="55662" hidden="1"/>
    <cellStyle name="Uwaga 3" xfId="55661" hidden="1"/>
    <cellStyle name="Uwaga 3" xfId="55648" hidden="1"/>
    <cellStyle name="Uwaga 3" xfId="55647" hidden="1"/>
    <cellStyle name="Uwaga 3" xfId="55646" hidden="1"/>
    <cellStyle name="Uwaga 3" xfId="55634" hidden="1"/>
    <cellStyle name="Uwaga 3" xfId="55632" hidden="1"/>
    <cellStyle name="Uwaga 3" xfId="55631" hidden="1"/>
    <cellStyle name="Uwaga 3" xfId="55618" hidden="1"/>
    <cellStyle name="Uwaga 3" xfId="55617" hidden="1"/>
    <cellStyle name="Uwaga 3" xfId="55616" hidden="1"/>
    <cellStyle name="Uwaga 3" xfId="55604" hidden="1"/>
    <cellStyle name="Uwaga 3" xfId="55602" hidden="1"/>
    <cellStyle name="Uwaga 3" xfId="55600" hidden="1"/>
    <cellStyle name="Uwaga 3" xfId="55589" hidden="1"/>
    <cellStyle name="Uwaga 3" xfId="55587" hidden="1"/>
    <cellStyle name="Uwaga 3" xfId="55585" hidden="1"/>
    <cellStyle name="Uwaga 3" xfId="55574" hidden="1"/>
    <cellStyle name="Uwaga 3" xfId="55572" hidden="1"/>
    <cellStyle name="Uwaga 3" xfId="55570" hidden="1"/>
    <cellStyle name="Uwaga 3" xfId="55559" hidden="1"/>
    <cellStyle name="Uwaga 3" xfId="55557" hidden="1"/>
    <cellStyle name="Uwaga 3" xfId="55555" hidden="1"/>
    <cellStyle name="Uwaga 3" xfId="55544" hidden="1"/>
    <cellStyle name="Uwaga 3" xfId="55542" hidden="1"/>
    <cellStyle name="Uwaga 3" xfId="55540" hidden="1"/>
    <cellStyle name="Uwaga 3" xfId="55529" hidden="1"/>
    <cellStyle name="Uwaga 3" xfId="55527" hidden="1"/>
    <cellStyle name="Uwaga 3" xfId="55525" hidden="1"/>
    <cellStyle name="Uwaga 3" xfId="55514" hidden="1"/>
    <cellStyle name="Uwaga 3" xfId="55512" hidden="1"/>
    <cellStyle name="Uwaga 3" xfId="55510" hidden="1"/>
    <cellStyle name="Uwaga 3" xfId="55499" hidden="1"/>
    <cellStyle name="Uwaga 3" xfId="55497" hidden="1"/>
    <cellStyle name="Uwaga 3" xfId="55495" hidden="1"/>
    <cellStyle name="Uwaga 3" xfId="55484" hidden="1"/>
    <cellStyle name="Uwaga 3" xfId="55482" hidden="1"/>
    <cellStyle name="Uwaga 3" xfId="55480" hidden="1"/>
    <cellStyle name="Uwaga 3" xfId="55469" hidden="1"/>
    <cellStyle name="Uwaga 3" xfId="55467" hidden="1"/>
    <cellStyle name="Uwaga 3" xfId="55465" hidden="1"/>
    <cellStyle name="Uwaga 3" xfId="55454" hidden="1"/>
    <cellStyle name="Uwaga 3" xfId="55452" hidden="1"/>
    <cellStyle name="Uwaga 3" xfId="55450" hidden="1"/>
    <cellStyle name="Uwaga 3" xfId="55439" hidden="1"/>
    <cellStyle name="Uwaga 3" xfId="55437" hidden="1"/>
    <cellStyle name="Uwaga 3" xfId="55435" hidden="1"/>
    <cellStyle name="Uwaga 3" xfId="55424" hidden="1"/>
    <cellStyle name="Uwaga 3" xfId="55422" hidden="1"/>
    <cellStyle name="Uwaga 3" xfId="55420" hidden="1"/>
    <cellStyle name="Uwaga 3" xfId="55409" hidden="1"/>
    <cellStyle name="Uwaga 3" xfId="55407" hidden="1"/>
    <cellStyle name="Uwaga 3" xfId="55405" hidden="1"/>
    <cellStyle name="Uwaga 3" xfId="55394" hidden="1"/>
    <cellStyle name="Uwaga 3" xfId="55392" hidden="1"/>
    <cellStyle name="Uwaga 3" xfId="55390" hidden="1"/>
    <cellStyle name="Uwaga 3" xfId="55379" hidden="1"/>
    <cellStyle name="Uwaga 3" xfId="55377" hidden="1"/>
    <cellStyle name="Uwaga 3" xfId="55375" hidden="1"/>
    <cellStyle name="Uwaga 3" xfId="55364" hidden="1"/>
    <cellStyle name="Uwaga 3" xfId="55362" hidden="1"/>
    <cellStyle name="Uwaga 3" xfId="55360" hidden="1"/>
    <cellStyle name="Uwaga 3" xfId="55349" hidden="1"/>
    <cellStyle name="Uwaga 3" xfId="55347" hidden="1"/>
    <cellStyle name="Uwaga 3" xfId="55345" hidden="1"/>
    <cellStyle name="Uwaga 3" xfId="55334" hidden="1"/>
    <cellStyle name="Uwaga 3" xfId="55332" hidden="1"/>
    <cellStyle name="Uwaga 3" xfId="55330" hidden="1"/>
    <cellStyle name="Uwaga 3" xfId="55319" hidden="1"/>
    <cellStyle name="Uwaga 3" xfId="55317" hidden="1"/>
    <cellStyle name="Uwaga 3" xfId="55315" hidden="1"/>
    <cellStyle name="Uwaga 3" xfId="55304" hidden="1"/>
    <cellStyle name="Uwaga 3" xfId="55302" hidden="1"/>
    <cellStyle name="Uwaga 3" xfId="55300" hidden="1"/>
    <cellStyle name="Uwaga 3" xfId="55289" hidden="1"/>
    <cellStyle name="Uwaga 3" xfId="55287" hidden="1"/>
    <cellStyle name="Uwaga 3" xfId="55284" hidden="1"/>
    <cellStyle name="Uwaga 3" xfId="55274" hidden="1"/>
    <cellStyle name="Uwaga 3" xfId="55272" hidden="1"/>
    <cellStyle name="Uwaga 3" xfId="55270" hidden="1"/>
    <cellStyle name="Uwaga 3" xfId="55259" hidden="1"/>
    <cellStyle name="Uwaga 3" xfId="55257" hidden="1"/>
    <cellStyle name="Uwaga 3" xfId="55255" hidden="1"/>
    <cellStyle name="Uwaga 3" xfId="55244" hidden="1"/>
    <cellStyle name="Uwaga 3" xfId="55242" hidden="1"/>
    <cellStyle name="Uwaga 3" xfId="55239" hidden="1"/>
    <cellStyle name="Uwaga 3" xfId="55229" hidden="1"/>
    <cellStyle name="Uwaga 3" xfId="55227" hidden="1"/>
    <cellStyle name="Uwaga 3" xfId="55224" hidden="1"/>
    <cellStyle name="Uwaga 3" xfId="55214" hidden="1"/>
    <cellStyle name="Uwaga 3" xfId="55212" hidden="1"/>
    <cellStyle name="Uwaga 3" xfId="55209" hidden="1"/>
    <cellStyle name="Uwaga 3" xfId="55200" hidden="1"/>
    <cellStyle name="Uwaga 3" xfId="55197" hidden="1"/>
    <cellStyle name="Uwaga 3" xfId="55193" hidden="1"/>
    <cellStyle name="Uwaga 3" xfId="55185" hidden="1"/>
    <cellStyle name="Uwaga 3" xfId="55182" hidden="1"/>
    <cellStyle name="Uwaga 3" xfId="55178" hidden="1"/>
    <cellStyle name="Uwaga 3" xfId="55170" hidden="1"/>
    <cellStyle name="Uwaga 3" xfId="55167" hidden="1"/>
    <cellStyle name="Uwaga 3" xfId="55163" hidden="1"/>
    <cellStyle name="Uwaga 3" xfId="55155" hidden="1"/>
    <cellStyle name="Uwaga 3" xfId="55152" hidden="1"/>
    <cellStyle name="Uwaga 3" xfId="55148" hidden="1"/>
    <cellStyle name="Uwaga 3" xfId="55140" hidden="1"/>
    <cellStyle name="Uwaga 3" xfId="55137" hidden="1"/>
    <cellStyle name="Uwaga 3" xfId="55133" hidden="1"/>
    <cellStyle name="Uwaga 3" xfId="55125" hidden="1"/>
    <cellStyle name="Uwaga 3" xfId="55121" hidden="1"/>
    <cellStyle name="Uwaga 3" xfId="55116" hidden="1"/>
    <cellStyle name="Uwaga 3" xfId="55110" hidden="1"/>
    <cellStyle name="Uwaga 3" xfId="55106" hidden="1"/>
    <cellStyle name="Uwaga 3" xfId="55101" hidden="1"/>
    <cellStyle name="Uwaga 3" xfId="55095" hidden="1"/>
    <cellStyle name="Uwaga 3" xfId="55091" hidden="1"/>
    <cellStyle name="Uwaga 3" xfId="55086" hidden="1"/>
    <cellStyle name="Uwaga 3" xfId="55080" hidden="1"/>
    <cellStyle name="Uwaga 3" xfId="55077" hidden="1"/>
    <cellStyle name="Uwaga 3" xfId="55073" hidden="1"/>
    <cellStyle name="Uwaga 3" xfId="55065" hidden="1"/>
    <cellStyle name="Uwaga 3" xfId="55062" hidden="1"/>
    <cellStyle name="Uwaga 3" xfId="55057" hidden="1"/>
    <cellStyle name="Uwaga 3" xfId="55050" hidden="1"/>
    <cellStyle name="Uwaga 3" xfId="55046" hidden="1"/>
    <cellStyle name="Uwaga 3" xfId="55041" hidden="1"/>
    <cellStyle name="Uwaga 3" xfId="55035" hidden="1"/>
    <cellStyle name="Uwaga 3" xfId="55031" hidden="1"/>
    <cellStyle name="Uwaga 3" xfId="55026" hidden="1"/>
    <cellStyle name="Uwaga 3" xfId="55020" hidden="1"/>
    <cellStyle name="Uwaga 3" xfId="55017" hidden="1"/>
    <cellStyle name="Uwaga 3" xfId="55013" hidden="1"/>
    <cellStyle name="Uwaga 3" xfId="55005" hidden="1"/>
    <cellStyle name="Uwaga 3" xfId="55000" hidden="1"/>
    <cellStyle name="Uwaga 3" xfId="54995" hidden="1"/>
    <cellStyle name="Uwaga 3" xfId="54990" hidden="1"/>
    <cellStyle name="Uwaga 3" xfId="54985" hidden="1"/>
    <cellStyle name="Uwaga 3" xfId="54980" hidden="1"/>
    <cellStyle name="Uwaga 3" xfId="54975" hidden="1"/>
    <cellStyle name="Uwaga 3" xfId="54970" hidden="1"/>
    <cellStyle name="Uwaga 3" xfId="54965" hidden="1"/>
    <cellStyle name="Uwaga 3" xfId="54960" hidden="1"/>
    <cellStyle name="Uwaga 3" xfId="54956" hidden="1"/>
    <cellStyle name="Uwaga 3" xfId="54951" hidden="1"/>
    <cellStyle name="Uwaga 3" xfId="54944" hidden="1"/>
    <cellStyle name="Uwaga 3" xfId="54939" hidden="1"/>
    <cellStyle name="Uwaga 3" xfId="54934" hidden="1"/>
    <cellStyle name="Uwaga 3" xfId="54929" hidden="1"/>
    <cellStyle name="Uwaga 3" xfId="54924" hidden="1"/>
    <cellStyle name="Uwaga 3" xfId="54919" hidden="1"/>
    <cellStyle name="Uwaga 3" xfId="54914" hidden="1"/>
    <cellStyle name="Uwaga 3" xfId="54909" hidden="1"/>
    <cellStyle name="Uwaga 3" xfId="54904" hidden="1"/>
    <cellStyle name="Uwaga 3" xfId="54900" hidden="1"/>
    <cellStyle name="Uwaga 3" xfId="54895" hidden="1"/>
    <cellStyle name="Uwaga 3" xfId="54890" hidden="1"/>
    <cellStyle name="Uwaga 3" xfId="54885" hidden="1"/>
    <cellStyle name="Uwaga 3" xfId="54881" hidden="1"/>
    <cellStyle name="Uwaga 3" xfId="54877" hidden="1"/>
    <cellStyle name="Uwaga 3" xfId="54870" hidden="1"/>
    <cellStyle name="Uwaga 3" xfId="54866" hidden="1"/>
    <cellStyle name="Uwaga 3" xfId="54861" hidden="1"/>
    <cellStyle name="Uwaga 3" xfId="54855" hidden="1"/>
    <cellStyle name="Uwaga 3" xfId="54851" hidden="1"/>
    <cellStyle name="Uwaga 3" xfId="54846" hidden="1"/>
    <cellStyle name="Uwaga 3" xfId="54840" hidden="1"/>
    <cellStyle name="Uwaga 3" xfId="54836" hidden="1"/>
    <cellStyle name="Uwaga 3" xfId="54832" hidden="1"/>
    <cellStyle name="Uwaga 3" xfId="54825" hidden="1"/>
    <cellStyle name="Uwaga 3" xfId="54821" hidden="1"/>
    <cellStyle name="Uwaga 3" xfId="54817" hidden="1"/>
    <cellStyle name="Uwaga 3" xfId="55684" hidden="1"/>
    <cellStyle name="Uwaga 3" xfId="55683" hidden="1"/>
    <cellStyle name="Uwaga 3" xfId="55681" hidden="1"/>
    <cellStyle name="Uwaga 3" xfId="55668" hidden="1"/>
    <cellStyle name="Uwaga 3" xfId="55666" hidden="1"/>
    <cellStyle name="Uwaga 3" xfId="55664" hidden="1"/>
    <cellStyle name="Uwaga 3" xfId="55654" hidden="1"/>
    <cellStyle name="Uwaga 3" xfId="55652" hidden="1"/>
    <cellStyle name="Uwaga 3" xfId="55650" hidden="1"/>
    <cellStyle name="Uwaga 3" xfId="55639" hidden="1"/>
    <cellStyle name="Uwaga 3" xfId="55637" hidden="1"/>
    <cellStyle name="Uwaga 3" xfId="55635" hidden="1"/>
    <cellStyle name="Uwaga 3" xfId="55622" hidden="1"/>
    <cellStyle name="Uwaga 3" xfId="55620" hidden="1"/>
    <cellStyle name="Uwaga 3" xfId="55619" hidden="1"/>
    <cellStyle name="Uwaga 3" xfId="55606" hidden="1"/>
    <cellStyle name="Uwaga 3" xfId="55605" hidden="1"/>
    <cellStyle name="Uwaga 3" xfId="55603" hidden="1"/>
    <cellStyle name="Uwaga 3" xfId="55591" hidden="1"/>
    <cellStyle name="Uwaga 3" xfId="55590" hidden="1"/>
    <cellStyle name="Uwaga 3" xfId="55588" hidden="1"/>
    <cellStyle name="Uwaga 3" xfId="55576" hidden="1"/>
    <cellStyle name="Uwaga 3" xfId="55575" hidden="1"/>
    <cellStyle name="Uwaga 3" xfId="55573" hidden="1"/>
    <cellStyle name="Uwaga 3" xfId="55561" hidden="1"/>
    <cellStyle name="Uwaga 3" xfId="55560" hidden="1"/>
    <cellStyle name="Uwaga 3" xfId="55558" hidden="1"/>
    <cellStyle name="Uwaga 3" xfId="55546" hidden="1"/>
    <cellStyle name="Uwaga 3" xfId="55545" hidden="1"/>
    <cellStyle name="Uwaga 3" xfId="55543" hidden="1"/>
    <cellStyle name="Uwaga 3" xfId="55531" hidden="1"/>
    <cellStyle name="Uwaga 3" xfId="55530" hidden="1"/>
    <cellStyle name="Uwaga 3" xfId="55528" hidden="1"/>
    <cellStyle name="Uwaga 3" xfId="55516" hidden="1"/>
    <cellStyle name="Uwaga 3" xfId="55515" hidden="1"/>
    <cellStyle name="Uwaga 3" xfId="55513" hidden="1"/>
    <cellStyle name="Uwaga 3" xfId="55501" hidden="1"/>
    <cellStyle name="Uwaga 3" xfId="55500" hidden="1"/>
    <cellStyle name="Uwaga 3" xfId="55498" hidden="1"/>
    <cellStyle name="Uwaga 3" xfId="55486" hidden="1"/>
    <cellStyle name="Uwaga 3" xfId="55485" hidden="1"/>
    <cellStyle name="Uwaga 3" xfId="55483" hidden="1"/>
    <cellStyle name="Uwaga 3" xfId="55471" hidden="1"/>
    <cellStyle name="Uwaga 3" xfId="55470" hidden="1"/>
    <cellStyle name="Uwaga 3" xfId="55468" hidden="1"/>
    <cellStyle name="Uwaga 3" xfId="55456" hidden="1"/>
    <cellStyle name="Uwaga 3" xfId="55455" hidden="1"/>
    <cellStyle name="Uwaga 3" xfId="55453" hidden="1"/>
    <cellStyle name="Uwaga 3" xfId="55441" hidden="1"/>
    <cellStyle name="Uwaga 3" xfId="55440" hidden="1"/>
    <cellStyle name="Uwaga 3" xfId="55438" hidden="1"/>
    <cellStyle name="Uwaga 3" xfId="55426" hidden="1"/>
    <cellStyle name="Uwaga 3" xfId="55425" hidden="1"/>
    <cellStyle name="Uwaga 3" xfId="55423" hidden="1"/>
    <cellStyle name="Uwaga 3" xfId="55411" hidden="1"/>
    <cellStyle name="Uwaga 3" xfId="55410" hidden="1"/>
    <cellStyle name="Uwaga 3" xfId="55408" hidden="1"/>
    <cellStyle name="Uwaga 3" xfId="55396" hidden="1"/>
    <cellStyle name="Uwaga 3" xfId="55395" hidden="1"/>
    <cellStyle name="Uwaga 3" xfId="55393" hidden="1"/>
    <cellStyle name="Uwaga 3" xfId="55381" hidden="1"/>
    <cellStyle name="Uwaga 3" xfId="55380" hidden="1"/>
    <cellStyle name="Uwaga 3" xfId="55378" hidden="1"/>
    <cellStyle name="Uwaga 3" xfId="55366" hidden="1"/>
    <cellStyle name="Uwaga 3" xfId="55365" hidden="1"/>
    <cellStyle name="Uwaga 3" xfId="55363" hidden="1"/>
    <cellStyle name="Uwaga 3" xfId="55351" hidden="1"/>
    <cellStyle name="Uwaga 3" xfId="55350" hidden="1"/>
    <cellStyle name="Uwaga 3" xfId="55348" hidden="1"/>
    <cellStyle name="Uwaga 3" xfId="55336" hidden="1"/>
    <cellStyle name="Uwaga 3" xfId="55335" hidden="1"/>
    <cellStyle name="Uwaga 3" xfId="55333" hidden="1"/>
    <cellStyle name="Uwaga 3" xfId="55321" hidden="1"/>
    <cellStyle name="Uwaga 3" xfId="55320" hidden="1"/>
    <cellStyle name="Uwaga 3" xfId="55318" hidden="1"/>
    <cellStyle name="Uwaga 3" xfId="55306" hidden="1"/>
    <cellStyle name="Uwaga 3" xfId="55305" hidden="1"/>
    <cellStyle name="Uwaga 3" xfId="55303" hidden="1"/>
    <cellStyle name="Uwaga 3" xfId="55291" hidden="1"/>
    <cellStyle name="Uwaga 3" xfId="55290" hidden="1"/>
    <cellStyle name="Uwaga 3" xfId="55288" hidden="1"/>
    <cellStyle name="Uwaga 3" xfId="55276" hidden="1"/>
    <cellStyle name="Uwaga 3" xfId="55275" hidden="1"/>
    <cellStyle name="Uwaga 3" xfId="55273" hidden="1"/>
    <cellStyle name="Uwaga 3" xfId="55261" hidden="1"/>
    <cellStyle name="Uwaga 3" xfId="55260" hidden="1"/>
    <cellStyle name="Uwaga 3" xfId="55258" hidden="1"/>
    <cellStyle name="Uwaga 3" xfId="55246" hidden="1"/>
    <cellStyle name="Uwaga 3" xfId="55245" hidden="1"/>
    <cellStyle name="Uwaga 3" xfId="55243" hidden="1"/>
    <cellStyle name="Uwaga 3" xfId="55231" hidden="1"/>
    <cellStyle name="Uwaga 3" xfId="55230" hidden="1"/>
    <cellStyle name="Uwaga 3" xfId="55228" hidden="1"/>
    <cellStyle name="Uwaga 3" xfId="55216" hidden="1"/>
    <cellStyle name="Uwaga 3" xfId="55215" hidden="1"/>
    <cellStyle name="Uwaga 3" xfId="55213" hidden="1"/>
    <cellStyle name="Uwaga 3" xfId="55201" hidden="1"/>
    <cellStyle name="Uwaga 3" xfId="55199" hidden="1"/>
    <cellStyle name="Uwaga 3" xfId="55196" hidden="1"/>
    <cellStyle name="Uwaga 3" xfId="55186" hidden="1"/>
    <cellStyle name="Uwaga 3" xfId="55184" hidden="1"/>
    <cellStyle name="Uwaga 3" xfId="55181" hidden="1"/>
    <cellStyle name="Uwaga 3" xfId="55171" hidden="1"/>
    <cellStyle name="Uwaga 3" xfId="55169" hidden="1"/>
    <cellStyle name="Uwaga 3" xfId="55166" hidden="1"/>
    <cellStyle name="Uwaga 3" xfId="55156" hidden="1"/>
    <cellStyle name="Uwaga 3" xfId="55154" hidden="1"/>
    <cellStyle name="Uwaga 3" xfId="55151" hidden="1"/>
    <cellStyle name="Uwaga 3" xfId="55141" hidden="1"/>
    <cellStyle name="Uwaga 3" xfId="55139" hidden="1"/>
    <cellStyle name="Uwaga 3" xfId="55136" hidden="1"/>
    <cellStyle name="Uwaga 3" xfId="55126" hidden="1"/>
    <cellStyle name="Uwaga 3" xfId="55124" hidden="1"/>
    <cellStyle name="Uwaga 3" xfId="55120" hidden="1"/>
    <cellStyle name="Uwaga 3" xfId="55111" hidden="1"/>
    <cellStyle name="Uwaga 3" xfId="55108" hidden="1"/>
    <cellStyle name="Uwaga 3" xfId="55104" hidden="1"/>
    <cellStyle name="Uwaga 3" xfId="55096" hidden="1"/>
    <cellStyle name="Uwaga 3" xfId="55094" hidden="1"/>
    <cellStyle name="Uwaga 3" xfId="55090" hidden="1"/>
    <cellStyle name="Uwaga 3" xfId="55081" hidden="1"/>
    <cellStyle name="Uwaga 3" xfId="55079" hidden="1"/>
    <cellStyle name="Uwaga 3" xfId="55076" hidden="1"/>
    <cellStyle name="Uwaga 3" xfId="55066" hidden="1"/>
    <cellStyle name="Uwaga 3" xfId="55064" hidden="1"/>
    <cellStyle name="Uwaga 3" xfId="55059" hidden="1"/>
    <cellStyle name="Uwaga 3" xfId="55051" hidden="1"/>
    <cellStyle name="Uwaga 3" xfId="55049" hidden="1"/>
    <cellStyle name="Uwaga 3" xfId="55044" hidden="1"/>
    <cellStyle name="Uwaga 3" xfId="55036" hidden="1"/>
    <cellStyle name="Uwaga 3" xfId="55034" hidden="1"/>
    <cellStyle name="Uwaga 3" xfId="55029" hidden="1"/>
    <cellStyle name="Uwaga 3" xfId="55021" hidden="1"/>
    <cellStyle name="Uwaga 3" xfId="55019" hidden="1"/>
    <cellStyle name="Uwaga 3" xfId="55015" hidden="1"/>
    <cellStyle name="Uwaga 3" xfId="55006" hidden="1"/>
    <cellStyle name="Uwaga 3" xfId="55003" hidden="1"/>
    <cellStyle name="Uwaga 3" xfId="54998" hidden="1"/>
    <cellStyle name="Uwaga 3" xfId="54991" hidden="1"/>
    <cellStyle name="Uwaga 3" xfId="54987" hidden="1"/>
    <cellStyle name="Uwaga 3" xfId="54982" hidden="1"/>
    <cellStyle name="Uwaga 3" xfId="54976" hidden="1"/>
    <cellStyle name="Uwaga 3" xfId="54972" hidden="1"/>
    <cellStyle name="Uwaga 3" xfId="54967" hidden="1"/>
    <cellStyle name="Uwaga 3" xfId="54961" hidden="1"/>
    <cellStyle name="Uwaga 3" xfId="54958" hidden="1"/>
    <cellStyle name="Uwaga 3" xfId="54954" hidden="1"/>
    <cellStyle name="Uwaga 3" xfId="54945" hidden="1"/>
    <cellStyle name="Uwaga 3" xfId="54940" hidden="1"/>
    <cellStyle name="Uwaga 3" xfId="54935" hidden="1"/>
    <cellStyle name="Uwaga 3" xfId="54930" hidden="1"/>
    <cellStyle name="Uwaga 3" xfId="54925" hidden="1"/>
    <cellStyle name="Uwaga 3" xfId="54920" hidden="1"/>
    <cellStyle name="Uwaga 3" xfId="54915" hidden="1"/>
    <cellStyle name="Uwaga 3" xfId="54910" hidden="1"/>
    <cellStyle name="Uwaga 3" xfId="54905" hidden="1"/>
    <cellStyle name="Uwaga 3" xfId="54901" hidden="1"/>
    <cellStyle name="Uwaga 3" xfId="54896" hidden="1"/>
    <cellStyle name="Uwaga 3" xfId="54891" hidden="1"/>
    <cellStyle name="Uwaga 3" xfId="54886" hidden="1"/>
    <cellStyle name="Uwaga 3" xfId="54882" hidden="1"/>
    <cellStyle name="Uwaga 3" xfId="54878" hidden="1"/>
    <cellStyle name="Uwaga 3" xfId="54871" hidden="1"/>
    <cellStyle name="Uwaga 3" xfId="54867" hidden="1"/>
    <cellStyle name="Uwaga 3" xfId="54862" hidden="1"/>
    <cellStyle name="Uwaga 3" xfId="54856" hidden="1"/>
    <cellStyle name="Uwaga 3" xfId="54852" hidden="1"/>
    <cellStyle name="Uwaga 3" xfId="54847" hidden="1"/>
    <cellStyle name="Uwaga 3" xfId="54841" hidden="1"/>
    <cellStyle name="Uwaga 3" xfId="54837" hidden="1"/>
    <cellStyle name="Uwaga 3" xfId="54833" hidden="1"/>
    <cellStyle name="Uwaga 3" xfId="54826" hidden="1"/>
    <cellStyle name="Uwaga 3" xfId="54822" hidden="1"/>
    <cellStyle name="Uwaga 3" xfId="54818" hidden="1"/>
    <cellStyle name="Uwaga 3" xfId="53793" hidden="1"/>
    <cellStyle name="Uwaga 3" xfId="53792" hidden="1"/>
    <cellStyle name="Uwaga 3" xfId="53791" hidden="1"/>
    <cellStyle name="Uwaga 3" xfId="53784" hidden="1"/>
    <cellStyle name="Uwaga 3" xfId="53783" hidden="1"/>
    <cellStyle name="Uwaga 3" xfId="53782" hidden="1"/>
    <cellStyle name="Uwaga 3" xfId="53775" hidden="1"/>
    <cellStyle name="Uwaga 3" xfId="53774" hidden="1"/>
    <cellStyle name="Uwaga 3" xfId="53773" hidden="1"/>
    <cellStyle name="Uwaga 3" xfId="53766" hidden="1"/>
    <cellStyle name="Uwaga 3" xfId="53765" hidden="1"/>
    <cellStyle name="Uwaga 3" xfId="53764" hidden="1"/>
    <cellStyle name="Uwaga 3" xfId="53757" hidden="1"/>
    <cellStyle name="Uwaga 3" xfId="53756" hidden="1"/>
    <cellStyle name="Uwaga 3" xfId="53755" hidden="1"/>
    <cellStyle name="Uwaga 3" xfId="53748" hidden="1"/>
    <cellStyle name="Uwaga 3" xfId="53747" hidden="1"/>
    <cellStyle name="Uwaga 3" xfId="53745" hidden="1"/>
    <cellStyle name="Uwaga 3" xfId="53739" hidden="1"/>
    <cellStyle name="Uwaga 3" xfId="53738" hidden="1"/>
    <cellStyle name="Uwaga 3" xfId="53736" hidden="1"/>
    <cellStyle name="Uwaga 3" xfId="53730" hidden="1"/>
    <cellStyle name="Uwaga 3" xfId="53729" hidden="1"/>
    <cellStyle name="Uwaga 3" xfId="53727" hidden="1"/>
    <cellStyle name="Uwaga 3" xfId="53721" hidden="1"/>
    <cellStyle name="Uwaga 3" xfId="53720" hidden="1"/>
    <cellStyle name="Uwaga 3" xfId="53718" hidden="1"/>
    <cellStyle name="Uwaga 3" xfId="53712" hidden="1"/>
    <cellStyle name="Uwaga 3" xfId="53711" hidden="1"/>
    <cellStyle name="Uwaga 3" xfId="53709" hidden="1"/>
    <cellStyle name="Uwaga 3" xfId="53703" hidden="1"/>
    <cellStyle name="Uwaga 3" xfId="53702" hidden="1"/>
    <cellStyle name="Uwaga 3" xfId="53700" hidden="1"/>
    <cellStyle name="Uwaga 3" xfId="53694" hidden="1"/>
    <cellStyle name="Uwaga 3" xfId="53693" hidden="1"/>
    <cellStyle name="Uwaga 3" xfId="53691" hidden="1"/>
    <cellStyle name="Uwaga 3" xfId="53685" hidden="1"/>
    <cellStyle name="Uwaga 3" xfId="53684" hidden="1"/>
    <cellStyle name="Uwaga 3" xfId="53682" hidden="1"/>
    <cellStyle name="Uwaga 3" xfId="53676" hidden="1"/>
    <cellStyle name="Uwaga 3" xfId="53675" hidden="1"/>
    <cellStyle name="Uwaga 3" xfId="53673" hidden="1"/>
    <cellStyle name="Uwaga 3" xfId="53667" hidden="1"/>
    <cellStyle name="Uwaga 3" xfId="53666" hidden="1"/>
    <cellStyle name="Uwaga 3" xfId="53664" hidden="1"/>
    <cellStyle name="Uwaga 3" xfId="53658" hidden="1"/>
    <cellStyle name="Uwaga 3" xfId="53657" hidden="1"/>
    <cellStyle name="Uwaga 3" xfId="53655" hidden="1"/>
    <cellStyle name="Uwaga 3" xfId="53649" hidden="1"/>
    <cellStyle name="Uwaga 3" xfId="53648" hidden="1"/>
    <cellStyle name="Uwaga 3" xfId="53646" hidden="1"/>
    <cellStyle name="Uwaga 3" xfId="53640" hidden="1"/>
    <cellStyle name="Uwaga 3" xfId="53639" hidden="1"/>
    <cellStyle name="Uwaga 3" xfId="53636" hidden="1"/>
    <cellStyle name="Uwaga 3" xfId="53631" hidden="1"/>
    <cellStyle name="Uwaga 3" xfId="53629" hidden="1"/>
    <cellStyle name="Uwaga 3" xfId="53626" hidden="1"/>
    <cellStyle name="Uwaga 3" xfId="53622" hidden="1"/>
    <cellStyle name="Uwaga 3" xfId="53621" hidden="1"/>
    <cellStyle name="Uwaga 3" xfId="53618" hidden="1"/>
    <cellStyle name="Uwaga 3" xfId="53613" hidden="1"/>
    <cellStyle name="Uwaga 3" xfId="53612" hidden="1"/>
    <cellStyle name="Uwaga 3" xfId="53610" hidden="1"/>
    <cellStyle name="Uwaga 3" xfId="53604" hidden="1"/>
    <cellStyle name="Uwaga 3" xfId="53603" hidden="1"/>
    <cellStyle name="Uwaga 3" xfId="53601" hidden="1"/>
    <cellStyle name="Uwaga 3" xfId="53595" hidden="1"/>
    <cellStyle name="Uwaga 3" xfId="53594" hidden="1"/>
    <cellStyle name="Uwaga 3" xfId="53592" hidden="1"/>
    <cellStyle name="Uwaga 3" xfId="53586" hidden="1"/>
    <cellStyle name="Uwaga 3" xfId="53585" hidden="1"/>
    <cellStyle name="Uwaga 3" xfId="53583" hidden="1"/>
    <cellStyle name="Uwaga 3" xfId="53577" hidden="1"/>
    <cellStyle name="Uwaga 3" xfId="53576" hidden="1"/>
    <cellStyle name="Uwaga 3" xfId="53574" hidden="1"/>
    <cellStyle name="Uwaga 3" xfId="53568" hidden="1"/>
    <cellStyle name="Uwaga 3" xfId="53567" hidden="1"/>
    <cellStyle name="Uwaga 3" xfId="53564" hidden="1"/>
    <cellStyle name="Uwaga 3" xfId="53559" hidden="1"/>
    <cellStyle name="Uwaga 3" xfId="53557" hidden="1"/>
    <cellStyle name="Uwaga 3" xfId="53554" hidden="1"/>
    <cellStyle name="Uwaga 3" xfId="53550" hidden="1"/>
    <cellStyle name="Uwaga 3" xfId="53548" hidden="1"/>
    <cellStyle name="Uwaga 3" xfId="53545" hidden="1"/>
    <cellStyle name="Uwaga 3" xfId="53541" hidden="1"/>
    <cellStyle name="Uwaga 3" xfId="53540" hidden="1"/>
    <cellStyle name="Uwaga 3" xfId="53538" hidden="1"/>
    <cellStyle name="Uwaga 3" xfId="53532" hidden="1"/>
    <cellStyle name="Uwaga 3" xfId="53530" hidden="1"/>
    <cellStyle name="Uwaga 3" xfId="53527" hidden="1"/>
    <cellStyle name="Uwaga 3" xfId="53523" hidden="1"/>
    <cellStyle name="Uwaga 3" xfId="53521" hidden="1"/>
    <cellStyle name="Uwaga 3" xfId="53518" hidden="1"/>
    <cellStyle name="Uwaga 3" xfId="53514" hidden="1"/>
    <cellStyle name="Uwaga 3" xfId="53512" hidden="1"/>
    <cellStyle name="Uwaga 3" xfId="53509" hidden="1"/>
    <cellStyle name="Uwaga 3" xfId="53505" hidden="1"/>
    <cellStyle name="Uwaga 3" xfId="53503" hidden="1"/>
    <cellStyle name="Uwaga 3" xfId="53501" hidden="1"/>
    <cellStyle name="Uwaga 3" xfId="53496" hidden="1"/>
    <cellStyle name="Uwaga 3" xfId="53494" hidden="1"/>
    <cellStyle name="Uwaga 3" xfId="53492" hidden="1"/>
    <cellStyle name="Uwaga 3" xfId="53487" hidden="1"/>
    <cellStyle name="Uwaga 3" xfId="53485" hidden="1"/>
    <cellStyle name="Uwaga 3" xfId="53482" hidden="1"/>
    <cellStyle name="Uwaga 3" xfId="53478" hidden="1"/>
    <cellStyle name="Uwaga 3" xfId="53476" hidden="1"/>
    <cellStyle name="Uwaga 3" xfId="53474" hidden="1"/>
    <cellStyle name="Uwaga 3" xfId="53469" hidden="1"/>
    <cellStyle name="Uwaga 3" xfId="53467" hidden="1"/>
    <cellStyle name="Uwaga 3" xfId="53465" hidden="1"/>
    <cellStyle name="Uwaga 3" xfId="53459" hidden="1"/>
    <cellStyle name="Uwaga 3" xfId="53456" hidden="1"/>
    <cellStyle name="Uwaga 3" xfId="53453" hidden="1"/>
    <cellStyle name="Uwaga 3" xfId="53450" hidden="1"/>
    <cellStyle name="Uwaga 3" xfId="53447" hidden="1"/>
    <cellStyle name="Uwaga 3" xfId="53444" hidden="1"/>
    <cellStyle name="Uwaga 3" xfId="53441" hidden="1"/>
    <cellStyle name="Uwaga 3" xfId="53438" hidden="1"/>
    <cellStyle name="Uwaga 3" xfId="53435" hidden="1"/>
    <cellStyle name="Uwaga 3" xfId="53433" hidden="1"/>
    <cellStyle name="Uwaga 3" xfId="53431" hidden="1"/>
    <cellStyle name="Uwaga 3" xfId="53428" hidden="1"/>
    <cellStyle name="Uwaga 3" xfId="53424" hidden="1"/>
    <cellStyle name="Uwaga 3" xfId="53421" hidden="1"/>
    <cellStyle name="Uwaga 3" xfId="53418" hidden="1"/>
    <cellStyle name="Uwaga 3" xfId="53414" hidden="1"/>
    <cellStyle name="Uwaga 3" xfId="53411" hidden="1"/>
    <cellStyle name="Uwaga 3" xfId="53408" hidden="1"/>
    <cellStyle name="Uwaga 3" xfId="53406" hidden="1"/>
    <cellStyle name="Uwaga 3" xfId="53403" hidden="1"/>
    <cellStyle name="Uwaga 3" xfId="53400" hidden="1"/>
    <cellStyle name="Uwaga 3" xfId="53397" hidden="1"/>
    <cellStyle name="Uwaga 3" xfId="53395" hidden="1"/>
    <cellStyle name="Uwaga 3" xfId="53393" hidden="1"/>
    <cellStyle name="Uwaga 3" xfId="53388" hidden="1"/>
    <cellStyle name="Uwaga 3" xfId="53385" hidden="1"/>
    <cellStyle name="Uwaga 3" xfId="53382" hidden="1"/>
    <cellStyle name="Uwaga 3" xfId="53378" hidden="1"/>
    <cellStyle name="Uwaga 3" xfId="53375" hidden="1"/>
    <cellStyle name="Uwaga 3" xfId="53372" hidden="1"/>
    <cellStyle name="Uwaga 3" xfId="53369" hidden="1"/>
    <cellStyle name="Uwaga 3" xfId="53366" hidden="1"/>
    <cellStyle name="Uwaga 3" xfId="53363" hidden="1"/>
    <cellStyle name="Uwaga 3" xfId="53361" hidden="1"/>
    <cellStyle name="Uwaga 3" xfId="53359" hidden="1"/>
    <cellStyle name="Uwaga 3" xfId="53356" hidden="1"/>
    <cellStyle name="Uwaga 3" xfId="53351" hidden="1"/>
    <cellStyle name="Uwaga 3" xfId="53348" hidden="1"/>
    <cellStyle name="Uwaga 3" xfId="53345" hidden="1"/>
    <cellStyle name="Uwaga 3" xfId="53341" hidden="1"/>
    <cellStyle name="Uwaga 3" xfId="53338" hidden="1"/>
    <cellStyle name="Uwaga 3" xfId="53336" hidden="1"/>
    <cellStyle name="Uwaga 3" xfId="53333" hidden="1"/>
    <cellStyle name="Uwaga 3" xfId="53330" hidden="1"/>
    <cellStyle name="Uwaga 3" xfId="53327" hidden="1"/>
    <cellStyle name="Uwaga 3" xfId="53325" hidden="1"/>
    <cellStyle name="Uwaga 3" xfId="53322" hidden="1"/>
    <cellStyle name="Uwaga 3" xfId="53319" hidden="1"/>
    <cellStyle name="Uwaga 3" xfId="53316" hidden="1"/>
    <cellStyle name="Uwaga 3" xfId="53314" hidden="1"/>
    <cellStyle name="Uwaga 3" xfId="53312" hidden="1"/>
    <cellStyle name="Uwaga 3" xfId="53307" hidden="1"/>
    <cellStyle name="Uwaga 3" xfId="53305" hidden="1"/>
    <cellStyle name="Uwaga 3" xfId="53302" hidden="1"/>
    <cellStyle name="Uwaga 3" xfId="53298" hidden="1"/>
    <cellStyle name="Uwaga 3" xfId="53296" hidden="1"/>
    <cellStyle name="Uwaga 3" xfId="53293" hidden="1"/>
    <cellStyle name="Uwaga 3" xfId="53289" hidden="1"/>
    <cellStyle name="Uwaga 3" xfId="53287" hidden="1"/>
    <cellStyle name="Uwaga 3" xfId="53285" hidden="1"/>
    <cellStyle name="Uwaga 3" xfId="53280" hidden="1"/>
    <cellStyle name="Uwaga 3" xfId="53278" hidden="1"/>
    <cellStyle name="Uwaga 3" xfId="53276" hidden="1"/>
    <cellStyle name="Uwaga 3" xfId="55772" hidden="1"/>
    <cellStyle name="Uwaga 3" xfId="55773" hidden="1"/>
    <cellStyle name="Uwaga 3" xfId="55775" hidden="1"/>
    <cellStyle name="Uwaga 3" xfId="55787" hidden="1"/>
    <cellStyle name="Uwaga 3" xfId="55788" hidden="1"/>
    <cellStyle name="Uwaga 3" xfId="55793" hidden="1"/>
    <cellStyle name="Uwaga 3" xfId="55802" hidden="1"/>
    <cellStyle name="Uwaga 3" xfId="55803" hidden="1"/>
    <cellStyle name="Uwaga 3" xfId="55808" hidden="1"/>
    <cellStyle name="Uwaga 3" xfId="55817" hidden="1"/>
    <cellStyle name="Uwaga 3" xfId="55818" hidden="1"/>
    <cellStyle name="Uwaga 3" xfId="55819" hidden="1"/>
    <cellStyle name="Uwaga 3" xfId="55832" hidden="1"/>
    <cellStyle name="Uwaga 3" xfId="55837" hidden="1"/>
    <cellStyle name="Uwaga 3" xfId="55842" hidden="1"/>
    <cellStyle name="Uwaga 3" xfId="55852" hidden="1"/>
    <cellStyle name="Uwaga 3" xfId="55857" hidden="1"/>
    <cellStyle name="Uwaga 3" xfId="55861" hidden="1"/>
    <cellStyle name="Uwaga 3" xfId="55868" hidden="1"/>
    <cellStyle name="Uwaga 3" xfId="55873" hidden="1"/>
    <cellStyle name="Uwaga 3" xfId="55876" hidden="1"/>
    <cellStyle name="Uwaga 3" xfId="55882" hidden="1"/>
    <cellStyle name="Uwaga 3" xfId="55887" hidden="1"/>
    <cellStyle name="Uwaga 3" xfId="55891" hidden="1"/>
    <cellStyle name="Uwaga 3" xfId="55892" hidden="1"/>
    <cellStyle name="Uwaga 3" xfId="55893" hidden="1"/>
    <cellStyle name="Uwaga 3" xfId="55897" hidden="1"/>
    <cellStyle name="Uwaga 3" xfId="55909" hidden="1"/>
    <cellStyle name="Uwaga 3" xfId="55914" hidden="1"/>
    <cellStyle name="Uwaga 3" xfId="55919" hidden="1"/>
    <cellStyle name="Uwaga 3" xfId="55924" hidden="1"/>
    <cellStyle name="Uwaga 3" xfId="55929" hidden="1"/>
    <cellStyle name="Uwaga 3" xfId="55934" hidden="1"/>
    <cellStyle name="Uwaga 3" xfId="55938" hidden="1"/>
    <cellStyle name="Uwaga 3" xfId="55942" hidden="1"/>
    <cellStyle name="Uwaga 3" xfId="55947" hidden="1"/>
    <cellStyle name="Uwaga 3" xfId="55952" hidden="1"/>
    <cellStyle name="Uwaga 3" xfId="55953" hidden="1"/>
    <cellStyle name="Uwaga 3" xfId="55955" hidden="1"/>
    <cellStyle name="Uwaga 3" xfId="55968" hidden="1"/>
    <cellStyle name="Uwaga 3" xfId="55972" hidden="1"/>
    <cellStyle name="Uwaga 3" xfId="55977" hidden="1"/>
    <cellStyle name="Uwaga 3" xfId="55984" hidden="1"/>
    <cellStyle name="Uwaga 3" xfId="55988" hidden="1"/>
    <cellStyle name="Uwaga 3" xfId="55993" hidden="1"/>
    <cellStyle name="Uwaga 3" xfId="55998" hidden="1"/>
    <cellStyle name="Uwaga 3" xfId="56001" hidden="1"/>
    <cellStyle name="Uwaga 3" xfId="56006" hidden="1"/>
    <cellStyle name="Uwaga 3" xfId="56012" hidden="1"/>
    <cellStyle name="Uwaga 3" xfId="56013" hidden="1"/>
    <cellStyle name="Uwaga 3" xfId="56016" hidden="1"/>
    <cellStyle name="Uwaga 3" xfId="56029" hidden="1"/>
    <cellStyle name="Uwaga 3" xfId="56033" hidden="1"/>
    <cellStyle name="Uwaga 3" xfId="56038" hidden="1"/>
    <cellStyle name="Uwaga 3" xfId="56045" hidden="1"/>
    <cellStyle name="Uwaga 3" xfId="56050" hidden="1"/>
    <cellStyle name="Uwaga 3" xfId="56054" hidden="1"/>
    <cellStyle name="Uwaga 3" xfId="56059" hidden="1"/>
    <cellStyle name="Uwaga 3" xfId="56063" hidden="1"/>
    <cellStyle name="Uwaga 3" xfId="56068" hidden="1"/>
    <cellStyle name="Uwaga 3" xfId="56072" hidden="1"/>
    <cellStyle name="Uwaga 3" xfId="56073" hidden="1"/>
    <cellStyle name="Uwaga 3" xfId="56075" hidden="1"/>
    <cellStyle name="Uwaga 3" xfId="56087" hidden="1"/>
    <cellStyle name="Uwaga 3" xfId="56088" hidden="1"/>
    <cellStyle name="Uwaga 3" xfId="56090" hidden="1"/>
    <cellStyle name="Uwaga 3" xfId="56102" hidden="1"/>
    <cellStyle name="Uwaga 3" xfId="56104" hidden="1"/>
    <cellStyle name="Uwaga 3" xfId="56107" hidden="1"/>
    <cellStyle name="Uwaga 3" xfId="56117" hidden="1"/>
    <cellStyle name="Uwaga 3" xfId="56118" hidden="1"/>
    <cellStyle name="Uwaga 3" xfId="56120" hidden="1"/>
    <cellStyle name="Uwaga 3" xfId="56132" hidden="1"/>
    <cellStyle name="Uwaga 3" xfId="56133" hidden="1"/>
    <cellStyle name="Uwaga 3" xfId="56134" hidden="1"/>
    <cellStyle name="Uwaga 3" xfId="56148" hidden="1"/>
    <cellStyle name="Uwaga 3" xfId="56151" hidden="1"/>
    <cellStyle name="Uwaga 3" xfId="56155" hidden="1"/>
    <cellStyle name="Uwaga 3" xfId="56163" hidden="1"/>
    <cellStyle name="Uwaga 3" xfId="56166" hidden="1"/>
    <cellStyle name="Uwaga 3" xfId="56170" hidden="1"/>
    <cellStyle name="Uwaga 3" xfId="56178" hidden="1"/>
    <cellStyle name="Uwaga 3" xfId="56181" hidden="1"/>
    <cellStyle name="Uwaga 3" xfId="56185" hidden="1"/>
    <cellStyle name="Uwaga 3" xfId="56192" hidden="1"/>
    <cellStyle name="Uwaga 3" xfId="56193" hidden="1"/>
    <cellStyle name="Uwaga 3" xfId="56195" hidden="1"/>
    <cellStyle name="Uwaga 3" xfId="56208" hidden="1"/>
    <cellStyle name="Uwaga 3" xfId="56211" hidden="1"/>
    <cellStyle name="Uwaga 3" xfId="56214" hidden="1"/>
    <cellStyle name="Uwaga 3" xfId="56223" hidden="1"/>
    <cellStyle name="Uwaga 3" xfId="56226" hidden="1"/>
    <cellStyle name="Uwaga 3" xfId="56230" hidden="1"/>
    <cellStyle name="Uwaga 3" xfId="56238" hidden="1"/>
    <cellStyle name="Uwaga 3" xfId="56240" hidden="1"/>
    <cellStyle name="Uwaga 3" xfId="56243" hidden="1"/>
    <cellStyle name="Uwaga 3" xfId="56252" hidden="1"/>
    <cellStyle name="Uwaga 3" xfId="56253" hidden="1"/>
    <cellStyle name="Uwaga 3" xfId="56254" hidden="1"/>
    <cellStyle name="Uwaga 3" xfId="56267" hidden="1"/>
    <cellStyle name="Uwaga 3" xfId="56268" hidden="1"/>
    <cellStyle name="Uwaga 3" xfId="56270" hidden="1"/>
    <cellStyle name="Uwaga 3" xfId="56282" hidden="1"/>
    <cellStyle name="Uwaga 3" xfId="56283" hidden="1"/>
    <cellStyle name="Uwaga 3" xfId="56285" hidden="1"/>
    <cellStyle name="Uwaga 3" xfId="56297" hidden="1"/>
    <cellStyle name="Uwaga 3" xfId="56298" hidden="1"/>
    <cellStyle name="Uwaga 3" xfId="56300" hidden="1"/>
    <cellStyle name="Uwaga 3" xfId="56312" hidden="1"/>
    <cellStyle name="Uwaga 3" xfId="56313" hidden="1"/>
    <cellStyle name="Uwaga 3" xfId="56314" hidden="1"/>
    <cellStyle name="Uwaga 3" xfId="56328" hidden="1"/>
    <cellStyle name="Uwaga 3" xfId="56330" hidden="1"/>
    <cellStyle name="Uwaga 3" xfId="56333" hidden="1"/>
    <cellStyle name="Uwaga 3" xfId="56343" hidden="1"/>
    <cellStyle name="Uwaga 3" xfId="56346" hidden="1"/>
    <cellStyle name="Uwaga 3" xfId="56349" hidden="1"/>
    <cellStyle name="Uwaga 3" xfId="56358" hidden="1"/>
    <cellStyle name="Uwaga 3" xfId="56360" hidden="1"/>
    <cellStyle name="Uwaga 3" xfId="56363" hidden="1"/>
    <cellStyle name="Uwaga 3" xfId="56372" hidden="1"/>
    <cellStyle name="Uwaga 3" xfId="56373" hidden="1"/>
    <cellStyle name="Uwaga 3" xfId="56374" hidden="1"/>
    <cellStyle name="Uwaga 3" xfId="56387" hidden="1"/>
    <cellStyle name="Uwaga 3" xfId="56389" hidden="1"/>
    <cellStyle name="Uwaga 3" xfId="56391" hidden="1"/>
    <cellStyle name="Uwaga 3" xfId="56402" hidden="1"/>
    <cellStyle name="Uwaga 3" xfId="56404" hidden="1"/>
    <cellStyle name="Uwaga 3" xfId="56406" hidden="1"/>
    <cellStyle name="Uwaga 3" xfId="56417" hidden="1"/>
    <cellStyle name="Uwaga 3" xfId="56419" hidden="1"/>
    <cellStyle name="Uwaga 3" xfId="56421" hidden="1"/>
    <cellStyle name="Uwaga 3" xfId="56432" hidden="1"/>
    <cellStyle name="Uwaga 3" xfId="56433" hidden="1"/>
    <cellStyle name="Uwaga 3" xfId="56434" hidden="1"/>
    <cellStyle name="Uwaga 3" xfId="56447" hidden="1"/>
    <cellStyle name="Uwaga 3" xfId="56449" hidden="1"/>
    <cellStyle name="Uwaga 3" xfId="56451" hidden="1"/>
    <cellStyle name="Uwaga 3" xfId="56462" hidden="1"/>
    <cellStyle name="Uwaga 3" xfId="56464" hidden="1"/>
    <cellStyle name="Uwaga 3" xfId="56466" hidden="1"/>
    <cellStyle name="Uwaga 3" xfId="56477" hidden="1"/>
    <cellStyle name="Uwaga 3" xfId="56479" hidden="1"/>
    <cellStyle name="Uwaga 3" xfId="56480" hidden="1"/>
    <cellStyle name="Uwaga 3" xfId="56492" hidden="1"/>
    <cellStyle name="Uwaga 3" xfId="56493" hidden="1"/>
    <cellStyle name="Uwaga 3" xfId="56494" hidden="1"/>
    <cellStyle name="Uwaga 3" xfId="56507" hidden="1"/>
    <cellStyle name="Uwaga 3" xfId="56509" hidden="1"/>
    <cellStyle name="Uwaga 3" xfId="56511" hidden="1"/>
    <cellStyle name="Uwaga 3" xfId="56522" hidden="1"/>
    <cellStyle name="Uwaga 3" xfId="56524" hidden="1"/>
    <cellStyle name="Uwaga 3" xfId="56526" hidden="1"/>
    <cellStyle name="Uwaga 3" xfId="56537" hidden="1"/>
    <cellStyle name="Uwaga 3" xfId="56539" hidden="1"/>
    <cellStyle name="Uwaga 3" xfId="56541" hidden="1"/>
    <cellStyle name="Uwaga 3" xfId="56552" hidden="1"/>
    <cellStyle name="Uwaga 3" xfId="56553" hidden="1"/>
    <cellStyle name="Uwaga 3" xfId="56555" hidden="1"/>
    <cellStyle name="Uwaga 3" xfId="56566" hidden="1"/>
    <cellStyle name="Uwaga 3" xfId="56568" hidden="1"/>
    <cellStyle name="Uwaga 3" xfId="56569" hidden="1"/>
    <cellStyle name="Uwaga 3" xfId="56578" hidden="1"/>
    <cellStyle name="Uwaga 3" xfId="56581" hidden="1"/>
    <cellStyle name="Uwaga 3" xfId="56583" hidden="1"/>
    <cellStyle name="Uwaga 3" xfId="56594" hidden="1"/>
    <cellStyle name="Uwaga 3" xfId="56596" hidden="1"/>
    <cellStyle name="Uwaga 3" xfId="56598" hidden="1"/>
    <cellStyle name="Uwaga 3" xfId="56610" hidden="1"/>
    <cellStyle name="Uwaga 3" xfId="56612" hidden="1"/>
    <cellStyle name="Uwaga 3" xfId="56614" hidden="1"/>
    <cellStyle name="Uwaga 3" xfId="56622" hidden="1"/>
    <cellStyle name="Uwaga 3" xfId="56624" hidden="1"/>
    <cellStyle name="Uwaga 3" xfId="56627" hidden="1"/>
    <cellStyle name="Uwaga 3" xfId="56617" hidden="1"/>
    <cellStyle name="Uwaga 3" xfId="56616" hidden="1"/>
    <cellStyle name="Uwaga 3" xfId="56615" hidden="1"/>
    <cellStyle name="Uwaga 3" xfId="56602" hidden="1"/>
    <cellStyle name="Uwaga 3" xfId="56601" hidden="1"/>
    <cellStyle name="Uwaga 3" xfId="56600" hidden="1"/>
    <cellStyle name="Uwaga 3" xfId="56587" hidden="1"/>
    <cellStyle name="Uwaga 3" xfId="56586" hidden="1"/>
    <cellStyle name="Uwaga 3" xfId="56585" hidden="1"/>
    <cellStyle name="Uwaga 3" xfId="56572" hidden="1"/>
    <cellStyle name="Uwaga 3" xfId="56571" hidden="1"/>
    <cellStyle name="Uwaga 3" xfId="56570" hidden="1"/>
    <cellStyle name="Uwaga 3" xfId="56557" hidden="1"/>
    <cellStyle name="Uwaga 3" xfId="56556" hidden="1"/>
    <cellStyle name="Uwaga 3" xfId="56554" hidden="1"/>
    <cellStyle name="Uwaga 3" xfId="56543" hidden="1"/>
    <cellStyle name="Uwaga 3" xfId="56540" hidden="1"/>
    <cellStyle name="Uwaga 3" xfId="56538" hidden="1"/>
    <cellStyle name="Uwaga 3" xfId="56528" hidden="1"/>
    <cellStyle name="Uwaga 3" xfId="56525" hidden="1"/>
    <cellStyle name="Uwaga 3" xfId="56523" hidden="1"/>
    <cellStyle name="Uwaga 3" xfId="56513" hidden="1"/>
    <cellStyle name="Uwaga 3" xfId="56510" hidden="1"/>
    <cellStyle name="Uwaga 3" xfId="56508" hidden="1"/>
    <cellStyle name="Uwaga 3" xfId="56498" hidden="1"/>
    <cellStyle name="Uwaga 3" xfId="56496" hidden="1"/>
    <cellStyle name="Uwaga 3" xfId="56495" hidden="1"/>
    <cellStyle name="Uwaga 3" xfId="56483" hidden="1"/>
    <cellStyle name="Uwaga 3" xfId="56481" hidden="1"/>
    <cellStyle name="Uwaga 3" xfId="56478" hidden="1"/>
    <cellStyle name="Uwaga 3" xfId="56468" hidden="1"/>
    <cellStyle name="Uwaga 3" xfId="56465" hidden="1"/>
    <cellStyle name="Uwaga 3" xfId="56463" hidden="1"/>
    <cellStyle name="Uwaga 3" xfId="56453" hidden="1"/>
    <cellStyle name="Uwaga 3" xfId="56450" hidden="1"/>
    <cellStyle name="Uwaga 3" xfId="56448" hidden="1"/>
    <cellStyle name="Uwaga 3" xfId="56438" hidden="1"/>
    <cellStyle name="Uwaga 3" xfId="56436" hidden="1"/>
    <cellStyle name="Uwaga 3" xfId="56435" hidden="1"/>
    <cellStyle name="Uwaga 3" xfId="56423" hidden="1"/>
    <cellStyle name="Uwaga 3" xfId="56420" hidden="1"/>
    <cellStyle name="Uwaga 3" xfId="56418" hidden="1"/>
    <cellStyle name="Uwaga 3" xfId="56408" hidden="1"/>
    <cellStyle name="Uwaga 3" xfId="56405" hidden="1"/>
    <cellStyle name="Uwaga 3" xfId="56403" hidden="1"/>
    <cellStyle name="Uwaga 3" xfId="56393" hidden="1"/>
    <cellStyle name="Uwaga 3" xfId="56390" hidden="1"/>
    <cellStyle name="Uwaga 3" xfId="56388" hidden="1"/>
    <cellStyle name="Uwaga 3" xfId="56378" hidden="1"/>
    <cellStyle name="Uwaga 3" xfId="56376" hidden="1"/>
    <cellStyle name="Uwaga 3" xfId="56375" hidden="1"/>
    <cellStyle name="Uwaga 3" xfId="56362" hidden="1"/>
    <cellStyle name="Uwaga 3" xfId="56359" hidden="1"/>
    <cellStyle name="Uwaga 3" xfId="56357" hidden="1"/>
    <cellStyle name="Uwaga 3" xfId="56347" hidden="1"/>
    <cellStyle name="Uwaga 3" xfId="56344" hidden="1"/>
    <cellStyle name="Uwaga 3" xfId="56342" hidden="1"/>
    <cellStyle name="Uwaga 3" xfId="56332" hidden="1"/>
    <cellStyle name="Uwaga 3" xfId="56329" hidden="1"/>
    <cellStyle name="Uwaga 3" xfId="56327" hidden="1"/>
    <cellStyle name="Uwaga 3" xfId="56318" hidden="1"/>
    <cellStyle name="Uwaga 3" xfId="56316" hidden="1"/>
    <cellStyle name="Uwaga 3" xfId="56315" hidden="1"/>
    <cellStyle name="Uwaga 3" xfId="56303" hidden="1"/>
    <cellStyle name="Uwaga 3" xfId="56301" hidden="1"/>
    <cellStyle name="Uwaga 3" xfId="56299" hidden="1"/>
    <cellStyle name="Uwaga 3" xfId="56288" hidden="1"/>
    <cellStyle name="Uwaga 3" xfId="56286" hidden="1"/>
    <cellStyle name="Uwaga 3" xfId="56284" hidden="1"/>
    <cellStyle name="Uwaga 3" xfId="56273" hidden="1"/>
    <cellStyle name="Uwaga 3" xfId="56271" hidden="1"/>
    <cellStyle name="Uwaga 3" xfId="56269" hidden="1"/>
    <cellStyle name="Uwaga 3" xfId="56258" hidden="1"/>
    <cellStyle name="Uwaga 3" xfId="56256" hidden="1"/>
    <cellStyle name="Uwaga 3" xfId="56255" hidden="1"/>
    <cellStyle name="Uwaga 3" xfId="56242" hidden="1"/>
    <cellStyle name="Uwaga 3" xfId="56239" hidden="1"/>
    <cellStyle name="Uwaga 3" xfId="56237" hidden="1"/>
    <cellStyle name="Uwaga 3" xfId="56227" hidden="1"/>
    <cellStyle name="Uwaga 3" xfId="56224" hidden="1"/>
    <cellStyle name="Uwaga 3" xfId="56222" hidden="1"/>
    <cellStyle name="Uwaga 3" xfId="56212" hidden="1"/>
    <cellStyle name="Uwaga 3" xfId="56209" hidden="1"/>
    <cellStyle name="Uwaga 3" xfId="56207" hidden="1"/>
    <cellStyle name="Uwaga 3" xfId="56198" hidden="1"/>
    <cellStyle name="Uwaga 3" xfId="56196" hidden="1"/>
    <cellStyle name="Uwaga 3" xfId="56194" hidden="1"/>
    <cellStyle name="Uwaga 3" xfId="56182" hidden="1"/>
    <cellStyle name="Uwaga 3" xfId="56179" hidden="1"/>
    <cellStyle name="Uwaga 3" xfId="56177" hidden="1"/>
    <cellStyle name="Uwaga 3" xfId="56167" hidden="1"/>
    <cellStyle name="Uwaga 3" xfId="56164" hidden="1"/>
    <cellStyle name="Uwaga 3" xfId="56162" hidden="1"/>
    <cellStyle name="Uwaga 3" xfId="56152" hidden="1"/>
    <cellStyle name="Uwaga 3" xfId="56149" hidden="1"/>
    <cellStyle name="Uwaga 3" xfId="56147" hidden="1"/>
    <cellStyle name="Uwaga 3" xfId="56140" hidden="1"/>
    <cellStyle name="Uwaga 3" xfId="56137" hidden="1"/>
    <cellStyle name="Uwaga 3" xfId="56135" hidden="1"/>
    <cellStyle name="Uwaga 3" xfId="56125" hidden="1"/>
    <cellStyle name="Uwaga 3" xfId="56122" hidden="1"/>
    <cellStyle name="Uwaga 3" xfId="56119" hidden="1"/>
    <cellStyle name="Uwaga 3" xfId="56110" hidden="1"/>
    <cellStyle name="Uwaga 3" xfId="56106" hidden="1"/>
    <cellStyle name="Uwaga 3" xfId="56103" hidden="1"/>
    <cellStyle name="Uwaga 3" xfId="56095" hidden="1"/>
    <cellStyle name="Uwaga 3" xfId="56092" hidden="1"/>
    <cellStyle name="Uwaga 3" xfId="56089" hidden="1"/>
    <cellStyle name="Uwaga 3" xfId="56080" hidden="1"/>
    <cellStyle name="Uwaga 3" xfId="56077" hidden="1"/>
    <cellStyle name="Uwaga 3" xfId="56074" hidden="1"/>
    <cellStyle name="Uwaga 3" xfId="56064" hidden="1"/>
    <cellStyle name="Uwaga 3" xfId="56060" hidden="1"/>
    <cellStyle name="Uwaga 3" xfId="56057" hidden="1"/>
    <cellStyle name="Uwaga 3" xfId="56048" hidden="1"/>
    <cellStyle name="Uwaga 3" xfId="56044" hidden="1"/>
    <cellStyle name="Uwaga 3" xfId="56042" hidden="1"/>
    <cellStyle name="Uwaga 3" xfId="56034" hidden="1"/>
    <cellStyle name="Uwaga 3" xfId="56030" hidden="1"/>
    <cellStyle name="Uwaga 3" xfId="56027" hidden="1"/>
    <cellStyle name="Uwaga 3" xfId="56020" hidden="1"/>
    <cellStyle name="Uwaga 3" xfId="56017" hidden="1"/>
    <cellStyle name="Uwaga 3" xfId="56014" hidden="1"/>
    <cellStyle name="Uwaga 3" xfId="56005" hidden="1"/>
    <cellStyle name="Uwaga 3" xfId="56000" hidden="1"/>
    <cellStyle name="Uwaga 3" xfId="55997" hidden="1"/>
    <cellStyle name="Uwaga 3" xfId="55990" hidden="1"/>
    <cellStyle name="Uwaga 3" xfId="55985" hidden="1"/>
    <cellStyle name="Uwaga 3" xfId="55982" hidden="1"/>
    <cellStyle name="Uwaga 3" xfId="55975" hidden="1"/>
    <cellStyle name="Uwaga 3" xfId="55970" hidden="1"/>
    <cellStyle name="Uwaga 3" xfId="55967" hidden="1"/>
    <cellStyle name="Uwaga 3" xfId="55961" hidden="1"/>
    <cellStyle name="Uwaga 3" xfId="55957" hidden="1"/>
    <cellStyle name="Uwaga 3" xfId="55954" hidden="1"/>
    <cellStyle name="Uwaga 3" xfId="55946" hidden="1"/>
    <cellStyle name="Uwaga 3" xfId="55941" hidden="1"/>
    <cellStyle name="Uwaga 3" xfId="55937" hidden="1"/>
    <cellStyle name="Uwaga 3" xfId="55931" hidden="1"/>
    <cellStyle name="Uwaga 3" xfId="55926" hidden="1"/>
    <cellStyle name="Uwaga 3" xfId="55922" hidden="1"/>
    <cellStyle name="Uwaga 3" xfId="55916" hidden="1"/>
    <cellStyle name="Uwaga 3" xfId="55911" hidden="1"/>
    <cellStyle name="Uwaga 3" xfId="55907" hidden="1"/>
    <cellStyle name="Uwaga 3" xfId="55902" hidden="1"/>
    <cellStyle name="Uwaga 3" xfId="55898" hidden="1"/>
    <cellStyle name="Uwaga 3" xfId="55894" hidden="1"/>
    <cellStyle name="Uwaga 3" xfId="55886" hidden="1"/>
    <cellStyle name="Uwaga 3" xfId="55881" hidden="1"/>
    <cellStyle name="Uwaga 3" xfId="55877" hidden="1"/>
    <cellStyle name="Uwaga 3" xfId="55871" hidden="1"/>
    <cellStyle name="Uwaga 3" xfId="55866" hidden="1"/>
    <cellStyle name="Uwaga 3" xfId="55862" hidden="1"/>
    <cellStyle name="Uwaga 3" xfId="55856" hidden="1"/>
    <cellStyle name="Uwaga 3" xfId="55851" hidden="1"/>
    <cellStyle name="Uwaga 3" xfId="55847" hidden="1"/>
    <cellStyle name="Uwaga 3" xfId="55843" hidden="1"/>
    <cellStyle name="Uwaga 3" xfId="55838" hidden="1"/>
    <cellStyle name="Uwaga 3" xfId="55833" hidden="1"/>
    <cellStyle name="Uwaga 3" xfId="55828" hidden="1"/>
    <cellStyle name="Uwaga 3" xfId="55824" hidden="1"/>
    <cellStyle name="Uwaga 3" xfId="55820" hidden="1"/>
    <cellStyle name="Uwaga 3" xfId="55813" hidden="1"/>
    <cellStyle name="Uwaga 3" xfId="55809" hidden="1"/>
    <cellStyle name="Uwaga 3" xfId="55804" hidden="1"/>
    <cellStyle name="Uwaga 3" xfId="55798" hidden="1"/>
    <cellStyle name="Uwaga 3" xfId="55794" hidden="1"/>
    <cellStyle name="Uwaga 3" xfId="55789" hidden="1"/>
    <cellStyle name="Uwaga 3" xfId="55783" hidden="1"/>
    <cellStyle name="Uwaga 3" xfId="55779" hidden="1"/>
    <cellStyle name="Uwaga 3" xfId="55774" hidden="1"/>
    <cellStyle name="Uwaga 3" xfId="55768" hidden="1"/>
    <cellStyle name="Uwaga 3" xfId="55764" hidden="1"/>
    <cellStyle name="Uwaga 3" xfId="55760" hidden="1"/>
    <cellStyle name="Uwaga 3" xfId="56620" hidden="1"/>
    <cellStyle name="Uwaga 3" xfId="56619" hidden="1"/>
    <cellStyle name="Uwaga 3" xfId="56618" hidden="1"/>
    <cellStyle name="Uwaga 3" xfId="56605" hidden="1"/>
    <cellStyle name="Uwaga 3" xfId="56604" hidden="1"/>
    <cellStyle name="Uwaga 3" xfId="56603" hidden="1"/>
    <cellStyle name="Uwaga 3" xfId="56590" hidden="1"/>
    <cellStyle name="Uwaga 3" xfId="56589" hidden="1"/>
    <cellStyle name="Uwaga 3" xfId="56588" hidden="1"/>
    <cellStyle name="Uwaga 3" xfId="56575" hidden="1"/>
    <cellStyle name="Uwaga 3" xfId="56574" hidden="1"/>
    <cellStyle name="Uwaga 3" xfId="56573" hidden="1"/>
    <cellStyle name="Uwaga 3" xfId="56560" hidden="1"/>
    <cellStyle name="Uwaga 3" xfId="56559" hidden="1"/>
    <cellStyle name="Uwaga 3" xfId="56558" hidden="1"/>
    <cellStyle name="Uwaga 3" xfId="56546" hidden="1"/>
    <cellStyle name="Uwaga 3" xfId="56544" hidden="1"/>
    <cellStyle name="Uwaga 3" xfId="56542" hidden="1"/>
    <cellStyle name="Uwaga 3" xfId="56531" hidden="1"/>
    <cellStyle name="Uwaga 3" xfId="56529" hidden="1"/>
    <cellStyle name="Uwaga 3" xfId="56527" hidden="1"/>
    <cellStyle name="Uwaga 3" xfId="56516" hidden="1"/>
    <cellStyle name="Uwaga 3" xfId="56514" hidden="1"/>
    <cellStyle name="Uwaga 3" xfId="56512" hidden="1"/>
    <cellStyle name="Uwaga 3" xfId="56501" hidden="1"/>
    <cellStyle name="Uwaga 3" xfId="56499" hidden="1"/>
    <cellStyle name="Uwaga 3" xfId="56497" hidden="1"/>
    <cellStyle name="Uwaga 3" xfId="56486" hidden="1"/>
    <cellStyle name="Uwaga 3" xfId="56484" hidden="1"/>
    <cellStyle name="Uwaga 3" xfId="56482" hidden="1"/>
    <cellStyle name="Uwaga 3" xfId="56471" hidden="1"/>
    <cellStyle name="Uwaga 3" xfId="56469" hidden="1"/>
    <cellStyle name="Uwaga 3" xfId="56467" hidden="1"/>
    <cellStyle name="Uwaga 3" xfId="56456" hidden="1"/>
    <cellStyle name="Uwaga 3" xfId="56454" hidden="1"/>
    <cellStyle name="Uwaga 3" xfId="56452" hidden="1"/>
    <cellStyle name="Uwaga 3" xfId="56441" hidden="1"/>
    <cellStyle name="Uwaga 3" xfId="56439" hidden="1"/>
    <cellStyle name="Uwaga 3" xfId="56437" hidden="1"/>
    <cellStyle name="Uwaga 3" xfId="56426" hidden="1"/>
    <cellStyle name="Uwaga 3" xfId="56424" hidden="1"/>
    <cellStyle name="Uwaga 3" xfId="56422" hidden="1"/>
    <cellStyle name="Uwaga 3" xfId="56411" hidden="1"/>
    <cellStyle name="Uwaga 3" xfId="56409" hidden="1"/>
    <cellStyle name="Uwaga 3" xfId="56407" hidden="1"/>
    <cellStyle name="Uwaga 3" xfId="56396" hidden="1"/>
    <cellStyle name="Uwaga 3" xfId="56394" hidden="1"/>
    <cellStyle name="Uwaga 3" xfId="56392" hidden="1"/>
    <cellStyle name="Uwaga 3" xfId="56381" hidden="1"/>
    <cellStyle name="Uwaga 3" xfId="56379" hidden="1"/>
    <cellStyle name="Uwaga 3" xfId="56377" hidden="1"/>
    <cellStyle name="Uwaga 3" xfId="56366" hidden="1"/>
    <cellStyle name="Uwaga 3" xfId="56364" hidden="1"/>
    <cellStyle name="Uwaga 3" xfId="56361" hidden="1"/>
    <cellStyle name="Uwaga 3" xfId="56351" hidden="1"/>
    <cellStyle name="Uwaga 3" xfId="56348" hidden="1"/>
    <cellStyle name="Uwaga 3" xfId="56345" hidden="1"/>
    <cellStyle name="Uwaga 3" xfId="56336" hidden="1"/>
    <cellStyle name="Uwaga 3" xfId="56334" hidden="1"/>
    <cellStyle name="Uwaga 3" xfId="56331" hidden="1"/>
    <cellStyle name="Uwaga 3" xfId="56321" hidden="1"/>
    <cellStyle name="Uwaga 3" xfId="56319" hidden="1"/>
    <cellStyle name="Uwaga 3" xfId="56317" hidden="1"/>
    <cellStyle name="Uwaga 3" xfId="56306" hidden="1"/>
    <cellStyle name="Uwaga 3" xfId="56304" hidden="1"/>
    <cellStyle name="Uwaga 3" xfId="56302" hidden="1"/>
    <cellStyle name="Uwaga 3" xfId="56291" hidden="1"/>
    <cellStyle name="Uwaga 3" xfId="56289" hidden="1"/>
    <cellStyle name="Uwaga 3" xfId="56287" hidden="1"/>
    <cellStyle name="Uwaga 3" xfId="56276" hidden="1"/>
    <cellStyle name="Uwaga 3" xfId="56274" hidden="1"/>
    <cellStyle name="Uwaga 3" xfId="56272" hidden="1"/>
    <cellStyle name="Uwaga 3" xfId="56261" hidden="1"/>
    <cellStyle name="Uwaga 3" xfId="56259" hidden="1"/>
    <cellStyle name="Uwaga 3" xfId="56257" hidden="1"/>
    <cellStyle name="Uwaga 3" xfId="56246" hidden="1"/>
    <cellStyle name="Uwaga 3" xfId="56244" hidden="1"/>
    <cellStyle name="Uwaga 3" xfId="56241" hidden="1"/>
    <cellStyle name="Uwaga 3" xfId="56231" hidden="1"/>
    <cellStyle name="Uwaga 3" xfId="56228" hidden="1"/>
    <cellStyle name="Uwaga 3" xfId="56225" hidden="1"/>
    <cellStyle name="Uwaga 3" xfId="56216" hidden="1"/>
    <cellStyle name="Uwaga 3" xfId="56213" hidden="1"/>
    <cellStyle name="Uwaga 3" xfId="56210" hidden="1"/>
    <cellStyle name="Uwaga 3" xfId="56201" hidden="1"/>
    <cellStyle name="Uwaga 3" xfId="56199" hidden="1"/>
    <cellStyle name="Uwaga 3" xfId="56197" hidden="1"/>
    <cellStyle name="Uwaga 3" xfId="56186" hidden="1"/>
    <cellStyle name="Uwaga 3" xfId="56183" hidden="1"/>
    <cellStyle name="Uwaga 3" xfId="56180" hidden="1"/>
    <cellStyle name="Uwaga 3" xfId="56171" hidden="1"/>
    <cellStyle name="Uwaga 3" xfId="56168" hidden="1"/>
    <cellStyle name="Uwaga 3" xfId="56165" hidden="1"/>
    <cellStyle name="Uwaga 3" xfId="56156" hidden="1"/>
    <cellStyle name="Uwaga 3" xfId="56153" hidden="1"/>
    <cellStyle name="Uwaga 3" xfId="56150" hidden="1"/>
    <cellStyle name="Uwaga 3" xfId="56143" hidden="1"/>
    <cellStyle name="Uwaga 3" xfId="56139" hidden="1"/>
    <cellStyle name="Uwaga 3" xfId="56136" hidden="1"/>
    <cellStyle name="Uwaga 3" xfId="56128" hidden="1"/>
    <cellStyle name="Uwaga 3" xfId="56124" hidden="1"/>
    <cellStyle name="Uwaga 3" xfId="56121" hidden="1"/>
    <cellStyle name="Uwaga 3" xfId="56113" hidden="1"/>
    <cellStyle name="Uwaga 3" xfId="56109" hidden="1"/>
    <cellStyle name="Uwaga 3" xfId="56105" hidden="1"/>
    <cellStyle name="Uwaga 3" xfId="56098" hidden="1"/>
    <cellStyle name="Uwaga 3" xfId="56094" hidden="1"/>
    <cellStyle name="Uwaga 3" xfId="56091" hidden="1"/>
    <cellStyle name="Uwaga 3" xfId="56083" hidden="1"/>
    <cellStyle name="Uwaga 3" xfId="56079" hidden="1"/>
    <cellStyle name="Uwaga 3" xfId="56076" hidden="1"/>
    <cellStyle name="Uwaga 3" xfId="56067" hidden="1"/>
    <cellStyle name="Uwaga 3" xfId="56062" hidden="1"/>
    <cellStyle name="Uwaga 3" xfId="56058" hidden="1"/>
    <cellStyle name="Uwaga 3" xfId="56052" hidden="1"/>
    <cellStyle name="Uwaga 3" xfId="56047" hidden="1"/>
    <cellStyle name="Uwaga 3" xfId="56043" hidden="1"/>
    <cellStyle name="Uwaga 3" xfId="56037" hidden="1"/>
    <cellStyle name="Uwaga 3" xfId="56032" hidden="1"/>
    <cellStyle name="Uwaga 3" xfId="56028" hidden="1"/>
    <cellStyle name="Uwaga 3" xfId="56023" hidden="1"/>
    <cellStyle name="Uwaga 3" xfId="56019" hidden="1"/>
    <cellStyle name="Uwaga 3" xfId="56015" hidden="1"/>
    <cellStyle name="Uwaga 3" xfId="56008" hidden="1"/>
    <cellStyle name="Uwaga 3" xfId="56003" hidden="1"/>
    <cellStyle name="Uwaga 3" xfId="55999" hidden="1"/>
    <cellStyle name="Uwaga 3" xfId="55992" hidden="1"/>
    <cellStyle name="Uwaga 3" xfId="55987" hidden="1"/>
    <cellStyle name="Uwaga 3" xfId="55983" hidden="1"/>
    <cellStyle name="Uwaga 3" xfId="55978" hidden="1"/>
    <cellStyle name="Uwaga 3" xfId="55973" hidden="1"/>
    <cellStyle name="Uwaga 3" xfId="55969" hidden="1"/>
    <cellStyle name="Uwaga 3" xfId="55963" hidden="1"/>
    <cellStyle name="Uwaga 3" xfId="55959" hidden="1"/>
    <cellStyle name="Uwaga 3" xfId="55956" hidden="1"/>
    <cellStyle name="Uwaga 3" xfId="55949" hidden="1"/>
    <cellStyle name="Uwaga 3" xfId="55944" hidden="1"/>
    <cellStyle name="Uwaga 3" xfId="55939" hidden="1"/>
    <cellStyle name="Uwaga 3" xfId="55933" hidden="1"/>
    <cellStyle name="Uwaga 3" xfId="55928" hidden="1"/>
    <cellStyle name="Uwaga 3" xfId="55923" hidden="1"/>
    <cellStyle name="Uwaga 3" xfId="55918" hidden="1"/>
    <cellStyle name="Uwaga 3" xfId="55913" hidden="1"/>
    <cellStyle name="Uwaga 3" xfId="55908" hidden="1"/>
    <cellStyle name="Uwaga 3" xfId="55904" hidden="1"/>
    <cellStyle name="Uwaga 3" xfId="55900" hidden="1"/>
    <cellStyle name="Uwaga 3" xfId="55895" hidden="1"/>
    <cellStyle name="Uwaga 3" xfId="55888" hidden="1"/>
    <cellStyle name="Uwaga 3" xfId="55883" hidden="1"/>
    <cellStyle name="Uwaga 3" xfId="55878" hidden="1"/>
    <cellStyle name="Uwaga 3" xfId="55872" hidden="1"/>
    <cellStyle name="Uwaga 3" xfId="55867" hidden="1"/>
    <cellStyle name="Uwaga 3" xfId="55863" hidden="1"/>
    <cellStyle name="Uwaga 3" xfId="55858" hidden="1"/>
    <cellStyle name="Uwaga 3" xfId="55853" hidden="1"/>
    <cellStyle name="Uwaga 3" xfId="55848" hidden="1"/>
    <cellStyle name="Uwaga 3" xfId="55844" hidden="1"/>
    <cellStyle name="Uwaga 3" xfId="55839" hidden="1"/>
    <cellStyle name="Uwaga 3" xfId="55834" hidden="1"/>
    <cellStyle name="Uwaga 3" xfId="55829" hidden="1"/>
    <cellStyle name="Uwaga 3" xfId="55825" hidden="1"/>
    <cellStyle name="Uwaga 3" xfId="55821" hidden="1"/>
    <cellStyle name="Uwaga 3" xfId="55814" hidden="1"/>
    <cellStyle name="Uwaga 3" xfId="55810" hidden="1"/>
    <cellStyle name="Uwaga 3" xfId="55805" hidden="1"/>
    <cellStyle name="Uwaga 3" xfId="55799" hidden="1"/>
    <cellStyle name="Uwaga 3" xfId="55795" hidden="1"/>
    <cellStyle name="Uwaga 3" xfId="55790" hidden="1"/>
    <cellStyle name="Uwaga 3" xfId="55784" hidden="1"/>
    <cellStyle name="Uwaga 3" xfId="55780" hidden="1"/>
    <cellStyle name="Uwaga 3" xfId="55776" hidden="1"/>
    <cellStyle name="Uwaga 3" xfId="55769" hidden="1"/>
    <cellStyle name="Uwaga 3" xfId="55765" hidden="1"/>
    <cellStyle name="Uwaga 3" xfId="55761" hidden="1"/>
    <cellStyle name="Uwaga 3" xfId="56625" hidden="1"/>
    <cellStyle name="Uwaga 3" xfId="56623" hidden="1"/>
    <cellStyle name="Uwaga 3" xfId="56621" hidden="1"/>
    <cellStyle name="Uwaga 3" xfId="56608" hidden="1"/>
    <cellStyle name="Uwaga 3" xfId="56607" hidden="1"/>
    <cellStyle name="Uwaga 3" xfId="56606" hidden="1"/>
    <cellStyle name="Uwaga 3" xfId="56593" hidden="1"/>
    <cellStyle name="Uwaga 3" xfId="56592" hidden="1"/>
    <cellStyle name="Uwaga 3" xfId="56591" hidden="1"/>
    <cellStyle name="Uwaga 3" xfId="56579" hidden="1"/>
    <cellStyle name="Uwaga 3" xfId="56577" hidden="1"/>
    <cellStyle name="Uwaga 3" xfId="56576" hidden="1"/>
    <cellStyle name="Uwaga 3" xfId="56563" hidden="1"/>
    <cellStyle name="Uwaga 3" xfId="56562" hidden="1"/>
    <cellStyle name="Uwaga 3" xfId="56561" hidden="1"/>
    <cellStyle name="Uwaga 3" xfId="56549" hidden="1"/>
    <cellStyle name="Uwaga 3" xfId="56547" hidden="1"/>
    <cellStyle name="Uwaga 3" xfId="56545" hidden="1"/>
    <cellStyle name="Uwaga 3" xfId="56534" hidden="1"/>
    <cellStyle name="Uwaga 3" xfId="56532" hidden="1"/>
    <cellStyle name="Uwaga 3" xfId="56530" hidden="1"/>
    <cellStyle name="Uwaga 3" xfId="56519" hidden="1"/>
    <cellStyle name="Uwaga 3" xfId="56517" hidden="1"/>
    <cellStyle name="Uwaga 3" xfId="56515" hidden="1"/>
    <cellStyle name="Uwaga 3" xfId="56504" hidden="1"/>
    <cellStyle name="Uwaga 3" xfId="56502" hidden="1"/>
    <cellStyle name="Uwaga 3" xfId="56500" hidden="1"/>
    <cellStyle name="Uwaga 3" xfId="56489" hidden="1"/>
    <cellStyle name="Uwaga 3" xfId="56487" hidden="1"/>
    <cellStyle name="Uwaga 3" xfId="56485" hidden="1"/>
    <cellStyle name="Uwaga 3" xfId="56474" hidden="1"/>
    <cellStyle name="Uwaga 3" xfId="56472" hidden="1"/>
    <cellStyle name="Uwaga 3" xfId="56470" hidden="1"/>
    <cellStyle name="Uwaga 3" xfId="56459" hidden="1"/>
    <cellStyle name="Uwaga 3" xfId="56457" hidden="1"/>
    <cellStyle name="Uwaga 3" xfId="56455" hidden="1"/>
    <cellStyle name="Uwaga 3" xfId="56444" hidden="1"/>
    <cellStyle name="Uwaga 3" xfId="56442" hidden="1"/>
    <cellStyle name="Uwaga 3" xfId="56440" hidden="1"/>
    <cellStyle name="Uwaga 3" xfId="56429" hidden="1"/>
    <cellStyle name="Uwaga 3" xfId="56427" hidden="1"/>
    <cellStyle name="Uwaga 3" xfId="56425" hidden="1"/>
    <cellStyle name="Uwaga 3" xfId="56414" hidden="1"/>
    <cellStyle name="Uwaga 3" xfId="56412" hidden="1"/>
    <cellStyle name="Uwaga 3" xfId="56410" hidden="1"/>
    <cellStyle name="Uwaga 3" xfId="56399" hidden="1"/>
    <cellStyle name="Uwaga 3" xfId="56397" hidden="1"/>
    <cellStyle name="Uwaga 3" xfId="56395" hidden="1"/>
    <cellStyle name="Uwaga 3" xfId="56384" hidden="1"/>
    <cellStyle name="Uwaga 3" xfId="56382" hidden="1"/>
    <cellStyle name="Uwaga 3" xfId="56380" hidden="1"/>
    <cellStyle name="Uwaga 3" xfId="56369" hidden="1"/>
    <cellStyle name="Uwaga 3" xfId="56367" hidden="1"/>
    <cellStyle name="Uwaga 3" xfId="56365" hidden="1"/>
    <cellStyle name="Uwaga 3" xfId="56354" hidden="1"/>
    <cellStyle name="Uwaga 3" xfId="56352" hidden="1"/>
    <cellStyle name="Uwaga 3" xfId="56350" hidden="1"/>
    <cellStyle name="Uwaga 3" xfId="56339" hidden="1"/>
    <cellStyle name="Uwaga 3" xfId="56337" hidden="1"/>
    <cellStyle name="Uwaga 3" xfId="56335" hidden="1"/>
    <cellStyle name="Uwaga 3" xfId="56324" hidden="1"/>
    <cellStyle name="Uwaga 3" xfId="56322" hidden="1"/>
    <cellStyle name="Uwaga 3" xfId="56320" hidden="1"/>
    <cellStyle name="Uwaga 3" xfId="56309" hidden="1"/>
    <cellStyle name="Uwaga 3" xfId="56307" hidden="1"/>
    <cellStyle name="Uwaga 3" xfId="56305" hidden="1"/>
    <cellStyle name="Uwaga 3" xfId="56294" hidden="1"/>
    <cellStyle name="Uwaga 3" xfId="56292" hidden="1"/>
    <cellStyle name="Uwaga 3" xfId="56290" hidden="1"/>
    <cellStyle name="Uwaga 3" xfId="56279" hidden="1"/>
    <cellStyle name="Uwaga 3" xfId="56277" hidden="1"/>
    <cellStyle name="Uwaga 3" xfId="56275" hidden="1"/>
    <cellStyle name="Uwaga 3" xfId="56264" hidden="1"/>
    <cellStyle name="Uwaga 3" xfId="56262" hidden="1"/>
    <cellStyle name="Uwaga 3" xfId="56260" hidden="1"/>
    <cellStyle name="Uwaga 3" xfId="56249" hidden="1"/>
    <cellStyle name="Uwaga 3" xfId="56247" hidden="1"/>
    <cellStyle name="Uwaga 3" xfId="56245" hidden="1"/>
    <cellStyle name="Uwaga 3" xfId="56234" hidden="1"/>
    <cellStyle name="Uwaga 3" xfId="56232" hidden="1"/>
    <cellStyle name="Uwaga 3" xfId="56229" hidden="1"/>
    <cellStyle name="Uwaga 3" xfId="56219" hidden="1"/>
    <cellStyle name="Uwaga 3" xfId="56217" hidden="1"/>
    <cellStyle name="Uwaga 3" xfId="56215" hidden="1"/>
    <cellStyle name="Uwaga 3" xfId="56204" hidden="1"/>
    <cellStyle name="Uwaga 3" xfId="56202" hidden="1"/>
    <cellStyle name="Uwaga 3" xfId="56200" hidden="1"/>
    <cellStyle name="Uwaga 3" xfId="56189" hidden="1"/>
    <cellStyle name="Uwaga 3" xfId="56187" hidden="1"/>
    <cellStyle name="Uwaga 3" xfId="56184" hidden="1"/>
    <cellStyle name="Uwaga 3" xfId="56174" hidden="1"/>
    <cellStyle name="Uwaga 3" xfId="56172" hidden="1"/>
    <cellStyle name="Uwaga 3" xfId="56169" hidden="1"/>
    <cellStyle name="Uwaga 3" xfId="56159" hidden="1"/>
    <cellStyle name="Uwaga 3" xfId="56157" hidden="1"/>
    <cellStyle name="Uwaga 3" xfId="56154" hidden="1"/>
    <cellStyle name="Uwaga 3" xfId="56145" hidden="1"/>
    <cellStyle name="Uwaga 3" xfId="56142" hidden="1"/>
    <cellStyle name="Uwaga 3" xfId="56138" hidden="1"/>
    <cellStyle name="Uwaga 3" xfId="56130" hidden="1"/>
    <cellStyle name="Uwaga 3" xfId="56127" hidden="1"/>
    <cellStyle name="Uwaga 3" xfId="56123" hidden="1"/>
    <cellStyle name="Uwaga 3" xfId="56115" hidden="1"/>
    <cellStyle name="Uwaga 3" xfId="56112" hidden="1"/>
    <cellStyle name="Uwaga 3" xfId="56108" hidden="1"/>
    <cellStyle name="Uwaga 3" xfId="56100" hidden="1"/>
    <cellStyle name="Uwaga 3" xfId="56097" hidden="1"/>
    <cellStyle name="Uwaga 3" xfId="56093" hidden="1"/>
    <cellStyle name="Uwaga 3" xfId="56085" hidden="1"/>
    <cellStyle name="Uwaga 3" xfId="56082" hidden="1"/>
    <cellStyle name="Uwaga 3" xfId="56078" hidden="1"/>
    <cellStyle name="Uwaga 3" xfId="56070" hidden="1"/>
    <cellStyle name="Uwaga 3" xfId="56066" hidden="1"/>
    <cellStyle name="Uwaga 3" xfId="56061" hidden="1"/>
    <cellStyle name="Uwaga 3" xfId="56055" hidden="1"/>
    <cellStyle name="Uwaga 3" xfId="56051" hidden="1"/>
    <cellStyle name="Uwaga 3" xfId="56046" hidden="1"/>
    <cellStyle name="Uwaga 3" xfId="56040" hidden="1"/>
    <cellStyle name="Uwaga 3" xfId="56036" hidden="1"/>
    <cellStyle name="Uwaga 3" xfId="56031" hidden="1"/>
    <cellStyle name="Uwaga 3" xfId="56025" hidden="1"/>
    <cellStyle name="Uwaga 3" xfId="56022" hidden="1"/>
    <cellStyle name="Uwaga 3" xfId="56018" hidden="1"/>
    <cellStyle name="Uwaga 3" xfId="56010" hidden="1"/>
    <cellStyle name="Uwaga 3" xfId="56007" hidden="1"/>
    <cellStyle name="Uwaga 3" xfId="56002" hidden="1"/>
    <cellStyle name="Uwaga 3" xfId="55995" hidden="1"/>
    <cellStyle name="Uwaga 3" xfId="55991" hidden="1"/>
    <cellStyle name="Uwaga 3" xfId="55986" hidden="1"/>
    <cellStyle name="Uwaga 3" xfId="55980" hidden="1"/>
    <cellStyle name="Uwaga 3" xfId="55976" hidden="1"/>
    <cellStyle name="Uwaga 3" xfId="55971" hidden="1"/>
    <cellStyle name="Uwaga 3" xfId="55965" hidden="1"/>
    <cellStyle name="Uwaga 3" xfId="55962" hidden="1"/>
    <cellStyle name="Uwaga 3" xfId="55958" hidden="1"/>
    <cellStyle name="Uwaga 3" xfId="55950" hidden="1"/>
    <cellStyle name="Uwaga 3" xfId="55945" hidden="1"/>
    <cellStyle name="Uwaga 3" xfId="55940" hidden="1"/>
    <cellStyle name="Uwaga 3" xfId="55935" hidden="1"/>
    <cellStyle name="Uwaga 3" xfId="55930" hidden="1"/>
    <cellStyle name="Uwaga 3" xfId="55925" hidden="1"/>
    <cellStyle name="Uwaga 3" xfId="55920" hidden="1"/>
    <cellStyle name="Uwaga 3" xfId="55915" hidden="1"/>
    <cellStyle name="Uwaga 3" xfId="55910" hidden="1"/>
    <cellStyle name="Uwaga 3" xfId="55905" hidden="1"/>
    <cellStyle name="Uwaga 3" xfId="55901" hidden="1"/>
    <cellStyle name="Uwaga 3" xfId="55896" hidden="1"/>
    <cellStyle name="Uwaga 3" xfId="55889" hidden="1"/>
    <cellStyle name="Uwaga 3" xfId="55884" hidden="1"/>
    <cellStyle name="Uwaga 3" xfId="55879" hidden="1"/>
    <cellStyle name="Uwaga 3" xfId="55874" hidden="1"/>
    <cellStyle name="Uwaga 3" xfId="55869" hidden="1"/>
    <cellStyle name="Uwaga 3" xfId="55864" hidden="1"/>
    <cellStyle name="Uwaga 3" xfId="55859" hidden="1"/>
    <cellStyle name="Uwaga 3" xfId="55854" hidden="1"/>
    <cellStyle name="Uwaga 3" xfId="55849" hidden="1"/>
    <cellStyle name="Uwaga 3" xfId="55845" hidden="1"/>
    <cellStyle name="Uwaga 3" xfId="55840" hidden="1"/>
    <cellStyle name="Uwaga 3" xfId="55835" hidden="1"/>
    <cellStyle name="Uwaga 3" xfId="55830" hidden="1"/>
    <cellStyle name="Uwaga 3" xfId="55826" hidden="1"/>
    <cellStyle name="Uwaga 3" xfId="55822" hidden="1"/>
    <cellStyle name="Uwaga 3" xfId="55815" hidden="1"/>
    <cellStyle name="Uwaga 3" xfId="55811" hidden="1"/>
    <cellStyle name="Uwaga 3" xfId="55806" hidden="1"/>
    <cellStyle name="Uwaga 3" xfId="55800" hidden="1"/>
    <cellStyle name="Uwaga 3" xfId="55796" hidden="1"/>
    <cellStyle name="Uwaga 3" xfId="55791" hidden="1"/>
    <cellStyle name="Uwaga 3" xfId="55785" hidden="1"/>
    <cellStyle name="Uwaga 3" xfId="55781" hidden="1"/>
    <cellStyle name="Uwaga 3" xfId="55777" hidden="1"/>
    <cellStyle name="Uwaga 3" xfId="55770" hidden="1"/>
    <cellStyle name="Uwaga 3" xfId="55766" hidden="1"/>
    <cellStyle name="Uwaga 3" xfId="55762" hidden="1"/>
    <cellStyle name="Uwaga 3" xfId="56629" hidden="1"/>
    <cellStyle name="Uwaga 3" xfId="56628" hidden="1"/>
    <cellStyle name="Uwaga 3" xfId="56626" hidden="1"/>
    <cellStyle name="Uwaga 3" xfId="56613" hidden="1"/>
    <cellStyle name="Uwaga 3" xfId="56611" hidden="1"/>
    <cellStyle name="Uwaga 3" xfId="56609" hidden="1"/>
    <cellStyle name="Uwaga 3" xfId="56599" hidden="1"/>
    <cellStyle name="Uwaga 3" xfId="56597" hidden="1"/>
    <cellStyle name="Uwaga 3" xfId="56595" hidden="1"/>
    <cellStyle name="Uwaga 3" xfId="56584" hidden="1"/>
    <cellStyle name="Uwaga 3" xfId="56582" hidden="1"/>
    <cellStyle name="Uwaga 3" xfId="56580" hidden="1"/>
    <cellStyle name="Uwaga 3" xfId="56567" hidden="1"/>
    <cellStyle name="Uwaga 3" xfId="56565" hidden="1"/>
    <cellStyle name="Uwaga 3" xfId="56564" hidden="1"/>
    <cellStyle name="Uwaga 3" xfId="56551" hidden="1"/>
    <cellStyle name="Uwaga 3" xfId="56550" hidden="1"/>
    <cellStyle name="Uwaga 3" xfId="56548" hidden="1"/>
    <cellStyle name="Uwaga 3" xfId="56536" hidden="1"/>
    <cellStyle name="Uwaga 3" xfId="56535" hidden="1"/>
    <cellStyle name="Uwaga 3" xfId="56533" hidden="1"/>
    <cellStyle name="Uwaga 3" xfId="56521" hidden="1"/>
    <cellStyle name="Uwaga 3" xfId="56520" hidden="1"/>
    <cellStyle name="Uwaga 3" xfId="56518" hidden="1"/>
    <cellStyle name="Uwaga 3" xfId="56506" hidden="1"/>
    <cellStyle name="Uwaga 3" xfId="56505" hidden="1"/>
    <cellStyle name="Uwaga 3" xfId="56503" hidden="1"/>
    <cellStyle name="Uwaga 3" xfId="56491" hidden="1"/>
    <cellStyle name="Uwaga 3" xfId="56490" hidden="1"/>
    <cellStyle name="Uwaga 3" xfId="56488" hidden="1"/>
    <cellStyle name="Uwaga 3" xfId="56476" hidden="1"/>
    <cellStyle name="Uwaga 3" xfId="56475" hidden="1"/>
    <cellStyle name="Uwaga 3" xfId="56473" hidden="1"/>
    <cellStyle name="Uwaga 3" xfId="56461" hidden="1"/>
    <cellStyle name="Uwaga 3" xfId="56460" hidden="1"/>
    <cellStyle name="Uwaga 3" xfId="56458" hidden="1"/>
    <cellStyle name="Uwaga 3" xfId="56446" hidden="1"/>
    <cellStyle name="Uwaga 3" xfId="56445" hidden="1"/>
    <cellStyle name="Uwaga 3" xfId="56443" hidden="1"/>
    <cellStyle name="Uwaga 3" xfId="56431" hidden="1"/>
    <cellStyle name="Uwaga 3" xfId="56430" hidden="1"/>
    <cellStyle name="Uwaga 3" xfId="56428" hidden="1"/>
    <cellStyle name="Uwaga 3" xfId="56416" hidden="1"/>
    <cellStyle name="Uwaga 3" xfId="56415" hidden="1"/>
    <cellStyle name="Uwaga 3" xfId="56413" hidden="1"/>
    <cellStyle name="Uwaga 3" xfId="56401" hidden="1"/>
    <cellStyle name="Uwaga 3" xfId="56400" hidden="1"/>
    <cellStyle name="Uwaga 3" xfId="56398" hidden="1"/>
    <cellStyle name="Uwaga 3" xfId="56386" hidden="1"/>
    <cellStyle name="Uwaga 3" xfId="56385" hidden="1"/>
    <cellStyle name="Uwaga 3" xfId="56383" hidden="1"/>
    <cellStyle name="Uwaga 3" xfId="56371" hidden="1"/>
    <cellStyle name="Uwaga 3" xfId="56370" hidden="1"/>
    <cellStyle name="Uwaga 3" xfId="56368" hidden="1"/>
    <cellStyle name="Uwaga 3" xfId="56356" hidden="1"/>
    <cellStyle name="Uwaga 3" xfId="56355" hidden="1"/>
    <cellStyle name="Uwaga 3" xfId="56353" hidden="1"/>
    <cellStyle name="Uwaga 3" xfId="56341" hidden="1"/>
    <cellStyle name="Uwaga 3" xfId="56340" hidden="1"/>
    <cellStyle name="Uwaga 3" xfId="56338" hidden="1"/>
    <cellStyle name="Uwaga 3" xfId="56326" hidden="1"/>
    <cellStyle name="Uwaga 3" xfId="56325" hidden="1"/>
    <cellStyle name="Uwaga 3" xfId="56323" hidden="1"/>
    <cellStyle name="Uwaga 3" xfId="56311" hidden="1"/>
    <cellStyle name="Uwaga 3" xfId="56310" hidden="1"/>
    <cellStyle name="Uwaga 3" xfId="56308" hidden="1"/>
    <cellStyle name="Uwaga 3" xfId="56296" hidden="1"/>
    <cellStyle name="Uwaga 3" xfId="56295" hidden="1"/>
    <cellStyle name="Uwaga 3" xfId="56293" hidden="1"/>
    <cellStyle name="Uwaga 3" xfId="56281" hidden="1"/>
    <cellStyle name="Uwaga 3" xfId="56280" hidden="1"/>
    <cellStyle name="Uwaga 3" xfId="56278" hidden="1"/>
    <cellStyle name="Uwaga 3" xfId="56266" hidden="1"/>
    <cellStyle name="Uwaga 3" xfId="56265" hidden="1"/>
    <cellStyle name="Uwaga 3" xfId="56263" hidden="1"/>
    <cellStyle name="Uwaga 3" xfId="56251" hidden="1"/>
    <cellStyle name="Uwaga 3" xfId="56250" hidden="1"/>
    <cellStyle name="Uwaga 3" xfId="56248" hidden="1"/>
    <cellStyle name="Uwaga 3" xfId="56236" hidden="1"/>
    <cellStyle name="Uwaga 3" xfId="56235" hidden="1"/>
    <cellStyle name="Uwaga 3" xfId="56233" hidden="1"/>
    <cellStyle name="Uwaga 3" xfId="56221" hidden="1"/>
    <cellStyle name="Uwaga 3" xfId="56220" hidden="1"/>
    <cellStyle name="Uwaga 3" xfId="56218" hidden="1"/>
    <cellStyle name="Uwaga 3" xfId="56206" hidden="1"/>
    <cellStyle name="Uwaga 3" xfId="56205" hidden="1"/>
    <cellStyle name="Uwaga 3" xfId="56203" hidden="1"/>
    <cellStyle name="Uwaga 3" xfId="56191" hidden="1"/>
    <cellStyle name="Uwaga 3" xfId="56190" hidden="1"/>
    <cellStyle name="Uwaga 3" xfId="56188" hidden="1"/>
    <cellStyle name="Uwaga 3" xfId="56176" hidden="1"/>
    <cellStyle name="Uwaga 3" xfId="56175" hidden="1"/>
    <cellStyle name="Uwaga 3" xfId="56173" hidden="1"/>
    <cellStyle name="Uwaga 3" xfId="56161" hidden="1"/>
    <cellStyle name="Uwaga 3" xfId="56160" hidden="1"/>
    <cellStyle name="Uwaga 3" xfId="56158" hidden="1"/>
    <cellStyle name="Uwaga 3" xfId="56146" hidden="1"/>
    <cellStyle name="Uwaga 3" xfId="56144" hidden="1"/>
    <cellStyle name="Uwaga 3" xfId="56141" hidden="1"/>
    <cellStyle name="Uwaga 3" xfId="56131" hidden="1"/>
    <cellStyle name="Uwaga 3" xfId="56129" hidden="1"/>
    <cellStyle name="Uwaga 3" xfId="56126" hidden="1"/>
    <cellStyle name="Uwaga 3" xfId="56116" hidden="1"/>
    <cellStyle name="Uwaga 3" xfId="56114" hidden="1"/>
    <cellStyle name="Uwaga 3" xfId="56111" hidden="1"/>
    <cellStyle name="Uwaga 3" xfId="56101" hidden="1"/>
    <cellStyle name="Uwaga 3" xfId="56099" hidden="1"/>
    <cellStyle name="Uwaga 3" xfId="56096" hidden="1"/>
    <cellStyle name="Uwaga 3" xfId="56086" hidden="1"/>
    <cellStyle name="Uwaga 3" xfId="56084" hidden="1"/>
    <cellStyle name="Uwaga 3" xfId="56081" hidden="1"/>
    <cellStyle name="Uwaga 3" xfId="56071" hidden="1"/>
    <cellStyle name="Uwaga 3" xfId="56069" hidden="1"/>
    <cellStyle name="Uwaga 3" xfId="56065" hidden="1"/>
    <cellStyle name="Uwaga 3" xfId="56056" hidden="1"/>
    <cellStyle name="Uwaga 3" xfId="56053" hidden="1"/>
    <cellStyle name="Uwaga 3" xfId="56049" hidden="1"/>
    <cellStyle name="Uwaga 3" xfId="56041" hidden="1"/>
    <cellStyle name="Uwaga 3" xfId="56039" hidden="1"/>
    <cellStyle name="Uwaga 3" xfId="56035" hidden="1"/>
    <cellStyle name="Uwaga 3" xfId="56026" hidden="1"/>
    <cellStyle name="Uwaga 3" xfId="56024" hidden="1"/>
    <cellStyle name="Uwaga 3" xfId="56021" hidden="1"/>
    <cellStyle name="Uwaga 3" xfId="56011" hidden="1"/>
    <cellStyle name="Uwaga 3" xfId="56009" hidden="1"/>
    <cellStyle name="Uwaga 3" xfId="56004" hidden="1"/>
    <cellStyle name="Uwaga 3" xfId="55996" hidden="1"/>
    <cellStyle name="Uwaga 3" xfId="55994" hidden="1"/>
    <cellStyle name="Uwaga 3" xfId="55989" hidden="1"/>
    <cellStyle name="Uwaga 3" xfId="55981" hidden="1"/>
    <cellStyle name="Uwaga 3" xfId="55979" hidden="1"/>
    <cellStyle name="Uwaga 3" xfId="55974" hidden="1"/>
    <cellStyle name="Uwaga 3" xfId="55966" hidden="1"/>
    <cellStyle name="Uwaga 3" xfId="55964" hidden="1"/>
    <cellStyle name="Uwaga 3" xfId="55960" hidden="1"/>
    <cellStyle name="Uwaga 3" xfId="55951" hidden="1"/>
    <cellStyle name="Uwaga 3" xfId="55948" hidden="1"/>
    <cellStyle name="Uwaga 3" xfId="55943" hidden="1"/>
    <cellStyle name="Uwaga 3" xfId="55936" hidden="1"/>
    <cellStyle name="Uwaga 3" xfId="55932" hidden="1"/>
    <cellStyle name="Uwaga 3" xfId="55927" hidden="1"/>
    <cellStyle name="Uwaga 3" xfId="55921" hidden="1"/>
    <cellStyle name="Uwaga 3" xfId="55917" hidden="1"/>
    <cellStyle name="Uwaga 3" xfId="55912" hidden="1"/>
    <cellStyle name="Uwaga 3" xfId="55906" hidden="1"/>
    <cellStyle name="Uwaga 3" xfId="55903" hidden="1"/>
    <cellStyle name="Uwaga 3" xfId="55899" hidden="1"/>
    <cellStyle name="Uwaga 3" xfId="55890" hidden="1"/>
    <cellStyle name="Uwaga 3" xfId="55885" hidden="1"/>
    <cellStyle name="Uwaga 3" xfId="55880" hidden="1"/>
    <cellStyle name="Uwaga 3" xfId="55875" hidden="1"/>
    <cellStyle name="Uwaga 3" xfId="55870" hidden="1"/>
    <cellStyle name="Uwaga 3" xfId="55865" hidden="1"/>
    <cellStyle name="Uwaga 3" xfId="55860" hidden="1"/>
    <cellStyle name="Uwaga 3" xfId="55855" hidden="1"/>
    <cellStyle name="Uwaga 3" xfId="55850" hidden="1"/>
    <cellStyle name="Uwaga 3" xfId="55846" hidden="1"/>
    <cellStyle name="Uwaga 3" xfId="55841" hidden="1"/>
    <cellStyle name="Uwaga 3" xfId="55836" hidden="1"/>
    <cellStyle name="Uwaga 3" xfId="55831" hidden="1"/>
    <cellStyle name="Uwaga 3" xfId="55827" hidden="1"/>
    <cellStyle name="Uwaga 3" xfId="55823" hidden="1"/>
    <cellStyle name="Uwaga 3" xfId="55816" hidden="1"/>
    <cellStyle name="Uwaga 3" xfId="55812" hidden="1"/>
    <cellStyle name="Uwaga 3" xfId="55807" hidden="1"/>
    <cellStyle name="Uwaga 3" xfId="55801" hidden="1"/>
    <cellStyle name="Uwaga 3" xfId="55797" hidden="1"/>
    <cellStyle name="Uwaga 3" xfId="55792" hidden="1"/>
    <cellStyle name="Uwaga 3" xfId="55786" hidden="1"/>
    <cellStyle name="Uwaga 3" xfId="55782" hidden="1"/>
    <cellStyle name="Uwaga 3" xfId="55778" hidden="1"/>
    <cellStyle name="Uwaga 3" xfId="55771" hidden="1"/>
    <cellStyle name="Uwaga 3" xfId="55767" hidden="1"/>
    <cellStyle name="Uwaga 3" xfId="55763" hidden="1"/>
    <cellStyle name="Verknüpfte Zelle 2" xfId="29245"/>
    <cellStyle name="Währung 2" xfId="29246"/>
    <cellStyle name="Warnender Text 2" xfId="29247"/>
    <cellStyle name="Warning Text 10" xfId="29248"/>
    <cellStyle name="Warning Text 11" xfId="29249"/>
    <cellStyle name="Warning Text 12" xfId="29250"/>
    <cellStyle name="Warning Text 13" xfId="29251"/>
    <cellStyle name="Warning Text 14" xfId="29252"/>
    <cellStyle name="Warning Text 15" xfId="29253"/>
    <cellStyle name="Warning Text 16" xfId="29254"/>
    <cellStyle name="Warning Text 17" xfId="29255"/>
    <cellStyle name="Warning Text 18" xfId="29256"/>
    <cellStyle name="Warning Text 19" xfId="29257"/>
    <cellStyle name="Warning Text 2" xfId="29258"/>
    <cellStyle name="Warning Text 2 10" xfId="29259"/>
    <cellStyle name="Warning Text 2 2" xfId="29260"/>
    <cellStyle name="Warning Text 2 3" xfId="29261"/>
    <cellStyle name="Warning Text 2 4" xfId="29262"/>
    <cellStyle name="Warning Text 2 5" xfId="29263"/>
    <cellStyle name="Warning Text 2 6" xfId="29264"/>
    <cellStyle name="Warning Text 2 7" xfId="29265"/>
    <cellStyle name="Warning Text 2 8" xfId="29266"/>
    <cellStyle name="Warning Text 2 9" xfId="29267"/>
    <cellStyle name="Warning Text 20" xfId="29268"/>
    <cellStyle name="Warning Text 21" xfId="29269"/>
    <cellStyle name="Warning Text 22" xfId="29270"/>
    <cellStyle name="Warning Text 23" xfId="29271"/>
    <cellStyle name="Warning Text 24" xfId="29272"/>
    <cellStyle name="Warning Text 25" xfId="29273"/>
    <cellStyle name="Warning Text 26" xfId="29274"/>
    <cellStyle name="Warning Text 27" xfId="29275"/>
    <cellStyle name="Warning Text 28" xfId="29276"/>
    <cellStyle name="Warning Text 29" xfId="29277"/>
    <cellStyle name="Warning Text 3" xfId="29278"/>
    <cellStyle name="Warning Text 30" xfId="29279"/>
    <cellStyle name="Warning Text 31" xfId="29280"/>
    <cellStyle name="Warning Text 32" xfId="29281"/>
    <cellStyle name="Warning Text 33" xfId="29282"/>
    <cellStyle name="Warning Text 34" xfId="29283"/>
    <cellStyle name="Warning Text 4" xfId="29284"/>
    <cellStyle name="Warning Text 5" xfId="29285"/>
    <cellStyle name="Warning Text 6" xfId="29286"/>
    <cellStyle name="Warning Text 7" xfId="29287"/>
    <cellStyle name="Warning Text 8" xfId="29288"/>
    <cellStyle name="Warning Text 9" xfId="29289"/>
    <cellStyle name="Zelle überprüfen 2" xfId="29290"/>
    <cellStyle name="一般_2.1" xfId="29291"/>
    <cellStyle name="標準_Book1" xfId="29292"/>
    <cellStyle name="貨幣[0]_EQFREP" xfId="29293"/>
  </cellStyles>
  <dxfs count="4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ndense val="0"/>
        <extend val="0"/>
        <color indexed="22"/>
      </font>
      <fill>
        <patternFill>
          <bgColor indexed="22"/>
        </patternFill>
      </fill>
    </dxf>
    <dxf>
      <font>
        <condense val="0"/>
        <extend val="0"/>
        <color indexed="22"/>
      </font>
      <fill>
        <patternFill>
          <bgColor indexed="2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L204"/>
  <sheetViews>
    <sheetView showGridLines="0" tabSelected="1" zoomScale="80" zoomScaleNormal="80" workbookViewId="0">
      <selection activeCell="A4" sqref="A4"/>
    </sheetView>
  </sheetViews>
  <sheetFormatPr defaultColWidth="9.140625" defaultRowHeight="12.75"/>
  <cols>
    <col min="1" max="1" width="5.85546875" style="3" customWidth="1"/>
    <col min="2" max="2" width="21.5703125" style="3" customWidth="1"/>
    <col min="3" max="3" width="37.5703125" style="3" customWidth="1"/>
    <col min="4" max="4" width="27" style="3" customWidth="1"/>
    <col min="5" max="7" width="25" style="3" customWidth="1"/>
    <col min="8" max="8" width="37.85546875" style="3" customWidth="1"/>
    <col min="9" max="9" width="44.42578125" style="3" customWidth="1"/>
    <col min="10" max="10" width="51.42578125" style="255" customWidth="1"/>
    <col min="11" max="11" width="1.85546875" style="3" customWidth="1"/>
    <col min="12" max="12" width="1.85546875" style="3" bestFit="1" customWidth="1"/>
    <col min="13" max="16384" width="9.140625" style="3"/>
  </cols>
  <sheetData>
    <row r="1" spans="1:12" ht="15.75">
      <c r="A1" s="1" t="s">
        <v>203</v>
      </c>
      <c r="B1" s="2"/>
      <c r="C1" s="2"/>
      <c r="D1" s="2"/>
      <c r="E1" s="2"/>
      <c r="F1" s="2"/>
      <c r="G1" s="2"/>
      <c r="H1" s="2"/>
      <c r="I1" s="480" t="s">
        <v>703</v>
      </c>
      <c r="K1" s="4" t="s">
        <v>0</v>
      </c>
      <c r="L1" s="4" t="s">
        <v>0</v>
      </c>
    </row>
    <row r="2" spans="1:12" ht="15.75">
      <c r="A2" s="1"/>
      <c r="B2" s="5"/>
      <c r="C2" s="5"/>
      <c r="D2" s="5"/>
      <c r="E2" s="5"/>
      <c r="F2" s="5"/>
      <c r="G2" s="5"/>
      <c r="H2" s="5"/>
      <c r="I2" s="481"/>
      <c r="K2" s="4" t="s">
        <v>0</v>
      </c>
      <c r="L2" s="4" t="s">
        <v>0</v>
      </c>
    </row>
    <row r="3" spans="1:12" ht="15.75">
      <c r="A3" s="195" t="s">
        <v>91</v>
      </c>
      <c r="B3" s="6"/>
      <c r="C3" s="6"/>
      <c r="D3" s="6"/>
      <c r="E3" s="6"/>
      <c r="F3" s="6"/>
      <c r="G3" s="6"/>
      <c r="H3" s="6"/>
      <c r="I3" s="482">
        <v>44334</v>
      </c>
      <c r="K3" s="4" t="s">
        <v>0</v>
      </c>
      <c r="L3" s="4" t="s">
        <v>0</v>
      </c>
    </row>
    <row r="4" spans="1:12" ht="15">
      <c r="I4" s="201"/>
      <c r="K4" s="4" t="s">
        <v>0</v>
      </c>
      <c r="L4" s="4" t="s">
        <v>0</v>
      </c>
    </row>
    <row r="5" spans="1:12" ht="15.75">
      <c r="A5" s="282"/>
      <c r="K5" s="4" t="s">
        <v>0</v>
      </c>
      <c r="L5" s="4" t="s">
        <v>0</v>
      </c>
    </row>
    <row r="6" spans="1:12" ht="15.75">
      <c r="B6" s="7" t="s">
        <v>1</v>
      </c>
      <c r="C6" s="8"/>
      <c r="D6" s="8"/>
      <c r="E6" s="8"/>
      <c r="F6" s="8"/>
      <c r="G6" s="8"/>
      <c r="H6" s="8"/>
      <c r="I6" s="8"/>
      <c r="K6" s="4" t="s">
        <v>0</v>
      </c>
      <c r="L6" s="4" t="s">
        <v>0</v>
      </c>
    </row>
    <row r="7" spans="1:12">
      <c r="K7" s="4" t="s">
        <v>0</v>
      </c>
      <c r="L7" s="4" t="s">
        <v>0</v>
      </c>
    </row>
    <row r="8" spans="1:12">
      <c r="B8" s="9" t="s">
        <v>2</v>
      </c>
      <c r="C8" s="9" t="s">
        <v>3</v>
      </c>
      <c r="E8" s="9"/>
      <c r="K8" s="4" t="s">
        <v>0</v>
      </c>
      <c r="L8" s="4" t="s">
        <v>0</v>
      </c>
    </row>
    <row r="9" spans="1:12">
      <c r="B9" s="196"/>
      <c r="C9" s="3" t="s">
        <v>90</v>
      </c>
      <c r="K9" s="4" t="s">
        <v>0</v>
      </c>
      <c r="L9" s="4" t="s">
        <v>0</v>
      </c>
    </row>
    <row r="10" spans="1:12" ht="15">
      <c r="B10" s="197"/>
      <c r="C10" s="3" t="s">
        <v>92</v>
      </c>
      <c r="K10" s="4" t="s">
        <v>0</v>
      </c>
      <c r="L10" s="4" t="s">
        <v>0</v>
      </c>
    </row>
    <row r="11" spans="1:12">
      <c r="K11" s="4"/>
      <c r="L11" s="4"/>
    </row>
    <row r="12" spans="1:12">
      <c r="B12" s="9" t="s">
        <v>93</v>
      </c>
      <c r="C12" s="3" t="s">
        <v>551</v>
      </c>
      <c r="K12" s="4"/>
      <c r="L12" s="4"/>
    </row>
    <row r="13" spans="1:12" ht="39" customHeight="1">
      <c r="B13" s="338" t="s">
        <v>557</v>
      </c>
      <c r="C13" s="542" t="s">
        <v>659</v>
      </c>
      <c r="D13" s="542"/>
      <c r="E13" s="542"/>
      <c r="F13" s="542"/>
      <c r="G13" s="542"/>
      <c r="H13" s="542"/>
      <c r="K13" s="4"/>
      <c r="L13" s="4"/>
    </row>
    <row r="14" spans="1:12" ht="15.75">
      <c r="B14" s="7" t="s">
        <v>4</v>
      </c>
      <c r="C14" s="8"/>
      <c r="D14" s="8"/>
      <c r="E14" s="8"/>
      <c r="F14" s="8"/>
      <c r="G14" s="8"/>
      <c r="H14" s="8"/>
      <c r="I14" s="8"/>
      <c r="K14" s="4"/>
      <c r="L14" s="4"/>
    </row>
    <row r="15" spans="1:12">
      <c r="K15" s="4"/>
      <c r="L15" s="4"/>
    </row>
    <row r="16" spans="1:12" ht="15.75">
      <c r="B16" s="256" t="s">
        <v>689</v>
      </c>
      <c r="C16" s="11"/>
      <c r="D16" s="11"/>
      <c r="E16" s="11"/>
      <c r="F16" s="11"/>
      <c r="K16" s="4"/>
      <c r="L16" s="4"/>
    </row>
    <row r="17" spans="1:12" ht="15.75">
      <c r="B17" s="257" t="s">
        <v>420</v>
      </c>
      <c r="C17" s="241"/>
      <c r="D17" s="241"/>
      <c r="E17" s="241"/>
      <c r="F17" s="241"/>
      <c r="K17" s="4"/>
      <c r="L17" s="4"/>
    </row>
    <row r="18" spans="1:12" s="219" customFormat="1" ht="15.75">
      <c r="B18" s="283" t="s">
        <v>666</v>
      </c>
      <c r="D18" s="220"/>
      <c r="E18" s="220"/>
      <c r="F18" s="220"/>
      <c r="J18" s="255"/>
      <c r="K18" s="221"/>
      <c r="L18" s="221"/>
    </row>
    <row r="19" spans="1:12" s="219" customFormat="1" ht="15.75">
      <c r="B19" s="283"/>
      <c r="D19" s="220"/>
      <c r="E19" s="220"/>
      <c r="F19" s="220"/>
      <c r="J19" s="255"/>
      <c r="K19" s="221"/>
      <c r="L19" s="221"/>
    </row>
    <row r="20" spans="1:12" s="219" customFormat="1" ht="16.5" thickBot="1">
      <c r="B20" s="7" t="s">
        <v>667</v>
      </c>
      <c r="C20" s="7" t="s">
        <v>668</v>
      </c>
      <c r="D20" s="7" t="s">
        <v>669</v>
      </c>
      <c r="E20" s="8"/>
      <c r="F20" s="8"/>
      <c r="G20" s="8"/>
      <c r="H20" s="8"/>
      <c r="I20" s="8"/>
      <c r="J20" s="255"/>
      <c r="K20" s="221"/>
      <c r="L20" s="221"/>
    </row>
    <row r="21" spans="1:12" s="219" customFormat="1" ht="12.95" customHeight="1">
      <c r="A21" s="220"/>
      <c r="B21" s="454" t="s">
        <v>677</v>
      </c>
      <c r="C21" s="461" t="s">
        <v>6</v>
      </c>
      <c r="D21" s="560" t="s">
        <v>6</v>
      </c>
      <c r="E21" s="561"/>
      <c r="F21" s="561"/>
      <c r="G21" s="561"/>
      <c r="H21" s="561"/>
      <c r="I21" s="562"/>
      <c r="J21" s="255"/>
      <c r="K21" s="221"/>
      <c r="L21" s="221"/>
    </row>
    <row r="22" spans="1:12" s="219" customFormat="1">
      <c r="A22" s="220"/>
      <c r="B22" s="455" t="s">
        <v>678</v>
      </c>
      <c r="C22" s="452" t="s">
        <v>54</v>
      </c>
      <c r="D22" s="558" t="s">
        <v>672</v>
      </c>
      <c r="E22" s="558"/>
      <c r="F22" s="558"/>
      <c r="G22" s="558"/>
      <c r="H22" s="558"/>
      <c r="I22" s="559"/>
      <c r="J22" s="255"/>
      <c r="K22" s="221"/>
      <c r="L22" s="221"/>
    </row>
    <row r="23" spans="1:12" s="219" customFormat="1">
      <c r="B23" s="399" t="s">
        <v>676</v>
      </c>
      <c r="C23" s="400" t="s">
        <v>679</v>
      </c>
      <c r="D23" s="400" t="s">
        <v>680</v>
      </c>
      <c r="E23" s="452"/>
      <c r="F23" s="452"/>
      <c r="G23" s="453"/>
      <c r="H23" s="453"/>
      <c r="I23" s="456"/>
      <c r="J23" s="255"/>
      <c r="K23" s="221"/>
      <c r="L23" s="221"/>
    </row>
    <row r="24" spans="1:12" s="219" customFormat="1">
      <c r="B24" s="399"/>
      <c r="C24" s="400" t="s">
        <v>681</v>
      </c>
      <c r="D24" s="400" t="s">
        <v>682</v>
      </c>
      <c r="E24" s="452"/>
      <c r="F24" s="452"/>
      <c r="G24" s="453"/>
      <c r="H24" s="453"/>
      <c r="I24" s="456"/>
      <c r="J24" s="255"/>
      <c r="K24" s="221"/>
      <c r="L24" s="221"/>
    </row>
    <row r="25" spans="1:12" s="219" customFormat="1">
      <c r="B25" s="399" t="s">
        <v>690</v>
      </c>
      <c r="C25" s="400" t="s">
        <v>23</v>
      </c>
      <c r="D25" s="400" t="s">
        <v>691</v>
      </c>
      <c r="E25" s="400"/>
      <c r="F25" s="400"/>
      <c r="G25" s="400"/>
      <c r="H25" s="400"/>
      <c r="I25" s="456"/>
      <c r="J25" s="255"/>
      <c r="K25" s="221"/>
      <c r="L25" s="221"/>
    </row>
    <row r="26" spans="1:12" s="219" customFormat="1">
      <c r="B26" s="399"/>
      <c r="C26" s="400" t="s">
        <v>681</v>
      </c>
      <c r="D26" s="400" t="s">
        <v>706</v>
      </c>
      <c r="E26" s="400"/>
      <c r="F26" s="400"/>
      <c r="G26" s="400"/>
      <c r="H26" s="400"/>
      <c r="I26" s="456"/>
      <c r="J26" s="255"/>
      <c r="K26" s="221"/>
      <c r="L26" s="221"/>
    </row>
    <row r="27" spans="1:12" s="219" customFormat="1">
      <c r="B27" s="399"/>
      <c r="C27" s="400" t="s">
        <v>54</v>
      </c>
      <c r="D27" s="400" t="s">
        <v>701</v>
      </c>
      <c r="E27" s="400"/>
      <c r="F27" s="400"/>
      <c r="G27" s="400"/>
      <c r="H27" s="400"/>
      <c r="I27" s="456"/>
      <c r="J27" s="255"/>
      <c r="K27" s="221"/>
      <c r="L27" s="221"/>
    </row>
    <row r="28" spans="1:12">
      <c r="A28" s="219"/>
      <c r="B28" s="399"/>
      <c r="C28" s="400" t="s">
        <v>681</v>
      </c>
      <c r="D28" s="400" t="s">
        <v>702</v>
      </c>
      <c r="E28" s="400"/>
      <c r="F28" s="400"/>
      <c r="G28" s="400"/>
      <c r="H28" s="400"/>
      <c r="I28" s="456"/>
      <c r="K28" s="221"/>
      <c r="L28" s="221"/>
    </row>
    <row r="29" spans="1:12" ht="13.5" thickBot="1">
      <c r="A29" s="219"/>
      <c r="B29" s="401"/>
      <c r="C29" s="402" t="s">
        <v>557</v>
      </c>
      <c r="D29" s="402" t="s">
        <v>709</v>
      </c>
      <c r="E29" s="457"/>
      <c r="F29" s="457"/>
      <c r="G29" s="458"/>
      <c r="H29" s="458"/>
      <c r="I29" s="459"/>
      <c r="K29" s="221"/>
      <c r="L29" s="221"/>
    </row>
    <row r="30" spans="1:12">
      <c r="K30" s="4"/>
      <c r="L30" s="4"/>
    </row>
    <row r="31" spans="1:12" s="11" customFormat="1" ht="15.75">
      <c r="A31" s="3"/>
      <c r="B31" s="7" t="s">
        <v>226</v>
      </c>
      <c r="C31" s="8"/>
      <c r="D31" s="8"/>
      <c r="E31" s="8"/>
      <c r="F31" s="8"/>
      <c r="G31" s="8"/>
      <c r="H31" s="8"/>
      <c r="I31" s="8"/>
      <c r="J31" s="255"/>
      <c r="K31" s="4"/>
      <c r="L31" s="4"/>
    </row>
    <row r="32" spans="1:12">
      <c r="K32" s="4"/>
      <c r="L32" s="4"/>
    </row>
    <row r="33" spans="1:12" ht="15.75">
      <c r="A33" s="11"/>
      <c r="B33" s="200" t="s">
        <v>290</v>
      </c>
      <c r="K33" s="4"/>
      <c r="L33" s="4"/>
    </row>
    <row r="34" spans="1:12" ht="30.95" customHeight="1" thickBot="1">
      <c r="B34" s="9"/>
      <c r="K34" s="4"/>
      <c r="L34" s="4"/>
    </row>
    <row r="35" spans="1:12" ht="12.95" customHeight="1">
      <c r="B35" s="543" t="s">
        <v>206</v>
      </c>
      <c r="C35" s="544"/>
      <c r="D35" s="544"/>
      <c r="E35" s="544"/>
      <c r="F35" s="544"/>
      <c r="G35" s="544"/>
      <c r="H35" s="545"/>
      <c r="K35" s="4"/>
      <c r="L35" s="4"/>
    </row>
    <row r="36" spans="1:12" ht="12.95" customHeight="1">
      <c r="B36" s="546" t="s">
        <v>294</v>
      </c>
      <c r="C36" s="547"/>
      <c r="D36" s="547"/>
      <c r="E36" s="547"/>
      <c r="F36" s="547"/>
      <c r="G36" s="547"/>
      <c r="H36" s="548"/>
      <c r="I36" s="60"/>
      <c r="K36" s="4"/>
      <c r="L36" s="4"/>
    </row>
    <row r="37" spans="1:12" ht="20.45" customHeight="1">
      <c r="B37" s="549" t="s">
        <v>207</v>
      </c>
      <c r="C37" s="550"/>
      <c r="D37" s="550"/>
      <c r="E37" s="550"/>
      <c r="F37" s="550"/>
      <c r="G37" s="550"/>
      <c r="H37" s="551"/>
      <c r="K37" s="4"/>
      <c r="L37" s="4"/>
    </row>
    <row r="38" spans="1:12" ht="12.95" customHeight="1">
      <c r="B38" s="552" t="s">
        <v>303</v>
      </c>
      <c r="C38" s="553"/>
      <c r="D38" s="553"/>
      <c r="E38" s="553"/>
      <c r="F38" s="553"/>
      <c r="G38" s="553"/>
      <c r="H38" s="554"/>
      <c r="I38" s="172"/>
      <c r="K38" s="4"/>
      <c r="L38" s="4"/>
    </row>
    <row r="39" spans="1:12" ht="21.75" customHeight="1" thickBot="1">
      <c r="B39" s="555" t="s">
        <v>693</v>
      </c>
      <c r="C39" s="556"/>
      <c r="D39" s="556"/>
      <c r="E39" s="556"/>
      <c r="F39" s="556"/>
      <c r="G39" s="556"/>
      <c r="H39" s="557"/>
      <c r="K39" s="4"/>
      <c r="L39" s="4"/>
    </row>
    <row r="40" spans="1:12" ht="12.95" customHeight="1">
      <c r="B40" s="173"/>
      <c r="C40" s="173"/>
      <c r="D40" s="173"/>
      <c r="E40" s="173"/>
      <c r="F40" s="173"/>
      <c r="G40" s="173"/>
      <c r="H40" s="173"/>
      <c r="K40" s="4"/>
      <c r="L40" s="4"/>
    </row>
    <row r="41" spans="1:12" ht="12.95" customHeight="1">
      <c r="B41" s="206" t="s">
        <v>23</v>
      </c>
      <c r="C41" s="207"/>
      <c r="D41" s="207"/>
      <c r="E41" s="207"/>
      <c r="F41" s="207"/>
      <c r="G41" s="207"/>
      <c r="H41" s="207"/>
      <c r="I41" s="207"/>
      <c r="K41" s="4"/>
      <c r="L41" s="4"/>
    </row>
    <row r="42" spans="1:12" ht="16.5" customHeight="1" thickBot="1">
      <c r="K42" s="4"/>
      <c r="L42" s="4"/>
    </row>
    <row r="43" spans="1:12" ht="56.45" customHeight="1">
      <c r="B43" s="198" t="s">
        <v>208</v>
      </c>
      <c r="C43" s="533" t="s">
        <v>209</v>
      </c>
      <c r="D43" s="534"/>
      <c r="E43" s="534"/>
      <c r="F43" s="534"/>
      <c r="G43" s="534"/>
      <c r="H43" s="535"/>
      <c r="K43" s="4"/>
      <c r="L43" s="4"/>
    </row>
    <row r="44" spans="1:12" ht="12.95" customHeight="1">
      <c r="B44" s="563" t="s">
        <v>268</v>
      </c>
      <c r="C44" s="525" t="s">
        <v>674</v>
      </c>
      <c r="D44" s="526"/>
      <c r="E44" s="526"/>
      <c r="F44" s="526"/>
      <c r="G44" s="526"/>
      <c r="H44" s="527"/>
      <c r="I44" s="60"/>
      <c r="K44" s="4"/>
      <c r="L44" s="4"/>
    </row>
    <row r="45" spans="1:12" ht="56.25" customHeight="1">
      <c r="B45" s="564"/>
      <c r="C45" s="525" t="s">
        <v>683</v>
      </c>
      <c r="D45" s="526"/>
      <c r="E45" s="526"/>
      <c r="F45" s="526"/>
      <c r="G45" s="526"/>
      <c r="H45" s="527"/>
      <c r="K45" s="4"/>
      <c r="L45" s="4"/>
    </row>
    <row r="46" spans="1:12" ht="12.95" customHeight="1">
      <c r="B46" s="539" t="s">
        <v>439</v>
      </c>
      <c r="C46" s="522" t="s">
        <v>440</v>
      </c>
      <c r="D46" s="523"/>
      <c r="E46" s="523"/>
      <c r="F46" s="523"/>
      <c r="G46" s="523"/>
      <c r="H46" s="524"/>
      <c r="K46" s="4"/>
      <c r="L46" s="4"/>
    </row>
    <row r="47" spans="1:12" ht="45.75" customHeight="1">
      <c r="B47" s="541"/>
      <c r="C47" s="528" t="s">
        <v>304</v>
      </c>
      <c r="D47" s="529"/>
      <c r="E47" s="529"/>
      <c r="F47" s="529"/>
      <c r="G47" s="529"/>
      <c r="H47" s="530"/>
      <c r="K47" s="4"/>
      <c r="L47" s="4"/>
    </row>
    <row r="48" spans="1:12" ht="18" customHeight="1">
      <c r="B48" s="565" t="s">
        <v>441</v>
      </c>
      <c r="C48" s="522" t="s">
        <v>442</v>
      </c>
      <c r="D48" s="523"/>
      <c r="E48" s="523"/>
      <c r="F48" s="523"/>
      <c r="G48" s="523"/>
      <c r="H48" s="524"/>
      <c r="K48" s="4"/>
      <c r="L48" s="4"/>
    </row>
    <row r="49" spans="2:12" ht="18" customHeight="1">
      <c r="B49" s="566"/>
      <c r="C49" s="519" t="s">
        <v>443</v>
      </c>
      <c r="D49" s="520"/>
      <c r="E49" s="520"/>
      <c r="F49" s="520"/>
      <c r="G49" s="520"/>
      <c r="H49" s="521"/>
      <c r="K49" s="4"/>
      <c r="L49" s="4"/>
    </row>
    <row r="50" spans="2:12" ht="24" customHeight="1">
      <c r="B50" s="566"/>
      <c r="C50" s="522" t="s">
        <v>295</v>
      </c>
      <c r="D50" s="523"/>
      <c r="E50" s="523"/>
      <c r="F50" s="523"/>
      <c r="G50" s="523"/>
      <c r="H50" s="524"/>
      <c r="K50" s="4"/>
      <c r="L50" s="4"/>
    </row>
    <row r="51" spans="2:12" ht="21.75" customHeight="1">
      <c r="B51" s="566"/>
      <c r="C51" s="522" t="s">
        <v>269</v>
      </c>
      <c r="D51" s="523"/>
      <c r="E51" s="523"/>
      <c r="F51" s="523"/>
      <c r="G51" s="523"/>
      <c r="H51" s="524"/>
      <c r="K51" s="4"/>
      <c r="L51" s="4"/>
    </row>
    <row r="52" spans="2:12" ht="45.75" customHeight="1">
      <c r="B52" s="567"/>
      <c r="C52" s="522" t="s">
        <v>305</v>
      </c>
      <c r="D52" s="523"/>
      <c r="E52" s="523"/>
      <c r="F52" s="523"/>
      <c r="G52" s="523"/>
      <c r="H52" s="524"/>
      <c r="K52" s="4"/>
      <c r="L52" s="4"/>
    </row>
    <row r="53" spans="2:12" ht="28.5" customHeight="1">
      <c r="B53" s="536" t="s">
        <v>444</v>
      </c>
      <c r="C53" s="525" t="s">
        <v>665</v>
      </c>
      <c r="D53" s="526"/>
      <c r="E53" s="526"/>
      <c r="F53" s="526"/>
      <c r="G53" s="526"/>
      <c r="H53" s="527"/>
      <c r="K53" s="4"/>
      <c r="L53" s="4"/>
    </row>
    <row r="54" spans="2:12" ht="28.5" customHeight="1">
      <c r="B54" s="537"/>
      <c r="C54" s="525" t="s">
        <v>307</v>
      </c>
      <c r="D54" s="526"/>
      <c r="E54" s="526"/>
      <c r="F54" s="526"/>
      <c r="G54" s="526"/>
      <c r="H54" s="527"/>
      <c r="K54" s="4"/>
      <c r="L54" s="4"/>
    </row>
    <row r="55" spans="2:12" ht="28.5" customHeight="1">
      <c r="B55" s="538"/>
      <c r="C55" s="525" t="s">
        <v>306</v>
      </c>
      <c r="D55" s="526"/>
      <c r="E55" s="526"/>
      <c r="F55" s="526"/>
      <c r="G55" s="526"/>
      <c r="H55" s="527"/>
      <c r="K55" s="4"/>
      <c r="L55" s="4"/>
    </row>
    <row r="56" spans="2:12" ht="38.25" customHeight="1">
      <c r="B56" s="539" t="s">
        <v>445</v>
      </c>
      <c r="C56" s="525" t="s">
        <v>478</v>
      </c>
      <c r="D56" s="526"/>
      <c r="E56" s="526"/>
      <c r="F56" s="526"/>
      <c r="G56" s="526"/>
      <c r="H56" s="527"/>
      <c r="K56" s="4"/>
      <c r="L56" s="4"/>
    </row>
    <row r="57" spans="2:12" ht="48.75" customHeight="1">
      <c r="B57" s="540"/>
      <c r="C57" s="528" t="s">
        <v>696</v>
      </c>
      <c r="D57" s="529"/>
      <c r="E57" s="529"/>
      <c r="F57" s="529"/>
      <c r="G57" s="529"/>
      <c r="H57" s="530"/>
      <c r="K57" s="4"/>
      <c r="L57" s="4"/>
    </row>
    <row r="58" spans="2:12" ht="28.5" customHeight="1">
      <c r="B58" s="540"/>
      <c r="C58" s="528" t="s">
        <v>697</v>
      </c>
      <c r="D58" s="529"/>
      <c r="E58" s="529"/>
      <c r="F58" s="529"/>
      <c r="G58" s="529"/>
      <c r="H58" s="530"/>
      <c r="K58" s="4"/>
      <c r="L58" s="4"/>
    </row>
    <row r="59" spans="2:12" ht="51.75" customHeight="1">
      <c r="B59" s="540"/>
      <c r="C59" s="525" t="s">
        <v>698</v>
      </c>
      <c r="D59" s="526"/>
      <c r="E59" s="526"/>
      <c r="F59" s="526"/>
      <c r="G59" s="526"/>
      <c r="H59" s="527"/>
      <c r="K59" s="4"/>
      <c r="L59" s="4"/>
    </row>
    <row r="60" spans="2:12" ht="162.75" customHeight="1">
      <c r="B60" s="540"/>
      <c r="C60" s="525" t="s">
        <v>710</v>
      </c>
      <c r="D60" s="526"/>
      <c r="E60" s="526"/>
      <c r="F60" s="526"/>
      <c r="G60" s="526"/>
      <c r="H60" s="527"/>
      <c r="K60" s="4"/>
      <c r="L60" s="4"/>
    </row>
    <row r="61" spans="2:12" ht="12.95" customHeight="1">
      <c r="B61" s="541"/>
      <c r="C61" s="528" t="s">
        <v>446</v>
      </c>
      <c r="D61" s="529"/>
      <c r="E61" s="529"/>
      <c r="F61" s="529"/>
      <c r="G61" s="529"/>
      <c r="H61" s="530"/>
      <c r="K61" s="4"/>
      <c r="L61" s="4"/>
    </row>
    <row r="62" spans="2:12" ht="45.75" customHeight="1">
      <c r="B62" s="539" t="s">
        <v>447</v>
      </c>
      <c r="C62" s="519" t="s">
        <v>448</v>
      </c>
      <c r="D62" s="520"/>
      <c r="E62" s="520"/>
      <c r="F62" s="520"/>
      <c r="G62" s="520"/>
      <c r="H62" s="521"/>
      <c r="K62" s="4"/>
      <c r="L62" s="4"/>
    </row>
    <row r="63" spans="2:12" ht="17.25" customHeight="1">
      <c r="B63" s="540"/>
      <c r="C63" s="519" t="s">
        <v>449</v>
      </c>
      <c r="D63" s="520"/>
      <c r="E63" s="520"/>
      <c r="F63" s="520"/>
      <c r="G63" s="520"/>
      <c r="H63" s="521"/>
      <c r="K63" s="4"/>
      <c r="L63" s="4"/>
    </row>
    <row r="64" spans="2:12" ht="19.5" customHeight="1">
      <c r="B64" s="541"/>
      <c r="C64" s="519" t="s">
        <v>450</v>
      </c>
      <c r="D64" s="520"/>
      <c r="E64" s="520"/>
      <c r="F64" s="520"/>
      <c r="G64" s="520"/>
      <c r="H64" s="521"/>
      <c r="K64" s="4"/>
      <c r="L64" s="4"/>
    </row>
    <row r="65" spans="2:12" ht="15.75" customHeight="1" thickBot="1">
      <c r="B65" s="479" t="s">
        <v>699</v>
      </c>
      <c r="C65" s="531" t="s">
        <v>700</v>
      </c>
      <c r="D65" s="531"/>
      <c r="E65" s="531"/>
      <c r="F65" s="531"/>
      <c r="G65" s="531"/>
      <c r="H65" s="532"/>
      <c r="K65" s="4"/>
      <c r="L65" s="4"/>
    </row>
    <row r="66" spans="2:12" ht="12.95" customHeight="1">
      <c r="K66" s="4"/>
      <c r="L66" s="4"/>
    </row>
    <row r="67" spans="2:12" ht="12.95" customHeight="1">
      <c r="K67" s="4"/>
      <c r="L67" s="4"/>
    </row>
    <row r="68" spans="2:12" ht="12.95" customHeight="1">
      <c r="B68" s="259" t="s">
        <v>210</v>
      </c>
      <c r="K68" s="4"/>
      <c r="L68" s="4"/>
    </row>
    <row r="69" spans="2:12" ht="12.95" customHeight="1">
      <c r="B69" s="259" t="s">
        <v>211</v>
      </c>
      <c r="K69" s="4"/>
      <c r="L69" s="4"/>
    </row>
    <row r="70" spans="2:12" ht="12.95" customHeight="1">
      <c r="B70" s="284" t="s">
        <v>227</v>
      </c>
      <c r="C70" s="219"/>
      <c r="D70" s="219"/>
      <c r="E70" s="219"/>
      <c r="F70" s="219"/>
      <c r="G70" s="219"/>
      <c r="H70" s="219"/>
      <c r="I70" s="219"/>
      <c r="K70" s="4"/>
      <c r="L70" s="4"/>
    </row>
    <row r="71" spans="2:12" ht="12.95" customHeight="1">
      <c r="B71" s="261" t="s">
        <v>489</v>
      </c>
      <c r="C71" s="219"/>
      <c r="D71" s="219"/>
      <c r="E71" s="219"/>
      <c r="F71" s="219"/>
      <c r="G71" s="219"/>
      <c r="H71" s="219"/>
      <c r="I71" s="219"/>
      <c r="K71" s="4"/>
      <c r="L71" s="4"/>
    </row>
    <row r="72" spans="2:12" ht="12.95" customHeight="1">
      <c r="B72" s="261" t="s">
        <v>685</v>
      </c>
      <c r="C72" s="285"/>
      <c r="D72" s="285"/>
      <c r="E72" s="285"/>
      <c r="F72" s="285"/>
      <c r="G72" s="285"/>
      <c r="H72" s="285"/>
      <c r="I72" s="285"/>
      <c r="J72" s="258"/>
      <c r="K72" s="4"/>
      <c r="L72" s="4"/>
    </row>
    <row r="73" spans="2:12" ht="12.95" customHeight="1">
      <c r="B73" s="261" t="s">
        <v>451</v>
      </c>
      <c r="C73" s="285"/>
      <c r="D73" s="285"/>
      <c r="E73" s="285"/>
      <c r="F73" s="285"/>
      <c r="G73" s="285"/>
      <c r="H73" s="285"/>
      <c r="I73" s="285"/>
      <c r="J73" s="258"/>
      <c r="K73" s="4"/>
      <c r="L73" s="4"/>
    </row>
    <row r="74" spans="2:12" ht="12.95" customHeight="1">
      <c r="B74" s="261"/>
      <c r="C74" s="285"/>
      <c r="D74" s="285"/>
      <c r="E74" s="285"/>
      <c r="F74" s="285"/>
      <c r="G74" s="285"/>
      <c r="H74" s="285"/>
      <c r="I74" s="285"/>
      <c r="J74" s="258"/>
      <c r="K74" s="4"/>
      <c r="L74" s="4"/>
    </row>
    <row r="75" spans="2:12" ht="12.95" customHeight="1" thickBot="1">
      <c r="B75" s="259"/>
      <c r="C75" s="10"/>
      <c r="D75" s="10"/>
      <c r="K75" s="4"/>
      <c r="L75" s="4"/>
    </row>
    <row r="76" spans="2:12" ht="13.5" thickBot="1">
      <c r="B76" s="82"/>
      <c r="C76" s="83"/>
      <c r="D76" s="84" t="s">
        <v>94</v>
      </c>
      <c r="E76" s="85" t="s">
        <v>95</v>
      </c>
      <c r="F76" s="85" t="s">
        <v>96</v>
      </c>
      <c r="G76" s="85" t="s">
        <v>97</v>
      </c>
      <c r="H76" s="86" t="s">
        <v>98</v>
      </c>
      <c r="K76" s="4"/>
      <c r="L76" s="4"/>
    </row>
    <row r="77" spans="2:12" ht="10.5" customHeight="1">
      <c r="K77" s="4"/>
      <c r="L77" s="4"/>
    </row>
    <row r="78" spans="2:12" ht="18.75" customHeight="1" thickBot="1">
      <c r="B78" s="91" t="s">
        <v>432</v>
      </c>
      <c r="C78" s="87"/>
      <c r="D78" s="87"/>
      <c r="E78" s="87"/>
      <c r="F78" s="87"/>
      <c r="G78" s="87"/>
      <c r="H78" s="87"/>
      <c r="K78" s="4"/>
      <c r="L78" s="4"/>
    </row>
    <row r="79" spans="2:12" ht="45.75" customHeight="1">
      <c r="B79" s="61" t="s">
        <v>25</v>
      </c>
      <c r="C79" s="70" t="s">
        <v>26</v>
      </c>
      <c r="D79" s="92" t="s">
        <v>100</v>
      </c>
      <c r="E79" s="92" t="s">
        <v>101</v>
      </c>
      <c r="F79" s="92" t="s">
        <v>712</v>
      </c>
      <c r="G79" s="92" t="s">
        <v>126</v>
      </c>
      <c r="H79" s="93" t="s">
        <v>102</v>
      </c>
      <c r="K79" s="4"/>
      <c r="L79" s="4"/>
    </row>
    <row r="80" spans="2:12" ht="54" customHeight="1">
      <c r="B80" s="62" t="s">
        <v>27</v>
      </c>
      <c r="C80" s="71" t="s">
        <v>28</v>
      </c>
      <c r="D80" s="174" t="s">
        <v>103</v>
      </c>
      <c r="E80" s="174" t="s">
        <v>101</v>
      </c>
      <c r="F80" s="174" t="s">
        <v>132</v>
      </c>
      <c r="G80" s="174" t="s">
        <v>131</v>
      </c>
      <c r="H80" s="94" t="s">
        <v>104</v>
      </c>
      <c r="K80" s="4" t="s">
        <v>0</v>
      </c>
      <c r="L80" s="4" t="s">
        <v>0</v>
      </c>
    </row>
    <row r="81" spans="1:12" ht="42" customHeight="1">
      <c r="B81" s="62" t="s">
        <v>29</v>
      </c>
      <c r="C81" s="63" t="s">
        <v>30</v>
      </c>
      <c r="D81" s="174" t="s">
        <v>315</v>
      </c>
      <c r="E81" s="174" t="s">
        <v>101</v>
      </c>
      <c r="F81" s="174" t="s">
        <v>318</v>
      </c>
      <c r="G81" s="174" t="s">
        <v>317</v>
      </c>
      <c r="H81" s="94" t="s">
        <v>684</v>
      </c>
      <c r="K81" s="4"/>
      <c r="L81" s="4"/>
    </row>
    <row r="82" spans="1:12" ht="25.5">
      <c r="B82" s="62" t="s">
        <v>31</v>
      </c>
      <c r="C82" s="63" t="s">
        <v>177</v>
      </c>
      <c r="D82" s="174" t="s">
        <v>274</v>
      </c>
      <c r="E82" s="174" t="s">
        <v>101</v>
      </c>
      <c r="F82" s="174" t="s">
        <v>275</v>
      </c>
      <c r="G82" s="174" t="s">
        <v>276</v>
      </c>
      <c r="H82" s="94" t="s">
        <v>277</v>
      </c>
      <c r="K82" s="4"/>
      <c r="L82" s="4"/>
    </row>
    <row r="83" spans="1:12" s="60" customFormat="1" ht="36.6" customHeight="1" thickBot="1">
      <c r="A83" s="3"/>
      <c r="B83" s="64" t="s">
        <v>150</v>
      </c>
      <c r="C83" s="73" t="s">
        <v>178</v>
      </c>
      <c r="D83" s="475" t="s">
        <v>273</v>
      </c>
      <c r="E83" s="475" t="s">
        <v>101</v>
      </c>
      <c r="F83" s="475" t="s">
        <v>713</v>
      </c>
      <c r="G83" s="475" t="s">
        <v>279</v>
      </c>
      <c r="H83" s="476" t="s">
        <v>278</v>
      </c>
      <c r="I83" s="3"/>
      <c r="J83" s="255"/>
      <c r="K83" s="4"/>
      <c r="L83" s="4"/>
    </row>
    <row r="84" spans="1:12" ht="14.25" thickTop="1" thickBot="1">
      <c r="B84" s="65" t="s">
        <v>32</v>
      </c>
      <c r="C84" s="66" t="s">
        <v>33</v>
      </c>
      <c r="D84" s="97"/>
      <c r="E84" s="97"/>
      <c r="F84" s="97"/>
      <c r="G84" s="97"/>
      <c r="H84" s="98"/>
      <c r="K84" s="4"/>
      <c r="L84" s="4"/>
    </row>
    <row r="85" spans="1:12" s="172" customFormat="1" ht="31.5" customHeight="1" thickBot="1">
      <c r="A85" s="60"/>
      <c r="B85" s="34" t="s">
        <v>490</v>
      </c>
      <c r="C85" s="87"/>
      <c r="D85" s="60"/>
      <c r="E85" s="60"/>
      <c r="F85" s="60"/>
      <c r="G85" s="60"/>
      <c r="H85" s="60"/>
      <c r="I85" s="262"/>
      <c r="J85" s="255"/>
      <c r="K85" s="190"/>
      <c r="L85" s="190"/>
    </row>
    <row r="86" spans="1:12" ht="30" customHeight="1">
      <c r="B86" s="61" t="s">
        <v>34</v>
      </c>
      <c r="C86" s="67" t="s">
        <v>26</v>
      </c>
      <c r="D86" s="92" t="s">
        <v>100</v>
      </c>
      <c r="E86" s="92" t="s">
        <v>101</v>
      </c>
      <c r="F86" s="92" t="s">
        <v>127</v>
      </c>
      <c r="G86" s="92" t="s">
        <v>127</v>
      </c>
      <c r="H86" s="93" t="s">
        <v>105</v>
      </c>
      <c r="K86" s="4"/>
      <c r="L86" s="4"/>
    </row>
    <row r="87" spans="1:12" ht="25.5">
      <c r="A87" s="172"/>
      <c r="B87" s="62" t="s">
        <v>35</v>
      </c>
      <c r="C87" s="74" t="s">
        <v>28</v>
      </c>
      <c r="D87" s="174" t="s">
        <v>103</v>
      </c>
      <c r="E87" s="174" t="s">
        <v>101</v>
      </c>
      <c r="F87" s="174" t="s">
        <v>133</v>
      </c>
      <c r="G87" s="174" t="s">
        <v>134</v>
      </c>
      <c r="H87" s="94" t="s">
        <v>106</v>
      </c>
      <c r="J87" s="263"/>
      <c r="K87" s="199"/>
      <c r="L87" s="199"/>
    </row>
    <row r="88" spans="1:12">
      <c r="B88" s="62" t="s">
        <v>36</v>
      </c>
      <c r="C88" s="68" t="s">
        <v>30</v>
      </c>
      <c r="D88" s="174" t="s">
        <v>315</v>
      </c>
      <c r="E88" s="174" t="s">
        <v>101</v>
      </c>
      <c r="F88" s="174" t="s">
        <v>319</v>
      </c>
      <c r="G88" s="174" t="s">
        <v>314</v>
      </c>
      <c r="H88" s="94" t="s">
        <v>316</v>
      </c>
      <c r="K88" s="4"/>
      <c r="L88" s="4"/>
    </row>
    <row r="89" spans="1:12" ht="29.25" customHeight="1">
      <c r="B89" s="203" t="s">
        <v>37</v>
      </c>
      <c r="C89" s="204" t="s">
        <v>177</v>
      </c>
      <c r="D89" s="174" t="s">
        <v>274</v>
      </c>
      <c r="E89" s="174" t="s">
        <v>101</v>
      </c>
      <c r="F89" s="174" t="s">
        <v>282</v>
      </c>
      <c r="G89" s="174" t="s">
        <v>283</v>
      </c>
      <c r="H89" s="94" t="s">
        <v>285</v>
      </c>
      <c r="K89" s="4"/>
      <c r="L89" s="4"/>
    </row>
    <row r="90" spans="1:12" ht="39" customHeight="1" thickBot="1">
      <c r="B90" s="64" t="s">
        <v>151</v>
      </c>
      <c r="C90" s="72" t="s">
        <v>178</v>
      </c>
      <c r="D90" s="475" t="s">
        <v>280</v>
      </c>
      <c r="E90" s="475" t="s">
        <v>101</v>
      </c>
      <c r="F90" s="475" t="s">
        <v>281</v>
      </c>
      <c r="G90" s="475" t="s">
        <v>281</v>
      </c>
      <c r="H90" s="476" t="s">
        <v>284</v>
      </c>
      <c r="K90" s="4"/>
      <c r="L90" s="4"/>
    </row>
    <row r="91" spans="1:12" ht="22.5" customHeight="1" thickTop="1" thickBot="1">
      <c r="B91" s="65" t="s">
        <v>38</v>
      </c>
      <c r="C91" s="69" t="s">
        <v>33</v>
      </c>
      <c r="D91" s="97"/>
      <c r="E91" s="97"/>
      <c r="F91" s="97"/>
      <c r="G91" s="97"/>
      <c r="H91" s="98"/>
      <c r="K91" s="4"/>
      <c r="L91" s="4"/>
    </row>
    <row r="92" spans="1:12" ht="41.45" customHeight="1" thickBot="1">
      <c r="B92" s="230" t="s">
        <v>360</v>
      </c>
      <c r="C92" s="286"/>
      <c r="I92" s="262"/>
      <c r="K92" s="4"/>
      <c r="L92" s="4"/>
    </row>
    <row r="93" spans="1:12" ht="26.25" customHeight="1">
      <c r="B93" s="287" t="s">
        <v>40</v>
      </c>
      <c r="C93" s="288" t="s">
        <v>26</v>
      </c>
      <c r="D93" s="289" t="s">
        <v>100</v>
      </c>
      <c r="E93" s="289" t="s">
        <v>101</v>
      </c>
      <c r="F93" s="289" t="s">
        <v>452</v>
      </c>
      <c r="G93" s="289" t="s">
        <v>453</v>
      </c>
      <c r="H93" s="290" t="s">
        <v>465</v>
      </c>
      <c r="K93" s="4"/>
      <c r="L93" s="4"/>
    </row>
    <row r="94" spans="1:12" ht="30" customHeight="1">
      <c r="B94" s="291" t="s">
        <v>41</v>
      </c>
      <c r="C94" s="292" t="s">
        <v>28</v>
      </c>
      <c r="D94" s="267" t="s">
        <v>103</v>
      </c>
      <c r="E94" s="267" t="s">
        <v>101</v>
      </c>
      <c r="F94" s="267" t="s">
        <v>491</v>
      </c>
      <c r="G94" s="267" t="s">
        <v>454</v>
      </c>
      <c r="H94" s="268" t="s">
        <v>466</v>
      </c>
      <c r="K94" s="4"/>
      <c r="L94" s="4"/>
    </row>
    <row r="95" spans="1:12" ht="30" customHeight="1">
      <c r="B95" s="291" t="s">
        <v>43</v>
      </c>
      <c r="C95" s="293" t="s">
        <v>30</v>
      </c>
      <c r="D95" s="267" t="s">
        <v>315</v>
      </c>
      <c r="E95" s="267" t="s">
        <v>101</v>
      </c>
      <c r="F95" s="267" t="s">
        <v>455</v>
      </c>
      <c r="G95" s="267" t="s">
        <v>456</v>
      </c>
      <c r="H95" s="268" t="s">
        <v>315</v>
      </c>
      <c r="K95" s="4"/>
      <c r="L95" s="4"/>
    </row>
    <row r="96" spans="1:12" ht="25.5">
      <c r="B96" s="291" t="s">
        <v>152</v>
      </c>
      <c r="C96" s="293" t="s">
        <v>177</v>
      </c>
      <c r="D96" s="267" t="s">
        <v>274</v>
      </c>
      <c r="E96" s="267" t="s">
        <v>101</v>
      </c>
      <c r="F96" s="267" t="s">
        <v>459</v>
      </c>
      <c r="G96" s="267" t="s">
        <v>460</v>
      </c>
      <c r="H96" s="268" t="s">
        <v>468</v>
      </c>
      <c r="K96" s="4"/>
      <c r="L96" s="4"/>
    </row>
    <row r="97" spans="1:12" ht="22.5" customHeight="1" thickBot="1">
      <c r="B97" s="294" t="s">
        <v>326</v>
      </c>
      <c r="C97" s="295" t="s">
        <v>178</v>
      </c>
      <c r="D97" s="477" t="s">
        <v>273</v>
      </c>
      <c r="E97" s="477" t="s">
        <v>101</v>
      </c>
      <c r="F97" s="477" t="s">
        <v>457</v>
      </c>
      <c r="G97" s="477" t="s">
        <v>458</v>
      </c>
      <c r="H97" s="478" t="s">
        <v>467</v>
      </c>
      <c r="K97" s="4"/>
      <c r="L97" s="4"/>
    </row>
    <row r="98" spans="1:12" ht="14.25" thickTop="1" thickBot="1">
      <c r="B98" s="387" t="s">
        <v>44</v>
      </c>
      <c r="C98" s="388" t="s">
        <v>33</v>
      </c>
      <c r="D98" s="389"/>
      <c r="E98" s="389"/>
      <c r="F98" s="389"/>
      <c r="G98" s="389"/>
      <c r="H98" s="296"/>
      <c r="K98" s="4"/>
      <c r="L98" s="4"/>
    </row>
    <row r="99" spans="1:12" s="60" customFormat="1" ht="12" customHeight="1">
      <c r="A99" s="3"/>
      <c r="B99" s="264"/>
      <c r="C99" s="265"/>
      <c r="D99" s="3"/>
      <c r="E99" s="3"/>
      <c r="F99" s="3"/>
      <c r="G99" s="3"/>
      <c r="H99" s="3"/>
      <c r="I99" s="3"/>
      <c r="J99" s="255"/>
      <c r="K99" s="4"/>
      <c r="L99" s="4"/>
    </row>
    <row r="100" spans="1:12" ht="28.5" customHeight="1" thickBot="1">
      <c r="B100" s="34" t="s">
        <v>39</v>
      </c>
      <c r="D100" s="10"/>
      <c r="E100" s="10"/>
      <c r="F100" s="10"/>
      <c r="G100" s="10"/>
      <c r="H100" s="10"/>
      <c r="K100" s="4"/>
      <c r="L100" s="4"/>
    </row>
    <row r="101" spans="1:12" ht="57.75" customHeight="1">
      <c r="A101" s="60"/>
      <c r="B101" s="61" t="s">
        <v>153</v>
      </c>
      <c r="C101" s="76" t="s">
        <v>26</v>
      </c>
      <c r="D101" s="92" t="s">
        <v>100</v>
      </c>
      <c r="E101" s="92" t="s">
        <v>101</v>
      </c>
      <c r="F101" s="92" t="s">
        <v>125</v>
      </c>
      <c r="G101" s="92" t="s">
        <v>128</v>
      </c>
      <c r="H101" s="93" t="s">
        <v>107</v>
      </c>
      <c r="K101" s="190"/>
      <c r="L101" s="190"/>
    </row>
    <row r="102" spans="1:12" ht="65.45" customHeight="1">
      <c r="B102" s="62" t="s">
        <v>154</v>
      </c>
      <c r="C102" s="175" t="s">
        <v>42</v>
      </c>
      <c r="D102" s="174" t="s">
        <v>103</v>
      </c>
      <c r="E102" s="174" t="s">
        <v>101</v>
      </c>
      <c r="F102" s="174" t="s">
        <v>129</v>
      </c>
      <c r="G102" s="174" t="s">
        <v>130</v>
      </c>
      <c r="H102" s="94" t="s">
        <v>108</v>
      </c>
      <c r="K102" s="4"/>
      <c r="L102" s="4"/>
    </row>
    <row r="103" spans="1:12" ht="27" customHeight="1">
      <c r="B103" s="203" t="s">
        <v>155</v>
      </c>
      <c r="C103" s="205" t="s">
        <v>177</v>
      </c>
      <c r="D103" s="483" t="s">
        <v>274</v>
      </c>
      <c r="E103" s="174" t="s">
        <v>101</v>
      </c>
      <c r="F103" s="174" t="s">
        <v>704</v>
      </c>
      <c r="G103" s="174" t="s">
        <v>287</v>
      </c>
      <c r="H103" s="94" t="s">
        <v>289</v>
      </c>
      <c r="K103" s="4"/>
      <c r="L103" s="4"/>
    </row>
    <row r="104" spans="1:12" ht="25.5" customHeight="1" thickBot="1">
      <c r="B104" s="64" t="s">
        <v>156</v>
      </c>
      <c r="C104" s="75" t="s">
        <v>178</v>
      </c>
      <c r="D104" s="99" t="s">
        <v>280</v>
      </c>
      <c r="E104" s="95" t="s">
        <v>101</v>
      </c>
      <c r="F104" s="95" t="s">
        <v>286</v>
      </c>
      <c r="G104" s="95" t="s">
        <v>286</v>
      </c>
      <c r="H104" s="96" t="s">
        <v>288</v>
      </c>
      <c r="K104" s="4"/>
      <c r="L104" s="4"/>
    </row>
    <row r="105" spans="1:12" ht="14.25" thickTop="1" thickBot="1">
      <c r="B105" s="65" t="s">
        <v>157</v>
      </c>
      <c r="C105" s="113" t="s">
        <v>33</v>
      </c>
      <c r="D105" s="97"/>
      <c r="E105" s="97"/>
      <c r="F105" s="97"/>
      <c r="G105" s="97"/>
      <c r="H105" s="98"/>
      <c r="K105" s="4"/>
      <c r="L105" s="4"/>
    </row>
    <row r="106" spans="1:12" ht="14.25" customHeight="1">
      <c r="K106" s="4"/>
      <c r="L106" s="4"/>
    </row>
    <row r="107" spans="1:12" ht="14.25" customHeight="1">
      <c r="K107" s="4"/>
      <c r="L107" s="4"/>
    </row>
    <row r="108" spans="1:12" ht="26.25" customHeight="1">
      <c r="B108" s="206" t="s">
        <v>54</v>
      </c>
      <c r="C108" s="207"/>
      <c r="D108" s="207"/>
      <c r="E108" s="207"/>
      <c r="F108" s="207"/>
      <c r="G108" s="207"/>
      <c r="H108" s="207"/>
      <c r="I108" s="207"/>
      <c r="K108" s="4"/>
      <c r="L108" s="4"/>
    </row>
    <row r="109" spans="1:12" ht="17.25" customHeight="1" thickBot="1">
      <c r="K109" s="4"/>
      <c r="L109" s="4"/>
    </row>
    <row r="110" spans="1:12" ht="69.95" customHeight="1">
      <c r="B110" s="198" t="s">
        <v>208</v>
      </c>
      <c r="C110" s="533" t="s">
        <v>209</v>
      </c>
      <c r="D110" s="534"/>
      <c r="E110" s="534"/>
      <c r="F110" s="534"/>
      <c r="G110" s="534"/>
      <c r="H110" s="534"/>
      <c r="I110" s="535"/>
      <c r="K110" s="4"/>
      <c r="L110" s="4"/>
    </row>
    <row r="111" spans="1:12" ht="21" customHeight="1">
      <c r="B111" s="536" t="s">
        <v>492</v>
      </c>
      <c r="C111" s="522" t="s">
        <v>671</v>
      </c>
      <c r="D111" s="523"/>
      <c r="E111" s="523"/>
      <c r="F111" s="523"/>
      <c r="G111" s="523"/>
      <c r="H111" s="523"/>
      <c r="I111" s="524"/>
      <c r="K111" s="4"/>
      <c r="L111" s="4"/>
    </row>
    <row r="112" spans="1:12" ht="72.75" customHeight="1">
      <c r="B112" s="537"/>
      <c r="C112" s="522" t="s">
        <v>675</v>
      </c>
      <c r="D112" s="523"/>
      <c r="E112" s="523"/>
      <c r="F112" s="523"/>
      <c r="G112" s="523"/>
      <c r="H112" s="523"/>
      <c r="I112" s="524"/>
      <c r="K112" s="4"/>
      <c r="L112" s="4"/>
    </row>
    <row r="113" spans="2:12" ht="22.5" customHeight="1">
      <c r="B113" s="537"/>
      <c r="C113" s="522" t="s">
        <v>705</v>
      </c>
      <c r="D113" s="523"/>
      <c r="E113" s="523"/>
      <c r="F113" s="523"/>
      <c r="G113" s="523"/>
      <c r="H113" s="523"/>
      <c r="I113" s="524"/>
      <c r="K113" s="4"/>
      <c r="L113" s="4"/>
    </row>
    <row r="114" spans="2:12" ht="23.25" customHeight="1">
      <c r="B114" s="537"/>
      <c r="C114" s="522" t="s">
        <v>493</v>
      </c>
      <c r="D114" s="523"/>
      <c r="E114" s="523"/>
      <c r="F114" s="523"/>
      <c r="G114" s="523"/>
      <c r="H114" s="523"/>
      <c r="I114" s="524"/>
      <c r="K114" s="4"/>
      <c r="L114" s="4"/>
    </row>
    <row r="115" spans="2:12" ht="21" customHeight="1">
      <c r="B115" s="537"/>
      <c r="C115" s="525" t="s">
        <v>494</v>
      </c>
      <c r="D115" s="526"/>
      <c r="E115" s="526"/>
      <c r="F115" s="526"/>
      <c r="G115" s="526"/>
      <c r="H115" s="526"/>
      <c r="I115" s="527"/>
      <c r="K115" s="4"/>
      <c r="L115" s="4"/>
    </row>
    <row r="116" spans="2:12" ht="19.5" customHeight="1">
      <c r="B116" s="537"/>
      <c r="C116" s="528" t="s">
        <v>270</v>
      </c>
      <c r="D116" s="529"/>
      <c r="E116" s="529"/>
      <c r="F116" s="529"/>
      <c r="G116" s="529"/>
      <c r="H116" s="529"/>
      <c r="I116" s="530"/>
      <c r="K116" s="4"/>
      <c r="L116" s="4"/>
    </row>
    <row r="117" spans="2:12" ht="17.25" customHeight="1">
      <c r="B117" s="537"/>
      <c r="C117" s="522" t="s">
        <v>271</v>
      </c>
      <c r="D117" s="523"/>
      <c r="E117" s="523"/>
      <c r="F117" s="523"/>
      <c r="G117" s="523"/>
      <c r="H117" s="523"/>
      <c r="I117" s="524"/>
      <c r="K117" s="4"/>
      <c r="L117" s="4"/>
    </row>
    <row r="118" spans="2:12" ht="18" customHeight="1">
      <c r="B118" s="537"/>
      <c r="C118" s="522" t="s">
        <v>272</v>
      </c>
      <c r="D118" s="523"/>
      <c r="E118" s="523"/>
      <c r="F118" s="523"/>
      <c r="G118" s="523"/>
      <c r="H118" s="523"/>
      <c r="I118" s="524"/>
      <c r="K118" s="4"/>
      <c r="L118" s="4"/>
    </row>
    <row r="119" spans="2:12" ht="33" customHeight="1">
      <c r="B119" s="538"/>
      <c r="C119" s="525" t="s">
        <v>558</v>
      </c>
      <c r="D119" s="526"/>
      <c r="E119" s="526"/>
      <c r="F119" s="526"/>
      <c r="G119" s="526"/>
      <c r="H119" s="526"/>
      <c r="I119" s="527"/>
      <c r="K119" s="4"/>
      <c r="L119" s="4"/>
    </row>
    <row r="120" spans="2:12" ht="33.75" customHeight="1">
      <c r="B120" s="536" t="s">
        <v>495</v>
      </c>
      <c r="C120" s="522" t="s">
        <v>694</v>
      </c>
      <c r="D120" s="523"/>
      <c r="E120" s="523"/>
      <c r="F120" s="523"/>
      <c r="G120" s="523"/>
      <c r="H120" s="523"/>
      <c r="I120" s="524"/>
      <c r="K120" s="4"/>
      <c r="L120" s="4"/>
    </row>
    <row r="121" spans="2:12" ht="15.75" customHeight="1">
      <c r="B121" s="537"/>
      <c r="C121" s="522" t="s">
        <v>496</v>
      </c>
      <c r="D121" s="523"/>
      <c r="E121" s="523"/>
      <c r="F121" s="523"/>
      <c r="G121" s="523"/>
      <c r="H121" s="523"/>
      <c r="I121" s="524"/>
      <c r="K121" s="4"/>
      <c r="L121" s="4"/>
    </row>
    <row r="122" spans="2:12" ht="15.75" customHeight="1">
      <c r="B122" s="537"/>
      <c r="C122" s="522" t="s">
        <v>325</v>
      </c>
      <c r="D122" s="523"/>
      <c r="E122" s="523"/>
      <c r="F122" s="523"/>
      <c r="G122" s="523"/>
      <c r="H122" s="523"/>
      <c r="I122" s="524"/>
      <c r="K122" s="4"/>
      <c r="L122" s="4"/>
    </row>
    <row r="123" spans="2:12" ht="15.75" customHeight="1">
      <c r="B123" s="538"/>
      <c r="C123" s="522" t="s">
        <v>695</v>
      </c>
      <c r="D123" s="523"/>
      <c r="E123" s="523"/>
      <c r="F123" s="523"/>
      <c r="G123" s="523"/>
      <c r="H123" s="523"/>
      <c r="I123" s="524"/>
      <c r="K123" s="4"/>
      <c r="L123" s="4"/>
    </row>
    <row r="124" spans="2:12" ht="18.75" customHeight="1">
      <c r="B124" s="403" t="s">
        <v>497</v>
      </c>
      <c r="C124" s="525" t="s">
        <v>498</v>
      </c>
      <c r="D124" s="526"/>
      <c r="E124" s="526"/>
      <c r="F124" s="526"/>
      <c r="G124" s="526"/>
      <c r="H124" s="526"/>
      <c r="I124" s="527"/>
      <c r="K124" s="4"/>
      <c r="L124" s="4"/>
    </row>
    <row r="125" spans="2:12">
      <c r="K125" s="4"/>
      <c r="L125" s="4"/>
    </row>
    <row r="126" spans="2:12" ht="15.75">
      <c r="B126" s="261" t="s">
        <v>499</v>
      </c>
      <c r="C126" s="285"/>
      <c r="D126" s="285"/>
      <c r="E126" s="285"/>
      <c r="F126" s="285"/>
      <c r="G126" s="285"/>
      <c r="H126" s="285"/>
      <c r="K126" s="4"/>
      <c r="L126" s="4"/>
    </row>
    <row r="127" spans="2:12" ht="15.75">
      <c r="B127" s="261" t="s">
        <v>555</v>
      </c>
      <c r="C127" s="285"/>
      <c r="D127" s="285"/>
      <c r="E127" s="285"/>
      <c r="F127" s="285"/>
      <c r="G127" s="285"/>
      <c r="H127" s="285"/>
      <c r="K127" s="4"/>
      <c r="L127" s="4"/>
    </row>
    <row r="128" spans="2:12" ht="15.75">
      <c r="B128" s="260"/>
      <c r="C128" s="260"/>
      <c r="D128" s="260"/>
      <c r="E128" s="260"/>
      <c r="F128" s="260"/>
      <c r="G128" s="260"/>
      <c r="H128" s="260"/>
      <c r="K128" s="4"/>
      <c r="L128" s="4"/>
    </row>
    <row r="129" spans="2:12" ht="16.5" thickBot="1">
      <c r="B129" s="232"/>
      <c r="C129" s="266"/>
      <c r="D129" s="11"/>
      <c r="E129" s="11"/>
      <c r="K129" s="4"/>
      <c r="L129" s="4"/>
    </row>
    <row r="130" spans="2:12" ht="13.5" thickBot="1">
      <c r="B130" s="111"/>
      <c r="C130" s="112"/>
      <c r="D130" s="100" t="s">
        <v>94</v>
      </c>
      <c r="E130" s="85" t="s">
        <v>95</v>
      </c>
      <c r="F130" s="85" t="s">
        <v>96</v>
      </c>
      <c r="G130" s="85" t="s">
        <v>109</v>
      </c>
      <c r="H130" s="85" t="s">
        <v>110</v>
      </c>
      <c r="I130" s="86" t="s">
        <v>98</v>
      </c>
      <c r="K130" s="4"/>
      <c r="L130" s="4"/>
    </row>
    <row r="131" spans="2:12" ht="6.75" customHeight="1">
      <c r="B131" s="101"/>
      <c r="C131" s="101"/>
      <c r="D131" s="88"/>
      <c r="E131" s="88"/>
      <c r="F131" s="88"/>
      <c r="G131" s="88"/>
      <c r="H131" s="88"/>
      <c r="I131" s="88"/>
      <c r="K131" s="4"/>
      <c r="L131" s="4"/>
    </row>
    <row r="132" spans="2:12" ht="11.25" customHeight="1" thickBot="1">
      <c r="B132" s="101"/>
      <c r="K132" s="4"/>
      <c r="L132" s="4"/>
    </row>
    <row r="133" spans="2:12" ht="54.75" customHeight="1">
      <c r="B133" s="297" t="s">
        <v>55</v>
      </c>
      <c r="C133" s="298" t="s">
        <v>56</v>
      </c>
      <c r="D133" s="299" t="s">
        <v>99</v>
      </c>
      <c r="E133" s="92" t="s">
        <v>291</v>
      </c>
      <c r="F133" s="92" t="s">
        <v>111</v>
      </c>
      <c r="G133" s="92" t="s">
        <v>112</v>
      </c>
      <c r="H133" s="92" t="s">
        <v>711</v>
      </c>
      <c r="I133" s="93" t="s">
        <v>113</v>
      </c>
      <c r="K133" s="4"/>
      <c r="L133" s="4"/>
    </row>
    <row r="134" spans="2:12" ht="15.75" customHeight="1">
      <c r="B134" s="158"/>
      <c r="C134" s="158"/>
      <c r="D134" s="158"/>
      <c r="E134" s="158"/>
      <c r="F134" s="158"/>
      <c r="G134" s="158"/>
      <c r="H134" s="158"/>
      <c r="I134" s="158"/>
      <c r="K134" s="4"/>
      <c r="L134" s="4"/>
    </row>
    <row r="135" spans="2:12" ht="12" customHeight="1">
      <c r="B135" s="158"/>
      <c r="C135" s="158"/>
      <c r="D135" s="158"/>
      <c r="E135" s="158"/>
      <c r="F135" s="158"/>
      <c r="G135" s="158"/>
      <c r="H135" s="158"/>
      <c r="I135" s="158"/>
      <c r="K135" s="4"/>
      <c r="L135" s="4"/>
    </row>
    <row r="136" spans="2:12" ht="9.75" customHeight="1" thickBot="1">
      <c r="B136" s="300"/>
      <c r="C136" s="158"/>
      <c r="D136" s="158"/>
      <c r="E136" s="158"/>
      <c r="F136" s="158"/>
      <c r="G136" s="158"/>
      <c r="H136" s="158"/>
      <c r="I136" s="158"/>
      <c r="K136" s="4"/>
      <c r="L136" s="4"/>
    </row>
    <row r="137" spans="2:12" ht="25.5" customHeight="1" thickBot="1">
      <c r="B137" s="301"/>
      <c r="C137" s="47" t="s">
        <v>431</v>
      </c>
      <c r="D137" s="102"/>
      <c r="E137" s="89"/>
      <c r="F137" s="89"/>
      <c r="G137" s="89"/>
      <c r="H137" s="89"/>
      <c r="I137" s="90"/>
      <c r="K137" s="4"/>
      <c r="L137" s="4"/>
    </row>
    <row r="138" spans="2:12" ht="25.5">
      <c r="B138" s="77" t="s">
        <v>57</v>
      </c>
      <c r="C138" s="78" t="s">
        <v>58</v>
      </c>
      <c r="D138" s="103"/>
      <c r="E138" s="176"/>
      <c r="F138" s="176"/>
      <c r="G138" s="176"/>
      <c r="H138" s="176"/>
      <c r="I138" s="104"/>
      <c r="J138" s="269"/>
      <c r="K138" s="4"/>
      <c r="L138" s="4"/>
    </row>
    <row r="139" spans="2:12" ht="115.5" customHeight="1">
      <c r="B139" s="79" t="s">
        <v>59</v>
      </c>
      <c r="C139" s="52" t="s">
        <v>60</v>
      </c>
      <c r="D139" s="105" t="s">
        <v>114</v>
      </c>
      <c r="E139" s="174" t="s">
        <v>291</v>
      </c>
      <c r="F139" s="174" t="s">
        <v>111</v>
      </c>
      <c r="G139" s="174" t="s">
        <v>115</v>
      </c>
      <c r="H139" s="267" t="s">
        <v>500</v>
      </c>
      <c r="I139" s="268" t="s">
        <v>501</v>
      </c>
      <c r="K139" s="4"/>
      <c r="L139" s="4"/>
    </row>
    <row r="140" spans="2:12" ht="107.25" customHeight="1">
      <c r="B140" s="79" t="s">
        <v>61</v>
      </c>
      <c r="C140" s="52" t="s">
        <v>62</v>
      </c>
      <c r="D140" s="105" t="s">
        <v>116</v>
      </c>
      <c r="E140" s="174" t="s">
        <v>291</v>
      </c>
      <c r="F140" s="174" t="s">
        <v>111</v>
      </c>
      <c r="G140" s="174" t="s">
        <v>115</v>
      </c>
      <c r="H140" s="302" t="s">
        <v>502</v>
      </c>
      <c r="I140" s="303" t="s">
        <v>503</v>
      </c>
      <c r="K140" s="4"/>
      <c r="L140" s="4"/>
    </row>
    <row r="141" spans="2:12" ht="38.25">
      <c r="B141" s="77" t="s">
        <v>63</v>
      </c>
      <c r="C141" s="78" t="s">
        <v>64</v>
      </c>
      <c r="D141" s="103"/>
      <c r="E141" s="176"/>
      <c r="F141" s="176"/>
      <c r="G141" s="176"/>
      <c r="H141" s="304"/>
      <c r="I141" s="305"/>
      <c r="K141" s="4"/>
      <c r="L141" s="4"/>
    </row>
    <row r="142" spans="2:12" ht="71.45" customHeight="1">
      <c r="B142" s="79" t="s">
        <v>65</v>
      </c>
      <c r="C142" s="52" t="s">
        <v>66</v>
      </c>
      <c r="D142" s="105"/>
      <c r="E142" s="174" t="s">
        <v>291</v>
      </c>
      <c r="F142" s="174" t="s">
        <v>111</v>
      </c>
      <c r="G142" s="174" t="s">
        <v>115</v>
      </c>
      <c r="H142" s="302" t="s">
        <v>504</v>
      </c>
      <c r="I142" s="303" t="s">
        <v>505</v>
      </c>
      <c r="K142" s="4"/>
      <c r="L142" s="4"/>
    </row>
    <row r="143" spans="2:12" ht="77.25" customHeight="1">
      <c r="B143" s="79" t="s">
        <v>67</v>
      </c>
      <c r="C143" s="52" t="s">
        <v>68</v>
      </c>
      <c r="D143" s="105"/>
      <c r="E143" s="174" t="s">
        <v>291</v>
      </c>
      <c r="F143" s="174" t="s">
        <v>111</v>
      </c>
      <c r="G143" s="174" t="s">
        <v>115</v>
      </c>
      <c r="H143" s="302" t="s">
        <v>506</v>
      </c>
      <c r="I143" s="303" t="s">
        <v>507</v>
      </c>
      <c r="K143" s="4"/>
      <c r="L143" s="4"/>
    </row>
    <row r="144" spans="2:12">
      <c r="B144" s="77" t="s">
        <v>69</v>
      </c>
      <c r="C144" s="78" t="s">
        <v>70</v>
      </c>
      <c r="D144" s="103"/>
      <c r="E144" s="176"/>
      <c r="F144" s="176"/>
      <c r="G144" s="176"/>
      <c r="H144" s="304"/>
      <c r="I144" s="305"/>
      <c r="K144" s="4"/>
      <c r="L144" s="4"/>
    </row>
    <row r="145" spans="1:12" ht="63.75">
      <c r="B145" s="79" t="s">
        <v>71</v>
      </c>
      <c r="C145" s="52" t="s">
        <v>72</v>
      </c>
      <c r="D145" s="105" t="s">
        <v>117</v>
      </c>
      <c r="E145" s="174" t="s">
        <v>291</v>
      </c>
      <c r="F145" s="174" t="s">
        <v>111</v>
      </c>
      <c r="G145" s="174" t="s">
        <v>115</v>
      </c>
      <c r="H145" s="302" t="s">
        <v>508</v>
      </c>
      <c r="I145" s="303" t="s">
        <v>509</v>
      </c>
      <c r="K145" s="4"/>
      <c r="L145" s="4"/>
    </row>
    <row r="146" spans="1:12" ht="63.75">
      <c r="B146" s="79" t="s">
        <v>73</v>
      </c>
      <c r="C146" s="52" t="s">
        <v>74</v>
      </c>
      <c r="D146" s="105" t="s">
        <v>117</v>
      </c>
      <c r="E146" s="174" t="s">
        <v>291</v>
      </c>
      <c r="F146" s="174" t="s">
        <v>111</v>
      </c>
      <c r="G146" s="174" t="s">
        <v>115</v>
      </c>
      <c r="H146" s="302" t="s">
        <v>510</v>
      </c>
      <c r="I146" s="303" t="s">
        <v>511</v>
      </c>
      <c r="K146" s="4"/>
      <c r="L146" s="4"/>
    </row>
    <row r="147" spans="1:12" ht="25.5">
      <c r="B147" s="77" t="s">
        <v>75</v>
      </c>
      <c r="C147" s="78" t="s">
        <v>212</v>
      </c>
      <c r="D147" s="103"/>
      <c r="E147" s="176"/>
      <c r="F147" s="176"/>
      <c r="G147" s="176"/>
      <c r="H147" s="304"/>
      <c r="I147" s="305"/>
      <c r="K147" s="4"/>
      <c r="L147" s="4"/>
    </row>
    <row r="148" spans="1:12" ht="99" customHeight="1">
      <c r="B148" s="79" t="s">
        <v>76</v>
      </c>
      <c r="C148" s="52" t="s">
        <v>77</v>
      </c>
      <c r="D148" s="105" t="s">
        <v>118</v>
      </c>
      <c r="E148" s="174" t="s">
        <v>291</v>
      </c>
      <c r="F148" s="174" t="s">
        <v>111</v>
      </c>
      <c r="G148" s="174" t="s">
        <v>115</v>
      </c>
      <c r="H148" s="267" t="s">
        <v>512</v>
      </c>
      <c r="I148" s="303" t="s">
        <v>513</v>
      </c>
      <c r="K148" s="4"/>
      <c r="L148" s="4"/>
    </row>
    <row r="149" spans="1:12" ht="99" customHeight="1">
      <c r="B149" s="79" t="s">
        <v>78</v>
      </c>
      <c r="C149" s="52" t="s">
        <v>79</v>
      </c>
      <c r="D149" s="105" t="s">
        <v>119</v>
      </c>
      <c r="E149" s="174" t="s">
        <v>291</v>
      </c>
      <c r="F149" s="174" t="s">
        <v>111</v>
      </c>
      <c r="G149" s="174" t="s">
        <v>115</v>
      </c>
      <c r="H149" s="267" t="s">
        <v>514</v>
      </c>
      <c r="I149" s="303" t="s">
        <v>515</v>
      </c>
      <c r="K149" s="4"/>
      <c r="L149" s="4"/>
    </row>
    <row r="150" spans="1:12" ht="74.25" customHeight="1">
      <c r="B150" s="80" t="s">
        <v>80</v>
      </c>
      <c r="C150" s="50" t="s">
        <v>213</v>
      </c>
      <c r="D150" s="105" t="s">
        <v>120</v>
      </c>
      <c r="E150" s="174" t="s">
        <v>291</v>
      </c>
      <c r="F150" s="174" t="s">
        <v>111</v>
      </c>
      <c r="G150" s="174" t="s">
        <v>121</v>
      </c>
      <c r="H150" s="267" t="s">
        <v>516</v>
      </c>
      <c r="I150" s="303" t="s">
        <v>517</v>
      </c>
      <c r="K150" s="4"/>
      <c r="L150" s="4"/>
    </row>
    <row r="151" spans="1:12" s="285" customFormat="1" ht="57" customHeight="1">
      <c r="A151" s="3"/>
      <c r="B151" s="80" t="s">
        <v>81</v>
      </c>
      <c r="C151" s="50" t="s">
        <v>82</v>
      </c>
      <c r="D151" s="105"/>
      <c r="E151" s="174" t="s">
        <v>291</v>
      </c>
      <c r="F151" s="174" t="s">
        <v>111</v>
      </c>
      <c r="G151" s="174"/>
      <c r="H151" s="302" t="s">
        <v>518</v>
      </c>
      <c r="I151" s="303" t="s">
        <v>519</v>
      </c>
      <c r="J151" s="255"/>
      <c r="K151" s="4"/>
      <c r="L151" s="4"/>
    </row>
    <row r="152" spans="1:12" s="285" customFormat="1" ht="53.25" customHeight="1">
      <c r="A152" s="3"/>
      <c r="B152" s="80" t="s">
        <v>83</v>
      </c>
      <c r="C152" s="50" t="s">
        <v>84</v>
      </c>
      <c r="D152" s="105" t="s">
        <v>122</v>
      </c>
      <c r="E152" s="174" t="s">
        <v>291</v>
      </c>
      <c r="F152" s="174" t="s">
        <v>111</v>
      </c>
      <c r="G152" s="174" t="s">
        <v>123</v>
      </c>
      <c r="H152" s="302" t="s">
        <v>520</v>
      </c>
      <c r="I152" s="303" t="s">
        <v>521</v>
      </c>
      <c r="J152" s="270"/>
      <c r="K152" s="4"/>
      <c r="L152" s="4"/>
    </row>
    <row r="153" spans="1:12" s="285" customFormat="1" ht="12" customHeight="1" thickBot="1">
      <c r="B153" s="158"/>
      <c r="C153" s="158"/>
      <c r="D153" s="158"/>
      <c r="E153" s="158"/>
      <c r="F153" s="158"/>
      <c r="G153" s="158"/>
      <c r="H153" s="158"/>
      <c r="I153" s="158"/>
      <c r="J153" s="310"/>
      <c r="K153" s="4"/>
      <c r="L153" s="4"/>
    </row>
    <row r="154" spans="1:12" ht="38.25" customHeight="1" thickBot="1">
      <c r="A154" s="285"/>
      <c r="B154" s="306" t="s">
        <v>85</v>
      </c>
      <c r="C154" s="307" t="s">
        <v>522</v>
      </c>
      <c r="D154" s="308"/>
      <c r="E154" s="308" t="s">
        <v>291</v>
      </c>
      <c r="F154" s="308" t="s">
        <v>111</v>
      </c>
      <c r="G154" s="308" t="s">
        <v>112</v>
      </c>
      <c r="H154" s="308" t="s">
        <v>461</v>
      </c>
      <c r="I154" s="309" t="s">
        <v>462</v>
      </c>
      <c r="J154" s="314"/>
      <c r="K154" s="4"/>
      <c r="L154" s="4"/>
    </row>
    <row r="155" spans="1:12" s="219" customFormat="1" ht="11.25" customHeight="1" thickBot="1">
      <c r="A155" s="285"/>
      <c r="B155" s="311"/>
      <c r="C155" s="312"/>
      <c r="D155" s="313"/>
      <c r="E155" s="313"/>
      <c r="F155" s="313"/>
      <c r="G155" s="313"/>
      <c r="H155" s="313"/>
      <c r="I155" s="313"/>
      <c r="J155" s="310"/>
      <c r="K155" s="4"/>
      <c r="L155" s="4"/>
    </row>
    <row r="156" spans="1:12" ht="31.5" customHeight="1" thickBot="1">
      <c r="B156" s="315" t="s">
        <v>523</v>
      </c>
      <c r="C156" s="316" t="s">
        <v>86</v>
      </c>
      <c r="D156" s="317"/>
      <c r="E156" s="317" t="s">
        <v>291</v>
      </c>
      <c r="F156" s="317" t="s">
        <v>111</v>
      </c>
      <c r="G156" s="317" t="s">
        <v>112</v>
      </c>
      <c r="H156" s="317" t="s">
        <v>559</v>
      </c>
      <c r="I156" s="318" t="s">
        <v>124</v>
      </c>
      <c r="K156" s="4"/>
      <c r="L156" s="4"/>
    </row>
    <row r="157" spans="1:12" ht="21.75" thickBot="1">
      <c r="A157" s="219"/>
      <c r="J157" s="319"/>
      <c r="K157" s="221"/>
      <c r="L157" s="221"/>
    </row>
    <row r="158" spans="1:12" ht="26.25" thickBot="1">
      <c r="B158" s="315" t="s">
        <v>524</v>
      </c>
      <c r="C158" s="316" t="s">
        <v>525</v>
      </c>
      <c r="D158" s="317"/>
      <c r="E158" s="317" t="s">
        <v>291</v>
      </c>
      <c r="F158" s="317" t="s">
        <v>111</v>
      </c>
      <c r="G158" s="317" t="s">
        <v>112</v>
      </c>
      <c r="H158" s="317" t="s">
        <v>463</v>
      </c>
      <c r="I158" s="318" t="s">
        <v>464</v>
      </c>
      <c r="K158" s="4"/>
      <c r="L158" s="4"/>
    </row>
    <row r="159" spans="1:12" ht="12.6" customHeight="1">
      <c r="B159" s="11"/>
      <c r="C159" s="11"/>
      <c r="D159" s="11"/>
      <c r="E159" s="11"/>
      <c r="F159" s="11"/>
      <c r="G159" s="11"/>
      <c r="H159" s="11"/>
      <c r="I159" s="11"/>
      <c r="K159" s="4"/>
      <c r="L159" s="4"/>
    </row>
    <row r="160" spans="1:12" ht="12.6" customHeight="1">
      <c r="B160" s="9"/>
      <c r="K160" s="4"/>
      <c r="L160" s="4"/>
    </row>
    <row r="161" spans="2:12" ht="18.95" customHeight="1">
      <c r="B161" s="4" t="s">
        <v>0</v>
      </c>
      <c r="C161" s="4" t="s">
        <v>0</v>
      </c>
      <c r="D161" s="4" t="s">
        <v>0</v>
      </c>
      <c r="E161" s="4" t="s">
        <v>0</v>
      </c>
      <c r="F161" s="4" t="s">
        <v>0</v>
      </c>
      <c r="G161" s="4" t="s">
        <v>0</v>
      </c>
      <c r="H161" s="4" t="s">
        <v>0</v>
      </c>
      <c r="I161" s="4" t="s">
        <v>0</v>
      </c>
      <c r="K161" s="4"/>
      <c r="L161" s="4"/>
    </row>
    <row r="162" spans="2:12">
      <c r="B162" s="4" t="s">
        <v>0</v>
      </c>
      <c r="C162" s="4" t="s">
        <v>0</v>
      </c>
      <c r="D162" s="4" t="s">
        <v>0</v>
      </c>
      <c r="E162" s="4" t="s">
        <v>0</v>
      </c>
      <c r="F162" s="4" t="s">
        <v>0</v>
      </c>
      <c r="G162" s="4" t="s">
        <v>0</v>
      </c>
      <c r="H162" s="4" t="s">
        <v>0</v>
      </c>
      <c r="I162" s="4" t="s">
        <v>0</v>
      </c>
      <c r="K162" s="4"/>
      <c r="L162" s="4"/>
    </row>
    <row r="163" spans="2:12">
      <c r="K163" s="4"/>
      <c r="L163" s="4"/>
    </row>
    <row r="164" spans="2:12" ht="21" customHeight="1">
      <c r="K164" s="4"/>
      <c r="L164" s="4"/>
    </row>
    <row r="165" spans="2:12" ht="41.25" customHeight="1">
      <c r="K165" s="4"/>
      <c r="L165" s="4"/>
    </row>
    <row r="166" spans="2:12" ht="24.95" customHeight="1">
      <c r="K166" s="4"/>
      <c r="L166" s="4"/>
    </row>
    <row r="167" spans="2:12" ht="24.95" customHeight="1">
      <c r="K167" s="4"/>
      <c r="L167" s="4"/>
    </row>
    <row r="168" spans="2:12" ht="24.95" customHeight="1">
      <c r="K168" s="4"/>
      <c r="L168" s="4"/>
    </row>
    <row r="169" spans="2:12">
      <c r="K169" s="4"/>
      <c r="L169" s="4"/>
    </row>
    <row r="170" spans="2:12">
      <c r="K170" s="4"/>
      <c r="L170" s="4"/>
    </row>
    <row r="171" spans="2:12">
      <c r="K171" s="4"/>
      <c r="L171" s="4"/>
    </row>
    <row r="172" spans="2:12">
      <c r="K172" s="4"/>
      <c r="L172" s="4"/>
    </row>
    <row r="173" spans="2:12">
      <c r="K173" s="4"/>
      <c r="L173" s="4"/>
    </row>
    <row r="174" spans="2:12">
      <c r="K174" s="4"/>
      <c r="L174" s="4"/>
    </row>
    <row r="175" spans="2:12">
      <c r="K175" s="4"/>
      <c r="L175" s="4"/>
    </row>
    <row r="176" spans="2:12" ht="22.5" customHeight="1">
      <c r="K176" s="4"/>
      <c r="L176" s="4"/>
    </row>
    <row r="177" spans="11:12" ht="69" customHeight="1">
      <c r="K177" s="4"/>
      <c r="L177" s="4"/>
    </row>
    <row r="178" spans="11:12" ht="30.75" customHeight="1">
      <c r="K178" s="4"/>
      <c r="L178" s="4"/>
    </row>
    <row r="179" spans="11:12">
      <c r="K179" s="4"/>
      <c r="L179" s="4"/>
    </row>
    <row r="180" spans="11:12" ht="120.95" customHeight="1">
      <c r="K180" s="4"/>
      <c r="L180" s="4"/>
    </row>
    <row r="181" spans="11:12">
      <c r="K181" s="4"/>
      <c r="L181" s="4"/>
    </row>
    <row r="182" spans="11:12" ht="50.45" customHeight="1">
      <c r="K182" s="4"/>
      <c r="L182" s="4"/>
    </row>
    <row r="183" spans="11:12" ht="64.5" customHeight="1">
      <c r="K183" s="4"/>
      <c r="L183" s="4"/>
    </row>
    <row r="184" spans="11:12">
      <c r="K184" s="4"/>
      <c r="L184" s="4"/>
    </row>
    <row r="185" spans="11:12">
      <c r="K185" s="4"/>
      <c r="L185" s="4"/>
    </row>
    <row r="186" spans="11:12">
      <c r="K186" s="4"/>
      <c r="L186" s="4"/>
    </row>
    <row r="187" spans="11:12">
      <c r="K187" s="4"/>
      <c r="L187" s="4"/>
    </row>
    <row r="188" spans="11:12" ht="36" customHeight="1">
      <c r="K188" s="4"/>
      <c r="L188" s="4"/>
    </row>
    <row r="189" spans="11:12" ht="70.5" customHeight="1">
      <c r="K189" s="4"/>
      <c r="L189" s="4"/>
    </row>
    <row r="190" spans="11:12" ht="71.25" customHeight="1">
      <c r="K190" s="4"/>
      <c r="L190" s="4"/>
    </row>
    <row r="191" spans="11:12">
      <c r="K191" s="4"/>
      <c r="L191" s="4"/>
    </row>
    <row r="192" spans="11:12">
      <c r="K192" s="4" t="s">
        <v>0</v>
      </c>
      <c r="L192" s="4" t="s">
        <v>0</v>
      </c>
    </row>
    <row r="193" spans="1:12">
      <c r="K193" s="4" t="s">
        <v>0</v>
      </c>
      <c r="L193" s="4" t="s">
        <v>0</v>
      </c>
    </row>
    <row r="194" spans="1:12" s="11" customFormat="1" ht="77.25" customHeight="1">
      <c r="A194" s="3"/>
      <c r="B194" s="3"/>
      <c r="C194" s="3"/>
      <c r="D194" s="3"/>
      <c r="E194" s="3"/>
      <c r="F194" s="3"/>
      <c r="G194" s="3"/>
      <c r="H194" s="3"/>
      <c r="I194" s="3"/>
      <c r="J194" s="255"/>
      <c r="K194" s="4"/>
      <c r="L194" s="4"/>
    </row>
    <row r="195" spans="1:12" ht="37.5" customHeight="1">
      <c r="K195" s="4" t="s">
        <v>0</v>
      </c>
      <c r="L195" s="4" t="s">
        <v>0</v>
      </c>
    </row>
    <row r="196" spans="1:12">
      <c r="K196" s="4" t="s">
        <v>0</v>
      </c>
      <c r="L196" s="4" t="s">
        <v>0</v>
      </c>
    </row>
    <row r="197" spans="1:12" ht="54.75" customHeight="1">
      <c r="K197" s="4" t="s">
        <v>0</v>
      </c>
      <c r="L197" s="4" t="s">
        <v>0</v>
      </c>
    </row>
    <row r="198" spans="1:12">
      <c r="K198" s="4" t="s">
        <v>0</v>
      </c>
      <c r="L198" s="4" t="s">
        <v>0</v>
      </c>
    </row>
    <row r="199" spans="1:12">
      <c r="K199" s="4" t="s">
        <v>0</v>
      </c>
      <c r="L199" s="4" t="s">
        <v>0</v>
      </c>
    </row>
    <row r="200" spans="1:12" s="11" customFormat="1">
      <c r="A200" s="3"/>
      <c r="B200" s="3"/>
      <c r="C200" s="3"/>
      <c r="D200" s="3"/>
      <c r="E200" s="3"/>
      <c r="F200" s="3"/>
      <c r="G200" s="3"/>
      <c r="H200" s="3"/>
      <c r="I200" s="3"/>
      <c r="J200" s="255"/>
      <c r="K200" s="3"/>
      <c r="L200" s="3"/>
    </row>
    <row r="201" spans="1:12">
      <c r="K201" s="4"/>
      <c r="L201" s="4"/>
    </row>
    <row r="202" spans="1:12">
      <c r="K202" s="4"/>
      <c r="L202" s="4"/>
    </row>
    <row r="203" spans="1:12" ht="77.25" customHeight="1">
      <c r="A203" s="4" t="s">
        <v>0</v>
      </c>
      <c r="J203" s="271" t="s">
        <v>0</v>
      </c>
      <c r="K203" s="4"/>
      <c r="L203" s="4"/>
    </row>
    <row r="204" spans="1:12">
      <c r="A204" s="4" t="s">
        <v>0</v>
      </c>
      <c r="J204" s="271" t="s">
        <v>0</v>
      </c>
      <c r="K204" s="4" t="s">
        <v>0</v>
      </c>
      <c r="L204" s="4" t="s">
        <v>0</v>
      </c>
    </row>
  </sheetData>
  <sheetProtection algorithmName="SHA-512" hashValue="8eky77/gsE85IwUr5AvbggBEFOF+emNW2FKhLbIT2W1dCenXBXoDjsawTk1+hUjb5XaPQuUZglp4Pe4Irfpcpw==" saltValue="NoJAwVr+66hJ0bQO3wUYmA==" spinCount="100000" sheet="1" objects="1" scenarios="1"/>
  <protectedRanges>
    <protectedRange sqref="F105:H105 D100:H100 H88 H81 H95 D86:E91 D79:E84 D93:E98 D101:E105" name="Intervallo1_1_2_1"/>
    <protectedRange sqref="E13 H13" name="Range1_1"/>
  </protectedRanges>
  <mergeCells count="54">
    <mergeCell ref="B120:B123"/>
    <mergeCell ref="C121:I121"/>
    <mergeCell ref="D21:I21"/>
    <mergeCell ref="C111:I111"/>
    <mergeCell ref="B111:B119"/>
    <mergeCell ref="B44:B45"/>
    <mergeCell ref="C44:H44"/>
    <mergeCell ref="C45:H45"/>
    <mergeCell ref="B46:B47"/>
    <mergeCell ref="C46:H46"/>
    <mergeCell ref="C47:H47"/>
    <mergeCell ref="B48:B52"/>
    <mergeCell ref="C48:H48"/>
    <mergeCell ref="C49:H49"/>
    <mergeCell ref="C50:H50"/>
    <mergeCell ref="C51:H51"/>
    <mergeCell ref="C13:H13"/>
    <mergeCell ref="C43:H43"/>
    <mergeCell ref="B35:H35"/>
    <mergeCell ref="B36:H36"/>
    <mergeCell ref="B37:H37"/>
    <mergeCell ref="B38:H38"/>
    <mergeCell ref="B39:H39"/>
    <mergeCell ref="D22:I22"/>
    <mergeCell ref="C52:H52"/>
    <mergeCell ref="C110:I110"/>
    <mergeCell ref="B53:B55"/>
    <mergeCell ref="C53:H53"/>
    <mergeCell ref="C54:H54"/>
    <mergeCell ref="C55:H55"/>
    <mergeCell ref="B56:B61"/>
    <mergeCell ref="C56:H56"/>
    <mergeCell ref="C57:H57"/>
    <mergeCell ref="C58:H58"/>
    <mergeCell ref="C59:H59"/>
    <mergeCell ref="C60:H60"/>
    <mergeCell ref="C61:H61"/>
    <mergeCell ref="B62:B64"/>
    <mergeCell ref="C62:H62"/>
    <mergeCell ref="C63:H63"/>
    <mergeCell ref="C64:H64"/>
    <mergeCell ref="C120:I120"/>
    <mergeCell ref="C122:I122"/>
    <mergeCell ref="C124:I124"/>
    <mergeCell ref="C113:I113"/>
    <mergeCell ref="C114:I114"/>
    <mergeCell ref="C115:I115"/>
    <mergeCell ref="C116:I116"/>
    <mergeCell ref="C117:I117"/>
    <mergeCell ref="C118:I118"/>
    <mergeCell ref="C119:I119"/>
    <mergeCell ref="C112:I112"/>
    <mergeCell ref="C123:I123"/>
    <mergeCell ref="C65:H6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A83"/>
  <sheetViews>
    <sheetView showGridLines="0" zoomScale="80" zoomScaleNormal="80" zoomScaleSheetLayoutView="90" workbookViewId="0">
      <selection activeCell="C29" sqref="C29"/>
    </sheetView>
  </sheetViews>
  <sheetFormatPr defaultColWidth="4.42578125" defaultRowHeight="15"/>
  <cols>
    <col min="1" max="1" width="7.140625" style="13" customWidth="1"/>
    <col min="2" max="2" width="77" style="13" customWidth="1"/>
    <col min="3" max="3" width="60.28515625" style="13" customWidth="1"/>
    <col min="4" max="4" width="14.5703125" style="13" bestFit="1" customWidth="1"/>
    <col min="5" max="6" width="27.7109375" style="13" customWidth="1"/>
    <col min="7" max="7" width="2.7109375" style="13" customWidth="1"/>
    <col min="8" max="9" width="16.42578125" style="13" hidden="1" customWidth="1"/>
    <col min="10" max="10" width="58.85546875" style="13" hidden="1" customWidth="1"/>
    <col min="11" max="11" width="14.28515625" style="13" hidden="1" customWidth="1"/>
    <col min="12" max="12" width="11.42578125" style="13" hidden="1" customWidth="1"/>
    <col min="13" max="15" width="10.28515625" style="13" hidden="1" customWidth="1"/>
    <col min="16" max="16" width="21.42578125" style="13" hidden="1" customWidth="1"/>
    <col min="17" max="19" width="10.28515625" style="13" hidden="1" customWidth="1"/>
    <col min="20" max="20" width="1.85546875" style="13" customWidth="1" collapsed="1"/>
    <col min="21" max="21" width="19.85546875" style="13" customWidth="1"/>
    <col min="22" max="22" width="17.85546875" style="13" customWidth="1"/>
    <col min="23" max="246" width="10.28515625" style="13" customWidth="1"/>
    <col min="247" max="247" width="5.85546875" style="13" customWidth="1"/>
    <col min="248" max="248" width="67.140625" style="13" customWidth="1"/>
    <col min="249" max="249" width="6" style="13" customWidth="1"/>
    <col min="250" max="250" width="12.5703125" style="13" customWidth="1"/>
    <col min="251" max="255" width="11.42578125" style="13" customWidth="1"/>
    <col min="256" max="256" width="4.42578125" style="13"/>
    <col min="257" max="257" width="7.140625" style="13" customWidth="1"/>
    <col min="258" max="258" width="67.140625" style="13" customWidth="1"/>
    <col min="259" max="259" width="25.85546875" style="13" customWidth="1"/>
    <col min="260" max="260" width="11.42578125" style="13" customWidth="1"/>
    <col min="261" max="261" width="13.7109375" style="13" customWidth="1"/>
    <col min="262" max="262" width="2.7109375" style="13" customWidth="1"/>
    <col min="263" max="275" width="0" style="13" hidden="1" customWidth="1"/>
    <col min="276" max="276" width="1.85546875" style="13" bestFit="1" customWidth="1"/>
    <col min="277" max="502" width="10.28515625" style="13" customWidth="1"/>
    <col min="503" max="503" width="5.85546875" style="13" customWidth="1"/>
    <col min="504" max="504" width="67.140625" style="13" customWidth="1"/>
    <col min="505" max="505" width="6" style="13" customWidth="1"/>
    <col min="506" max="506" width="12.5703125" style="13" customWidth="1"/>
    <col min="507" max="511" width="11.42578125" style="13" customWidth="1"/>
    <col min="512" max="512" width="4.42578125" style="13"/>
    <col min="513" max="513" width="7.140625" style="13" customWidth="1"/>
    <col min="514" max="514" width="67.140625" style="13" customWidth="1"/>
    <col min="515" max="515" width="25.85546875" style="13" customWidth="1"/>
    <col min="516" max="516" width="11.42578125" style="13" customWidth="1"/>
    <col min="517" max="517" width="13.7109375" style="13" customWidth="1"/>
    <col min="518" max="518" width="2.7109375" style="13" customWidth="1"/>
    <col min="519" max="531" width="0" style="13" hidden="1" customWidth="1"/>
    <col min="532" max="532" width="1.85546875" style="13" bestFit="1" customWidth="1"/>
    <col min="533" max="758" width="10.28515625" style="13" customWidth="1"/>
    <col min="759" max="759" width="5.85546875" style="13" customWidth="1"/>
    <col min="760" max="760" width="67.140625" style="13" customWidth="1"/>
    <col min="761" max="761" width="6" style="13" customWidth="1"/>
    <col min="762" max="762" width="12.5703125" style="13" customWidth="1"/>
    <col min="763" max="767" width="11.42578125" style="13" customWidth="1"/>
    <col min="768" max="768" width="4.42578125" style="13"/>
    <col min="769" max="769" width="7.140625" style="13" customWidth="1"/>
    <col min="770" max="770" width="67.140625" style="13" customWidth="1"/>
    <col min="771" max="771" width="25.85546875" style="13" customWidth="1"/>
    <col min="772" max="772" width="11.42578125" style="13" customWidth="1"/>
    <col min="773" max="773" width="13.7109375" style="13" customWidth="1"/>
    <col min="774" max="774" width="2.7109375" style="13" customWidth="1"/>
    <col min="775" max="787" width="0" style="13" hidden="1" customWidth="1"/>
    <col min="788" max="788" width="1.85546875" style="13" bestFit="1" customWidth="1"/>
    <col min="789" max="1014" width="10.28515625" style="13" customWidth="1"/>
    <col min="1015" max="1015" width="5.85546875" style="13" customWidth="1"/>
    <col min="1016" max="1016" width="67.140625" style="13" customWidth="1"/>
    <col min="1017" max="1017" width="6" style="13" customWidth="1"/>
    <col min="1018" max="1018" width="12.5703125" style="13" customWidth="1"/>
    <col min="1019" max="1023" width="11.42578125" style="13" customWidth="1"/>
    <col min="1024" max="1024" width="4.42578125" style="13"/>
    <col min="1025" max="1025" width="7.140625" style="13" customWidth="1"/>
    <col min="1026" max="1026" width="67.140625" style="13" customWidth="1"/>
    <col min="1027" max="1027" width="25.85546875" style="13" customWidth="1"/>
    <col min="1028" max="1028" width="11.42578125" style="13" customWidth="1"/>
    <col min="1029" max="1029" width="13.7109375" style="13" customWidth="1"/>
    <col min="1030" max="1030" width="2.7109375" style="13" customWidth="1"/>
    <col min="1031" max="1043" width="0" style="13" hidden="1" customWidth="1"/>
    <col min="1044" max="1044" width="1.85546875" style="13" bestFit="1" customWidth="1"/>
    <col min="1045" max="1270" width="10.28515625" style="13" customWidth="1"/>
    <col min="1271" max="1271" width="5.85546875" style="13" customWidth="1"/>
    <col min="1272" max="1272" width="67.140625" style="13" customWidth="1"/>
    <col min="1273" max="1273" width="6" style="13" customWidth="1"/>
    <col min="1274" max="1274" width="12.5703125" style="13" customWidth="1"/>
    <col min="1275" max="1279" width="11.42578125" style="13" customWidth="1"/>
    <col min="1280" max="1280" width="4.42578125" style="13"/>
    <col min="1281" max="1281" width="7.140625" style="13" customWidth="1"/>
    <col min="1282" max="1282" width="67.140625" style="13" customWidth="1"/>
    <col min="1283" max="1283" width="25.85546875" style="13" customWidth="1"/>
    <col min="1284" max="1284" width="11.42578125" style="13" customWidth="1"/>
    <col min="1285" max="1285" width="13.7109375" style="13" customWidth="1"/>
    <col min="1286" max="1286" width="2.7109375" style="13" customWidth="1"/>
    <col min="1287" max="1299" width="0" style="13" hidden="1" customWidth="1"/>
    <col min="1300" max="1300" width="1.85546875" style="13" bestFit="1" customWidth="1"/>
    <col min="1301" max="1526" width="10.28515625" style="13" customWidth="1"/>
    <col min="1527" max="1527" width="5.85546875" style="13" customWidth="1"/>
    <col min="1528" max="1528" width="67.140625" style="13" customWidth="1"/>
    <col min="1529" max="1529" width="6" style="13" customWidth="1"/>
    <col min="1530" max="1530" width="12.5703125" style="13" customWidth="1"/>
    <col min="1531" max="1535" width="11.42578125" style="13" customWidth="1"/>
    <col min="1536" max="1536" width="4.42578125" style="13"/>
    <col min="1537" max="1537" width="7.140625" style="13" customWidth="1"/>
    <col min="1538" max="1538" width="67.140625" style="13" customWidth="1"/>
    <col min="1539" max="1539" width="25.85546875" style="13" customWidth="1"/>
    <col min="1540" max="1540" width="11.42578125" style="13" customWidth="1"/>
    <col min="1541" max="1541" width="13.7109375" style="13" customWidth="1"/>
    <col min="1542" max="1542" width="2.7109375" style="13" customWidth="1"/>
    <col min="1543" max="1555" width="0" style="13" hidden="1" customWidth="1"/>
    <col min="1556" max="1556" width="1.85546875" style="13" bestFit="1" customWidth="1"/>
    <col min="1557" max="1782" width="10.28515625" style="13" customWidth="1"/>
    <col min="1783" max="1783" width="5.85546875" style="13" customWidth="1"/>
    <col min="1784" max="1784" width="67.140625" style="13" customWidth="1"/>
    <col min="1785" max="1785" width="6" style="13" customWidth="1"/>
    <col min="1786" max="1786" width="12.5703125" style="13" customWidth="1"/>
    <col min="1787" max="1791" width="11.42578125" style="13" customWidth="1"/>
    <col min="1792" max="1792" width="4.42578125" style="13"/>
    <col min="1793" max="1793" width="7.140625" style="13" customWidth="1"/>
    <col min="1794" max="1794" width="67.140625" style="13" customWidth="1"/>
    <col min="1795" max="1795" width="25.85546875" style="13" customWidth="1"/>
    <col min="1796" max="1796" width="11.42578125" style="13" customWidth="1"/>
    <col min="1797" max="1797" width="13.7109375" style="13" customWidth="1"/>
    <col min="1798" max="1798" width="2.7109375" style="13" customWidth="1"/>
    <col min="1799" max="1811" width="0" style="13" hidden="1" customWidth="1"/>
    <col min="1812" max="1812" width="1.85546875" style="13" bestFit="1" customWidth="1"/>
    <col min="1813" max="2038" width="10.28515625" style="13" customWidth="1"/>
    <col min="2039" max="2039" width="5.85546875" style="13" customWidth="1"/>
    <col min="2040" max="2040" width="67.140625" style="13" customWidth="1"/>
    <col min="2041" max="2041" width="6" style="13" customWidth="1"/>
    <col min="2042" max="2042" width="12.5703125" style="13" customWidth="1"/>
    <col min="2043" max="2047" width="11.42578125" style="13" customWidth="1"/>
    <col min="2048" max="2048" width="4.42578125" style="13"/>
    <col min="2049" max="2049" width="7.140625" style="13" customWidth="1"/>
    <col min="2050" max="2050" width="67.140625" style="13" customWidth="1"/>
    <col min="2051" max="2051" width="25.85546875" style="13" customWidth="1"/>
    <col min="2052" max="2052" width="11.42578125" style="13" customWidth="1"/>
    <col min="2053" max="2053" width="13.7109375" style="13" customWidth="1"/>
    <col min="2054" max="2054" width="2.7109375" style="13" customWidth="1"/>
    <col min="2055" max="2067" width="0" style="13" hidden="1" customWidth="1"/>
    <col min="2068" max="2068" width="1.85546875" style="13" bestFit="1" customWidth="1"/>
    <col min="2069" max="2294" width="10.28515625" style="13" customWidth="1"/>
    <col min="2295" max="2295" width="5.85546875" style="13" customWidth="1"/>
    <col min="2296" max="2296" width="67.140625" style="13" customWidth="1"/>
    <col min="2297" max="2297" width="6" style="13" customWidth="1"/>
    <col min="2298" max="2298" width="12.5703125" style="13" customWidth="1"/>
    <col min="2299" max="2303" width="11.42578125" style="13" customWidth="1"/>
    <col min="2304" max="2304" width="4.42578125" style="13"/>
    <col min="2305" max="2305" width="7.140625" style="13" customWidth="1"/>
    <col min="2306" max="2306" width="67.140625" style="13" customWidth="1"/>
    <col min="2307" max="2307" width="25.85546875" style="13" customWidth="1"/>
    <col min="2308" max="2308" width="11.42578125" style="13" customWidth="1"/>
    <col min="2309" max="2309" width="13.7109375" style="13" customWidth="1"/>
    <col min="2310" max="2310" width="2.7109375" style="13" customWidth="1"/>
    <col min="2311" max="2323" width="0" style="13" hidden="1" customWidth="1"/>
    <col min="2324" max="2324" width="1.85546875" style="13" bestFit="1" customWidth="1"/>
    <col min="2325" max="2550" width="10.28515625" style="13" customWidth="1"/>
    <col min="2551" max="2551" width="5.85546875" style="13" customWidth="1"/>
    <col min="2552" max="2552" width="67.140625" style="13" customWidth="1"/>
    <col min="2553" max="2553" width="6" style="13" customWidth="1"/>
    <col min="2554" max="2554" width="12.5703125" style="13" customWidth="1"/>
    <col min="2555" max="2559" width="11.42578125" style="13" customWidth="1"/>
    <col min="2560" max="2560" width="4.42578125" style="13"/>
    <col min="2561" max="2561" width="7.140625" style="13" customWidth="1"/>
    <col min="2562" max="2562" width="67.140625" style="13" customWidth="1"/>
    <col min="2563" max="2563" width="25.85546875" style="13" customWidth="1"/>
    <col min="2564" max="2564" width="11.42578125" style="13" customWidth="1"/>
    <col min="2565" max="2565" width="13.7109375" style="13" customWidth="1"/>
    <col min="2566" max="2566" width="2.7109375" style="13" customWidth="1"/>
    <col min="2567" max="2579" width="0" style="13" hidden="1" customWidth="1"/>
    <col min="2580" max="2580" width="1.85546875" style="13" bestFit="1" customWidth="1"/>
    <col min="2581" max="2806" width="10.28515625" style="13" customWidth="1"/>
    <col min="2807" max="2807" width="5.85546875" style="13" customWidth="1"/>
    <col min="2808" max="2808" width="67.140625" style="13" customWidth="1"/>
    <col min="2809" max="2809" width="6" style="13" customWidth="1"/>
    <col min="2810" max="2810" width="12.5703125" style="13" customWidth="1"/>
    <col min="2811" max="2815" width="11.42578125" style="13" customWidth="1"/>
    <col min="2816" max="2816" width="4.42578125" style="13"/>
    <col min="2817" max="2817" width="7.140625" style="13" customWidth="1"/>
    <col min="2818" max="2818" width="67.140625" style="13" customWidth="1"/>
    <col min="2819" max="2819" width="25.85546875" style="13" customWidth="1"/>
    <col min="2820" max="2820" width="11.42578125" style="13" customWidth="1"/>
    <col min="2821" max="2821" width="13.7109375" style="13" customWidth="1"/>
    <col min="2822" max="2822" width="2.7109375" style="13" customWidth="1"/>
    <col min="2823" max="2835" width="0" style="13" hidden="1" customWidth="1"/>
    <col min="2836" max="2836" width="1.85546875" style="13" bestFit="1" customWidth="1"/>
    <col min="2837" max="3062" width="10.28515625" style="13" customWidth="1"/>
    <col min="3063" max="3063" width="5.85546875" style="13" customWidth="1"/>
    <col min="3064" max="3064" width="67.140625" style="13" customWidth="1"/>
    <col min="3065" max="3065" width="6" style="13" customWidth="1"/>
    <col min="3066" max="3066" width="12.5703125" style="13" customWidth="1"/>
    <col min="3067" max="3071" width="11.42578125" style="13" customWidth="1"/>
    <col min="3072" max="3072" width="4.42578125" style="13"/>
    <col min="3073" max="3073" width="7.140625" style="13" customWidth="1"/>
    <col min="3074" max="3074" width="67.140625" style="13" customWidth="1"/>
    <col min="3075" max="3075" width="25.85546875" style="13" customWidth="1"/>
    <col min="3076" max="3076" width="11.42578125" style="13" customWidth="1"/>
    <col min="3077" max="3077" width="13.7109375" style="13" customWidth="1"/>
    <col min="3078" max="3078" width="2.7109375" style="13" customWidth="1"/>
    <col min="3079" max="3091" width="0" style="13" hidden="1" customWidth="1"/>
    <col min="3092" max="3092" width="1.85546875" style="13" bestFit="1" customWidth="1"/>
    <col min="3093" max="3318" width="10.28515625" style="13" customWidth="1"/>
    <col min="3319" max="3319" width="5.85546875" style="13" customWidth="1"/>
    <col min="3320" max="3320" width="67.140625" style="13" customWidth="1"/>
    <col min="3321" max="3321" width="6" style="13" customWidth="1"/>
    <col min="3322" max="3322" width="12.5703125" style="13" customWidth="1"/>
    <col min="3323" max="3327" width="11.42578125" style="13" customWidth="1"/>
    <col min="3328" max="3328" width="4.42578125" style="13"/>
    <col min="3329" max="3329" width="7.140625" style="13" customWidth="1"/>
    <col min="3330" max="3330" width="67.140625" style="13" customWidth="1"/>
    <col min="3331" max="3331" width="25.85546875" style="13" customWidth="1"/>
    <col min="3332" max="3332" width="11.42578125" style="13" customWidth="1"/>
    <col min="3333" max="3333" width="13.7109375" style="13" customWidth="1"/>
    <col min="3334" max="3334" width="2.7109375" style="13" customWidth="1"/>
    <col min="3335" max="3347" width="0" style="13" hidden="1" customWidth="1"/>
    <col min="3348" max="3348" width="1.85546875" style="13" bestFit="1" customWidth="1"/>
    <col min="3349" max="3574" width="10.28515625" style="13" customWidth="1"/>
    <col min="3575" max="3575" width="5.85546875" style="13" customWidth="1"/>
    <col min="3576" max="3576" width="67.140625" style="13" customWidth="1"/>
    <col min="3577" max="3577" width="6" style="13" customWidth="1"/>
    <col min="3578" max="3578" width="12.5703125" style="13" customWidth="1"/>
    <col min="3579" max="3583" width="11.42578125" style="13" customWidth="1"/>
    <col min="3584" max="3584" width="4.42578125" style="13"/>
    <col min="3585" max="3585" width="7.140625" style="13" customWidth="1"/>
    <col min="3586" max="3586" width="67.140625" style="13" customWidth="1"/>
    <col min="3587" max="3587" width="25.85546875" style="13" customWidth="1"/>
    <col min="3588" max="3588" width="11.42578125" style="13" customWidth="1"/>
    <col min="3589" max="3589" width="13.7109375" style="13" customWidth="1"/>
    <col min="3590" max="3590" width="2.7109375" style="13" customWidth="1"/>
    <col min="3591" max="3603" width="0" style="13" hidden="1" customWidth="1"/>
    <col min="3604" max="3604" width="1.85546875" style="13" bestFit="1" customWidth="1"/>
    <col min="3605" max="3830" width="10.28515625" style="13" customWidth="1"/>
    <col min="3831" max="3831" width="5.85546875" style="13" customWidth="1"/>
    <col min="3832" max="3832" width="67.140625" style="13" customWidth="1"/>
    <col min="3833" max="3833" width="6" style="13" customWidth="1"/>
    <col min="3834" max="3834" width="12.5703125" style="13" customWidth="1"/>
    <col min="3835" max="3839" width="11.42578125" style="13" customWidth="1"/>
    <col min="3840" max="3840" width="4.42578125" style="13"/>
    <col min="3841" max="3841" width="7.140625" style="13" customWidth="1"/>
    <col min="3842" max="3842" width="67.140625" style="13" customWidth="1"/>
    <col min="3843" max="3843" width="25.85546875" style="13" customWidth="1"/>
    <col min="3844" max="3844" width="11.42578125" style="13" customWidth="1"/>
    <col min="3845" max="3845" width="13.7109375" style="13" customWidth="1"/>
    <col min="3846" max="3846" width="2.7109375" style="13" customWidth="1"/>
    <col min="3847" max="3859" width="0" style="13" hidden="1" customWidth="1"/>
    <col min="3860" max="3860" width="1.85546875" style="13" bestFit="1" customWidth="1"/>
    <col min="3861" max="4086" width="10.28515625" style="13" customWidth="1"/>
    <col min="4087" max="4087" width="5.85546875" style="13" customWidth="1"/>
    <col min="4088" max="4088" width="67.140625" style="13" customWidth="1"/>
    <col min="4089" max="4089" width="6" style="13" customWidth="1"/>
    <col min="4090" max="4090" width="12.5703125" style="13" customWidth="1"/>
    <col min="4091" max="4095" width="11.42578125" style="13" customWidth="1"/>
    <col min="4096" max="4096" width="4.42578125" style="13"/>
    <col min="4097" max="4097" width="7.140625" style="13" customWidth="1"/>
    <col min="4098" max="4098" width="67.140625" style="13" customWidth="1"/>
    <col min="4099" max="4099" width="25.85546875" style="13" customWidth="1"/>
    <col min="4100" max="4100" width="11.42578125" style="13" customWidth="1"/>
    <col min="4101" max="4101" width="13.7109375" style="13" customWidth="1"/>
    <col min="4102" max="4102" width="2.7109375" style="13" customWidth="1"/>
    <col min="4103" max="4115" width="0" style="13" hidden="1" customWidth="1"/>
    <col min="4116" max="4116" width="1.85546875" style="13" bestFit="1" customWidth="1"/>
    <col min="4117" max="4342" width="10.28515625" style="13" customWidth="1"/>
    <col min="4343" max="4343" width="5.85546875" style="13" customWidth="1"/>
    <col min="4344" max="4344" width="67.140625" style="13" customWidth="1"/>
    <col min="4345" max="4345" width="6" style="13" customWidth="1"/>
    <col min="4346" max="4346" width="12.5703125" style="13" customWidth="1"/>
    <col min="4347" max="4351" width="11.42578125" style="13" customWidth="1"/>
    <col min="4352" max="4352" width="4.42578125" style="13"/>
    <col min="4353" max="4353" width="7.140625" style="13" customWidth="1"/>
    <col min="4354" max="4354" width="67.140625" style="13" customWidth="1"/>
    <col min="4355" max="4355" width="25.85546875" style="13" customWidth="1"/>
    <col min="4356" max="4356" width="11.42578125" style="13" customWidth="1"/>
    <col min="4357" max="4357" width="13.7109375" style="13" customWidth="1"/>
    <col min="4358" max="4358" width="2.7109375" style="13" customWidth="1"/>
    <col min="4359" max="4371" width="0" style="13" hidden="1" customWidth="1"/>
    <col min="4372" max="4372" width="1.85546875" style="13" bestFit="1" customWidth="1"/>
    <col min="4373" max="4598" width="10.28515625" style="13" customWidth="1"/>
    <col min="4599" max="4599" width="5.85546875" style="13" customWidth="1"/>
    <col min="4600" max="4600" width="67.140625" style="13" customWidth="1"/>
    <col min="4601" max="4601" width="6" style="13" customWidth="1"/>
    <col min="4602" max="4602" width="12.5703125" style="13" customWidth="1"/>
    <col min="4603" max="4607" width="11.42578125" style="13" customWidth="1"/>
    <col min="4608" max="4608" width="4.42578125" style="13"/>
    <col min="4609" max="4609" width="7.140625" style="13" customWidth="1"/>
    <col min="4610" max="4610" width="67.140625" style="13" customWidth="1"/>
    <col min="4611" max="4611" width="25.85546875" style="13" customWidth="1"/>
    <col min="4612" max="4612" width="11.42578125" style="13" customWidth="1"/>
    <col min="4613" max="4613" width="13.7109375" style="13" customWidth="1"/>
    <col min="4614" max="4614" width="2.7109375" style="13" customWidth="1"/>
    <col min="4615" max="4627" width="0" style="13" hidden="1" customWidth="1"/>
    <col min="4628" max="4628" width="1.85546875" style="13" bestFit="1" customWidth="1"/>
    <col min="4629" max="4854" width="10.28515625" style="13" customWidth="1"/>
    <col min="4855" max="4855" width="5.85546875" style="13" customWidth="1"/>
    <col min="4856" max="4856" width="67.140625" style="13" customWidth="1"/>
    <col min="4857" max="4857" width="6" style="13" customWidth="1"/>
    <col min="4858" max="4858" width="12.5703125" style="13" customWidth="1"/>
    <col min="4859" max="4863" width="11.42578125" style="13" customWidth="1"/>
    <col min="4864" max="4864" width="4.42578125" style="13"/>
    <col min="4865" max="4865" width="7.140625" style="13" customWidth="1"/>
    <col min="4866" max="4866" width="67.140625" style="13" customWidth="1"/>
    <col min="4867" max="4867" width="25.85546875" style="13" customWidth="1"/>
    <col min="4868" max="4868" width="11.42578125" style="13" customWidth="1"/>
    <col min="4869" max="4869" width="13.7109375" style="13" customWidth="1"/>
    <col min="4870" max="4870" width="2.7109375" style="13" customWidth="1"/>
    <col min="4871" max="4883" width="0" style="13" hidden="1" customWidth="1"/>
    <col min="4884" max="4884" width="1.85546875" style="13" bestFit="1" customWidth="1"/>
    <col min="4885" max="5110" width="10.28515625" style="13" customWidth="1"/>
    <col min="5111" max="5111" width="5.85546875" style="13" customWidth="1"/>
    <col min="5112" max="5112" width="67.140625" style="13" customWidth="1"/>
    <col min="5113" max="5113" width="6" style="13" customWidth="1"/>
    <col min="5114" max="5114" width="12.5703125" style="13" customWidth="1"/>
    <col min="5115" max="5119" width="11.42578125" style="13" customWidth="1"/>
    <col min="5120" max="5120" width="4.42578125" style="13"/>
    <col min="5121" max="5121" width="7.140625" style="13" customWidth="1"/>
    <col min="5122" max="5122" width="67.140625" style="13" customWidth="1"/>
    <col min="5123" max="5123" width="25.85546875" style="13" customWidth="1"/>
    <col min="5124" max="5124" width="11.42578125" style="13" customWidth="1"/>
    <col min="5125" max="5125" width="13.7109375" style="13" customWidth="1"/>
    <col min="5126" max="5126" width="2.7109375" style="13" customWidth="1"/>
    <col min="5127" max="5139" width="0" style="13" hidden="1" customWidth="1"/>
    <col min="5140" max="5140" width="1.85546875" style="13" bestFit="1" customWidth="1"/>
    <col min="5141" max="5366" width="10.28515625" style="13" customWidth="1"/>
    <col min="5367" max="5367" width="5.85546875" style="13" customWidth="1"/>
    <col min="5368" max="5368" width="67.140625" style="13" customWidth="1"/>
    <col min="5369" max="5369" width="6" style="13" customWidth="1"/>
    <col min="5370" max="5370" width="12.5703125" style="13" customWidth="1"/>
    <col min="5371" max="5375" width="11.42578125" style="13" customWidth="1"/>
    <col min="5376" max="5376" width="4.42578125" style="13"/>
    <col min="5377" max="5377" width="7.140625" style="13" customWidth="1"/>
    <col min="5378" max="5378" width="67.140625" style="13" customWidth="1"/>
    <col min="5379" max="5379" width="25.85546875" style="13" customWidth="1"/>
    <col min="5380" max="5380" width="11.42578125" style="13" customWidth="1"/>
    <col min="5381" max="5381" width="13.7109375" style="13" customWidth="1"/>
    <col min="5382" max="5382" width="2.7109375" style="13" customWidth="1"/>
    <col min="5383" max="5395" width="0" style="13" hidden="1" customWidth="1"/>
    <col min="5396" max="5396" width="1.85546875" style="13" bestFit="1" customWidth="1"/>
    <col min="5397" max="5622" width="10.28515625" style="13" customWidth="1"/>
    <col min="5623" max="5623" width="5.85546875" style="13" customWidth="1"/>
    <col min="5624" max="5624" width="67.140625" style="13" customWidth="1"/>
    <col min="5625" max="5625" width="6" style="13" customWidth="1"/>
    <col min="5626" max="5626" width="12.5703125" style="13" customWidth="1"/>
    <col min="5627" max="5631" width="11.42578125" style="13" customWidth="1"/>
    <col min="5632" max="5632" width="4.42578125" style="13"/>
    <col min="5633" max="5633" width="7.140625" style="13" customWidth="1"/>
    <col min="5634" max="5634" width="67.140625" style="13" customWidth="1"/>
    <col min="5635" max="5635" width="25.85546875" style="13" customWidth="1"/>
    <col min="5636" max="5636" width="11.42578125" style="13" customWidth="1"/>
    <col min="5637" max="5637" width="13.7109375" style="13" customWidth="1"/>
    <col min="5638" max="5638" width="2.7109375" style="13" customWidth="1"/>
    <col min="5639" max="5651" width="0" style="13" hidden="1" customWidth="1"/>
    <col min="5652" max="5652" width="1.85546875" style="13" bestFit="1" customWidth="1"/>
    <col min="5653" max="5878" width="10.28515625" style="13" customWidth="1"/>
    <col min="5879" max="5879" width="5.85546875" style="13" customWidth="1"/>
    <col min="5880" max="5880" width="67.140625" style="13" customWidth="1"/>
    <col min="5881" max="5881" width="6" style="13" customWidth="1"/>
    <col min="5882" max="5882" width="12.5703125" style="13" customWidth="1"/>
    <col min="5883" max="5887" width="11.42578125" style="13" customWidth="1"/>
    <col min="5888" max="5888" width="4.42578125" style="13"/>
    <col min="5889" max="5889" width="7.140625" style="13" customWidth="1"/>
    <col min="5890" max="5890" width="67.140625" style="13" customWidth="1"/>
    <col min="5891" max="5891" width="25.85546875" style="13" customWidth="1"/>
    <col min="5892" max="5892" width="11.42578125" style="13" customWidth="1"/>
    <col min="5893" max="5893" width="13.7109375" style="13" customWidth="1"/>
    <col min="5894" max="5894" width="2.7109375" style="13" customWidth="1"/>
    <col min="5895" max="5907" width="0" style="13" hidden="1" customWidth="1"/>
    <col min="5908" max="5908" width="1.85546875" style="13" bestFit="1" customWidth="1"/>
    <col min="5909" max="6134" width="10.28515625" style="13" customWidth="1"/>
    <col min="6135" max="6135" width="5.85546875" style="13" customWidth="1"/>
    <col min="6136" max="6136" width="67.140625" style="13" customWidth="1"/>
    <col min="6137" max="6137" width="6" style="13" customWidth="1"/>
    <col min="6138" max="6138" width="12.5703125" style="13" customWidth="1"/>
    <col min="6139" max="6143" width="11.42578125" style="13" customWidth="1"/>
    <col min="6144" max="6144" width="4.42578125" style="13"/>
    <col min="6145" max="6145" width="7.140625" style="13" customWidth="1"/>
    <col min="6146" max="6146" width="67.140625" style="13" customWidth="1"/>
    <col min="6147" max="6147" width="25.85546875" style="13" customWidth="1"/>
    <col min="6148" max="6148" width="11.42578125" style="13" customWidth="1"/>
    <col min="6149" max="6149" width="13.7109375" style="13" customWidth="1"/>
    <col min="6150" max="6150" width="2.7109375" style="13" customWidth="1"/>
    <col min="6151" max="6163" width="0" style="13" hidden="1" customWidth="1"/>
    <col min="6164" max="6164" width="1.85546875" style="13" bestFit="1" customWidth="1"/>
    <col min="6165" max="6390" width="10.28515625" style="13" customWidth="1"/>
    <col min="6391" max="6391" width="5.85546875" style="13" customWidth="1"/>
    <col min="6392" max="6392" width="67.140625" style="13" customWidth="1"/>
    <col min="6393" max="6393" width="6" style="13" customWidth="1"/>
    <col min="6394" max="6394" width="12.5703125" style="13" customWidth="1"/>
    <col min="6395" max="6399" width="11.42578125" style="13" customWidth="1"/>
    <col min="6400" max="6400" width="4.42578125" style="13"/>
    <col min="6401" max="6401" width="7.140625" style="13" customWidth="1"/>
    <col min="6402" max="6402" width="67.140625" style="13" customWidth="1"/>
    <col min="6403" max="6403" width="25.85546875" style="13" customWidth="1"/>
    <col min="6404" max="6404" width="11.42578125" style="13" customWidth="1"/>
    <col min="6405" max="6405" width="13.7109375" style="13" customWidth="1"/>
    <col min="6406" max="6406" width="2.7109375" style="13" customWidth="1"/>
    <col min="6407" max="6419" width="0" style="13" hidden="1" customWidth="1"/>
    <col min="6420" max="6420" width="1.85546875" style="13" bestFit="1" customWidth="1"/>
    <col min="6421" max="6646" width="10.28515625" style="13" customWidth="1"/>
    <col min="6647" max="6647" width="5.85546875" style="13" customWidth="1"/>
    <col min="6648" max="6648" width="67.140625" style="13" customWidth="1"/>
    <col min="6649" max="6649" width="6" style="13" customWidth="1"/>
    <col min="6650" max="6650" width="12.5703125" style="13" customWidth="1"/>
    <col min="6651" max="6655" width="11.42578125" style="13" customWidth="1"/>
    <col min="6656" max="6656" width="4.42578125" style="13"/>
    <col min="6657" max="6657" width="7.140625" style="13" customWidth="1"/>
    <col min="6658" max="6658" width="67.140625" style="13" customWidth="1"/>
    <col min="6659" max="6659" width="25.85546875" style="13" customWidth="1"/>
    <col min="6660" max="6660" width="11.42578125" style="13" customWidth="1"/>
    <col min="6661" max="6661" width="13.7109375" style="13" customWidth="1"/>
    <col min="6662" max="6662" width="2.7109375" style="13" customWidth="1"/>
    <col min="6663" max="6675" width="0" style="13" hidden="1" customWidth="1"/>
    <col min="6676" max="6676" width="1.85546875" style="13" bestFit="1" customWidth="1"/>
    <col min="6677" max="6902" width="10.28515625" style="13" customWidth="1"/>
    <col min="6903" max="6903" width="5.85546875" style="13" customWidth="1"/>
    <col min="6904" max="6904" width="67.140625" style="13" customWidth="1"/>
    <col min="6905" max="6905" width="6" style="13" customWidth="1"/>
    <col min="6906" max="6906" width="12.5703125" style="13" customWidth="1"/>
    <col min="6907" max="6911" width="11.42578125" style="13" customWidth="1"/>
    <col min="6912" max="6912" width="4.42578125" style="13"/>
    <col min="6913" max="6913" width="7.140625" style="13" customWidth="1"/>
    <col min="6914" max="6914" width="67.140625" style="13" customWidth="1"/>
    <col min="6915" max="6915" width="25.85546875" style="13" customWidth="1"/>
    <col min="6916" max="6916" width="11.42578125" style="13" customWidth="1"/>
    <col min="6917" max="6917" width="13.7109375" style="13" customWidth="1"/>
    <col min="6918" max="6918" width="2.7109375" style="13" customWidth="1"/>
    <col min="6919" max="6931" width="0" style="13" hidden="1" customWidth="1"/>
    <col min="6932" max="6932" width="1.85546875" style="13" bestFit="1" customWidth="1"/>
    <col min="6933" max="7158" width="10.28515625" style="13" customWidth="1"/>
    <col min="7159" max="7159" width="5.85546875" style="13" customWidth="1"/>
    <col min="7160" max="7160" width="67.140625" style="13" customWidth="1"/>
    <col min="7161" max="7161" width="6" style="13" customWidth="1"/>
    <col min="7162" max="7162" width="12.5703125" style="13" customWidth="1"/>
    <col min="7163" max="7167" width="11.42578125" style="13" customWidth="1"/>
    <col min="7168" max="7168" width="4.42578125" style="13"/>
    <col min="7169" max="7169" width="7.140625" style="13" customWidth="1"/>
    <col min="7170" max="7170" width="67.140625" style="13" customWidth="1"/>
    <col min="7171" max="7171" width="25.85546875" style="13" customWidth="1"/>
    <col min="7172" max="7172" width="11.42578125" style="13" customWidth="1"/>
    <col min="7173" max="7173" width="13.7109375" style="13" customWidth="1"/>
    <col min="7174" max="7174" width="2.7109375" style="13" customWidth="1"/>
    <col min="7175" max="7187" width="0" style="13" hidden="1" customWidth="1"/>
    <col min="7188" max="7188" width="1.85546875" style="13" bestFit="1" customWidth="1"/>
    <col min="7189" max="7414" width="10.28515625" style="13" customWidth="1"/>
    <col min="7415" max="7415" width="5.85546875" style="13" customWidth="1"/>
    <col min="7416" max="7416" width="67.140625" style="13" customWidth="1"/>
    <col min="7417" max="7417" width="6" style="13" customWidth="1"/>
    <col min="7418" max="7418" width="12.5703125" style="13" customWidth="1"/>
    <col min="7419" max="7423" width="11.42578125" style="13" customWidth="1"/>
    <col min="7424" max="7424" width="4.42578125" style="13"/>
    <col min="7425" max="7425" width="7.140625" style="13" customWidth="1"/>
    <col min="7426" max="7426" width="67.140625" style="13" customWidth="1"/>
    <col min="7427" max="7427" width="25.85546875" style="13" customWidth="1"/>
    <col min="7428" max="7428" width="11.42578125" style="13" customWidth="1"/>
    <col min="7429" max="7429" width="13.7109375" style="13" customWidth="1"/>
    <col min="7430" max="7430" width="2.7109375" style="13" customWidth="1"/>
    <col min="7431" max="7443" width="0" style="13" hidden="1" customWidth="1"/>
    <col min="7444" max="7444" width="1.85546875" style="13" bestFit="1" customWidth="1"/>
    <col min="7445" max="7670" width="10.28515625" style="13" customWidth="1"/>
    <col min="7671" max="7671" width="5.85546875" style="13" customWidth="1"/>
    <col min="7672" max="7672" width="67.140625" style="13" customWidth="1"/>
    <col min="7673" max="7673" width="6" style="13" customWidth="1"/>
    <col min="7674" max="7674" width="12.5703125" style="13" customWidth="1"/>
    <col min="7675" max="7679" width="11.42578125" style="13" customWidth="1"/>
    <col min="7680" max="7680" width="4.42578125" style="13"/>
    <col min="7681" max="7681" width="7.140625" style="13" customWidth="1"/>
    <col min="7682" max="7682" width="67.140625" style="13" customWidth="1"/>
    <col min="7683" max="7683" width="25.85546875" style="13" customWidth="1"/>
    <col min="7684" max="7684" width="11.42578125" style="13" customWidth="1"/>
    <col min="7685" max="7685" width="13.7109375" style="13" customWidth="1"/>
    <col min="7686" max="7686" width="2.7109375" style="13" customWidth="1"/>
    <col min="7687" max="7699" width="0" style="13" hidden="1" customWidth="1"/>
    <col min="7700" max="7700" width="1.85546875" style="13" bestFit="1" customWidth="1"/>
    <col min="7701" max="7926" width="10.28515625" style="13" customWidth="1"/>
    <col min="7927" max="7927" width="5.85546875" style="13" customWidth="1"/>
    <col min="7928" max="7928" width="67.140625" style="13" customWidth="1"/>
    <col min="7929" max="7929" width="6" style="13" customWidth="1"/>
    <col min="7930" max="7930" width="12.5703125" style="13" customWidth="1"/>
    <col min="7931" max="7935" width="11.42578125" style="13" customWidth="1"/>
    <col min="7936" max="7936" width="4.42578125" style="13"/>
    <col min="7937" max="7937" width="7.140625" style="13" customWidth="1"/>
    <col min="7938" max="7938" width="67.140625" style="13" customWidth="1"/>
    <col min="7939" max="7939" width="25.85546875" style="13" customWidth="1"/>
    <col min="7940" max="7940" width="11.42578125" style="13" customWidth="1"/>
    <col min="7941" max="7941" width="13.7109375" style="13" customWidth="1"/>
    <col min="7942" max="7942" width="2.7109375" style="13" customWidth="1"/>
    <col min="7943" max="7955" width="0" style="13" hidden="1" customWidth="1"/>
    <col min="7956" max="7956" width="1.85546875" style="13" bestFit="1" customWidth="1"/>
    <col min="7957" max="8182" width="10.28515625" style="13" customWidth="1"/>
    <col min="8183" max="8183" width="5.85546875" style="13" customWidth="1"/>
    <col min="8184" max="8184" width="67.140625" style="13" customWidth="1"/>
    <col min="8185" max="8185" width="6" style="13" customWidth="1"/>
    <col min="8186" max="8186" width="12.5703125" style="13" customWidth="1"/>
    <col min="8187" max="8191" width="11.42578125" style="13" customWidth="1"/>
    <col min="8192" max="8192" width="4.42578125" style="13"/>
    <col min="8193" max="8193" width="7.140625" style="13" customWidth="1"/>
    <col min="8194" max="8194" width="67.140625" style="13" customWidth="1"/>
    <col min="8195" max="8195" width="25.85546875" style="13" customWidth="1"/>
    <col min="8196" max="8196" width="11.42578125" style="13" customWidth="1"/>
    <col min="8197" max="8197" width="13.7109375" style="13" customWidth="1"/>
    <col min="8198" max="8198" width="2.7109375" style="13" customWidth="1"/>
    <col min="8199" max="8211" width="0" style="13" hidden="1" customWidth="1"/>
    <col min="8212" max="8212" width="1.85546875" style="13" bestFit="1" customWidth="1"/>
    <col min="8213" max="8438" width="10.28515625" style="13" customWidth="1"/>
    <col min="8439" max="8439" width="5.85546875" style="13" customWidth="1"/>
    <col min="8440" max="8440" width="67.140625" style="13" customWidth="1"/>
    <col min="8441" max="8441" width="6" style="13" customWidth="1"/>
    <col min="8442" max="8442" width="12.5703125" style="13" customWidth="1"/>
    <col min="8443" max="8447" width="11.42578125" style="13" customWidth="1"/>
    <col min="8448" max="8448" width="4.42578125" style="13"/>
    <col min="8449" max="8449" width="7.140625" style="13" customWidth="1"/>
    <col min="8450" max="8450" width="67.140625" style="13" customWidth="1"/>
    <col min="8451" max="8451" width="25.85546875" style="13" customWidth="1"/>
    <col min="8452" max="8452" width="11.42578125" style="13" customWidth="1"/>
    <col min="8453" max="8453" width="13.7109375" style="13" customWidth="1"/>
    <col min="8454" max="8454" width="2.7109375" style="13" customWidth="1"/>
    <col min="8455" max="8467" width="0" style="13" hidden="1" customWidth="1"/>
    <col min="8468" max="8468" width="1.85546875" style="13" bestFit="1" customWidth="1"/>
    <col min="8469" max="8694" width="10.28515625" style="13" customWidth="1"/>
    <col min="8695" max="8695" width="5.85546875" style="13" customWidth="1"/>
    <col min="8696" max="8696" width="67.140625" style="13" customWidth="1"/>
    <col min="8697" max="8697" width="6" style="13" customWidth="1"/>
    <col min="8698" max="8698" width="12.5703125" style="13" customWidth="1"/>
    <col min="8699" max="8703" width="11.42578125" style="13" customWidth="1"/>
    <col min="8704" max="8704" width="4.42578125" style="13"/>
    <col min="8705" max="8705" width="7.140625" style="13" customWidth="1"/>
    <col min="8706" max="8706" width="67.140625" style="13" customWidth="1"/>
    <col min="8707" max="8707" width="25.85546875" style="13" customWidth="1"/>
    <col min="8708" max="8708" width="11.42578125" style="13" customWidth="1"/>
    <col min="8709" max="8709" width="13.7109375" style="13" customWidth="1"/>
    <col min="8710" max="8710" width="2.7109375" style="13" customWidth="1"/>
    <col min="8711" max="8723" width="0" style="13" hidden="1" customWidth="1"/>
    <col min="8724" max="8724" width="1.85546875" style="13" bestFit="1" customWidth="1"/>
    <col min="8725" max="8950" width="10.28515625" style="13" customWidth="1"/>
    <col min="8951" max="8951" width="5.85546875" style="13" customWidth="1"/>
    <col min="8952" max="8952" width="67.140625" style="13" customWidth="1"/>
    <col min="8953" max="8953" width="6" style="13" customWidth="1"/>
    <col min="8954" max="8954" width="12.5703125" style="13" customWidth="1"/>
    <col min="8955" max="8959" width="11.42578125" style="13" customWidth="1"/>
    <col min="8960" max="8960" width="4.42578125" style="13"/>
    <col min="8961" max="8961" width="7.140625" style="13" customWidth="1"/>
    <col min="8962" max="8962" width="67.140625" style="13" customWidth="1"/>
    <col min="8963" max="8963" width="25.85546875" style="13" customWidth="1"/>
    <col min="8964" max="8964" width="11.42578125" style="13" customWidth="1"/>
    <col min="8965" max="8965" width="13.7109375" style="13" customWidth="1"/>
    <col min="8966" max="8966" width="2.7109375" style="13" customWidth="1"/>
    <col min="8967" max="8979" width="0" style="13" hidden="1" customWidth="1"/>
    <col min="8980" max="8980" width="1.85546875" style="13" bestFit="1" customWidth="1"/>
    <col min="8981" max="9206" width="10.28515625" style="13" customWidth="1"/>
    <col min="9207" max="9207" width="5.85546875" style="13" customWidth="1"/>
    <col min="9208" max="9208" width="67.140625" style="13" customWidth="1"/>
    <col min="9209" max="9209" width="6" style="13" customWidth="1"/>
    <col min="9210" max="9210" width="12.5703125" style="13" customWidth="1"/>
    <col min="9211" max="9215" width="11.42578125" style="13" customWidth="1"/>
    <col min="9216" max="9216" width="4.42578125" style="13"/>
    <col min="9217" max="9217" width="7.140625" style="13" customWidth="1"/>
    <col min="9218" max="9218" width="67.140625" style="13" customWidth="1"/>
    <col min="9219" max="9219" width="25.85546875" style="13" customWidth="1"/>
    <col min="9220" max="9220" width="11.42578125" style="13" customWidth="1"/>
    <col min="9221" max="9221" width="13.7109375" style="13" customWidth="1"/>
    <col min="9222" max="9222" width="2.7109375" style="13" customWidth="1"/>
    <col min="9223" max="9235" width="0" style="13" hidden="1" customWidth="1"/>
    <col min="9236" max="9236" width="1.85546875" style="13" bestFit="1" customWidth="1"/>
    <col min="9237" max="9462" width="10.28515625" style="13" customWidth="1"/>
    <col min="9463" max="9463" width="5.85546875" style="13" customWidth="1"/>
    <col min="9464" max="9464" width="67.140625" style="13" customWidth="1"/>
    <col min="9465" max="9465" width="6" style="13" customWidth="1"/>
    <col min="9466" max="9466" width="12.5703125" style="13" customWidth="1"/>
    <col min="9467" max="9471" width="11.42578125" style="13" customWidth="1"/>
    <col min="9472" max="9472" width="4.42578125" style="13"/>
    <col min="9473" max="9473" width="7.140625" style="13" customWidth="1"/>
    <col min="9474" max="9474" width="67.140625" style="13" customWidth="1"/>
    <col min="9475" max="9475" width="25.85546875" style="13" customWidth="1"/>
    <col min="9476" max="9476" width="11.42578125" style="13" customWidth="1"/>
    <col min="9477" max="9477" width="13.7109375" style="13" customWidth="1"/>
    <col min="9478" max="9478" width="2.7109375" style="13" customWidth="1"/>
    <col min="9479" max="9491" width="0" style="13" hidden="1" customWidth="1"/>
    <col min="9492" max="9492" width="1.85546875" style="13" bestFit="1" customWidth="1"/>
    <col min="9493" max="9718" width="10.28515625" style="13" customWidth="1"/>
    <col min="9719" max="9719" width="5.85546875" style="13" customWidth="1"/>
    <col min="9720" max="9720" width="67.140625" style="13" customWidth="1"/>
    <col min="9721" max="9721" width="6" style="13" customWidth="1"/>
    <col min="9722" max="9722" width="12.5703125" style="13" customWidth="1"/>
    <col min="9723" max="9727" width="11.42578125" style="13" customWidth="1"/>
    <col min="9728" max="9728" width="4.42578125" style="13"/>
    <col min="9729" max="9729" width="7.140625" style="13" customWidth="1"/>
    <col min="9730" max="9730" width="67.140625" style="13" customWidth="1"/>
    <col min="9731" max="9731" width="25.85546875" style="13" customWidth="1"/>
    <col min="9732" max="9732" width="11.42578125" style="13" customWidth="1"/>
    <col min="9733" max="9733" width="13.7109375" style="13" customWidth="1"/>
    <col min="9734" max="9734" width="2.7109375" style="13" customWidth="1"/>
    <col min="9735" max="9747" width="0" style="13" hidden="1" customWidth="1"/>
    <col min="9748" max="9748" width="1.85546875" style="13" bestFit="1" customWidth="1"/>
    <col min="9749" max="9974" width="10.28515625" style="13" customWidth="1"/>
    <col min="9975" max="9975" width="5.85546875" style="13" customWidth="1"/>
    <col min="9976" max="9976" width="67.140625" style="13" customWidth="1"/>
    <col min="9977" max="9977" width="6" style="13" customWidth="1"/>
    <col min="9978" max="9978" width="12.5703125" style="13" customWidth="1"/>
    <col min="9979" max="9983" width="11.42578125" style="13" customWidth="1"/>
    <col min="9984" max="9984" width="4.42578125" style="13"/>
    <col min="9985" max="9985" width="7.140625" style="13" customWidth="1"/>
    <col min="9986" max="9986" width="67.140625" style="13" customWidth="1"/>
    <col min="9987" max="9987" width="25.85546875" style="13" customWidth="1"/>
    <col min="9988" max="9988" width="11.42578125" style="13" customWidth="1"/>
    <col min="9989" max="9989" width="13.7109375" style="13" customWidth="1"/>
    <col min="9990" max="9990" width="2.7109375" style="13" customWidth="1"/>
    <col min="9991" max="10003" width="0" style="13" hidden="1" customWidth="1"/>
    <col min="10004" max="10004" width="1.85546875" style="13" bestFit="1" customWidth="1"/>
    <col min="10005" max="10230" width="10.28515625" style="13" customWidth="1"/>
    <col min="10231" max="10231" width="5.85546875" style="13" customWidth="1"/>
    <col min="10232" max="10232" width="67.140625" style="13" customWidth="1"/>
    <col min="10233" max="10233" width="6" style="13" customWidth="1"/>
    <col min="10234" max="10234" width="12.5703125" style="13" customWidth="1"/>
    <col min="10235" max="10239" width="11.42578125" style="13" customWidth="1"/>
    <col min="10240" max="10240" width="4.42578125" style="13"/>
    <col min="10241" max="10241" width="7.140625" style="13" customWidth="1"/>
    <col min="10242" max="10242" width="67.140625" style="13" customWidth="1"/>
    <col min="10243" max="10243" width="25.85546875" style="13" customWidth="1"/>
    <col min="10244" max="10244" width="11.42578125" style="13" customWidth="1"/>
    <col min="10245" max="10245" width="13.7109375" style="13" customWidth="1"/>
    <col min="10246" max="10246" width="2.7109375" style="13" customWidth="1"/>
    <col min="10247" max="10259" width="0" style="13" hidden="1" customWidth="1"/>
    <col min="10260" max="10260" width="1.85546875" style="13" bestFit="1" customWidth="1"/>
    <col min="10261" max="10486" width="10.28515625" style="13" customWidth="1"/>
    <col min="10487" max="10487" width="5.85546875" style="13" customWidth="1"/>
    <col min="10488" max="10488" width="67.140625" style="13" customWidth="1"/>
    <col min="10489" max="10489" width="6" style="13" customWidth="1"/>
    <col min="10490" max="10490" width="12.5703125" style="13" customWidth="1"/>
    <col min="10491" max="10495" width="11.42578125" style="13" customWidth="1"/>
    <col min="10496" max="10496" width="4.42578125" style="13"/>
    <col min="10497" max="10497" width="7.140625" style="13" customWidth="1"/>
    <col min="10498" max="10498" width="67.140625" style="13" customWidth="1"/>
    <col min="10499" max="10499" width="25.85546875" style="13" customWidth="1"/>
    <col min="10500" max="10500" width="11.42578125" style="13" customWidth="1"/>
    <col min="10501" max="10501" width="13.7109375" style="13" customWidth="1"/>
    <col min="10502" max="10502" width="2.7109375" style="13" customWidth="1"/>
    <col min="10503" max="10515" width="0" style="13" hidden="1" customWidth="1"/>
    <col min="10516" max="10516" width="1.85546875" style="13" bestFit="1" customWidth="1"/>
    <col min="10517" max="10742" width="10.28515625" style="13" customWidth="1"/>
    <col min="10743" max="10743" width="5.85546875" style="13" customWidth="1"/>
    <col min="10744" max="10744" width="67.140625" style="13" customWidth="1"/>
    <col min="10745" max="10745" width="6" style="13" customWidth="1"/>
    <col min="10746" max="10746" width="12.5703125" style="13" customWidth="1"/>
    <col min="10747" max="10751" width="11.42578125" style="13" customWidth="1"/>
    <col min="10752" max="10752" width="4.42578125" style="13"/>
    <col min="10753" max="10753" width="7.140625" style="13" customWidth="1"/>
    <col min="10754" max="10754" width="67.140625" style="13" customWidth="1"/>
    <col min="10755" max="10755" width="25.85546875" style="13" customWidth="1"/>
    <col min="10756" max="10756" width="11.42578125" style="13" customWidth="1"/>
    <col min="10757" max="10757" width="13.7109375" style="13" customWidth="1"/>
    <col min="10758" max="10758" width="2.7109375" style="13" customWidth="1"/>
    <col min="10759" max="10771" width="0" style="13" hidden="1" customWidth="1"/>
    <col min="10772" max="10772" width="1.85546875" style="13" bestFit="1" customWidth="1"/>
    <col min="10773" max="10998" width="10.28515625" style="13" customWidth="1"/>
    <col min="10999" max="10999" width="5.85546875" style="13" customWidth="1"/>
    <col min="11000" max="11000" width="67.140625" style="13" customWidth="1"/>
    <col min="11001" max="11001" width="6" style="13" customWidth="1"/>
    <col min="11002" max="11002" width="12.5703125" style="13" customWidth="1"/>
    <col min="11003" max="11007" width="11.42578125" style="13" customWidth="1"/>
    <col min="11008" max="11008" width="4.42578125" style="13"/>
    <col min="11009" max="11009" width="7.140625" style="13" customWidth="1"/>
    <col min="11010" max="11010" width="67.140625" style="13" customWidth="1"/>
    <col min="11011" max="11011" width="25.85546875" style="13" customWidth="1"/>
    <col min="11012" max="11012" width="11.42578125" style="13" customWidth="1"/>
    <col min="11013" max="11013" width="13.7109375" style="13" customWidth="1"/>
    <col min="11014" max="11014" width="2.7109375" style="13" customWidth="1"/>
    <col min="11015" max="11027" width="0" style="13" hidden="1" customWidth="1"/>
    <col min="11028" max="11028" width="1.85546875" style="13" bestFit="1" customWidth="1"/>
    <col min="11029" max="11254" width="10.28515625" style="13" customWidth="1"/>
    <col min="11255" max="11255" width="5.85546875" style="13" customWidth="1"/>
    <col min="11256" max="11256" width="67.140625" style="13" customWidth="1"/>
    <col min="11257" max="11257" width="6" style="13" customWidth="1"/>
    <col min="11258" max="11258" width="12.5703125" style="13" customWidth="1"/>
    <col min="11259" max="11263" width="11.42578125" style="13" customWidth="1"/>
    <col min="11264" max="11264" width="4.42578125" style="13"/>
    <col min="11265" max="11265" width="7.140625" style="13" customWidth="1"/>
    <col min="11266" max="11266" width="67.140625" style="13" customWidth="1"/>
    <col min="11267" max="11267" width="25.85546875" style="13" customWidth="1"/>
    <col min="11268" max="11268" width="11.42578125" style="13" customWidth="1"/>
    <col min="11269" max="11269" width="13.7109375" style="13" customWidth="1"/>
    <col min="11270" max="11270" width="2.7109375" style="13" customWidth="1"/>
    <col min="11271" max="11283" width="0" style="13" hidden="1" customWidth="1"/>
    <col min="11284" max="11284" width="1.85546875" style="13" bestFit="1" customWidth="1"/>
    <col min="11285" max="11510" width="10.28515625" style="13" customWidth="1"/>
    <col min="11511" max="11511" width="5.85546875" style="13" customWidth="1"/>
    <col min="11512" max="11512" width="67.140625" style="13" customWidth="1"/>
    <col min="11513" max="11513" width="6" style="13" customWidth="1"/>
    <col min="11514" max="11514" width="12.5703125" style="13" customWidth="1"/>
    <col min="11515" max="11519" width="11.42578125" style="13" customWidth="1"/>
    <col min="11520" max="11520" width="4.42578125" style="13"/>
    <col min="11521" max="11521" width="7.140625" style="13" customWidth="1"/>
    <col min="11522" max="11522" width="67.140625" style="13" customWidth="1"/>
    <col min="11523" max="11523" width="25.85546875" style="13" customWidth="1"/>
    <col min="11524" max="11524" width="11.42578125" style="13" customWidth="1"/>
    <col min="11525" max="11525" width="13.7109375" style="13" customWidth="1"/>
    <col min="11526" max="11526" width="2.7109375" style="13" customWidth="1"/>
    <col min="11527" max="11539" width="0" style="13" hidden="1" customWidth="1"/>
    <col min="11540" max="11540" width="1.85546875" style="13" bestFit="1" customWidth="1"/>
    <col min="11541" max="11766" width="10.28515625" style="13" customWidth="1"/>
    <col min="11767" max="11767" width="5.85546875" style="13" customWidth="1"/>
    <col min="11768" max="11768" width="67.140625" style="13" customWidth="1"/>
    <col min="11769" max="11769" width="6" style="13" customWidth="1"/>
    <col min="11770" max="11770" width="12.5703125" style="13" customWidth="1"/>
    <col min="11771" max="11775" width="11.42578125" style="13" customWidth="1"/>
    <col min="11776" max="11776" width="4.42578125" style="13"/>
    <col min="11777" max="11777" width="7.140625" style="13" customWidth="1"/>
    <col min="11778" max="11778" width="67.140625" style="13" customWidth="1"/>
    <col min="11779" max="11779" width="25.85546875" style="13" customWidth="1"/>
    <col min="11780" max="11780" width="11.42578125" style="13" customWidth="1"/>
    <col min="11781" max="11781" width="13.7109375" style="13" customWidth="1"/>
    <col min="11782" max="11782" width="2.7109375" style="13" customWidth="1"/>
    <col min="11783" max="11795" width="0" style="13" hidden="1" customWidth="1"/>
    <col min="11796" max="11796" width="1.85546875" style="13" bestFit="1" customWidth="1"/>
    <col min="11797" max="12022" width="10.28515625" style="13" customWidth="1"/>
    <col min="12023" max="12023" width="5.85546875" style="13" customWidth="1"/>
    <col min="12024" max="12024" width="67.140625" style="13" customWidth="1"/>
    <col min="12025" max="12025" width="6" style="13" customWidth="1"/>
    <col min="12026" max="12026" width="12.5703125" style="13" customWidth="1"/>
    <col min="12027" max="12031" width="11.42578125" style="13" customWidth="1"/>
    <col min="12032" max="12032" width="4.42578125" style="13"/>
    <col min="12033" max="12033" width="7.140625" style="13" customWidth="1"/>
    <col min="12034" max="12034" width="67.140625" style="13" customWidth="1"/>
    <col min="12035" max="12035" width="25.85546875" style="13" customWidth="1"/>
    <col min="12036" max="12036" width="11.42578125" style="13" customWidth="1"/>
    <col min="12037" max="12037" width="13.7109375" style="13" customWidth="1"/>
    <col min="12038" max="12038" width="2.7109375" style="13" customWidth="1"/>
    <col min="12039" max="12051" width="0" style="13" hidden="1" customWidth="1"/>
    <col min="12052" max="12052" width="1.85546875" style="13" bestFit="1" customWidth="1"/>
    <col min="12053" max="12278" width="10.28515625" style="13" customWidth="1"/>
    <col min="12279" max="12279" width="5.85546875" style="13" customWidth="1"/>
    <col min="12280" max="12280" width="67.140625" style="13" customWidth="1"/>
    <col min="12281" max="12281" width="6" style="13" customWidth="1"/>
    <col min="12282" max="12282" width="12.5703125" style="13" customWidth="1"/>
    <col min="12283" max="12287" width="11.42578125" style="13" customWidth="1"/>
    <col min="12288" max="12288" width="4.42578125" style="13"/>
    <col min="12289" max="12289" width="7.140625" style="13" customWidth="1"/>
    <col min="12290" max="12290" width="67.140625" style="13" customWidth="1"/>
    <col min="12291" max="12291" width="25.85546875" style="13" customWidth="1"/>
    <col min="12292" max="12292" width="11.42578125" style="13" customWidth="1"/>
    <col min="12293" max="12293" width="13.7109375" style="13" customWidth="1"/>
    <col min="12294" max="12294" width="2.7109375" style="13" customWidth="1"/>
    <col min="12295" max="12307" width="0" style="13" hidden="1" customWidth="1"/>
    <col min="12308" max="12308" width="1.85546875" style="13" bestFit="1" customWidth="1"/>
    <col min="12309" max="12534" width="10.28515625" style="13" customWidth="1"/>
    <col min="12535" max="12535" width="5.85546875" style="13" customWidth="1"/>
    <col min="12536" max="12536" width="67.140625" style="13" customWidth="1"/>
    <col min="12537" max="12537" width="6" style="13" customWidth="1"/>
    <col min="12538" max="12538" width="12.5703125" style="13" customWidth="1"/>
    <col min="12539" max="12543" width="11.42578125" style="13" customWidth="1"/>
    <col min="12544" max="12544" width="4.42578125" style="13"/>
    <col min="12545" max="12545" width="7.140625" style="13" customWidth="1"/>
    <col min="12546" max="12546" width="67.140625" style="13" customWidth="1"/>
    <col min="12547" max="12547" width="25.85546875" style="13" customWidth="1"/>
    <col min="12548" max="12548" width="11.42578125" style="13" customWidth="1"/>
    <col min="12549" max="12549" width="13.7109375" style="13" customWidth="1"/>
    <col min="12550" max="12550" width="2.7109375" style="13" customWidth="1"/>
    <col min="12551" max="12563" width="0" style="13" hidden="1" customWidth="1"/>
    <col min="12564" max="12564" width="1.85546875" style="13" bestFit="1" customWidth="1"/>
    <col min="12565" max="12790" width="10.28515625" style="13" customWidth="1"/>
    <col min="12791" max="12791" width="5.85546875" style="13" customWidth="1"/>
    <col min="12792" max="12792" width="67.140625" style="13" customWidth="1"/>
    <col min="12793" max="12793" width="6" style="13" customWidth="1"/>
    <col min="12794" max="12794" width="12.5703125" style="13" customWidth="1"/>
    <col min="12795" max="12799" width="11.42578125" style="13" customWidth="1"/>
    <col min="12800" max="12800" width="4.42578125" style="13"/>
    <col min="12801" max="12801" width="7.140625" style="13" customWidth="1"/>
    <col min="12802" max="12802" width="67.140625" style="13" customWidth="1"/>
    <col min="12803" max="12803" width="25.85546875" style="13" customWidth="1"/>
    <col min="12804" max="12804" width="11.42578125" style="13" customWidth="1"/>
    <col min="12805" max="12805" width="13.7109375" style="13" customWidth="1"/>
    <col min="12806" max="12806" width="2.7109375" style="13" customWidth="1"/>
    <col min="12807" max="12819" width="0" style="13" hidden="1" customWidth="1"/>
    <col min="12820" max="12820" width="1.85546875" style="13" bestFit="1" customWidth="1"/>
    <col min="12821" max="13046" width="10.28515625" style="13" customWidth="1"/>
    <col min="13047" max="13047" width="5.85546875" style="13" customWidth="1"/>
    <col min="13048" max="13048" width="67.140625" style="13" customWidth="1"/>
    <col min="13049" max="13049" width="6" style="13" customWidth="1"/>
    <col min="13050" max="13050" width="12.5703125" style="13" customWidth="1"/>
    <col min="13051" max="13055" width="11.42578125" style="13" customWidth="1"/>
    <col min="13056" max="13056" width="4.42578125" style="13"/>
    <col min="13057" max="13057" width="7.140625" style="13" customWidth="1"/>
    <col min="13058" max="13058" width="67.140625" style="13" customWidth="1"/>
    <col min="13059" max="13059" width="25.85546875" style="13" customWidth="1"/>
    <col min="13060" max="13060" width="11.42578125" style="13" customWidth="1"/>
    <col min="13061" max="13061" width="13.7109375" style="13" customWidth="1"/>
    <col min="13062" max="13062" width="2.7109375" style="13" customWidth="1"/>
    <col min="13063" max="13075" width="0" style="13" hidden="1" customWidth="1"/>
    <col min="13076" max="13076" width="1.85546875" style="13" bestFit="1" customWidth="1"/>
    <col min="13077" max="13302" width="10.28515625" style="13" customWidth="1"/>
    <col min="13303" max="13303" width="5.85546875" style="13" customWidth="1"/>
    <col min="13304" max="13304" width="67.140625" style="13" customWidth="1"/>
    <col min="13305" max="13305" width="6" style="13" customWidth="1"/>
    <col min="13306" max="13306" width="12.5703125" style="13" customWidth="1"/>
    <col min="13307" max="13311" width="11.42578125" style="13" customWidth="1"/>
    <col min="13312" max="13312" width="4.42578125" style="13"/>
    <col min="13313" max="13313" width="7.140625" style="13" customWidth="1"/>
    <col min="13314" max="13314" width="67.140625" style="13" customWidth="1"/>
    <col min="13315" max="13315" width="25.85546875" style="13" customWidth="1"/>
    <col min="13316" max="13316" width="11.42578125" style="13" customWidth="1"/>
    <col min="13317" max="13317" width="13.7109375" style="13" customWidth="1"/>
    <col min="13318" max="13318" width="2.7109375" style="13" customWidth="1"/>
    <col min="13319" max="13331" width="0" style="13" hidden="1" customWidth="1"/>
    <col min="13332" max="13332" width="1.85546875" style="13" bestFit="1" customWidth="1"/>
    <col min="13333" max="13558" width="10.28515625" style="13" customWidth="1"/>
    <col min="13559" max="13559" width="5.85546875" style="13" customWidth="1"/>
    <col min="13560" max="13560" width="67.140625" style="13" customWidth="1"/>
    <col min="13561" max="13561" width="6" style="13" customWidth="1"/>
    <col min="13562" max="13562" width="12.5703125" style="13" customWidth="1"/>
    <col min="13563" max="13567" width="11.42578125" style="13" customWidth="1"/>
    <col min="13568" max="13568" width="4.42578125" style="13"/>
    <col min="13569" max="13569" width="7.140625" style="13" customWidth="1"/>
    <col min="13570" max="13570" width="67.140625" style="13" customWidth="1"/>
    <col min="13571" max="13571" width="25.85546875" style="13" customWidth="1"/>
    <col min="13572" max="13572" width="11.42578125" style="13" customWidth="1"/>
    <col min="13573" max="13573" width="13.7109375" style="13" customWidth="1"/>
    <col min="13574" max="13574" width="2.7109375" style="13" customWidth="1"/>
    <col min="13575" max="13587" width="0" style="13" hidden="1" customWidth="1"/>
    <col min="13588" max="13588" width="1.85546875" style="13" bestFit="1" customWidth="1"/>
    <col min="13589" max="13814" width="10.28515625" style="13" customWidth="1"/>
    <col min="13815" max="13815" width="5.85546875" style="13" customWidth="1"/>
    <col min="13816" max="13816" width="67.140625" style="13" customWidth="1"/>
    <col min="13817" max="13817" width="6" style="13" customWidth="1"/>
    <col min="13818" max="13818" width="12.5703125" style="13" customWidth="1"/>
    <col min="13819" max="13823" width="11.42578125" style="13" customWidth="1"/>
    <col min="13824" max="13824" width="4.42578125" style="13"/>
    <col min="13825" max="13825" width="7.140625" style="13" customWidth="1"/>
    <col min="13826" max="13826" width="67.140625" style="13" customWidth="1"/>
    <col min="13827" max="13827" width="25.85546875" style="13" customWidth="1"/>
    <col min="13828" max="13828" width="11.42578125" style="13" customWidth="1"/>
    <col min="13829" max="13829" width="13.7109375" style="13" customWidth="1"/>
    <col min="13830" max="13830" width="2.7109375" style="13" customWidth="1"/>
    <col min="13831" max="13843" width="0" style="13" hidden="1" customWidth="1"/>
    <col min="13844" max="13844" width="1.85546875" style="13" bestFit="1" customWidth="1"/>
    <col min="13845" max="14070" width="10.28515625" style="13" customWidth="1"/>
    <col min="14071" max="14071" width="5.85546875" style="13" customWidth="1"/>
    <col min="14072" max="14072" width="67.140625" style="13" customWidth="1"/>
    <col min="14073" max="14073" width="6" style="13" customWidth="1"/>
    <col min="14074" max="14074" width="12.5703125" style="13" customWidth="1"/>
    <col min="14075" max="14079" width="11.42578125" style="13" customWidth="1"/>
    <col min="14080" max="14080" width="4.42578125" style="13"/>
    <col min="14081" max="14081" width="7.140625" style="13" customWidth="1"/>
    <col min="14082" max="14082" width="67.140625" style="13" customWidth="1"/>
    <col min="14083" max="14083" width="25.85546875" style="13" customWidth="1"/>
    <col min="14084" max="14084" width="11.42578125" style="13" customWidth="1"/>
    <col min="14085" max="14085" width="13.7109375" style="13" customWidth="1"/>
    <col min="14086" max="14086" width="2.7109375" style="13" customWidth="1"/>
    <col min="14087" max="14099" width="0" style="13" hidden="1" customWidth="1"/>
    <col min="14100" max="14100" width="1.85546875" style="13" bestFit="1" customWidth="1"/>
    <col min="14101" max="14326" width="10.28515625" style="13" customWidth="1"/>
    <col min="14327" max="14327" width="5.85546875" style="13" customWidth="1"/>
    <col min="14328" max="14328" width="67.140625" style="13" customWidth="1"/>
    <col min="14329" max="14329" width="6" style="13" customWidth="1"/>
    <col min="14330" max="14330" width="12.5703125" style="13" customWidth="1"/>
    <col min="14331" max="14335" width="11.42578125" style="13" customWidth="1"/>
    <col min="14336" max="14336" width="4.42578125" style="13"/>
    <col min="14337" max="14337" width="7.140625" style="13" customWidth="1"/>
    <col min="14338" max="14338" width="67.140625" style="13" customWidth="1"/>
    <col min="14339" max="14339" width="25.85546875" style="13" customWidth="1"/>
    <col min="14340" max="14340" width="11.42578125" style="13" customWidth="1"/>
    <col min="14341" max="14341" width="13.7109375" style="13" customWidth="1"/>
    <col min="14342" max="14342" width="2.7109375" style="13" customWidth="1"/>
    <col min="14343" max="14355" width="0" style="13" hidden="1" customWidth="1"/>
    <col min="14356" max="14356" width="1.85546875" style="13" bestFit="1" customWidth="1"/>
    <col min="14357" max="14582" width="10.28515625" style="13" customWidth="1"/>
    <col min="14583" max="14583" width="5.85546875" style="13" customWidth="1"/>
    <col min="14584" max="14584" width="67.140625" style="13" customWidth="1"/>
    <col min="14585" max="14585" width="6" style="13" customWidth="1"/>
    <col min="14586" max="14586" width="12.5703125" style="13" customWidth="1"/>
    <col min="14587" max="14591" width="11.42578125" style="13" customWidth="1"/>
    <col min="14592" max="14592" width="4.42578125" style="13"/>
    <col min="14593" max="14593" width="7.140625" style="13" customWidth="1"/>
    <col min="14594" max="14594" width="67.140625" style="13" customWidth="1"/>
    <col min="14595" max="14595" width="25.85546875" style="13" customWidth="1"/>
    <col min="14596" max="14596" width="11.42578125" style="13" customWidth="1"/>
    <col min="14597" max="14597" width="13.7109375" style="13" customWidth="1"/>
    <col min="14598" max="14598" width="2.7109375" style="13" customWidth="1"/>
    <col min="14599" max="14611" width="0" style="13" hidden="1" customWidth="1"/>
    <col min="14612" max="14612" width="1.85546875" style="13" bestFit="1" customWidth="1"/>
    <col min="14613" max="14838" width="10.28515625" style="13" customWidth="1"/>
    <col min="14839" max="14839" width="5.85546875" style="13" customWidth="1"/>
    <col min="14840" max="14840" width="67.140625" style="13" customWidth="1"/>
    <col min="14841" max="14841" width="6" style="13" customWidth="1"/>
    <col min="14842" max="14842" width="12.5703125" style="13" customWidth="1"/>
    <col min="14843" max="14847" width="11.42578125" style="13" customWidth="1"/>
    <col min="14848" max="14848" width="4.42578125" style="13"/>
    <col min="14849" max="14849" width="7.140625" style="13" customWidth="1"/>
    <col min="14850" max="14850" width="67.140625" style="13" customWidth="1"/>
    <col min="14851" max="14851" width="25.85546875" style="13" customWidth="1"/>
    <col min="14852" max="14852" width="11.42578125" style="13" customWidth="1"/>
    <col min="14853" max="14853" width="13.7109375" style="13" customWidth="1"/>
    <col min="14854" max="14854" width="2.7109375" style="13" customWidth="1"/>
    <col min="14855" max="14867" width="0" style="13" hidden="1" customWidth="1"/>
    <col min="14868" max="14868" width="1.85546875" style="13" bestFit="1" customWidth="1"/>
    <col min="14869" max="15094" width="10.28515625" style="13" customWidth="1"/>
    <col min="15095" max="15095" width="5.85546875" style="13" customWidth="1"/>
    <col min="15096" max="15096" width="67.140625" style="13" customWidth="1"/>
    <col min="15097" max="15097" width="6" style="13" customWidth="1"/>
    <col min="15098" max="15098" width="12.5703125" style="13" customWidth="1"/>
    <col min="15099" max="15103" width="11.42578125" style="13" customWidth="1"/>
    <col min="15104" max="15104" width="4.42578125" style="13"/>
    <col min="15105" max="15105" width="7.140625" style="13" customWidth="1"/>
    <col min="15106" max="15106" width="67.140625" style="13" customWidth="1"/>
    <col min="15107" max="15107" width="25.85546875" style="13" customWidth="1"/>
    <col min="15108" max="15108" width="11.42578125" style="13" customWidth="1"/>
    <col min="15109" max="15109" width="13.7109375" style="13" customWidth="1"/>
    <col min="15110" max="15110" width="2.7109375" style="13" customWidth="1"/>
    <col min="15111" max="15123" width="0" style="13" hidden="1" customWidth="1"/>
    <col min="15124" max="15124" width="1.85546875" style="13" bestFit="1" customWidth="1"/>
    <col min="15125" max="15350" width="10.28515625" style="13" customWidth="1"/>
    <col min="15351" max="15351" width="5.85546875" style="13" customWidth="1"/>
    <col min="15352" max="15352" width="67.140625" style="13" customWidth="1"/>
    <col min="15353" max="15353" width="6" style="13" customWidth="1"/>
    <col min="15354" max="15354" width="12.5703125" style="13" customWidth="1"/>
    <col min="15355" max="15359" width="11.42578125" style="13" customWidth="1"/>
    <col min="15360" max="15360" width="4.42578125" style="13"/>
    <col min="15361" max="15361" width="7.140625" style="13" customWidth="1"/>
    <col min="15362" max="15362" width="67.140625" style="13" customWidth="1"/>
    <col min="15363" max="15363" width="25.85546875" style="13" customWidth="1"/>
    <col min="15364" max="15364" width="11.42578125" style="13" customWidth="1"/>
    <col min="15365" max="15365" width="13.7109375" style="13" customWidth="1"/>
    <col min="15366" max="15366" width="2.7109375" style="13" customWidth="1"/>
    <col min="15367" max="15379" width="0" style="13" hidden="1" customWidth="1"/>
    <col min="15380" max="15380" width="1.85546875" style="13" bestFit="1" customWidth="1"/>
    <col min="15381" max="15606" width="10.28515625" style="13" customWidth="1"/>
    <col min="15607" max="15607" width="5.85546875" style="13" customWidth="1"/>
    <col min="15608" max="15608" width="67.140625" style="13" customWidth="1"/>
    <col min="15609" max="15609" width="6" style="13" customWidth="1"/>
    <col min="15610" max="15610" width="12.5703125" style="13" customWidth="1"/>
    <col min="15611" max="15615" width="11.42578125" style="13" customWidth="1"/>
    <col min="15616" max="15616" width="4.42578125" style="13"/>
    <col min="15617" max="15617" width="7.140625" style="13" customWidth="1"/>
    <col min="15618" max="15618" width="67.140625" style="13" customWidth="1"/>
    <col min="15619" max="15619" width="25.85546875" style="13" customWidth="1"/>
    <col min="15620" max="15620" width="11.42578125" style="13" customWidth="1"/>
    <col min="15621" max="15621" width="13.7109375" style="13" customWidth="1"/>
    <col min="15622" max="15622" width="2.7109375" style="13" customWidth="1"/>
    <col min="15623" max="15635" width="0" style="13" hidden="1" customWidth="1"/>
    <col min="15636" max="15636" width="1.85546875" style="13" bestFit="1" customWidth="1"/>
    <col min="15637" max="15862" width="10.28515625" style="13" customWidth="1"/>
    <col min="15863" max="15863" width="5.85546875" style="13" customWidth="1"/>
    <col min="15864" max="15864" width="67.140625" style="13" customWidth="1"/>
    <col min="15865" max="15865" width="6" style="13" customWidth="1"/>
    <col min="15866" max="15866" width="12.5703125" style="13" customWidth="1"/>
    <col min="15867" max="15871" width="11.42578125" style="13" customWidth="1"/>
    <col min="15872" max="15872" width="4.42578125" style="13"/>
    <col min="15873" max="15873" width="7.140625" style="13" customWidth="1"/>
    <col min="15874" max="15874" width="67.140625" style="13" customWidth="1"/>
    <col min="15875" max="15875" width="25.85546875" style="13" customWidth="1"/>
    <col min="15876" max="15876" width="11.42578125" style="13" customWidth="1"/>
    <col min="15877" max="15877" width="13.7109375" style="13" customWidth="1"/>
    <col min="15878" max="15878" width="2.7109375" style="13" customWidth="1"/>
    <col min="15879" max="15891" width="0" style="13" hidden="1" customWidth="1"/>
    <col min="15892" max="15892" width="1.85546875" style="13" bestFit="1" customWidth="1"/>
    <col min="15893" max="16118" width="10.28515625" style="13" customWidth="1"/>
    <col min="16119" max="16119" width="5.85546875" style="13" customWidth="1"/>
    <col min="16120" max="16120" width="67.140625" style="13" customWidth="1"/>
    <col min="16121" max="16121" width="6" style="13" customWidth="1"/>
    <col min="16122" max="16122" width="12.5703125" style="13" customWidth="1"/>
    <col min="16123" max="16127" width="11.42578125" style="13" customWidth="1"/>
    <col min="16128" max="16128" width="4.42578125" style="13"/>
    <col min="16129" max="16129" width="7.140625" style="13" customWidth="1"/>
    <col min="16130" max="16130" width="67.140625" style="13" customWidth="1"/>
    <col min="16131" max="16131" width="25.85546875" style="13" customWidth="1"/>
    <col min="16132" max="16132" width="11.42578125" style="13" customWidth="1"/>
    <col min="16133" max="16133" width="13.7109375" style="13" customWidth="1"/>
    <col min="16134" max="16134" width="2.7109375" style="13" customWidth="1"/>
    <col min="16135" max="16147" width="0" style="13" hidden="1" customWidth="1"/>
    <col min="16148" max="16148" width="1.85546875" style="13" bestFit="1" customWidth="1"/>
    <col min="16149" max="16384" width="10.28515625" style="13" customWidth="1"/>
  </cols>
  <sheetData>
    <row r="1" spans="1:20" ht="15" customHeight="1">
      <c r="A1" s="1" t="s">
        <v>203</v>
      </c>
      <c r="B1" s="106"/>
      <c r="C1" s="107"/>
      <c r="D1" s="12"/>
      <c r="F1" s="14"/>
      <c r="G1" s="15" t="s">
        <v>0</v>
      </c>
      <c r="H1" s="16"/>
      <c r="I1" s="17"/>
      <c r="J1" s="17"/>
      <c r="K1" s="17"/>
      <c r="L1" s="17"/>
      <c r="M1" s="17"/>
      <c r="N1" s="17"/>
      <c r="O1" s="17"/>
      <c r="P1" s="17"/>
      <c r="Q1" s="17"/>
      <c r="R1" s="17"/>
      <c r="S1" s="17"/>
      <c r="T1" s="15" t="s">
        <v>0</v>
      </c>
    </row>
    <row r="2" spans="1:20" ht="15" customHeight="1">
      <c r="A2" s="1"/>
      <c r="B2" s="108"/>
      <c r="C2" s="107"/>
      <c r="D2" s="12"/>
      <c r="F2" s="14"/>
      <c r="G2" s="15"/>
      <c r="H2" s="16"/>
      <c r="I2" s="17"/>
      <c r="J2" s="17"/>
      <c r="K2" s="17"/>
      <c r="L2" s="17"/>
      <c r="M2" s="17"/>
      <c r="N2" s="17"/>
      <c r="O2" s="17"/>
      <c r="P2" s="17"/>
      <c r="Q2" s="17"/>
      <c r="R2" s="17"/>
      <c r="S2" s="17"/>
      <c r="T2" s="15"/>
    </row>
    <row r="3" spans="1:20" ht="15.75">
      <c r="A3" s="18" t="s">
        <v>5</v>
      </c>
      <c r="B3" s="109"/>
      <c r="C3" s="114" t="str">
        <f>IF(C8="-","[Participant's name]",C8)</f>
        <v>[Participant's name]</v>
      </c>
      <c r="D3" s="12"/>
      <c r="F3" s="14"/>
      <c r="G3" s="15" t="s">
        <v>0</v>
      </c>
      <c r="H3"/>
      <c r="I3"/>
      <c r="J3"/>
      <c r="K3"/>
      <c r="L3"/>
      <c r="M3"/>
      <c r="N3"/>
      <c r="O3"/>
      <c r="P3"/>
      <c r="Q3"/>
      <c r="R3"/>
      <c r="S3"/>
      <c r="T3" s="15" t="s">
        <v>0</v>
      </c>
    </row>
    <row r="4" spans="1:20" ht="15" customHeight="1">
      <c r="A4" s="19"/>
      <c r="B4" s="19"/>
      <c r="C4" s="12"/>
      <c r="D4" s="12"/>
      <c r="E4" s="12"/>
      <c r="F4" s="12"/>
      <c r="G4" s="15" t="s">
        <v>0</v>
      </c>
      <c r="H4"/>
      <c r="I4"/>
      <c r="J4"/>
      <c r="K4"/>
      <c r="L4"/>
      <c r="M4"/>
      <c r="N4"/>
      <c r="O4"/>
      <c r="P4"/>
      <c r="Q4"/>
      <c r="R4"/>
      <c r="S4"/>
      <c r="T4" s="15" t="s">
        <v>0</v>
      </c>
    </row>
    <row r="5" spans="1:20" ht="15.75" thickBot="1">
      <c r="G5" s="15" t="s">
        <v>0</v>
      </c>
      <c r="H5"/>
      <c r="I5"/>
      <c r="J5" s="239" t="s">
        <v>362</v>
      </c>
      <c r="K5" s="240" t="s">
        <v>362</v>
      </c>
      <c r="L5" s="240" t="s">
        <v>362</v>
      </c>
      <c r="M5" s="239" t="s">
        <v>362</v>
      </c>
      <c r="N5"/>
      <c r="O5"/>
      <c r="P5"/>
      <c r="Q5"/>
      <c r="R5"/>
      <c r="S5"/>
      <c r="T5" s="15" t="s">
        <v>0</v>
      </c>
    </row>
    <row r="6" spans="1:20" ht="15.75">
      <c r="B6" s="568" t="s">
        <v>8</v>
      </c>
      <c r="C6" s="569"/>
      <c r="G6" s="15" t="s">
        <v>0</v>
      </c>
      <c r="H6" s="239" t="s">
        <v>362</v>
      </c>
      <c r="I6" s="239" t="s">
        <v>362</v>
      </c>
      <c r="J6" s="386" t="s">
        <v>660</v>
      </c>
      <c r="K6" s="161" t="s">
        <v>363</v>
      </c>
      <c r="L6" s="161" t="s">
        <v>364</v>
      </c>
      <c r="M6" s="156" t="s">
        <v>201</v>
      </c>
      <c r="N6"/>
      <c r="O6"/>
      <c r="P6"/>
      <c r="Q6"/>
      <c r="R6"/>
      <c r="S6"/>
      <c r="T6" s="15" t="s">
        <v>0</v>
      </c>
    </row>
    <row r="7" spans="1:20" s="161" customFormat="1">
      <c r="B7" s="162" t="s">
        <v>188</v>
      </c>
      <c r="C7" s="202" t="s">
        <v>200</v>
      </c>
      <c r="G7" s="160"/>
      <c r="H7" s="156" t="s">
        <v>199</v>
      </c>
      <c r="I7" s="156" t="s">
        <v>201</v>
      </c>
      <c r="J7" s="386" t="s">
        <v>661</v>
      </c>
      <c r="K7" s="20" t="s">
        <v>366</v>
      </c>
      <c r="L7" s="20" t="s">
        <v>367</v>
      </c>
      <c r="M7" s="156" t="s">
        <v>202</v>
      </c>
      <c r="N7"/>
      <c r="O7"/>
      <c r="P7"/>
      <c r="Q7"/>
      <c r="R7"/>
      <c r="S7"/>
      <c r="T7" s="160"/>
    </row>
    <row r="8" spans="1:20">
      <c r="A8" s="161"/>
      <c r="B8" s="162" t="str">
        <f>+IF($C$7=$H$12,P.Participant!H13,P.Participant!I13)</f>
        <v>Undertaking name</v>
      </c>
      <c r="C8" s="464" t="s">
        <v>6</v>
      </c>
      <c r="G8" s="15" t="s">
        <v>0</v>
      </c>
      <c r="H8" s="156" t="s">
        <v>200</v>
      </c>
      <c r="I8" s="156" t="s">
        <v>202</v>
      </c>
      <c r="J8" s="386" t="s">
        <v>662</v>
      </c>
      <c r="K8" s="20" t="s">
        <v>368</v>
      </c>
      <c r="L8" s="20" t="s">
        <v>369</v>
      </c>
      <c r="M8"/>
      <c r="N8"/>
      <c r="O8"/>
      <c r="P8"/>
      <c r="Q8"/>
      <c r="R8"/>
      <c r="S8"/>
      <c r="T8" s="15" t="s">
        <v>0</v>
      </c>
    </row>
    <row r="9" spans="1:20">
      <c r="A9" s="161"/>
      <c r="B9" s="162" t="str">
        <f>+IF($C$7=$H$12,P.Participant!H14,P.Participant!I14)</f>
        <v>Undertaking identification code</v>
      </c>
      <c r="C9" s="464" t="s">
        <v>6</v>
      </c>
      <c r="G9" s="15" t="s">
        <v>0</v>
      </c>
      <c r="H9" s="156"/>
      <c r="I9" s="156"/>
      <c r="J9" s="386" t="s">
        <v>663</v>
      </c>
      <c r="K9" s="20" t="s">
        <v>370</v>
      </c>
      <c r="L9" s="20" t="s">
        <v>371</v>
      </c>
      <c r="M9"/>
      <c r="N9"/>
      <c r="O9"/>
      <c r="P9"/>
      <c r="Q9"/>
      <c r="R9"/>
      <c r="S9"/>
      <c r="T9" s="15" t="s">
        <v>0</v>
      </c>
    </row>
    <row r="10" spans="1:20" s="161" customFormat="1">
      <c r="B10" s="162" t="str">
        <f>+IF($C$7=$H$12,P.Participant!H15,P.Participant!I15)</f>
        <v>Country</v>
      </c>
      <c r="C10" s="465" t="s">
        <v>362</v>
      </c>
      <c r="D10" s="157"/>
      <c r="G10" s="160"/>
      <c r="J10" s="386" t="s">
        <v>664</v>
      </c>
      <c r="K10" s="20" t="s">
        <v>372</v>
      </c>
      <c r="L10" s="20" t="s">
        <v>373</v>
      </c>
      <c r="M10"/>
      <c r="N10"/>
      <c r="O10"/>
      <c r="P10"/>
      <c r="Q10"/>
      <c r="R10"/>
      <c r="S10"/>
      <c r="T10" s="160"/>
    </row>
    <row r="11" spans="1:20" s="161" customFormat="1">
      <c r="B11" s="162" t="str">
        <f>+IF($C$7=$H$12,P.Participant!H16,P.Participant!I16)</f>
        <v>Type of undertaking</v>
      </c>
      <c r="C11" s="465" t="s">
        <v>362</v>
      </c>
      <c r="D11" s="157"/>
      <c r="G11" s="160"/>
      <c r="K11" s="20" t="s">
        <v>374</v>
      </c>
      <c r="L11" s="20" t="s">
        <v>375</v>
      </c>
      <c r="M11"/>
      <c r="N11"/>
      <c r="O11"/>
      <c r="P11"/>
      <c r="Q11"/>
      <c r="R11"/>
      <c r="S11"/>
      <c r="T11" s="160"/>
    </row>
    <row r="12" spans="1:20">
      <c r="A12" s="161"/>
      <c r="B12" s="162" t="str">
        <f>+IF($C$7=$H$12,P.Participant!H17,P.Participant!I17)</f>
        <v>Group name</v>
      </c>
      <c r="C12" s="464" t="s">
        <v>6</v>
      </c>
      <c r="G12" s="15" t="s">
        <v>0</v>
      </c>
      <c r="H12" s="189" t="s">
        <v>198</v>
      </c>
      <c r="I12" s="189" t="s">
        <v>197</v>
      </c>
      <c r="J12" s="159"/>
      <c r="K12" s="20" t="s">
        <v>376</v>
      </c>
      <c r="L12" s="20" t="s">
        <v>377</v>
      </c>
      <c r="M12"/>
      <c r="N12"/>
      <c r="O12"/>
      <c r="P12"/>
      <c r="Q12"/>
      <c r="R12"/>
      <c r="S12"/>
      <c r="T12" s="15" t="s">
        <v>0</v>
      </c>
    </row>
    <row r="13" spans="1:20">
      <c r="A13" s="161"/>
      <c r="B13" s="162" t="str">
        <f>+IF($C$7=$H$12,P.Participant!H18,P.Participant!I18)</f>
        <v>Group Identification code</v>
      </c>
      <c r="C13" s="464" t="s">
        <v>6</v>
      </c>
      <c r="G13" s="15" t="s">
        <v>0</v>
      </c>
      <c r="H13" s="187" t="s">
        <v>9</v>
      </c>
      <c r="I13" s="187" t="s">
        <v>195</v>
      </c>
      <c r="J13" s="159"/>
      <c r="K13" s="20" t="s">
        <v>378</v>
      </c>
      <c r="L13" s="20" t="s">
        <v>379</v>
      </c>
      <c r="M13"/>
      <c r="N13"/>
      <c r="O13"/>
      <c r="P13"/>
      <c r="Q13"/>
      <c r="R13"/>
      <c r="S13"/>
      <c r="T13" s="15" t="s">
        <v>0</v>
      </c>
    </row>
    <row r="14" spans="1:20">
      <c r="B14" s="162" t="s">
        <v>186</v>
      </c>
      <c r="C14" s="464" t="s">
        <v>6</v>
      </c>
      <c r="G14" s="15" t="s">
        <v>0</v>
      </c>
      <c r="H14" s="187" t="s">
        <v>10</v>
      </c>
      <c r="I14" s="187" t="s">
        <v>196</v>
      </c>
      <c r="J14" s="159"/>
      <c r="K14" s="20" t="s">
        <v>380</v>
      </c>
      <c r="L14" s="20" t="s">
        <v>381</v>
      </c>
      <c r="M14"/>
      <c r="N14"/>
      <c r="O14"/>
      <c r="P14"/>
      <c r="Q14"/>
      <c r="R14"/>
      <c r="S14"/>
      <c r="T14" s="15" t="s">
        <v>0</v>
      </c>
    </row>
    <row r="15" spans="1:20">
      <c r="B15" s="162" t="s">
        <v>187</v>
      </c>
      <c r="C15" s="464" t="s">
        <v>6</v>
      </c>
      <c r="D15" s="156"/>
      <c r="G15" s="15" t="s">
        <v>0</v>
      </c>
      <c r="H15" s="187" t="s">
        <v>21</v>
      </c>
      <c r="I15" s="187" t="s">
        <v>185</v>
      </c>
      <c r="J15" s="159"/>
      <c r="K15" s="20" t="s">
        <v>382</v>
      </c>
      <c r="L15" s="20" t="s">
        <v>383</v>
      </c>
      <c r="M15"/>
      <c r="N15"/>
      <c r="O15"/>
      <c r="P15"/>
      <c r="Q15"/>
      <c r="R15"/>
      <c r="S15"/>
      <c r="T15" s="15" t="s">
        <v>0</v>
      </c>
    </row>
    <row r="16" spans="1:20">
      <c r="B16" s="162" t="s">
        <v>11</v>
      </c>
      <c r="C16" s="464" t="s">
        <v>6</v>
      </c>
      <c r="D16" s="157"/>
      <c r="G16" s="15" t="s">
        <v>0</v>
      </c>
      <c r="H16" s="188" t="s">
        <v>22</v>
      </c>
      <c r="I16" s="156" t="s">
        <v>6</v>
      </c>
      <c r="J16" s="161"/>
      <c r="K16" s="20" t="s">
        <v>384</v>
      </c>
      <c r="L16" s="20" t="s">
        <v>385</v>
      </c>
      <c r="M16"/>
      <c r="N16"/>
      <c r="O16"/>
      <c r="P16"/>
      <c r="Q16"/>
      <c r="R16"/>
      <c r="S16"/>
      <c r="T16" s="15" t="s">
        <v>0</v>
      </c>
    </row>
    <row r="17" spans="2:27">
      <c r="B17" s="162" t="s">
        <v>189</v>
      </c>
      <c r="C17" s="465" t="s">
        <v>362</v>
      </c>
      <c r="G17" s="15" t="s">
        <v>0</v>
      </c>
      <c r="H17" s="156" t="s">
        <v>195</v>
      </c>
      <c r="I17" s="156" t="s">
        <v>6</v>
      </c>
      <c r="J17" s="161"/>
      <c r="K17" s="20" t="s">
        <v>386</v>
      </c>
      <c r="L17" s="20" t="s">
        <v>387</v>
      </c>
      <c r="M17"/>
      <c r="N17"/>
      <c r="O17"/>
      <c r="P17"/>
      <c r="Q17"/>
      <c r="R17"/>
      <c r="S17"/>
      <c r="T17" s="15" t="s">
        <v>0</v>
      </c>
    </row>
    <row r="18" spans="2:27">
      <c r="B18" s="162" t="s">
        <v>190</v>
      </c>
      <c r="C18" s="202">
        <v>44196</v>
      </c>
      <c r="G18" s="15" t="s">
        <v>0</v>
      </c>
      <c r="H18" s="156" t="s">
        <v>434</v>
      </c>
      <c r="I18" s="156" t="s">
        <v>6</v>
      </c>
      <c r="J18" s="161"/>
      <c r="K18" s="20" t="s">
        <v>388</v>
      </c>
      <c r="L18" s="20" t="s">
        <v>389</v>
      </c>
      <c r="M18"/>
      <c r="N18"/>
      <c r="O18"/>
      <c r="P18"/>
      <c r="Q18"/>
      <c r="R18"/>
      <c r="S18"/>
      <c r="T18" s="15" t="s">
        <v>0</v>
      </c>
    </row>
    <row r="19" spans="2:27">
      <c r="B19" s="162" t="s">
        <v>191</v>
      </c>
      <c r="C19" s="465" t="s">
        <v>362</v>
      </c>
      <c r="G19" s="15" t="s">
        <v>0</v>
      </c>
      <c r="I19" s="161"/>
      <c r="J19" s="161"/>
      <c r="K19" s="20" t="s">
        <v>390</v>
      </c>
      <c r="L19" s="20" t="s">
        <v>391</v>
      </c>
      <c r="M19"/>
      <c r="N19"/>
      <c r="O19"/>
      <c r="P19"/>
      <c r="Q19"/>
      <c r="R19"/>
      <c r="S19"/>
      <c r="T19" s="15" t="s">
        <v>0</v>
      </c>
    </row>
    <row r="20" spans="2:27">
      <c r="B20" s="162" t="s">
        <v>14</v>
      </c>
      <c r="C20" s="202" t="str">
        <f>IFERROR(VLOOKUP(C10,$K$6:$L$34,2,FALSE),"[Automatic from above]")</f>
        <v>[Automatic from above]</v>
      </c>
      <c r="D20" s="157"/>
      <c r="G20" s="15" t="s">
        <v>0</v>
      </c>
      <c r="H20" s="185" t="s">
        <v>362</v>
      </c>
      <c r="I20" s="161"/>
      <c r="J20" s="161"/>
      <c r="K20" s="20" t="s">
        <v>392</v>
      </c>
      <c r="L20" s="20" t="s">
        <v>393</v>
      </c>
      <c r="M20"/>
      <c r="N20"/>
      <c r="O20"/>
      <c r="P20"/>
      <c r="Q20"/>
      <c r="R20"/>
      <c r="S20"/>
      <c r="T20" s="15" t="s">
        <v>0</v>
      </c>
    </row>
    <row r="21" spans="2:27" ht="15.75">
      <c r="B21" s="252" t="s">
        <v>15</v>
      </c>
      <c r="C21" s="253"/>
      <c r="D21" s="157"/>
      <c r="G21" s="15" t="s">
        <v>0</v>
      </c>
      <c r="H21" s="186" t="s">
        <v>7</v>
      </c>
      <c r="I21" s="161"/>
      <c r="J21" s="161"/>
      <c r="K21" s="20" t="s">
        <v>394</v>
      </c>
      <c r="L21" s="20" t="s">
        <v>395</v>
      </c>
      <c r="M21"/>
      <c r="N21"/>
      <c r="O21"/>
      <c r="P21"/>
      <c r="Q21"/>
      <c r="R21"/>
      <c r="S21"/>
      <c r="T21" s="15" t="s">
        <v>0</v>
      </c>
    </row>
    <row r="22" spans="2:27">
      <c r="B22" s="162" t="s">
        <v>686</v>
      </c>
      <c r="C22" s="463" t="s">
        <v>688</v>
      </c>
      <c r="G22" s="15" t="s">
        <v>0</v>
      </c>
      <c r="H22" s="186" t="s">
        <v>215</v>
      </c>
      <c r="I22" s="161"/>
      <c r="J22" s="161"/>
      <c r="K22" s="20" t="s">
        <v>396</v>
      </c>
      <c r="L22" s="20" t="s">
        <v>397</v>
      </c>
      <c r="M22"/>
      <c r="N22"/>
      <c r="O22"/>
      <c r="P22"/>
      <c r="Q22"/>
      <c r="R22"/>
      <c r="S22"/>
      <c r="T22" s="15" t="s">
        <v>0</v>
      </c>
    </row>
    <row r="23" spans="2:27">
      <c r="B23" s="162" t="s">
        <v>687</v>
      </c>
      <c r="C23" s="463" t="s">
        <v>652</v>
      </c>
      <c r="G23" s="15" t="s">
        <v>0</v>
      </c>
      <c r="H23" s="186" t="s">
        <v>223</v>
      </c>
      <c r="I23" s="161"/>
      <c r="J23" s="161"/>
      <c r="K23" s="20" t="s">
        <v>398</v>
      </c>
      <c r="L23" s="20" t="s">
        <v>399</v>
      </c>
      <c r="O23" s="20"/>
      <c r="P23" s="20"/>
      <c r="Q23" s="20"/>
      <c r="R23" s="20"/>
      <c r="S23" s="20"/>
      <c r="T23" s="15" t="s">
        <v>0</v>
      </c>
    </row>
    <row r="24" spans="2:27" ht="15.75" thickBot="1">
      <c r="B24" s="163" t="s">
        <v>16</v>
      </c>
      <c r="C24" s="166" t="str">
        <f>CONCATENATE(C22,"-",IFERROR(VLOOKUP(C10,$K$6:$L$34,2,FALSE),"[Countrycode]")&amp;"-"&amp;IF(C23="[N/A]","[Participant ID]",C23))</f>
        <v>[Group unique filename]-[Countrycode]-[Participant ID]</v>
      </c>
      <c r="G24" s="15" t="s">
        <v>0</v>
      </c>
      <c r="H24" s="186" t="s">
        <v>217</v>
      </c>
      <c r="I24" s="161"/>
      <c r="J24" s="161"/>
      <c r="K24" s="20" t="s">
        <v>400</v>
      </c>
      <c r="L24" s="20" t="s">
        <v>401</v>
      </c>
      <c r="O24" s="20"/>
      <c r="P24" s="20"/>
      <c r="Q24" s="20"/>
      <c r="R24" s="20"/>
      <c r="S24" s="20"/>
      <c r="T24" s="15" t="s">
        <v>0</v>
      </c>
      <c r="Y24" s="161"/>
      <c r="Z24" s="161"/>
      <c r="AA24" s="161"/>
    </row>
    <row r="25" spans="2:27">
      <c r="D25" s="161"/>
      <c r="G25" s="15" t="s">
        <v>0</v>
      </c>
      <c r="H25" s="186" t="s">
        <v>218</v>
      </c>
      <c r="I25" s="161"/>
      <c r="J25" s="161"/>
      <c r="K25" s="20" t="s">
        <v>402</v>
      </c>
      <c r="L25" s="20" t="s">
        <v>403</v>
      </c>
      <c r="O25" s="20"/>
      <c r="P25" s="20"/>
      <c r="Q25" s="20"/>
      <c r="R25" s="20"/>
      <c r="S25" s="20"/>
      <c r="T25" s="15" t="s">
        <v>0</v>
      </c>
      <c r="Y25" s="161"/>
      <c r="Z25" s="161"/>
      <c r="AA25" s="161"/>
    </row>
    <row r="26" spans="2:27">
      <c r="D26" s="161"/>
      <c r="G26" s="15" t="s">
        <v>0</v>
      </c>
      <c r="H26" s="186" t="s">
        <v>224</v>
      </c>
      <c r="I26" s="161"/>
      <c r="J26" s="161"/>
      <c r="K26" s="20" t="s">
        <v>404</v>
      </c>
      <c r="L26" s="20" t="s">
        <v>405</v>
      </c>
      <c r="O26" s="20"/>
      <c r="P26" s="20"/>
      <c r="Q26" s="20"/>
      <c r="R26" s="20"/>
      <c r="S26" s="20"/>
      <c r="T26" s="15" t="s">
        <v>0</v>
      </c>
      <c r="Y26" s="161"/>
      <c r="Z26" s="161"/>
      <c r="AA26" s="161"/>
    </row>
    <row r="27" spans="2:27" ht="31.5">
      <c r="B27" s="460" t="s">
        <v>673</v>
      </c>
      <c r="D27" s="161"/>
      <c r="G27" s="15" t="s">
        <v>0</v>
      </c>
      <c r="H27" s="186" t="s">
        <v>216</v>
      </c>
      <c r="I27" s="161"/>
      <c r="J27" s="161"/>
      <c r="K27" s="20" t="s">
        <v>714</v>
      </c>
      <c r="L27" s="20" t="s">
        <v>715</v>
      </c>
      <c r="O27" s="20"/>
      <c r="P27" s="20"/>
      <c r="Q27" s="20"/>
      <c r="R27" s="20"/>
      <c r="S27" s="20"/>
      <c r="T27" s="15" t="s">
        <v>0</v>
      </c>
      <c r="Y27" s="161"/>
      <c r="Z27" s="161"/>
      <c r="AA27" s="161"/>
    </row>
    <row r="28" spans="2:27" ht="15.75" thickBot="1">
      <c r="B28" s="163" t="s">
        <v>435</v>
      </c>
      <c r="C28" s="466" t="s">
        <v>362</v>
      </c>
      <c r="D28" s="161"/>
      <c r="G28" s="15" t="s">
        <v>0</v>
      </c>
      <c r="H28" s="186" t="s">
        <v>219</v>
      </c>
      <c r="I28" s="161"/>
      <c r="J28" s="161"/>
      <c r="K28" s="20" t="s">
        <v>406</v>
      </c>
      <c r="L28" s="20" t="s">
        <v>407</v>
      </c>
      <c r="O28" s="20"/>
      <c r="P28" s="20"/>
      <c r="Q28" s="20"/>
      <c r="R28" s="20"/>
      <c r="S28" s="20"/>
      <c r="T28" s="15" t="s">
        <v>0</v>
      </c>
      <c r="Y28" s="161"/>
      <c r="Z28" s="161"/>
      <c r="AA28" s="161"/>
    </row>
    <row r="29" spans="2:27" ht="15.75" thickBot="1">
      <c r="B29" s="163" t="s">
        <v>436</v>
      </c>
      <c r="C29" s="466" t="s">
        <v>362</v>
      </c>
      <c r="D29" s="161"/>
      <c r="G29" s="15" t="s">
        <v>0</v>
      </c>
      <c r="H29" s="186" t="s">
        <v>220</v>
      </c>
      <c r="I29" s="161"/>
      <c r="J29" s="161"/>
      <c r="K29" s="20" t="s">
        <v>408</v>
      </c>
      <c r="L29" s="20" t="s">
        <v>409</v>
      </c>
      <c r="O29" s="20"/>
      <c r="P29" s="20"/>
      <c r="Q29" s="20"/>
      <c r="R29" s="20"/>
      <c r="S29" s="20"/>
      <c r="T29" s="15" t="s">
        <v>0</v>
      </c>
      <c r="Y29" s="161"/>
      <c r="Z29" s="161"/>
      <c r="AA29" s="161"/>
    </row>
    <row r="30" spans="2:27" ht="15.75" thickBot="1">
      <c r="B30" s="163" t="s">
        <v>437</v>
      </c>
      <c r="C30" s="466" t="s">
        <v>362</v>
      </c>
      <c r="D30" s="161"/>
      <c r="G30" s="15" t="s">
        <v>0</v>
      </c>
      <c r="H30" s="186" t="s">
        <v>221</v>
      </c>
      <c r="I30" s="161"/>
      <c r="J30" s="161"/>
      <c r="K30" s="20" t="s">
        <v>410</v>
      </c>
      <c r="L30" s="20" t="s">
        <v>411</v>
      </c>
      <c r="O30" s="20"/>
      <c r="P30" s="20"/>
      <c r="Q30" s="20"/>
      <c r="R30" s="20"/>
      <c r="S30" s="20"/>
      <c r="T30" s="15" t="s">
        <v>0</v>
      </c>
      <c r="Y30" s="161"/>
      <c r="Z30" s="161"/>
      <c r="AA30" s="161"/>
    </row>
    <row r="31" spans="2:27" ht="15.75" thickBot="1">
      <c r="B31" s="163" t="s">
        <v>438</v>
      </c>
      <c r="C31" s="466" t="s">
        <v>362</v>
      </c>
      <c r="D31" s="161"/>
      <c r="G31" s="15" t="s">
        <v>0</v>
      </c>
      <c r="H31" s="186" t="s">
        <v>222</v>
      </c>
      <c r="I31" s="161"/>
      <c r="J31" s="161"/>
      <c r="K31" s="20" t="s">
        <v>412</v>
      </c>
      <c r="L31" s="20" t="s">
        <v>413</v>
      </c>
      <c r="O31" s="20"/>
      <c r="P31" s="20"/>
      <c r="Q31" s="20"/>
      <c r="R31" s="20"/>
      <c r="S31" s="20"/>
      <c r="T31" s="15" t="s">
        <v>0</v>
      </c>
      <c r="Y31" s="161"/>
      <c r="Z31" s="161"/>
      <c r="AA31" s="161"/>
    </row>
    <row r="32" spans="2:27" ht="15.75" thickBot="1">
      <c r="B32" s="163" t="s">
        <v>549</v>
      </c>
      <c r="C32" s="466" t="s">
        <v>362</v>
      </c>
      <c r="G32" s="15" t="s">
        <v>0</v>
      </c>
      <c r="H32" s="186" t="s">
        <v>12</v>
      </c>
      <c r="K32" s="20" t="s">
        <v>414</v>
      </c>
      <c r="L32" s="20" t="s">
        <v>415</v>
      </c>
      <c r="O32" s="20"/>
      <c r="P32" s="20"/>
      <c r="Q32" s="20"/>
      <c r="R32" s="20"/>
      <c r="S32" s="20"/>
      <c r="T32" s="15" t="s">
        <v>0</v>
      </c>
      <c r="Y32" s="161"/>
      <c r="Z32" s="161"/>
      <c r="AA32" s="161"/>
    </row>
    <row r="33" spans="2:27" ht="15.75" thickBot="1">
      <c r="G33" s="15" t="s">
        <v>0</v>
      </c>
      <c r="H33" s="186" t="s">
        <v>13</v>
      </c>
      <c r="K33" s="20" t="s">
        <v>416</v>
      </c>
      <c r="L33" s="20" t="s">
        <v>417</v>
      </c>
      <c r="O33" s="20"/>
      <c r="P33" s="20"/>
      <c r="Q33" s="20"/>
      <c r="R33" s="20"/>
      <c r="S33" s="20"/>
      <c r="T33" s="15" t="s">
        <v>0</v>
      </c>
      <c r="Y33" s="161"/>
      <c r="Z33" s="161"/>
      <c r="AA33" s="161"/>
    </row>
    <row r="34" spans="2:27" ht="16.5" thickBot="1">
      <c r="B34" s="250" t="s">
        <v>17</v>
      </c>
      <c r="C34" s="251"/>
      <c r="G34" s="15" t="s">
        <v>0</v>
      </c>
      <c r="H34" s="186" t="s">
        <v>365</v>
      </c>
      <c r="K34" s="20" t="s">
        <v>418</v>
      </c>
      <c r="L34" s="20" t="s">
        <v>419</v>
      </c>
      <c r="O34" s="20"/>
      <c r="P34" s="20"/>
      <c r="Q34" s="20"/>
      <c r="R34" s="20"/>
      <c r="S34" s="20"/>
      <c r="T34" s="15" t="s">
        <v>0</v>
      </c>
      <c r="Y34" s="161"/>
      <c r="Z34" s="161"/>
      <c r="AA34" s="161"/>
    </row>
    <row r="35" spans="2:27">
      <c r="B35" s="167" t="s">
        <v>192</v>
      </c>
      <c r="C35" s="467" t="s">
        <v>6</v>
      </c>
      <c r="G35" s="15" t="s">
        <v>0</v>
      </c>
      <c r="O35" s="20"/>
      <c r="P35" s="20"/>
      <c r="Q35" s="20"/>
      <c r="R35" s="20"/>
      <c r="S35" s="20"/>
      <c r="T35" s="15" t="s">
        <v>0</v>
      </c>
      <c r="Y35" s="161"/>
      <c r="Z35" s="161"/>
      <c r="AA35" s="161"/>
    </row>
    <row r="36" spans="2:27">
      <c r="B36" s="164" t="s">
        <v>18</v>
      </c>
      <c r="C36" s="466" t="s">
        <v>6</v>
      </c>
      <c r="G36" s="15" t="s">
        <v>0</v>
      </c>
      <c r="O36" s="20"/>
      <c r="P36" s="20"/>
      <c r="Q36" s="20"/>
      <c r="R36" s="20"/>
      <c r="S36" s="20"/>
      <c r="T36" s="15" t="s">
        <v>0</v>
      </c>
      <c r="Y36" s="161"/>
      <c r="Z36" s="161"/>
      <c r="AA36" s="161"/>
    </row>
    <row r="37" spans="2:27">
      <c r="B37" s="164" t="s">
        <v>19</v>
      </c>
      <c r="C37" s="466" t="s">
        <v>6</v>
      </c>
      <c r="G37" s="15" t="s">
        <v>0</v>
      </c>
      <c r="O37" s="20"/>
      <c r="P37" s="20"/>
      <c r="Q37" s="20"/>
      <c r="R37" s="20"/>
      <c r="S37" s="20"/>
      <c r="T37" s="15" t="s">
        <v>0</v>
      </c>
      <c r="Y37" s="161"/>
      <c r="Z37" s="161"/>
      <c r="AA37" s="161"/>
    </row>
    <row r="38" spans="2:27" ht="15.75" thickBot="1">
      <c r="B38" s="165" t="s">
        <v>20</v>
      </c>
      <c r="C38" s="468" t="s">
        <v>6</v>
      </c>
      <c r="G38" s="15" t="s">
        <v>0</v>
      </c>
      <c r="O38" s="20"/>
      <c r="P38" s="20"/>
      <c r="Q38" s="20"/>
      <c r="R38" s="20"/>
      <c r="S38" s="20"/>
      <c r="T38" s="15" t="s">
        <v>0</v>
      </c>
    </row>
    <row r="39" spans="2:27">
      <c r="B39" s="164" t="s">
        <v>193</v>
      </c>
      <c r="C39" s="469" t="s">
        <v>6</v>
      </c>
      <c r="G39" s="15" t="s">
        <v>0</v>
      </c>
      <c r="O39" s="20"/>
      <c r="P39" s="20"/>
      <c r="Q39" s="20"/>
      <c r="R39" s="20"/>
      <c r="S39" s="20"/>
      <c r="T39" s="15" t="s">
        <v>0</v>
      </c>
    </row>
    <row r="40" spans="2:27">
      <c r="B40" s="164" t="s">
        <v>18</v>
      </c>
      <c r="C40" s="470" t="s">
        <v>6</v>
      </c>
      <c r="G40" s="15" t="s">
        <v>0</v>
      </c>
      <c r="O40" s="20"/>
      <c r="P40" s="20"/>
      <c r="Q40" s="20"/>
      <c r="R40" s="20"/>
      <c r="S40" s="20"/>
      <c r="T40" s="15" t="s">
        <v>0</v>
      </c>
    </row>
    <row r="41" spans="2:27">
      <c r="B41" s="164" t="s">
        <v>19</v>
      </c>
      <c r="C41" s="470" t="s">
        <v>6</v>
      </c>
      <c r="G41" s="15" t="s">
        <v>0</v>
      </c>
      <c r="O41" s="20"/>
      <c r="P41" s="20"/>
      <c r="Q41" s="20"/>
      <c r="R41" s="20"/>
      <c r="S41" s="20"/>
      <c r="T41" s="15" t="s">
        <v>0</v>
      </c>
    </row>
    <row r="42" spans="2:27" ht="15.75" thickBot="1">
      <c r="B42" s="165" t="s">
        <v>20</v>
      </c>
      <c r="C42" s="471" t="s">
        <v>6</v>
      </c>
      <c r="G42" s="15" t="s">
        <v>0</v>
      </c>
      <c r="O42" s="20"/>
      <c r="P42" s="20"/>
      <c r="Q42" s="20"/>
      <c r="R42" s="20"/>
      <c r="S42" s="20"/>
      <c r="T42" s="15" t="s">
        <v>0</v>
      </c>
    </row>
    <row r="43" spans="2:27">
      <c r="B43" s="164" t="s">
        <v>194</v>
      </c>
      <c r="C43" s="469" t="s">
        <v>6</v>
      </c>
      <c r="G43" s="15" t="s">
        <v>0</v>
      </c>
      <c r="O43" s="20"/>
      <c r="P43" s="20"/>
      <c r="Q43" s="20"/>
      <c r="R43" s="20"/>
      <c r="S43" s="20"/>
      <c r="T43" s="15" t="s">
        <v>0</v>
      </c>
    </row>
    <row r="44" spans="2:27">
      <c r="B44" s="164" t="s">
        <v>18</v>
      </c>
      <c r="C44" s="470" t="s">
        <v>6</v>
      </c>
      <c r="G44" s="15" t="s">
        <v>0</v>
      </c>
      <c r="O44" s="20"/>
      <c r="P44" s="20"/>
      <c r="Q44" s="20"/>
      <c r="R44" s="20"/>
      <c r="S44" s="20"/>
      <c r="T44" s="15" t="s">
        <v>0</v>
      </c>
    </row>
    <row r="45" spans="2:27">
      <c r="B45" s="164" t="s">
        <v>19</v>
      </c>
      <c r="C45" s="470" t="s">
        <v>6</v>
      </c>
      <c r="G45" s="15" t="s">
        <v>0</v>
      </c>
      <c r="O45" s="20"/>
      <c r="P45" s="20"/>
      <c r="Q45" s="20"/>
      <c r="R45" s="20"/>
      <c r="S45" s="20"/>
      <c r="T45" s="15" t="s">
        <v>0</v>
      </c>
    </row>
    <row r="46" spans="2:27" ht="15.75" thickBot="1">
      <c r="B46" s="165" t="s">
        <v>20</v>
      </c>
      <c r="C46" s="471" t="s">
        <v>6</v>
      </c>
      <c r="G46" s="15" t="s">
        <v>0</v>
      </c>
      <c r="O46" s="20"/>
      <c r="P46" s="20"/>
      <c r="Q46" s="20"/>
      <c r="R46" s="20"/>
      <c r="S46" s="20"/>
      <c r="T46" s="15" t="s">
        <v>0</v>
      </c>
    </row>
    <row r="47" spans="2:27">
      <c r="G47" s="15" t="s">
        <v>0</v>
      </c>
      <c r="O47" s="20"/>
      <c r="P47" s="20"/>
      <c r="Q47" s="20"/>
      <c r="R47" s="20"/>
      <c r="S47" s="20"/>
      <c r="T47" s="15" t="s">
        <v>0</v>
      </c>
    </row>
    <row r="48" spans="2:27">
      <c r="B48" s="161"/>
      <c r="C48" s="161"/>
      <c r="G48" s="15" t="s">
        <v>0</v>
      </c>
      <c r="O48" s="20"/>
      <c r="P48" s="20"/>
      <c r="Q48" s="20"/>
      <c r="R48" s="20"/>
      <c r="S48" s="20"/>
      <c r="T48" s="15" t="s">
        <v>0</v>
      </c>
    </row>
    <row r="49" spans="2:20">
      <c r="B49" s="161"/>
      <c r="C49" s="161"/>
      <c r="G49" s="15" t="s">
        <v>0</v>
      </c>
      <c r="O49" s="20"/>
      <c r="P49" s="20"/>
      <c r="Q49" s="20"/>
      <c r="R49" s="20"/>
      <c r="S49" s="20"/>
      <c r="T49" s="15" t="s">
        <v>0</v>
      </c>
    </row>
    <row r="50" spans="2:20">
      <c r="B50" s="161"/>
      <c r="C50" s="161"/>
      <c r="G50" s="15" t="s">
        <v>0</v>
      </c>
      <c r="O50" s="20"/>
      <c r="P50" s="20"/>
      <c r="Q50" s="20"/>
      <c r="R50" s="20"/>
      <c r="S50" s="20"/>
      <c r="T50" s="15" t="s">
        <v>0</v>
      </c>
    </row>
    <row r="51" spans="2:20">
      <c r="B51" s="161"/>
      <c r="C51" s="161"/>
      <c r="G51" s="15" t="s">
        <v>0</v>
      </c>
      <c r="O51" s="20"/>
      <c r="P51" s="20"/>
      <c r="Q51" s="20"/>
      <c r="R51" s="20"/>
      <c r="S51" s="20"/>
      <c r="T51" s="15" t="s">
        <v>0</v>
      </c>
    </row>
    <row r="52" spans="2:20">
      <c r="B52" s="161"/>
      <c r="C52" s="161"/>
      <c r="G52" s="15" t="s">
        <v>0</v>
      </c>
      <c r="O52" s="20"/>
      <c r="P52" s="20"/>
      <c r="Q52" s="20"/>
      <c r="R52" s="20"/>
      <c r="S52" s="20"/>
      <c r="T52" s="15" t="s">
        <v>0</v>
      </c>
    </row>
    <row r="53" spans="2:20">
      <c r="B53" s="161"/>
      <c r="C53" s="161"/>
      <c r="G53" s="15" t="s">
        <v>0</v>
      </c>
      <c r="O53" s="20"/>
      <c r="P53" s="20"/>
      <c r="Q53" s="20"/>
      <c r="R53" s="20"/>
      <c r="S53" s="20"/>
      <c r="T53" s="15" t="s">
        <v>0</v>
      </c>
    </row>
    <row r="54" spans="2:20">
      <c r="B54" s="161"/>
      <c r="C54" s="161"/>
      <c r="G54" s="15" t="s">
        <v>0</v>
      </c>
      <c r="O54" s="20"/>
      <c r="P54" s="20"/>
      <c r="Q54" s="20"/>
      <c r="R54" s="20"/>
      <c r="S54" s="20"/>
      <c r="T54" s="15" t="s">
        <v>0</v>
      </c>
    </row>
    <row r="55" spans="2:20">
      <c r="B55" s="161"/>
      <c r="C55" s="161"/>
      <c r="G55" s="15" t="s">
        <v>0</v>
      </c>
      <c r="O55" s="20"/>
      <c r="P55" s="20"/>
      <c r="Q55" s="20"/>
      <c r="R55" s="20"/>
      <c r="S55" s="20"/>
      <c r="T55" s="15" t="s">
        <v>0</v>
      </c>
    </row>
    <row r="56" spans="2:20">
      <c r="B56" s="161"/>
      <c r="C56" s="161"/>
      <c r="G56" s="15" t="s">
        <v>0</v>
      </c>
      <c r="O56" s="20"/>
      <c r="P56" s="20"/>
      <c r="Q56" s="20"/>
      <c r="R56" s="20"/>
      <c r="S56" s="20"/>
      <c r="T56" s="15" t="s">
        <v>0</v>
      </c>
    </row>
    <row r="57" spans="2:20">
      <c r="B57" s="161"/>
      <c r="C57" s="161"/>
      <c r="G57" s="15" t="s">
        <v>0</v>
      </c>
      <c r="O57" s="20"/>
      <c r="P57" s="20"/>
      <c r="Q57" s="20"/>
      <c r="R57" s="20"/>
      <c r="S57" s="20"/>
      <c r="T57" s="15" t="s">
        <v>0</v>
      </c>
    </row>
    <row r="58" spans="2:20">
      <c r="B58" s="161"/>
      <c r="C58" s="161"/>
      <c r="G58" s="15" t="s">
        <v>0</v>
      </c>
      <c r="J58" s="21"/>
      <c r="O58" s="20"/>
      <c r="P58" s="20"/>
      <c r="Q58" s="20"/>
      <c r="R58" s="20"/>
      <c r="S58" s="20"/>
      <c r="T58" s="15" t="s">
        <v>0</v>
      </c>
    </row>
    <row r="59" spans="2:20">
      <c r="B59" s="161"/>
      <c r="C59" s="161"/>
      <c r="G59" s="15" t="s">
        <v>0</v>
      </c>
      <c r="O59" s="20"/>
      <c r="P59" s="20"/>
      <c r="Q59" s="20"/>
      <c r="R59" s="20"/>
      <c r="S59" s="20"/>
      <c r="T59" s="15" t="s">
        <v>0</v>
      </c>
    </row>
    <row r="60" spans="2:20">
      <c r="B60" s="161"/>
      <c r="C60" s="161"/>
      <c r="G60" s="15" t="s">
        <v>0</v>
      </c>
      <c r="K60" s="21"/>
      <c r="T60" s="15" t="s">
        <v>0</v>
      </c>
    </row>
    <row r="61" spans="2:20">
      <c r="B61" s="161"/>
      <c r="C61" s="161"/>
      <c r="G61" s="15" t="s">
        <v>0</v>
      </c>
      <c r="T61" s="15" t="s">
        <v>0</v>
      </c>
    </row>
    <row r="62" spans="2:20">
      <c r="B62" s="161"/>
      <c r="C62" s="161"/>
      <c r="G62" s="15" t="s">
        <v>0</v>
      </c>
      <c r="T62" s="15" t="s">
        <v>0</v>
      </c>
    </row>
    <row r="63" spans="2:20">
      <c r="B63" s="161"/>
      <c r="C63" s="161"/>
      <c r="G63" s="15" t="s">
        <v>0</v>
      </c>
      <c r="T63" s="15" t="s">
        <v>0</v>
      </c>
    </row>
    <row r="64" spans="2:20">
      <c r="B64" s="161"/>
      <c r="C64" s="161"/>
      <c r="G64" s="15" t="s">
        <v>0</v>
      </c>
      <c r="T64" s="15" t="s">
        <v>0</v>
      </c>
    </row>
    <row r="65" spans="2:20">
      <c r="B65" s="161"/>
      <c r="C65" s="161"/>
      <c r="G65" s="15" t="s">
        <v>0</v>
      </c>
      <c r="T65" s="15" t="s">
        <v>0</v>
      </c>
    </row>
    <row r="66" spans="2:20">
      <c r="B66" s="161"/>
      <c r="C66" s="161"/>
      <c r="G66" s="15" t="s">
        <v>0</v>
      </c>
      <c r="T66" s="15" t="s">
        <v>0</v>
      </c>
    </row>
    <row r="67" spans="2:20">
      <c r="B67" s="161"/>
      <c r="C67" s="161"/>
      <c r="G67" s="15" t="s">
        <v>0</v>
      </c>
      <c r="T67" s="15" t="s">
        <v>0</v>
      </c>
    </row>
    <row r="68" spans="2:20">
      <c r="B68" s="161"/>
      <c r="C68" s="161"/>
      <c r="G68" s="15" t="s">
        <v>0</v>
      </c>
      <c r="T68" s="15" t="s">
        <v>0</v>
      </c>
    </row>
    <row r="69" spans="2:20">
      <c r="B69" s="161"/>
      <c r="C69" s="161"/>
      <c r="G69" s="15" t="s">
        <v>0</v>
      </c>
      <c r="T69" s="15" t="s">
        <v>0</v>
      </c>
    </row>
    <row r="70" spans="2:20">
      <c r="B70" s="161"/>
      <c r="C70" s="161"/>
      <c r="G70" s="15" t="s">
        <v>0</v>
      </c>
      <c r="T70" s="15" t="s">
        <v>0</v>
      </c>
    </row>
    <row r="71" spans="2:20">
      <c r="B71" s="161"/>
      <c r="C71" s="161"/>
      <c r="G71" s="15" t="s">
        <v>0</v>
      </c>
      <c r="T71" s="15" t="s">
        <v>0</v>
      </c>
    </row>
    <row r="72" spans="2:20">
      <c r="B72" s="161"/>
      <c r="C72" s="161"/>
      <c r="G72" s="15" t="s">
        <v>0</v>
      </c>
      <c r="H72" s="15" t="s">
        <v>0</v>
      </c>
      <c r="I72" s="15" t="s">
        <v>0</v>
      </c>
      <c r="J72" s="15" t="s">
        <v>0</v>
      </c>
      <c r="M72" s="15" t="s">
        <v>0</v>
      </c>
      <c r="N72" s="15"/>
      <c r="T72" s="15" t="s">
        <v>0</v>
      </c>
    </row>
    <row r="73" spans="2:20">
      <c r="B73" s="161"/>
      <c r="C73" s="161"/>
    </row>
    <row r="74" spans="2:20">
      <c r="K74" s="15" t="s">
        <v>0</v>
      </c>
      <c r="L74" s="15" t="s">
        <v>0</v>
      </c>
    </row>
    <row r="83" spans="15:19">
      <c r="O83" s="15" t="s">
        <v>0</v>
      </c>
      <c r="P83" s="15" t="s">
        <v>0</v>
      </c>
      <c r="Q83" s="15"/>
      <c r="R83" s="15" t="s">
        <v>0</v>
      </c>
      <c r="S83" s="15" t="s">
        <v>0</v>
      </c>
    </row>
  </sheetData>
  <sheetProtection algorithmName="SHA-512" hashValue="MV9Mu0/JlgPjy55B0bI/rU1Yi4Ul0Kd5/MPOXRjmxOkjCHAEWFfA+FdLR/G6MYdwYacVKW/98VrvyPaeIz/qAg==" saltValue="a3m7kltuKiqEr+g7koTuOQ==" spinCount="100000" sheet="1" objects="1" scenarios="1"/>
  <mergeCells count="1">
    <mergeCell ref="B6:C6"/>
  </mergeCells>
  <conditionalFormatting sqref="C17">
    <cfRule type="expression" dxfId="39" priority="14" stopIfTrue="1">
      <formula>_GroupReply</formula>
    </cfRule>
  </conditionalFormatting>
  <conditionalFormatting sqref="C19">
    <cfRule type="expression" dxfId="38" priority="12" stopIfTrue="1">
      <formula>_GroupReply</formula>
    </cfRule>
  </conditionalFormatting>
  <dataValidations count="9">
    <dataValidation type="list" allowBlank="1" showInputMessage="1" showErrorMessage="1" sqref="C17">
      <formula1>$I$6:$I$8</formula1>
    </dataValidation>
    <dataValidation type="list" allowBlank="1" showInputMessage="1" showErrorMessage="1" sqref="C11">
      <formula1>$J$5:$J$10</formula1>
    </dataValidation>
    <dataValidation type="list" allowBlank="1" showInputMessage="1" showErrorMessage="1" sqref="C49 C52">
      <formula1>$I$4:$I$6</formula1>
    </dataValidation>
    <dataValidation type="list" allowBlank="1" showInputMessage="1" showErrorMessage="1" sqref="C55">
      <formula1>$O$4:$O$17</formula1>
    </dataValidation>
    <dataValidation type="list" allowBlank="1" showInputMessage="1" showErrorMessage="1" sqref="C50">
      <formula1>$N$4:$N$7</formula1>
    </dataValidation>
    <dataValidation type="textLength" operator="equal" allowBlank="1" showInputMessage="1" showErrorMessage="1" errorTitle="Unique participant code" error="The code must be 6 letters or digits" promptTitle="Unique participant code" prompt="NSAs need to assign a unique ST participant code before submitting to EIOPA. The particiapant code must be unique on a national level. It must be 6 letters or digits (may contain numbers and letters). It will remain constant throughout the ST16 excercise." sqref="C58">
      <formula1>6</formula1>
    </dataValidation>
    <dataValidation type="list" allowBlank="1" showInputMessage="1" showErrorMessage="1" sqref="C19">
      <formula1>$H$20:$H$34</formula1>
    </dataValidation>
    <dataValidation type="list" allowBlank="1" showInputMessage="1" showErrorMessage="1" sqref="C28:C32">
      <formula1>$M$5:$M$7</formula1>
    </dataValidation>
    <dataValidation type="list" allowBlank="1" showInputMessage="1" showErrorMessage="1" sqref="C10">
      <formula1>$K$5:$K$34</formula1>
    </dataValidation>
  </dataValidations>
  <pageMargins left="0.37" right="0.38" top="0.41" bottom="0.27" header="0.32" footer="0.2"/>
  <pageSetup paperSize="9" scale="31"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49"/>
  <sheetViews>
    <sheetView zoomScale="80" zoomScaleNormal="80" zoomScaleSheetLayoutView="85" workbookViewId="0"/>
  </sheetViews>
  <sheetFormatPr defaultColWidth="9.140625" defaultRowHeight="15"/>
  <cols>
    <col min="1" max="1" width="9.140625" style="23" customWidth="1"/>
    <col min="2" max="2" width="2.5703125" style="23" customWidth="1"/>
    <col min="3" max="3" width="12.85546875" style="23" customWidth="1"/>
    <col min="4" max="4" width="75.7109375" style="23" customWidth="1"/>
    <col min="5" max="5" width="20.85546875" style="23" customWidth="1"/>
    <col min="6" max="6" width="17.7109375" style="23" customWidth="1"/>
    <col min="7" max="7" width="20.5703125" style="23" customWidth="1"/>
    <col min="8" max="10" width="15.28515625" style="23" customWidth="1"/>
    <col min="11" max="11" width="77.42578125" style="49" customWidth="1"/>
    <col min="12" max="12" width="15.42578125" style="23" customWidth="1"/>
    <col min="13" max="13" width="15.28515625" style="23" customWidth="1"/>
    <col min="14" max="14" width="15.42578125" style="23" customWidth="1"/>
    <col min="15" max="15" width="17" style="23" customWidth="1"/>
    <col min="16" max="16" width="15.42578125" style="23" customWidth="1"/>
    <col min="17" max="16384" width="9.140625" style="23"/>
  </cols>
  <sheetData>
    <row r="1" spans="1:10" ht="15.75">
      <c r="C1" s="1" t="s">
        <v>203</v>
      </c>
      <c r="D1" s="106"/>
      <c r="E1" s="110"/>
    </row>
    <row r="2" spans="1:10" ht="15.75">
      <c r="C2" s="1"/>
      <c r="D2" s="108"/>
      <c r="E2" s="107"/>
    </row>
    <row r="3" spans="1:10" ht="15.75">
      <c r="C3" s="18" t="s">
        <v>23</v>
      </c>
      <c r="D3" s="109"/>
      <c r="E3" s="81" t="str">
        <f>IF(P.Participant!C8="-","[Participant's name]",P.Participant!C8)</f>
        <v>[Participant's name]</v>
      </c>
    </row>
    <row r="6" spans="1:10" ht="9.6" customHeight="1" thickBot="1">
      <c r="B6" s="122"/>
    </row>
    <row r="7" spans="1:10" ht="15.75" customHeight="1" thickBot="1">
      <c r="A7" s="22"/>
      <c r="B7" s="121"/>
      <c r="C7" s="570" t="s">
        <v>23</v>
      </c>
      <c r="D7" s="571"/>
      <c r="E7" s="571"/>
      <c r="F7" s="571"/>
      <c r="G7" s="571"/>
      <c r="H7" s="571"/>
      <c r="I7" s="571"/>
      <c r="J7" s="572"/>
    </row>
    <row r="8" spans="1:10">
      <c r="A8" s="143"/>
    </row>
    <row r="9" spans="1:10" ht="15.75" thickBot="1">
      <c r="A9" s="143"/>
      <c r="C9" s="320" t="s">
        <v>469</v>
      </c>
      <c r="D9" s="272"/>
    </row>
    <row r="10" spans="1:10" ht="45.75" thickBot="1">
      <c r="A10" s="143"/>
      <c r="E10" s="125" t="s">
        <v>139</v>
      </c>
      <c r="F10" s="125" t="s">
        <v>140</v>
      </c>
      <c r="G10" s="124" t="s">
        <v>141</v>
      </c>
    </row>
    <row r="11" spans="1:10">
      <c r="A11" s="143"/>
      <c r="D11" s="123"/>
      <c r="E11" s="127" t="s">
        <v>24</v>
      </c>
      <c r="F11" s="24" t="s">
        <v>24</v>
      </c>
      <c r="G11" s="24" t="s">
        <v>24</v>
      </c>
    </row>
    <row r="12" spans="1:10" ht="15.75" thickBot="1">
      <c r="A12" s="143"/>
      <c r="D12" s="123"/>
      <c r="E12" s="128" t="s">
        <v>424</v>
      </c>
      <c r="F12" s="128" t="s">
        <v>424</v>
      </c>
      <c r="G12" s="128" t="s">
        <v>424</v>
      </c>
    </row>
    <row r="13" spans="1:10" ht="15.75" thickBot="1">
      <c r="A13" s="143"/>
      <c r="D13" s="25" t="s">
        <v>432</v>
      </c>
      <c r="E13" s="26"/>
    </row>
    <row r="14" spans="1:10" ht="15" customHeight="1">
      <c r="A14" s="143"/>
      <c r="C14" s="247" t="s">
        <v>25</v>
      </c>
      <c r="D14" s="28" t="s">
        <v>26</v>
      </c>
      <c r="E14" s="441"/>
      <c r="F14" s="441"/>
      <c r="G14" s="441"/>
      <c r="J14" s="328"/>
    </row>
    <row r="15" spans="1:10">
      <c r="A15" s="143"/>
      <c r="C15" s="248" t="s">
        <v>27</v>
      </c>
      <c r="D15" s="29" t="s">
        <v>28</v>
      </c>
      <c r="E15" s="442"/>
      <c r="F15" s="442"/>
      <c r="G15" s="442"/>
    </row>
    <row r="16" spans="1:10">
      <c r="A16" s="143"/>
      <c r="C16" s="248" t="s">
        <v>29</v>
      </c>
      <c r="D16" s="29" t="s">
        <v>30</v>
      </c>
      <c r="E16" s="442"/>
      <c r="F16" s="442"/>
      <c r="G16" s="442"/>
    </row>
    <row r="17" spans="1:10">
      <c r="A17" s="143"/>
      <c r="C17" s="248" t="s">
        <v>31</v>
      </c>
      <c r="D17" s="29" t="s">
        <v>177</v>
      </c>
      <c r="E17" s="442"/>
      <c r="F17" s="442"/>
      <c r="G17" s="442"/>
    </row>
    <row r="18" spans="1:10" ht="15.75" thickBot="1">
      <c r="A18" s="143"/>
      <c r="C18" s="249" t="s">
        <v>150</v>
      </c>
      <c r="D18" s="30" t="s">
        <v>178</v>
      </c>
      <c r="E18" s="443"/>
      <c r="F18" s="443"/>
      <c r="G18" s="443"/>
    </row>
    <row r="19" spans="1:10" ht="16.5" thickTop="1" thickBot="1">
      <c r="A19" s="143"/>
      <c r="C19" s="184" t="s">
        <v>32</v>
      </c>
      <c r="D19" s="31" t="s">
        <v>33</v>
      </c>
      <c r="E19" s="32">
        <f>E14+E17-E15-E16-E18</f>
        <v>0</v>
      </c>
      <c r="F19" s="32">
        <f t="shared" ref="F19:G19" si="0">F14+F17-F15-F16-F18</f>
        <v>0</v>
      </c>
      <c r="G19" s="32">
        <f t="shared" si="0"/>
        <v>0</v>
      </c>
    </row>
    <row r="20" spans="1:10" ht="15.75" thickBot="1">
      <c r="A20" s="143"/>
      <c r="C20" s="118"/>
      <c r="D20" s="34" t="s">
        <v>526</v>
      </c>
      <c r="E20" s="35"/>
      <c r="F20" s="35"/>
      <c r="G20" s="35"/>
    </row>
    <row r="21" spans="1:10" ht="15" customHeight="1">
      <c r="A21" s="143"/>
      <c r="C21" s="247" t="s">
        <v>34</v>
      </c>
      <c r="D21" s="28" t="s">
        <v>26</v>
      </c>
      <c r="E21" s="441"/>
      <c r="F21" s="441"/>
      <c r="G21" s="441"/>
      <c r="J21" s="382"/>
    </row>
    <row r="22" spans="1:10">
      <c r="A22" s="143"/>
      <c r="C22" s="248" t="s">
        <v>35</v>
      </c>
      <c r="D22" s="29" t="s">
        <v>28</v>
      </c>
      <c r="E22" s="442"/>
      <c r="F22" s="442"/>
      <c r="G22" s="442"/>
    </row>
    <row r="23" spans="1:10">
      <c r="A23" s="143"/>
      <c r="C23" s="248" t="s">
        <v>36</v>
      </c>
      <c r="D23" s="29" t="s">
        <v>30</v>
      </c>
      <c r="E23" s="442"/>
      <c r="F23" s="442"/>
      <c r="G23" s="442"/>
    </row>
    <row r="24" spans="1:10">
      <c r="A24" s="143"/>
      <c r="C24" s="248" t="s">
        <v>37</v>
      </c>
      <c r="D24" s="29" t="s">
        <v>177</v>
      </c>
      <c r="E24" s="442"/>
      <c r="F24" s="442"/>
      <c r="G24" s="442"/>
    </row>
    <row r="25" spans="1:10" ht="15.75" thickBot="1">
      <c r="A25" s="143"/>
      <c r="C25" s="249" t="s">
        <v>151</v>
      </c>
      <c r="D25" s="30" t="s">
        <v>178</v>
      </c>
      <c r="E25" s="443"/>
      <c r="F25" s="443"/>
      <c r="G25" s="443"/>
    </row>
    <row r="26" spans="1:10" ht="16.5" thickTop="1" thickBot="1">
      <c r="A26" s="143"/>
      <c r="C26" s="184" t="s">
        <v>38</v>
      </c>
      <c r="D26" s="31" t="s">
        <v>33</v>
      </c>
      <c r="E26" s="32">
        <f>E21+E24-E22-E23-E25</f>
        <v>0</v>
      </c>
      <c r="F26" s="32">
        <f t="shared" ref="F26:G26" si="1">F21+F24-F22-F23-F25</f>
        <v>0</v>
      </c>
      <c r="G26" s="32">
        <f t="shared" si="1"/>
        <v>0</v>
      </c>
    </row>
    <row r="27" spans="1:10" ht="15.75" thickBot="1">
      <c r="A27" s="143"/>
      <c r="C27" s="216"/>
      <c r="D27" s="242" t="s">
        <v>360</v>
      </c>
      <c r="E27" s="35"/>
      <c r="F27" s="35"/>
      <c r="G27" s="35"/>
    </row>
    <row r="28" spans="1:10">
      <c r="A28" s="143"/>
      <c r="C28" s="247" t="s">
        <v>40</v>
      </c>
      <c r="D28" s="243" t="s">
        <v>26</v>
      </c>
      <c r="E28" s="441"/>
      <c r="F28" s="441"/>
      <c r="G28" s="441"/>
    </row>
    <row r="29" spans="1:10">
      <c r="A29" s="143"/>
      <c r="C29" s="248" t="s">
        <v>41</v>
      </c>
      <c r="D29" s="137" t="s">
        <v>28</v>
      </c>
      <c r="E29" s="442"/>
      <c r="F29" s="442"/>
      <c r="G29" s="442"/>
    </row>
    <row r="30" spans="1:10">
      <c r="A30" s="143"/>
      <c r="C30" s="248" t="s">
        <v>43</v>
      </c>
      <c r="D30" s="137" t="s">
        <v>30</v>
      </c>
      <c r="E30" s="442"/>
      <c r="F30" s="442"/>
      <c r="G30" s="442"/>
    </row>
    <row r="31" spans="1:10">
      <c r="A31" s="143"/>
      <c r="C31" s="248" t="s">
        <v>152</v>
      </c>
      <c r="D31" s="137" t="s">
        <v>177</v>
      </c>
      <c r="E31" s="444"/>
      <c r="F31" s="444"/>
      <c r="G31" s="444"/>
    </row>
    <row r="32" spans="1:10" ht="15.75" thickBot="1">
      <c r="A32" s="143"/>
      <c r="C32" s="249" t="s">
        <v>326</v>
      </c>
      <c r="D32" s="244" t="s">
        <v>178</v>
      </c>
      <c r="E32" s="443"/>
      <c r="F32" s="443"/>
      <c r="G32" s="443"/>
    </row>
    <row r="33" spans="1:9" ht="16.5" thickTop="1" thickBot="1">
      <c r="A33" s="143"/>
      <c r="C33" s="184" t="s">
        <v>44</v>
      </c>
      <c r="D33" s="211" t="s">
        <v>33</v>
      </c>
      <c r="E33" s="32">
        <f>E28+E31-E29-E30-E32</f>
        <v>0</v>
      </c>
      <c r="F33" s="32">
        <f t="shared" ref="F33" si="2">F28+F31-F29-F30-F32</f>
        <v>0</v>
      </c>
      <c r="G33" s="32">
        <f t="shared" ref="G33" si="3">G28+G31-G29-G30-G32</f>
        <v>0</v>
      </c>
      <c r="I33" s="254"/>
    </row>
    <row r="34" spans="1:9" ht="15.75" thickBot="1">
      <c r="A34" s="143"/>
      <c r="C34" s="118"/>
      <c r="D34" s="34" t="s">
        <v>39</v>
      </c>
      <c r="E34" s="36"/>
      <c r="F34" s="36"/>
      <c r="G34" s="36"/>
    </row>
    <row r="35" spans="1:9" ht="15" customHeight="1">
      <c r="A35" s="143"/>
      <c r="C35" s="247" t="s">
        <v>153</v>
      </c>
      <c r="D35" s="28" t="s">
        <v>26</v>
      </c>
      <c r="E35" s="441"/>
      <c r="F35" s="441"/>
      <c r="G35" s="441"/>
      <c r="I35" s="383"/>
    </row>
    <row r="36" spans="1:9">
      <c r="A36" s="143"/>
      <c r="C36" s="248" t="s">
        <v>154</v>
      </c>
      <c r="D36" s="29" t="s">
        <v>42</v>
      </c>
      <c r="E36" s="442"/>
      <c r="F36" s="442"/>
      <c r="G36" s="442"/>
    </row>
    <row r="37" spans="1:9">
      <c r="A37" s="143"/>
      <c r="C37" s="248" t="s">
        <v>155</v>
      </c>
      <c r="D37" s="29" t="s">
        <v>177</v>
      </c>
      <c r="E37" s="444"/>
      <c r="F37" s="444"/>
      <c r="G37" s="444"/>
    </row>
    <row r="38" spans="1:9" ht="15.75" thickBot="1">
      <c r="A38" s="143"/>
      <c r="C38" s="249" t="s">
        <v>156</v>
      </c>
      <c r="D38" s="30" t="s">
        <v>178</v>
      </c>
      <c r="E38" s="443"/>
      <c r="F38" s="443"/>
      <c r="G38" s="443"/>
    </row>
    <row r="39" spans="1:9" ht="16.5" thickTop="1" thickBot="1">
      <c r="A39" s="143"/>
      <c r="C39" s="184" t="s">
        <v>157</v>
      </c>
      <c r="D39" s="31" t="s">
        <v>33</v>
      </c>
      <c r="E39" s="32">
        <f>E35+E37-E36-E38</f>
        <v>0</v>
      </c>
      <c r="F39" s="32">
        <f t="shared" ref="F39:G39" si="4">F35+F37-F36-F38</f>
        <v>0</v>
      </c>
      <c r="G39" s="32">
        <f t="shared" si="4"/>
        <v>0</v>
      </c>
    </row>
    <row r="40" spans="1:9" ht="15.75" thickBot="1">
      <c r="A40" s="143"/>
      <c r="C40" s="118"/>
      <c r="D40" s="34" t="s">
        <v>45</v>
      </c>
      <c r="E40" s="35"/>
      <c r="F40" s="35"/>
      <c r="G40" s="35"/>
    </row>
    <row r="41" spans="1:9" ht="15" customHeight="1">
      <c r="A41" s="143"/>
      <c r="C41" s="130" t="s">
        <v>158</v>
      </c>
      <c r="D41" s="131" t="s">
        <v>166</v>
      </c>
      <c r="E41" s="441"/>
      <c r="F41" s="441"/>
      <c r="G41" s="441"/>
    </row>
    <row r="42" spans="1:9" ht="15" customHeight="1">
      <c r="A42" s="143"/>
      <c r="C42" s="132" t="s">
        <v>327</v>
      </c>
      <c r="D42" s="133" t="s">
        <v>167</v>
      </c>
      <c r="E42" s="445"/>
      <c r="F42" s="445"/>
      <c r="G42" s="445"/>
    </row>
    <row r="43" spans="1:9" ht="15" customHeight="1">
      <c r="A43" s="143"/>
      <c r="C43" s="132" t="s">
        <v>338</v>
      </c>
      <c r="D43" s="133" t="s">
        <v>167</v>
      </c>
      <c r="E43" s="445"/>
      <c r="F43" s="445"/>
      <c r="G43" s="445"/>
    </row>
    <row r="44" spans="1:9">
      <c r="A44" s="143"/>
      <c r="C44" s="134" t="s">
        <v>159</v>
      </c>
      <c r="D44" s="135" t="s">
        <v>168</v>
      </c>
      <c r="E44" s="442"/>
      <c r="F44" s="442"/>
      <c r="G44" s="442"/>
    </row>
    <row r="45" spans="1:9">
      <c r="A45" s="143"/>
      <c r="C45" s="134" t="s">
        <v>328</v>
      </c>
      <c r="D45" s="136" t="s">
        <v>146</v>
      </c>
      <c r="E45" s="442"/>
      <c r="F45" s="442"/>
      <c r="G45" s="442"/>
    </row>
    <row r="46" spans="1:9">
      <c r="A46" s="143"/>
      <c r="C46" s="134" t="s">
        <v>339</v>
      </c>
      <c r="D46" s="136" t="s">
        <v>146</v>
      </c>
      <c r="E46" s="442"/>
      <c r="F46" s="442"/>
      <c r="G46" s="442"/>
    </row>
    <row r="47" spans="1:9">
      <c r="A47" s="143"/>
      <c r="C47" s="134" t="s">
        <v>160</v>
      </c>
      <c r="D47" s="137" t="s">
        <v>475</v>
      </c>
      <c r="E47" s="442"/>
      <c r="F47" s="442"/>
      <c r="G47" s="442"/>
    </row>
    <row r="48" spans="1:9">
      <c r="A48" s="143"/>
      <c r="C48" s="134" t="s">
        <v>329</v>
      </c>
      <c r="D48" s="137" t="s">
        <v>145</v>
      </c>
      <c r="E48" s="442"/>
      <c r="F48" s="442"/>
      <c r="G48" s="442"/>
    </row>
    <row r="49" spans="1:7">
      <c r="A49" s="143"/>
      <c r="C49" s="134" t="s">
        <v>340</v>
      </c>
      <c r="D49" s="137" t="s">
        <v>145</v>
      </c>
      <c r="E49" s="442"/>
      <c r="F49" s="442"/>
      <c r="G49" s="442"/>
    </row>
    <row r="50" spans="1:7">
      <c r="A50" s="143"/>
      <c r="C50" s="134" t="s">
        <v>161</v>
      </c>
      <c r="D50" s="136" t="s">
        <v>476</v>
      </c>
      <c r="E50" s="442"/>
      <c r="F50" s="442"/>
      <c r="G50" s="442"/>
    </row>
    <row r="51" spans="1:7">
      <c r="A51" s="143"/>
      <c r="C51" s="134" t="s">
        <v>337</v>
      </c>
      <c r="D51" s="137" t="s">
        <v>169</v>
      </c>
      <c r="E51" s="442"/>
      <c r="F51" s="442"/>
      <c r="G51" s="442"/>
    </row>
    <row r="52" spans="1:7">
      <c r="A52" s="143"/>
      <c r="C52" s="134" t="s">
        <v>341</v>
      </c>
      <c r="D52" s="137" t="s">
        <v>169</v>
      </c>
      <c r="E52" s="442"/>
      <c r="F52" s="442"/>
      <c r="G52" s="442"/>
    </row>
    <row r="53" spans="1:7">
      <c r="A53" s="143"/>
      <c r="C53" s="134" t="s">
        <v>162</v>
      </c>
      <c r="D53" s="136" t="s">
        <v>477</v>
      </c>
      <c r="E53" s="442"/>
      <c r="F53" s="442"/>
      <c r="G53" s="442"/>
    </row>
    <row r="54" spans="1:7">
      <c r="A54" s="143"/>
      <c r="C54" s="134" t="s">
        <v>330</v>
      </c>
      <c r="D54" s="136" t="s">
        <v>147</v>
      </c>
      <c r="E54" s="442"/>
      <c r="F54" s="442"/>
      <c r="G54" s="442"/>
    </row>
    <row r="55" spans="1:7">
      <c r="A55" s="143"/>
      <c r="C55" s="134" t="s">
        <v>342</v>
      </c>
      <c r="D55" s="136" t="s">
        <v>147</v>
      </c>
      <c r="E55" s="442"/>
      <c r="F55" s="442"/>
      <c r="G55" s="442"/>
    </row>
    <row r="56" spans="1:7" ht="15.75" thickBot="1">
      <c r="A56" s="143"/>
      <c r="C56" s="217" t="s">
        <v>163</v>
      </c>
      <c r="D56" s="214" t="s">
        <v>225</v>
      </c>
      <c r="E56" s="442"/>
      <c r="F56" s="442"/>
      <c r="G56" s="442"/>
    </row>
    <row r="57" spans="1:7" ht="16.5" thickTop="1" thickBot="1">
      <c r="A57" s="143"/>
      <c r="C57" s="215" t="s">
        <v>164</v>
      </c>
      <c r="D57" s="211" t="s">
        <v>48</v>
      </c>
      <c r="E57" s="37">
        <f>SUM(E41:E43,E47:E49,E53:E55)-SUM(E44:E46,E50:E52)+E56</f>
        <v>0</v>
      </c>
      <c r="F57" s="37">
        <f t="shared" ref="F57:G57" si="5">SUM(F41:F43,F47:F49,F53:F55)-SUM(F44:F46,F50:F52)+F56</f>
        <v>0</v>
      </c>
      <c r="G57" s="37">
        <f t="shared" si="5"/>
        <v>0</v>
      </c>
    </row>
    <row r="58" spans="1:7" ht="15.75" thickBot="1">
      <c r="A58" s="143"/>
      <c r="C58" s="216"/>
      <c r="D58" s="212" t="s">
        <v>49</v>
      </c>
      <c r="E58" s="36"/>
      <c r="F58" s="36"/>
      <c r="G58" s="36"/>
    </row>
    <row r="59" spans="1:7" ht="15" customHeight="1">
      <c r="A59" s="143"/>
      <c r="C59" s="130" t="s">
        <v>343</v>
      </c>
      <c r="D59" s="225" t="s">
        <v>170</v>
      </c>
      <c r="E59" s="441"/>
      <c r="F59" s="441"/>
      <c r="G59" s="441"/>
    </row>
    <row r="60" spans="1:7">
      <c r="A60" s="143"/>
      <c r="C60" s="134" t="s">
        <v>344</v>
      </c>
      <c r="D60" s="226" t="s">
        <v>171</v>
      </c>
      <c r="E60" s="442"/>
      <c r="F60" s="442"/>
      <c r="G60" s="442"/>
    </row>
    <row r="61" spans="1:7">
      <c r="A61" s="143"/>
      <c r="C61" s="134" t="s">
        <v>345</v>
      </c>
      <c r="D61" s="226" t="s">
        <v>172</v>
      </c>
      <c r="E61" s="442"/>
      <c r="F61" s="442"/>
      <c r="G61" s="442"/>
    </row>
    <row r="62" spans="1:7">
      <c r="A62" s="143"/>
      <c r="C62" s="134" t="s">
        <v>346</v>
      </c>
      <c r="D62" s="226" t="s">
        <v>173</v>
      </c>
      <c r="E62" s="442"/>
      <c r="F62" s="442"/>
      <c r="G62" s="442"/>
    </row>
    <row r="63" spans="1:7">
      <c r="A63" s="143"/>
      <c r="C63" s="134" t="s">
        <v>347</v>
      </c>
      <c r="D63" s="226" t="s">
        <v>308</v>
      </c>
      <c r="E63" s="442"/>
      <c r="F63" s="442"/>
      <c r="G63" s="442"/>
    </row>
    <row r="64" spans="1:7">
      <c r="A64" s="143"/>
      <c r="C64" s="134" t="s">
        <v>348</v>
      </c>
      <c r="D64" s="226" t="s">
        <v>148</v>
      </c>
      <c r="E64" s="444"/>
      <c r="F64" s="444"/>
      <c r="G64" s="444"/>
    </row>
    <row r="65" spans="1:7">
      <c r="A65" s="143"/>
      <c r="C65" s="134" t="s">
        <v>349</v>
      </c>
      <c r="D65" s="136" t="s">
        <v>50</v>
      </c>
      <c r="E65" s="444"/>
      <c r="F65" s="444"/>
      <c r="G65" s="444"/>
    </row>
    <row r="66" spans="1:7">
      <c r="A66" s="143"/>
      <c r="C66" s="134" t="s">
        <v>350</v>
      </c>
      <c r="D66" s="213" t="s">
        <v>51</v>
      </c>
      <c r="E66" s="444"/>
      <c r="F66" s="444"/>
      <c r="G66" s="444"/>
    </row>
    <row r="67" spans="1:7" ht="15.75" thickBot="1">
      <c r="A67" s="143"/>
      <c r="C67" s="217" t="s">
        <v>351</v>
      </c>
      <c r="D67" s="214" t="s">
        <v>52</v>
      </c>
      <c r="E67" s="443"/>
      <c r="F67" s="443"/>
      <c r="G67" s="443"/>
    </row>
    <row r="68" spans="1:7" ht="16.5" thickTop="1" thickBot="1">
      <c r="A68" s="143"/>
      <c r="C68" s="138" t="s">
        <v>165</v>
      </c>
      <c r="D68" s="31" t="s">
        <v>33</v>
      </c>
      <c r="E68" s="32">
        <f>SUM(E59,E61,E66)-SUM(E60,E62,E65,E64)+E63+E67</f>
        <v>0</v>
      </c>
      <c r="F68" s="32">
        <f t="shared" ref="F68:G68" si="6">SUM(F59,F61,F66)-SUM(F60,F62,F65,F64)+F63+F67</f>
        <v>0</v>
      </c>
      <c r="G68" s="32">
        <f t="shared" si="6"/>
        <v>0</v>
      </c>
    </row>
    <row r="69" spans="1:7" ht="15.75" thickBot="1">
      <c r="A69" s="143"/>
      <c r="C69" s="118"/>
      <c r="D69" s="38"/>
      <c r="E69" s="36"/>
      <c r="F69" s="36"/>
      <c r="G69" s="36"/>
    </row>
    <row r="70" spans="1:7" ht="15.75" thickBot="1">
      <c r="A70" s="143"/>
      <c r="C70" s="129" t="s">
        <v>352</v>
      </c>
      <c r="D70" s="39" t="s">
        <v>144</v>
      </c>
      <c r="E70" s="40">
        <f>+E19+E39+E26+E33+E57+E68</f>
        <v>0</v>
      </c>
      <c r="F70" s="40">
        <f t="shared" ref="F70:G70" si="7">+F19+F39+F26+F33+F57+F68</f>
        <v>0</v>
      </c>
      <c r="G70" s="40">
        <f t="shared" si="7"/>
        <v>0</v>
      </c>
    </row>
    <row r="71" spans="1:7">
      <c r="A71" s="143"/>
      <c r="C71" s="119"/>
      <c r="D71" s="41"/>
      <c r="E71" s="41"/>
      <c r="F71" s="41"/>
    </row>
    <row r="72" spans="1:7">
      <c r="A72" s="143"/>
      <c r="D72" s="33" t="s">
        <v>53</v>
      </c>
      <c r="E72" s="42"/>
      <c r="F72" s="42"/>
    </row>
    <row r="73" spans="1:7">
      <c r="A73" s="143"/>
      <c r="D73" s="33" t="s">
        <v>556</v>
      </c>
      <c r="E73" s="42"/>
      <c r="F73" s="42"/>
    </row>
    <row r="74" spans="1:7">
      <c r="A74" s="143"/>
      <c r="D74" s="33"/>
      <c r="E74" s="42"/>
      <c r="F74" s="42"/>
    </row>
    <row r="75" spans="1:7">
      <c r="A75" s="143"/>
      <c r="C75" s="320" t="s">
        <v>470</v>
      </c>
      <c r="D75" s="272"/>
      <c r="E75" s="42"/>
      <c r="F75" s="42"/>
    </row>
    <row r="76" spans="1:7">
      <c r="A76" s="143"/>
      <c r="C76" s="42"/>
      <c r="D76" s="42"/>
      <c r="E76" s="42"/>
      <c r="F76" s="42"/>
    </row>
    <row r="77" spans="1:7">
      <c r="A77" s="143"/>
      <c r="C77" s="42"/>
      <c r="D77" s="334" t="str">
        <f>IF(P.Participant!C11="Please select","[Automatically prefilled]",P.Participant!C11)</f>
        <v>[Automatically prefilled]</v>
      </c>
      <c r="E77" s="42"/>
      <c r="F77" s="42"/>
    </row>
    <row r="78" spans="1:7">
      <c r="A78" s="143"/>
      <c r="C78" s="42"/>
      <c r="D78" s="336" t="s">
        <v>550</v>
      </c>
      <c r="E78" s="42"/>
      <c r="F78" s="42"/>
    </row>
    <row r="79" spans="1:7">
      <c r="A79" s="143"/>
      <c r="C79" s="42"/>
      <c r="D79" s="439" t="s">
        <v>362</v>
      </c>
      <c r="E79" s="42"/>
      <c r="F79" s="42"/>
    </row>
    <row r="80" spans="1:7">
      <c r="A80" s="143"/>
      <c r="C80" s="42"/>
      <c r="D80" s="335" t="str">
        <f>IF(D79="yes", "Please fill only the dedicated part","")</f>
        <v/>
      </c>
      <c r="E80" s="42"/>
      <c r="F80" s="42"/>
    </row>
    <row r="81" spans="1:10" ht="15.75" thickBot="1">
      <c r="A81" s="143"/>
      <c r="C81" s="42"/>
      <c r="D81" s="42"/>
      <c r="E81" s="42"/>
      <c r="F81" s="42"/>
    </row>
    <row r="82" spans="1:10" ht="35.25" customHeight="1" thickBot="1">
      <c r="A82" s="143"/>
      <c r="C82" s="42"/>
      <c r="D82" s="381"/>
      <c r="E82" s="573" t="s">
        <v>179</v>
      </c>
      <c r="F82" s="574"/>
      <c r="G82" s="575" t="s">
        <v>140</v>
      </c>
      <c r="H82" s="576"/>
      <c r="I82" s="573" t="s">
        <v>141</v>
      </c>
      <c r="J82" s="574"/>
    </row>
    <row r="83" spans="1:10" ht="33.950000000000003" customHeight="1" thickBot="1">
      <c r="A83" s="143"/>
      <c r="D83" s="246" t="str">
        <f>IF(D79="Yes","Fill only this table - Detailed informaton investments Flows- aggregated","Detailed informaton investments Flows  for life business (excluding UL/IL, MA portfolios and RFF)")</f>
        <v>Detailed informaton investments Flows  for life business (excluding UL/IL, MA portfolios and RFF)</v>
      </c>
      <c r="E83" s="116" t="s">
        <v>46</v>
      </c>
      <c r="F83" s="116" t="s">
        <v>47</v>
      </c>
      <c r="G83" s="116" t="s">
        <v>46</v>
      </c>
      <c r="H83" s="116" t="s">
        <v>47</v>
      </c>
      <c r="I83" s="116" t="s">
        <v>46</v>
      </c>
      <c r="J83" s="116" t="s">
        <v>47</v>
      </c>
    </row>
    <row r="84" spans="1:10">
      <c r="A84" s="143"/>
      <c r="C84" s="191" t="s">
        <v>236</v>
      </c>
      <c r="D84" s="142" t="s">
        <v>56</v>
      </c>
      <c r="E84" s="446"/>
      <c r="F84" s="447"/>
      <c r="G84" s="448"/>
      <c r="H84" s="441"/>
      <c r="I84" s="448"/>
      <c r="J84" s="441"/>
    </row>
    <row r="85" spans="1:10">
      <c r="A85" s="143"/>
      <c r="C85" s="191" t="s">
        <v>237</v>
      </c>
      <c r="D85" s="177" t="s">
        <v>58</v>
      </c>
      <c r="E85" s="51">
        <f>SUM(E86:E88)</f>
        <v>0</v>
      </c>
      <c r="F85" s="146">
        <f>SUM(F86:F88)</f>
        <v>0</v>
      </c>
      <c r="G85" s="147">
        <f t="shared" ref="G85:J85" si="8">SUM(G86:G88)</f>
        <v>0</v>
      </c>
      <c r="H85" s="148">
        <f t="shared" si="8"/>
        <v>0</v>
      </c>
      <c r="I85" s="147">
        <f t="shared" si="8"/>
        <v>0</v>
      </c>
      <c r="J85" s="148">
        <f t="shared" si="8"/>
        <v>0</v>
      </c>
    </row>
    <row r="86" spans="1:10" ht="25.5">
      <c r="A86" s="143"/>
      <c r="C86" s="192" t="s">
        <v>238</v>
      </c>
      <c r="D86" s="178" t="s">
        <v>60</v>
      </c>
      <c r="E86" s="449"/>
      <c r="F86" s="450"/>
      <c r="G86" s="451"/>
      <c r="H86" s="444"/>
      <c r="I86" s="451"/>
      <c r="J86" s="444"/>
    </row>
    <row r="87" spans="1:10">
      <c r="A87" s="143"/>
      <c r="C87" s="192" t="s">
        <v>239</v>
      </c>
      <c r="D87" s="178" t="s">
        <v>62</v>
      </c>
      <c r="E87" s="449"/>
      <c r="F87" s="450"/>
      <c r="G87" s="451"/>
      <c r="H87" s="444"/>
      <c r="I87" s="451"/>
      <c r="J87" s="444"/>
    </row>
    <row r="88" spans="1:10">
      <c r="A88" s="143"/>
      <c r="C88" s="192" t="s">
        <v>353</v>
      </c>
      <c r="D88" s="384" t="s">
        <v>184</v>
      </c>
      <c r="E88" s="449"/>
      <c r="F88" s="450"/>
      <c r="G88" s="451"/>
      <c r="H88" s="444"/>
      <c r="I88" s="451"/>
      <c r="J88" s="444"/>
    </row>
    <row r="89" spans="1:10" ht="25.5">
      <c r="A89" s="143"/>
      <c r="C89" s="191" t="s">
        <v>240</v>
      </c>
      <c r="D89" s="177" t="s">
        <v>64</v>
      </c>
      <c r="E89" s="51">
        <f>SUM(E90:E91)</f>
        <v>0</v>
      </c>
      <c r="F89" s="146">
        <f>SUM(F90:F91)</f>
        <v>0</v>
      </c>
      <c r="G89" s="147">
        <f t="shared" ref="G89:J89" si="9">SUM(G90:G91)</f>
        <v>0</v>
      </c>
      <c r="H89" s="148">
        <f t="shared" si="9"/>
        <v>0</v>
      </c>
      <c r="I89" s="147">
        <f t="shared" si="9"/>
        <v>0</v>
      </c>
      <c r="J89" s="148">
        <f t="shared" si="9"/>
        <v>0</v>
      </c>
    </row>
    <row r="90" spans="1:10" ht="30.95" customHeight="1">
      <c r="A90" s="143"/>
      <c r="C90" s="192" t="s">
        <v>241</v>
      </c>
      <c r="D90" s="178" t="s">
        <v>66</v>
      </c>
      <c r="E90" s="449"/>
      <c r="F90" s="450"/>
      <c r="G90" s="451"/>
      <c r="H90" s="444"/>
      <c r="I90" s="451"/>
      <c r="J90" s="444"/>
    </row>
    <row r="91" spans="1:10">
      <c r="A91" s="143"/>
      <c r="C91" s="192" t="s">
        <v>242</v>
      </c>
      <c r="D91" s="178" t="s">
        <v>68</v>
      </c>
      <c r="E91" s="449"/>
      <c r="F91" s="450"/>
      <c r="G91" s="451"/>
      <c r="H91" s="444"/>
      <c r="I91" s="451"/>
      <c r="J91" s="444"/>
    </row>
    <row r="92" spans="1:10">
      <c r="A92" s="143"/>
      <c r="C92" s="191" t="s">
        <v>243</v>
      </c>
      <c r="D92" s="177" t="s">
        <v>70</v>
      </c>
      <c r="E92" s="51">
        <f>SUM(E93:E94)</f>
        <v>0</v>
      </c>
      <c r="F92" s="146">
        <f>SUM(F93:F94)</f>
        <v>0</v>
      </c>
      <c r="G92" s="147">
        <f t="shared" ref="G92:J92" si="10">SUM(G93:G94)</f>
        <v>0</v>
      </c>
      <c r="H92" s="148">
        <f t="shared" si="10"/>
        <v>0</v>
      </c>
      <c r="I92" s="147">
        <f t="shared" si="10"/>
        <v>0</v>
      </c>
      <c r="J92" s="148">
        <f t="shared" si="10"/>
        <v>0</v>
      </c>
    </row>
    <row r="93" spans="1:10">
      <c r="A93" s="143"/>
      <c r="C93" s="192" t="s">
        <v>354</v>
      </c>
      <c r="D93" s="178" t="s">
        <v>72</v>
      </c>
      <c r="E93" s="449"/>
      <c r="F93" s="450"/>
      <c r="G93" s="451"/>
      <c r="H93" s="444"/>
      <c r="I93" s="451"/>
      <c r="J93" s="444"/>
    </row>
    <row r="94" spans="1:10">
      <c r="A94" s="143"/>
      <c r="C94" s="192" t="s">
        <v>355</v>
      </c>
      <c r="D94" s="178" t="s">
        <v>74</v>
      </c>
      <c r="E94" s="449"/>
      <c r="F94" s="450"/>
      <c r="G94" s="451"/>
      <c r="H94" s="444"/>
      <c r="I94" s="451"/>
      <c r="J94" s="444"/>
    </row>
    <row r="95" spans="1:10">
      <c r="A95" s="143"/>
      <c r="C95" s="191" t="s">
        <v>244</v>
      </c>
      <c r="D95" s="177" t="s">
        <v>181</v>
      </c>
      <c r="E95" s="449"/>
      <c r="F95" s="450"/>
      <c r="G95" s="451"/>
      <c r="H95" s="444"/>
      <c r="I95" s="451"/>
      <c r="J95" s="444"/>
    </row>
    <row r="96" spans="1:10">
      <c r="A96" s="143"/>
      <c r="C96" s="191" t="s">
        <v>245</v>
      </c>
      <c r="D96" s="177" t="s">
        <v>135</v>
      </c>
      <c r="E96" s="51">
        <f>SUM(E97:E99)</f>
        <v>0</v>
      </c>
      <c r="F96" s="146">
        <f>SUM(F97:F99)</f>
        <v>0</v>
      </c>
      <c r="G96" s="147">
        <f t="shared" ref="G96:J96" si="11">SUM(G97:G99)</f>
        <v>0</v>
      </c>
      <c r="H96" s="148">
        <f t="shared" si="11"/>
        <v>0</v>
      </c>
      <c r="I96" s="147">
        <f t="shared" si="11"/>
        <v>0</v>
      </c>
      <c r="J96" s="148">
        <f t="shared" si="11"/>
        <v>0</v>
      </c>
    </row>
    <row r="97" spans="1:10">
      <c r="A97" s="143"/>
      <c r="C97" s="192" t="s">
        <v>246</v>
      </c>
      <c r="D97" s="178" t="s">
        <v>77</v>
      </c>
      <c r="E97" s="449"/>
      <c r="F97" s="450"/>
      <c r="G97" s="451"/>
      <c r="H97" s="444"/>
      <c r="I97" s="451"/>
      <c r="J97" s="444"/>
    </row>
    <row r="98" spans="1:10">
      <c r="A98" s="143"/>
      <c r="C98" s="192" t="s">
        <v>247</v>
      </c>
      <c r="D98" s="178" t="s">
        <v>79</v>
      </c>
      <c r="E98" s="449"/>
      <c r="F98" s="450"/>
      <c r="G98" s="451"/>
      <c r="H98" s="444"/>
      <c r="I98" s="451"/>
      <c r="J98" s="444"/>
    </row>
    <row r="99" spans="1:10">
      <c r="A99" s="143"/>
      <c r="C99" s="192" t="s">
        <v>248</v>
      </c>
      <c r="D99" s="178" t="s">
        <v>182</v>
      </c>
      <c r="E99" s="449"/>
      <c r="F99" s="450"/>
      <c r="G99" s="451"/>
      <c r="H99" s="444"/>
      <c r="I99" s="451"/>
      <c r="J99" s="444"/>
    </row>
    <row r="100" spans="1:10">
      <c r="A100" s="143"/>
      <c r="C100" s="191" t="s">
        <v>249</v>
      </c>
      <c r="D100" s="177" t="s">
        <v>136</v>
      </c>
      <c r="E100" s="51">
        <f t="shared" ref="E100:F100" si="12">SUM(E101:E103)</f>
        <v>0</v>
      </c>
      <c r="F100" s="146">
        <f t="shared" si="12"/>
        <v>0</v>
      </c>
      <c r="G100" s="147">
        <f t="shared" ref="G100:J100" si="13">SUM(G101:G103)</f>
        <v>0</v>
      </c>
      <c r="H100" s="148">
        <f t="shared" si="13"/>
        <v>0</v>
      </c>
      <c r="I100" s="147">
        <f t="shared" si="13"/>
        <v>0</v>
      </c>
      <c r="J100" s="148">
        <f t="shared" si="13"/>
        <v>0</v>
      </c>
    </row>
    <row r="101" spans="1:10">
      <c r="A101" s="143"/>
      <c r="C101" s="192" t="s">
        <v>297</v>
      </c>
      <c r="D101" s="178" t="s">
        <v>77</v>
      </c>
      <c r="E101" s="449"/>
      <c r="F101" s="450"/>
      <c r="G101" s="451"/>
      <c r="H101" s="444"/>
      <c r="I101" s="451"/>
      <c r="J101" s="444"/>
    </row>
    <row r="102" spans="1:10">
      <c r="A102" s="143"/>
      <c r="C102" s="192" t="s">
        <v>298</v>
      </c>
      <c r="D102" s="178" t="s">
        <v>79</v>
      </c>
      <c r="E102" s="449"/>
      <c r="F102" s="450"/>
      <c r="G102" s="451"/>
      <c r="H102" s="444"/>
      <c r="I102" s="451"/>
      <c r="J102" s="444"/>
    </row>
    <row r="103" spans="1:10">
      <c r="A103" s="143"/>
      <c r="C103" s="192" t="s">
        <v>299</v>
      </c>
      <c r="D103" s="222" t="s">
        <v>182</v>
      </c>
      <c r="E103" s="449"/>
      <c r="F103" s="450"/>
      <c r="G103" s="451"/>
      <c r="H103" s="444"/>
      <c r="I103" s="451"/>
      <c r="J103" s="444"/>
    </row>
    <row r="104" spans="1:10">
      <c r="A104" s="143"/>
      <c r="C104" s="191" t="s">
        <v>250</v>
      </c>
      <c r="D104" s="223" t="s">
        <v>296</v>
      </c>
      <c r="E104" s="51">
        <f t="shared" ref="E104" si="14">SUM(E105:E107)</f>
        <v>0</v>
      </c>
      <c r="F104" s="146">
        <f t="shared" ref="F104:J104" si="15">SUM(F105:F107)</f>
        <v>0</v>
      </c>
      <c r="G104" s="147">
        <f t="shared" si="15"/>
        <v>0</v>
      </c>
      <c r="H104" s="148">
        <f t="shared" si="15"/>
        <v>0</v>
      </c>
      <c r="I104" s="147">
        <f t="shared" si="15"/>
        <v>0</v>
      </c>
      <c r="J104" s="148">
        <f t="shared" si="15"/>
        <v>0</v>
      </c>
    </row>
    <row r="105" spans="1:10">
      <c r="A105" s="143"/>
      <c r="C105" s="192" t="s">
        <v>331</v>
      </c>
      <c r="D105" s="224" t="s">
        <v>137</v>
      </c>
      <c r="E105" s="449"/>
      <c r="F105" s="450"/>
      <c r="G105" s="451"/>
      <c r="H105" s="444"/>
      <c r="I105" s="451"/>
      <c r="J105" s="444"/>
    </row>
    <row r="106" spans="1:10">
      <c r="A106" s="143"/>
      <c r="C106" s="192" t="s">
        <v>332</v>
      </c>
      <c r="D106" s="224" t="s">
        <v>143</v>
      </c>
      <c r="E106" s="449"/>
      <c r="F106" s="450"/>
      <c r="G106" s="451"/>
      <c r="H106" s="444"/>
      <c r="I106" s="451"/>
      <c r="J106" s="444"/>
    </row>
    <row r="107" spans="1:10">
      <c r="A107" s="143"/>
      <c r="C107" s="192" t="s">
        <v>333</v>
      </c>
      <c r="D107" s="224" t="s">
        <v>292</v>
      </c>
      <c r="E107" s="449"/>
      <c r="F107" s="450"/>
      <c r="G107" s="451"/>
      <c r="H107" s="444"/>
      <c r="I107" s="451"/>
      <c r="J107" s="444"/>
    </row>
    <row r="108" spans="1:10">
      <c r="A108" s="143"/>
      <c r="C108" s="191" t="s">
        <v>251</v>
      </c>
      <c r="D108" s="179" t="s">
        <v>82</v>
      </c>
      <c r="E108" s="449"/>
      <c r="F108" s="450"/>
      <c r="G108" s="451"/>
      <c r="H108" s="444"/>
      <c r="I108" s="451"/>
      <c r="J108" s="444"/>
    </row>
    <row r="109" spans="1:10">
      <c r="A109" s="143"/>
      <c r="C109" s="191" t="s">
        <v>479</v>
      </c>
      <c r="D109" s="179" t="s">
        <v>183</v>
      </c>
      <c r="E109" s="449"/>
      <c r="F109" s="450"/>
      <c r="G109" s="451"/>
      <c r="H109" s="444"/>
      <c r="I109" s="451"/>
      <c r="J109" s="444"/>
    </row>
    <row r="110" spans="1:10">
      <c r="A110" s="143"/>
      <c r="C110" s="191" t="s">
        <v>480</v>
      </c>
      <c r="D110" s="179" t="s">
        <v>84</v>
      </c>
      <c r="E110" s="449"/>
      <c r="F110" s="450"/>
      <c r="G110" s="451"/>
      <c r="H110" s="444"/>
      <c r="I110" s="451"/>
      <c r="J110" s="444"/>
    </row>
    <row r="111" spans="1:10">
      <c r="A111" s="143"/>
      <c r="B111" s="234"/>
      <c r="C111" s="191" t="s">
        <v>481</v>
      </c>
      <c r="D111" s="179" t="s">
        <v>180</v>
      </c>
      <c r="E111" s="449"/>
      <c r="F111" s="450"/>
      <c r="G111" s="451"/>
      <c r="H111" s="444"/>
      <c r="I111" s="451"/>
      <c r="J111" s="444"/>
    </row>
    <row r="112" spans="1:10" ht="15.75" thickBot="1">
      <c r="A112" s="143"/>
      <c r="B112" s="234"/>
      <c r="C112" s="191" t="s">
        <v>482</v>
      </c>
      <c r="D112" s="179" t="s">
        <v>323</v>
      </c>
      <c r="E112" s="449"/>
      <c r="F112" s="450"/>
      <c r="G112" s="451"/>
      <c r="H112" s="444"/>
      <c r="I112" s="451"/>
      <c r="J112" s="444"/>
    </row>
    <row r="113" spans="1:10" ht="16.5" thickTop="1" thickBot="1">
      <c r="A113" s="144"/>
      <c r="B113" s="234"/>
      <c r="C113" s="191" t="s">
        <v>483</v>
      </c>
      <c r="D113" s="235" t="s">
        <v>149</v>
      </c>
      <c r="E113" s="145">
        <f t="shared" ref="E113:J113" si="16">SUM(E84:E85,E89,E92,E95:E96,E100,E108:E112,E104)</f>
        <v>0</v>
      </c>
      <c r="F113" s="145">
        <f t="shared" si="16"/>
        <v>0</v>
      </c>
      <c r="G113" s="145">
        <f t="shared" si="16"/>
        <v>0</v>
      </c>
      <c r="H113" s="145">
        <f t="shared" si="16"/>
        <v>0</v>
      </c>
      <c r="I113" s="145">
        <f t="shared" si="16"/>
        <v>0</v>
      </c>
      <c r="J113" s="145">
        <f t="shared" si="16"/>
        <v>0</v>
      </c>
    </row>
    <row r="114" spans="1:10" s="234" customFormat="1" ht="15.75" thickTop="1">
      <c r="C114" s="233" t="s">
        <v>657</v>
      </c>
      <c r="D114" s="230"/>
      <c r="E114" s="385"/>
      <c r="F114" s="385"/>
      <c r="G114" s="385"/>
      <c r="H114" s="385"/>
      <c r="I114" s="385"/>
      <c r="J114" s="385"/>
    </row>
    <row r="115" spans="1:10">
      <c r="A115" s="46"/>
      <c r="C115" s="218"/>
      <c r="D115" s="34"/>
      <c r="E115" s="34"/>
      <c r="F115" s="34"/>
      <c r="G115" s="34"/>
      <c r="H115" s="34"/>
      <c r="I115" s="34"/>
      <c r="J115" s="34"/>
    </row>
    <row r="116" spans="1:10" ht="15.75" thickBot="1">
      <c r="A116" s="46"/>
      <c r="C116" s="320" t="s">
        <v>471</v>
      </c>
      <c r="D116" s="272"/>
      <c r="E116" s="34"/>
      <c r="F116" s="34"/>
      <c r="G116" s="34"/>
      <c r="H116" s="34"/>
      <c r="I116" s="34"/>
      <c r="J116" s="34"/>
    </row>
    <row r="117" spans="1:10" ht="35.25" customHeight="1" thickBot="1">
      <c r="A117" s="46"/>
      <c r="C117" s="119"/>
      <c r="D117" s="337"/>
      <c r="E117" s="573" t="s">
        <v>179</v>
      </c>
      <c r="F117" s="574"/>
      <c r="G117" s="575" t="s">
        <v>140</v>
      </c>
      <c r="H117" s="576"/>
      <c r="I117" s="573" t="s">
        <v>141</v>
      </c>
      <c r="J117" s="574"/>
    </row>
    <row r="118" spans="1:10" ht="35.1" customHeight="1" thickBot="1">
      <c r="A118" s="238"/>
      <c r="D118" s="246" t="str">
        <f>IF(D79="Yes","Do not fill this table","Detailed informaton investments Flows  for non-life business (excluding UL/IL, MA portfolios and RFF) (no look-through)")</f>
        <v>Detailed informaton investments Flows  for non-life business (excluding UL/IL, MA portfolios and RFF) (no look-through)</v>
      </c>
      <c r="E118" s="116" t="s">
        <v>46</v>
      </c>
      <c r="F118" s="116" t="s">
        <v>47</v>
      </c>
      <c r="G118" s="116" t="s">
        <v>46</v>
      </c>
      <c r="H118" s="116" t="s">
        <v>47</v>
      </c>
      <c r="I118" s="116" t="s">
        <v>46</v>
      </c>
      <c r="J118" s="116" t="s">
        <v>47</v>
      </c>
    </row>
    <row r="119" spans="1:10">
      <c r="A119" s="143"/>
      <c r="C119" s="193" t="s">
        <v>252</v>
      </c>
      <c r="D119" s="180" t="s">
        <v>56</v>
      </c>
      <c r="E119" s="446"/>
      <c r="F119" s="447"/>
      <c r="G119" s="448"/>
      <c r="H119" s="441"/>
      <c r="I119" s="448"/>
      <c r="J119" s="441"/>
    </row>
    <row r="120" spans="1:10">
      <c r="A120" s="143"/>
      <c r="C120" s="193" t="s">
        <v>253</v>
      </c>
      <c r="D120" s="177" t="s">
        <v>58</v>
      </c>
      <c r="E120" s="51">
        <f>SUM(E121:E123)</f>
        <v>0</v>
      </c>
      <c r="F120" s="146">
        <f t="shared" ref="F120:J120" si="17">SUM(F121:F123)</f>
        <v>0</v>
      </c>
      <c r="G120" s="147">
        <f t="shared" si="17"/>
        <v>0</v>
      </c>
      <c r="H120" s="148">
        <f t="shared" si="17"/>
        <v>0</v>
      </c>
      <c r="I120" s="147">
        <f t="shared" si="17"/>
        <v>0</v>
      </c>
      <c r="J120" s="148">
        <f t="shared" si="17"/>
        <v>0</v>
      </c>
    </row>
    <row r="121" spans="1:10" ht="25.5">
      <c r="A121" s="143"/>
      <c r="C121" s="194" t="s">
        <v>254</v>
      </c>
      <c r="D121" s="178" t="s">
        <v>60</v>
      </c>
      <c r="E121" s="449"/>
      <c r="F121" s="450"/>
      <c r="G121" s="451"/>
      <c r="H121" s="444"/>
      <c r="I121" s="451"/>
      <c r="J121" s="444"/>
    </row>
    <row r="122" spans="1:10">
      <c r="A122" s="143"/>
      <c r="C122" s="194" t="s">
        <v>255</v>
      </c>
      <c r="D122" s="178" t="s">
        <v>62</v>
      </c>
      <c r="E122" s="449"/>
      <c r="F122" s="450"/>
      <c r="G122" s="451"/>
      <c r="H122" s="444"/>
      <c r="I122" s="451"/>
      <c r="J122" s="444"/>
    </row>
    <row r="123" spans="1:10">
      <c r="A123" s="143"/>
      <c r="C123" s="194" t="s">
        <v>356</v>
      </c>
      <c r="D123" s="177" t="s">
        <v>184</v>
      </c>
      <c r="E123" s="449"/>
      <c r="F123" s="450"/>
      <c r="G123" s="451"/>
      <c r="H123" s="444"/>
      <c r="I123" s="451"/>
      <c r="J123" s="444"/>
    </row>
    <row r="124" spans="1:10" ht="25.5">
      <c r="A124" s="143"/>
      <c r="C124" s="193" t="s">
        <v>256</v>
      </c>
      <c r="D124" s="177" t="s">
        <v>64</v>
      </c>
      <c r="E124" s="51">
        <f>SUM(E125:E126)</f>
        <v>0</v>
      </c>
      <c r="F124" s="146">
        <f t="shared" ref="F124:J124" si="18">SUM(F125:F126)</f>
        <v>0</v>
      </c>
      <c r="G124" s="147">
        <f t="shared" si="18"/>
        <v>0</v>
      </c>
      <c r="H124" s="148">
        <f t="shared" si="18"/>
        <v>0</v>
      </c>
      <c r="I124" s="147">
        <f t="shared" si="18"/>
        <v>0</v>
      </c>
      <c r="J124" s="148">
        <f t="shared" si="18"/>
        <v>0</v>
      </c>
    </row>
    <row r="125" spans="1:10" ht="25.5" customHeight="1">
      <c r="A125" s="143"/>
      <c r="C125" s="194" t="s">
        <v>257</v>
      </c>
      <c r="D125" s="178" t="s">
        <v>66</v>
      </c>
      <c r="E125" s="449"/>
      <c r="F125" s="450"/>
      <c r="G125" s="451"/>
      <c r="H125" s="444"/>
      <c r="I125" s="451"/>
      <c r="J125" s="444"/>
    </row>
    <row r="126" spans="1:10">
      <c r="A126" s="143"/>
      <c r="C126" s="194" t="s">
        <v>258</v>
      </c>
      <c r="D126" s="178" t="s">
        <v>68</v>
      </c>
      <c r="E126" s="449"/>
      <c r="F126" s="450"/>
      <c r="G126" s="451"/>
      <c r="H126" s="444"/>
      <c r="I126" s="451"/>
      <c r="J126" s="444"/>
    </row>
    <row r="127" spans="1:10">
      <c r="A127" s="143"/>
      <c r="C127" s="193" t="s">
        <v>259</v>
      </c>
      <c r="D127" s="177" t="s">
        <v>70</v>
      </c>
      <c r="E127" s="51">
        <f>SUM(E128:E130)</f>
        <v>0</v>
      </c>
      <c r="F127" s="146">
        <f t="shared" ref="F127:J127" si="19">SUM(F128:F130)</f>
        <v>0</v>
      </c>
      <c r="G127" s="147">
        <f t="shared" si="19"/>
        <v>0</v>
      </c>
      <c r="H127" s="148">
        <f t="shared" si="19"/>
        <v>0</v>
      </c>
      <c r="I127" s="147">
        <f t="shared" si="19"/>
        <v>0</v>
      </c>
      <c r="J127" s="148">
        <f t="shared" si="19"/>
        <v>0</v>
      </c>
    </row>
    <row r="128" spans="1:10">
      <c r="A128" s="143"/>
      <c r="C128" s="194" t="s">
        <v>357</v>
      </c>
      <c r="D128" s="178" t="s">
        <v>72</v>
      </c>
      <c r="E128" s="449"/>
      <c r="F128" s="450"/>
      <c r="G128" s="451"/>
      <c r="H128" s="444"/>
      <c r="I128" s="451"/>
      <c r="J128" s="444"/>
    </row>
    <row r="129" spans="1:10">
      <c r="A129" s="143"/>
      <c r="C129" s="194" t="s">
        <v>358</v>
      </c>
      <c r="D129" s="178" t="s">
        <v>74</v>
      </c>
      <c r="E129" s="449"/>
      <c r="F129" s="450"/>
      <c r="G129" s="451"/>
      <c r="H129" s="444"/>
      <c r="I129" s="451"/>
      <c r="J129" s="444"/>
    </row>
    <row r="130" spans="1:10">
      <c r="A130" s="143"/>
      <c r="C130" s="193" t="s">
        <v>260</v>
      </c>
      <c r="D130" s="177" t="s">
        <v>181</v>
      </c>
      <c r="E130" s="449"/>
      <c r="F130" s="450"/>
      <c r="G130" s="451"/>
      <c r="H130" s="444"/>
      <c r="I130" s="451"/>
      <c r="J130" s="444"/>
    </row>
    <row r="131" spans="1:10">
      <c r="A131" s="143"/>
      <c r="C131" s="193" t="s">
        <v>261</v>
      </c>
      <c r="D131" s="177" t="s">
        <v>135</v>
      </c>
      <c r="E131" s="51">
        <f>SUM(E132:E134)</f>
        <v>0</v>
      </c>
      <c r="F131" s="146">
        <f t="shared" ref="F131:J131" si="20">SUM(F132:F134)</f>
        <v>0</v>
      </c>
      <c r="G131" s="147">
        <f t="shared" si="20"/>
        <v>0</v>
      </c>
      <c r="H131" s="148">
        <f t="shared" si="20"/>
        <v>0</v>
      </c>
      <c r="I131" s="147">
        <f t="shared" si="20"/>
        <v>0</v>
      </c>
      <c r="J131" s="148">
        <f t="shared" si="20"/>
        <v>0</v>
      </c>
    </row>
    <row r="132" spans="1:10">
      <c r="A132" s="143"/>
      <c r="C132" s="194" t="s">
        <v>262</v>
      </c>
      <c r="D132" s="178" t="s">
        <v>77</v>
      </c>
      <c r="E132" s="449"/>
      <c r="F132" s="450"/>
      <c r="G132" s="451"/>
      <c r="H132" s="444"/>
      <c r="I132" s="451"/>
      <c r="J132" s="444"/>
    </row>
    <row r="133" spans="1:10">
      <c r="A133" s="143"/>
      <c r="C133" s="194" t="s">
        <v>263</v>
      </c>
      <c r="D133" s="178" t="s">
        <v>79</v>
      </c>
      <c r="E133" s="449"/>
      <c r="F133" s="450"/>
      <c r="G133" s="451"/>
      <c r="H133" s="444"/>
      <c r="I133" s="451"/>
      <c r="J133" s="444"/>
    </row>
    <row r="134" spans="1:10">
      <c r="A134" s="143"/>
      <c r="C134" s="194" t="s">
        <v>264</v>
      </c>
      <c r="D134" s="178" t="s">
        <v>182</v>
      </c>
      <c r="E134" s="449"/>
      <c r="F134" s="450"/>
      <c r="G134" s="451"/>
      <c r="H134" s="444"/>
      <c r="I134" s="451"/>
      <c r="J134" s="444"/>
    </row>
    <row r="135" spans="1:10">
      <c r="A135" s="143"/>
      <c r="C135" s="193" t="s">
        <v>265</v>
      </c>
      <c r="D135" s="177" t="s">
        <v>136</v>
      </c>
      <c r="E135" s="51">
        <f t="shared" ref="E135:J135" si="21">SUM(E136:E138)</f>
        <v>0</v>
      </c>
      <c r="F135" s="146">
        <f t="shared" si="21"/>
        <v>0</v>
      </c>
      <c r="G135" s="147">
        <f t="shared" si="21"/>
        <v>0</v>
      </c>
      <c r="H135" s="148">
        <f t="shared" si="21"/>
        <v>0</v>
      </c>
      <c r="I135" s="147">
        <f t="shared" si="21"/>
        <v>0</v>
      </c>
      <c r="J135" s="148">
        <f t="shared" si="21"/>
        <v>0</v>
      </c>
    </row>
    <row r="136" spans="1:10">
      <c r="A136" s="143"/>
      <c r="C136" s="194" t="s">
        <v>300</v>
      </c>
      <c r="D136" s="222" t="s">
        <v>77</v>
      </c>
      <c r="E136" s="449"/>
      <c r="F136" s="450"/>
      <c r="G136" s="451"/>
      <c r="H136" s="444"/>
      <c r="I136" s="451"/>
      <c r="J136" s="444"/>
    </row>
    <row r="137" spans="1:10">
      <c r="A137" s="143"/>
      <c r="C137" s="194" t="s">
        <v>301</v>
      </c>
      <c r="D137" s="222" t="s">
        <v>79</v>
      </c>
      <c r="E137" s="449"/>
      <c r="F137" s="450"/>
      <c r="G137" s="451"/>
      <c r="H137" s="444"/>
      <c r="I137" s="451"/>
      <c r="J137" s="444"/>
    </row>
    <row r="138" spans="1:10">
      <c r="A138" s="143"/>
      <c r="C138" s="194" t="s">
        <v>302</v>
      </c>
      <c r="D138" s="222" t="s">
        <v>182</v>
      </c>
      <c r="E138" s="449"/>
      <c r="F138" s="450"/>
      <c r="G138" s="451"/>
      <c r="H138" s="444"/>
      <c r="I138" s="451"/>
      <c r="J138" s="444"/>
    </row>
    <row r="139" spans="1:10">
      <c r="A139" s="143"/>
      <c r="C139" s="191" t="s">
        <v>266</v>
      </c>
      <c r="D139" s="223" t="s">
        <v>296</v>
      </c>
      <c r="E139" s="51">
        <f t="shared" ref="E139:J139" si="22">SUM(E140:E142)</f>
        <v>0</v>
      </c>
      <c r="F139" s="146">
        <f t="shared" si="22"/>
        <v>0</v>
      </c>
      <c r="G139" s="147">
        <f t="shared" si="22"/>
        <v>0</v>
      </c>
      <c r="H139" s="148">
        <f t="shared" si="22"/>
        <v>0</v>
      </c>
      <c r="I139" s="147">
        <f t="shared" si="22"/>
        <v>0</v>
      </c>
      <c r="J139" s="148">
        <f t="shared" si="22"/>
        <v>0</v>
      </c>
    </row>
    <row r="140" spans="1:10">
      <c r="A140" s="143"/>
      <c r="C140" s="192" t="s">
        <v>334</v>
      </c>
      <c r="D140" s="224" t="s">
        <v>137</v>
      </c>
      <c r="E140" s="449"/>
      <c r="F140" s="450"/>
      <c r="G140" s="451"/>
      <c r="H140" s="444"/>
      <c r="I140" s="451"/>
      <c r="J140" s="444"/>
    </row>
    <row r="141" spans="1:10">
      <c r="A141" s="143"/>
      <c r="C141" s="192" t="s">
        <v>335</v>
      </c>
      <c r="D141" s="224" t="s">
        <v>143</v>
      </c>
      <c r="E141" s="449"/>
      <c r="F141" s="450"/>
      <c r="G141" s="451"/>
      <c r="H141" s="444"/>
      <c r="I141" s="451"/>
      <c r="J141" s="444"/>
    </row>
    <row r="142" spans="1:10">
      <c r="A142" s="143"/>
      <c r="C142" s="192" t="s">
        <v>336</v>
      </c>
      <c r="D142" s="224" t="s">
        <v>292</v>
      </c>
      <c r="E142" s="449"/>
      <c r="F142" s="450"/>
      <c r="G142" s="451"/>
      <c r="H142" s="444"/>
      <c r="I142" s="451"/>
      <c r="J142" s="444"/>
    </row>
    <row r="143" spans="1:10">
      <c r="A143" s="143"/>
      <c r="C143" s="191" t="s">
        <v>267</v>
      </c>
      <c r="D143" s="177" t="s">
        <v>82</v>
      </c>
      <c r="E143" s="449"/>
      <c r="F143" s="450"/>
      <c r="G143" s="451"/>
      <c r="H143" s="444"/>
      <c r="I143" s="451"/>
      <c r="J143" s="444"/>
    </row>
    <row r="144" spans="1:10">
      <c r="A144" s="143"/>
      <c r="C144" s="191" t="s">
        <v>484</v>
      </c>
      <c r="D144" s="177" t="s">
        <v>183</v>
      </c>
      <c r="E144" s="449"/>
      <c r="F144" s="450"/>
      <c r="G144" s="451"/>
      <c r="H144" s="444"/>
      <c r="I144" s="451"/>
      <c r="J144" s="444"/>
    </row>
    <row r="145" spans="1:10">
      <c r="A145" s="143"/>
      <c r="C145" s="191" t="s">
        <v>485</v>
      </c>
      <c r="D145" s="177" t="s">
        <v>84</v>
      </c>
      <c r="E145" s="449"/>
      <c r="F145" s="450"/>
      <c r="G145" s="451"/>
      <c r="H145" s="444"/>
      <c r="I145" s="451"/>
      <c r="J145" s="444"/>
    </row>
    <row r="146" spans="1:10">
      <c r="A146" s="143"/>
      <c r="C146" s="191" t="s">
        <v>486</v>
      </c>
      <c r="D146" s="179" t="s">
        <v>180</v>
      </c>
      <c r="E146" s="449"/>
      <c r="F146" s="450"/>
      <c r="G146" s="451"/>
      <c r="H146" s="444"/>
      <c r="I146" s="451"/>
      <c r="J146" s="444"/>
    </row>
    <row r="147" spans="1:10" ht="15.75" thickBot="1">
      <c r="A147" s="143"/>
      <c r="C147" s="191" t="s">
        <v>487</v>
      </c>
      <c r="D147" s="179" t="s">
        <v>323</v>
      </c>
      <c r="E147" s="449"/>
      <c r="F147" s="450"/>
      <c r="G147" s="451"/>
      <c r="H147" s="444"/>
      <c r="I147" s="451"/>
      <c r="J147" s="444"/>
    </row>
    <row r="148" spans="1:10" ht="16.5" thickTop="1" thickBot="1">
      <c r="A148" s="143"/>
      <c r="C148" s="191" t="s">
        <v>488</v>
      </c>
      <c r="D148" s="181" t="s">
        <v>149</v>
      </c>
      <c r="E148" s="145">
        <f t="shared" ref="E148:J148" si="23">SUM(E119:E120,E123:E124,E127,E130:E131,E135,E143:E147,E139)</f>
        <v>0</v>
      </c>
      <c r="F148" s="145">
        <f t="shared" si="23"/>
        <v>0</v>
      </c>
      <c r="G148" s="145">
        <f t="shared" si="23"/>
        <v>0</v>
      </c>
      <c r="H148" s="145">
        <f t="shared" si="23"/>
        <v>0</v>
      </c>
      <c r="I148" s="145">
        <f t="shared" si="23"/>
        <v>0</v>
      </c>
      <c r="J148" s="145">
        <f t="shared" si="23"/>
        <v>0</v>
      </c>
    </row>
    <row r="149" spans="1:10">
      <c r="A149" s="143"/>
      <c r="C149" s="233" t="s">
        <v>658</v>
      </c>
      <c r="D149" s="34"/>
      <c r="E149" s="34"/>
      <c r="F149" s="34"/>
      <c r="G149" s="34"/>
      <c r="H149" s="34"/>
      <c r="I149" s="34"/>
      <c r="J149" s="34"/>
    </row>
  </sheetData>
  <sheetProtection algorithmName="SHA-512" hashValue="pNuCorKsikHZT04khxQu4SbkShu0SOVWn5hz8fXXBc5ODaCCYSPiptZ1Ta1CcQ37Dwfmg8fiRabQgo0cyy3SCg==" saltValue="dqC65KxORVuHkkl4WgA6MA==" spinCount="100000" sheet="1" objects="1" scenarios="1"/>
  <mergeCells count="7">
    <mergeCell ref="C7:J7"/>
    <mergeCell ref="E117:F117"/>
    <mergeCell ref="G117:H117"/>
    <mergeCell ref="I117:J117"/>
    <mergeCell ref="E82:F82"/>
    <mergeCell ref="G82:H82"/>
    <mergeCell ref="I82:J82"/>
  </mergeCells>
  <conditionalFormatting sqref="D117">
    <cfRule type="containsText" dxfId="37" priority="4" operator="containsText" text="Do not fill ths table">
      <formula>NOT(ISERROR(SEARCH("Do not fill ths table",D117)))</formula>
    </cfRule>
  </conditionalFormatting>
  <conditionalFormatting sqref="D118">
    <cfRule type="containsText" dxfId="36" priority="3" operator="containsText" text="Do not fill ">
      <formula>NOT(ISERROR(SEARCH("Do not fill ",D118)))</formula>
    </cfRule>
  </conditionalFormatting>
  <conditionalFormatting sqref="D83">
    <cfRule type="containsText" dxfId="35" priority="1" operator="containsText" text="Fill only">
      <formula>NOT(ISERROR(SEARCH("Fill only",D83)))</formula>
    </cfRule>
    <cfRule type="containsText" dxfId="34" priority="2" operator="containsText" text="Fill only">
      <formula>NOT(ISERROR(SEARCH("Fill only",D83)))</formula>
    </cfRule>
  </conditionalFormatting>
  <dataValidations xWindow="814" yWindow="695" count="2">
    <dataValidation type="decimal" errorStyle="warning" operator="greaterThanOrEqual" allowBlank="1" showErrorMessage="1" error="Entries should be empty or &gt;=0" prompt="Entries should be empty or &gt;=0" sqref="E21:G25 E14:G18">
      <formula1>0</formula1>
    </dataValidation>
    <dataValidation type="decimal" errorStyle="warning" operator="greaterThanOrEqual" allowBlank="1" showErrorMessage="1" error="Entries should be empty or &gt;=0" sqref="E28:G32 E35:G38 E41:G55 E59:G62 E64:G66 E84:J84 E86:J88 E90:J91 E93:J95 E97:J99 E101:J103 E119:J119 E121:J123 E125:J126 E128:J130 E132:J134 E136:J138 E105:J112 E140:J147">
      <formula1>0</formula1>
    </dataValidation>
  </dataValidations>
  <pageMargins left="0.7" right="0.7" top="0.75" bottom="0.75" header="0.3" footer="0.3"/>
  <pageSetup paperSize="9" scale="45" orientation="portrait" r:id="rId1"/>
  <extLst>
    <ext xmlns:x14="http://schemas.microsoft.com/office/spreadsheetml/2009/9/main" uri="{CCE6A557-97BC-4b89-ADB6-D9C93CAAB3DF}">
      <x14:dataValidations xmlns:xm="http://schemas.microsoft.com/office/excel/2006/main" xWindow="814" yWindow="695" count="1">
        <x14:dataValidation type="list" allowBlank="1">
          <x14:formula1>
            <xm:f>Stocks!$Y$19:$Y$21</xm:f>
          </x14:formula1>
          <xm:sqref>D79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86"/>
  <sheetViews>
    <sheetView zoomScale="80" zoomScaleNormal="80" zoomScaleSheetLayoutView="85" workbookViewId="0"/>
  </sheetViews>
  <sheetFormatPr defaultColWidth="9.140625" defaultRowHeight="15"/>
  <cols>
    <col min="1" max="1" width="9.140625" style="23"/>
    <col min="2" max="2" width="2.5703125" style="23" customWidth="1"/>
    <col min="3" max="3" width="9" style="23" customWidth="1"/>
    <col min="4" max="4" width="103.5703125" style="23" customWidth="1"/>
    <col min="5" max="5" width="19.140625" style="23" customWidth="1"/>
    <col min="6" max="6" width="19.7109375" style="23" customWidth="1"/>
    <col min="7" max="7" width="9.140625" style="23" customWidth="1"/>
    <col min="8" max="8" width="17.5703125" style="23" customWidth="1"/>
    <col min="9" max="9" width="18.28515625" style="23" customWidth="1"/>
    <col min="10" max="11" width="9.140625" style="23" customWidth="1"/>
    <col min="12" max="12" width="10.85546875" style="421" bestFit="1" customWidth="1"/>
    <col min="13" max="13" width="7.42578125" style="421" customWidth="1"/>
    <col min="14" max="14" width="14.28515625" style="421" customWidth="1"/>
    <col min="15" max="15" width="15.28515625" style="421" customWidth="1"/>
    <col min="16" max="16" width="7.42578125" style="421" customWidth="1"/>
    <col min="17" max="17" width="11.85546875" style="421" customWidth="1"/>
    <col min="18" max="18" width="14.5703125" style="421" customWidth="1"/>
    <col min="19" max="19" width="7.42578125" style="421" customWidth="1"/>
    <col min="20" max="21" width="7.42578125" style="23" customWidth="1"/>
    <col min="22" max="22" width="12.42578125" style="23" customWidth="1"/>
    <col min="23" max="23" width="16.42578125" style="23" customWidth="1"/>
    <col min="24" max="24" width="2.7109375" style="161" customWidth="1"/>
    <col min="25" max="25" width="16.140625" style="23" hidden="1" customWidth="1"/>
    <col min="26" max="26" width="11.7109375" style="23" hidden="1" customWidth="1"/>
    <col min="27" max="27" width="2.7109375" style="161" customWidth="1"/>
    <col min="28" max="16384" width="9.140625" style="23"/>
  </cols>
  <sheetData>
    <row r="1" spans="1:27" ht="15.75">
      <c r="C1" s="1" t="s">
        <v>203</v>
      </c>
      <c r="D1" s="106"/>
      <c r="E1" s="110"/>
      <c r="X1" s="160" t="s">
        <v>0</v>
      </c>
      <c r="AA1" s="160" t="s">
        <v>0</v>
      </c>
    </row>
    <row r="2" spans="1:27" ht="15.75">
      <c r="C2" s="1"/>
      <c r="D2" s="108"/>
      <c r="E2" s="107"/>
      <c r="X2" s="160"/>
      <c r="AA2" s="160"/>
    </row>
    <row r="3" spans="1:27" ht="15.75">
      <c r="C3" s="18" t="s">
        <v>54</v>
      </c>
      <c r="D3" s="109"/>
      <c r="E3" s="81" t="str">
        <f>IF(P.Participant!C8="-","[Participant's name]",P.Participant!C8)</f>
        <v>[Participant's name]</v>
      </c>
      <c r="X3" s="160" t="s">
        <v>0</v>
      </c>
      <c r="AA3" s="160" t="s">
        <v>0</v>
      </c>
    </row>
    <row r="4" spans="1:27">
      <c r="X4" s="160" t="s">
        <v>0</v>
      </c>
      <c r="AA4" s="160" t="s">
        <v>0</v>
      </c>
    </row>
    <row r="5" spans="1:27">
      <c r="X5" s="160" t="s">
        <v>0</v>
      </c>
      <c r="AA5" s="160" t="s">
        <v>0</v>
      </c>
    </row>
    <row r="6" spans="1:27" ht="9.6" customHeight="1" thickBot="1">
      <c r="B6" s="122"/>
      <c r="X6" s="160" t="s">
        <v>0</v>
      </c>
      <c r="AA6" s="160" t="s">
        <v>0</v>
      </c>
    </row>
    <row r="7" spans="1:27" ht="19.5" thickBot="1">
      <c r="A7" s="43"/>
      <c r="B7" s="44"/>
      <c r="C7" s="570" t="s">
        <v>293</v>
      </c>
      <c r="D7" s="571"/>
      <c r="E7" s="571"/>
      <c r="F7" s="571"/>
      <c r="G7" s="571"/>
      <c r="H7" s="571"/>
      <c r="I7" s="571"/>
      <c r="J7" s="577"/>
      <c r="X7" s="160"/>
      <c r="Y7" s="23" t="s">
        <v>362</v>
      </c>
      <c r="Z7" s="23" t="s">
        <v>362</v>
      </c>
      <c r="AA7" s="160"/>
    </row>
    <row r="8" spans="1:27">
      <c r="A8" s="587"/>
      <c r="B8" s="45"/>
      <c r="C8" s="333" t="s">
        <v>472</v>
      </c>
      <c r="X8" s="160" t="s">
        <v>0</v>
      </c>
      <c r="Y8" s="23" t="s">
        <v>313</v>
      </c>
      <c r="Z8" s="23" t="s">
        <v>320</v>
      </c>
      <c r="AA8" s="160" t="s">
        <v>0</v>
      </c>
    </row>
    <row r="9" spans="1:27">
      <c r="A9" s="587"/>
      <c r="B9" s="45"/>
      <c r="C9" s="320"/>
      <c r="D9" s="272"/>
      <c r="X9" s="160"/>
      <c r="Y9" s="23" t="s">
        <v>312</v>
      </c>
      <c r="Z9" s="23" t="s">
        <v>321</v>
      </c>
      <c r="AA9" s="160"/>
    </row>
    <row r="10" spans="1:27">
      <c r="A10" s="587"/>
      <c r="B10" s="45"/>
      <c r="C10" s="320" t="s">
        <v>548</v>
      </c>
      <c r="D10" s="334" t="str">
        <f>IF(P.Participant!C11="Please select","[Automatically prefilled]",P.Participant!C11)</f>
        <v>[Automatically prefilled]</v>
      </c>
      <c r="X10" s="160"/>
      <c r="AA10" s="160"/>
    </row>
    <row r="11" spans="1:27">
      <c r="A11" s="587"/>
      <c r="B11" s="45"/>
      <c r="C11" s="320"/>
      <c r="D11" s="335" t="s">
        <v>550</v>
      </c>
      <c r="X11" s="160"/>
      <c r="AA11" s="160"/>
    </row>
    <row r="12" spans="1:27">
      <c r="A12" s="587"/>
      <c r="B12" s="45"/>
      <c r="C12" s="320"/>
      <c r="D12" s="439" t="s">
        <v>362</v>
      </c>
      <c r="X12" s="160"/>
      <c r="AA12" s="160"/>
    </row>
    <row r="13" spans="1:27">
      <c r="A13" s="587"/>
      <c r="B13" s="45"/>
      <c r="C13" s="320"/>
      <c r="D13" s="335" t="str">
        <f>IF(D12="yes", "Please fill only the dedicated part","")</f>
        <v/>
      </c>
      <c r="X13" s="160"/>
      <c r="AA13" s="160"/>
    </row>
    <row r="14" spans="1:27" ht="15.75" thickBot="1">
      <c r="A14" s="587"/>
      <c r="B14" s="45"/>
      <c r="X14" s="160"/>
      <c r="AA14" s="160"/>
    </row>
    <row r="15" spans="1:27" ht="29.25" customHeight="1" thickBot="1">
      <c r="A15" s="587"/>
      <c r="B15" s="45"/>
      <c r="C15" s="45"/>
      <c r="E15" s="575" t="s">
        <v>139</v>
      </c>
      <c r="F15" s="576"/>
      <c r="G15" s="126"/>
      <c r="H15" s="575" t="s">
        <v>140</v>
      </c>
      <c r="I15" s="576"/>
      <c r="L15" s="422" t="s">
        <v>670</v>
      </c>
      <c r="N15" s="583" t="s">
        <v>139</v>
      </c>
      <c r="O15" s="584"/>
      <c r="P15" s="431"/>
      <c r="Q15" s="583" t="s">
        <v>140</v>
      </c>
      <c r="R15" s="584"/>
      <c r="X15" s="160" t="s">
        <v>0</v>
      </c>
      <c r="AA15" s="160" t="s">
        <v>0</v>
      </c>
    </row>
    <row r="16" spans="1:27" ht="15.75" thickBot="1">
      <c r="A16" s="587"/>
      <c r="B16" s="45"/>
      <c r="C16" s="45"/>
      <c r="X16" s="160"/>
      <c r="AA16" s="160"/>
    </row>
    <row r="17" spans="1:27" ht="19.5" thickBot="1">
      <c r="A17" s="587"/>
      <c r="B17" s="45"/>
      <c r="C17" s="45"/>
      <c r="D17" s="155"/>
      <c r="E17" s="116" t="str">
        <f>IF($D$12="Yes","To be filled", "Life business")</f>
        <v>Life business</v>
      </c>
      <c r="F17" s="117" t="str">
        <f>IF($D$12="Yes","Do not fill this part", "Non-Life business")</f>
        <v>Non-Life business</v>
      </c>
      <c r="H17" s="116" t="str">
        <f>IF($D$12="yes","To be filled", "Life business")</f>
        <v>Life business</v>
      </c>
      <c r="I17" s="117" t="str">
        <f>IF($D$12="yes","Do not fill this part", "Non-Life business")</f>
        <v>Non-Life business</v>
      </c>
      <c r="L17" s="423"/>
      <c r="M17" s="423"/>
      <c r="N17" s="116" t="str">
        <f>IF($D$12="Yes","To be filled", "Life business")</f>
        <v>Life business</v>
      </c>
      <c r="O17" s="117" t="str">
        <f>IF($D$12="Yes","Do not fill this part", "Non-Life business")</f>
        <v>Non-Life business</v>
      </c>
      <c r="Q17" s="116" t="str">
        <f>IF($D$12="yes","To be filled", "Life business")</f>
        <v>Life business</v>
      </c>
      <c r="R17" s="117" t="str">
        <f>IF($D$12="yes","Do not fill this part", "Non-Life business")</f>
        <v>Non-Life business</v>
      </c>
      <c r="T17" s="45"/>
      <c r="U17" s="45"/>
      <c r="V17" s="45"/>
      <c r="W17" s="45"/>
      <c r="X17" s="160"/>
      <c r="AA17" s="160"/>
    </row>
    <row r="18" spans="1:27" ht="36.75" thickBot="1">
      <c r="A18" s="587"/>
      <c r="B18" s="46"/>
      <c r="C18" s="46"/>
      <c r="E18" s="48" t="s">
        <v>423</v>
      </c>
      <c r="F18" s="498" t="s">
        <v>423</v>
      </c>
      <c r="H18" s="48" t="s">
        <v>423</v>
      </c>
      <c r="I18" s="498" t="s">
        <v>423</v>
      </c>
      <c r="L18" s="424"/>
      <c r="M18" s="424"/>
      <c r="N18" s="432" t="s">
        <v>423</v>
      </c>
      <c r="O18" s="432" t="s">
        <v>423</v>
      </c>
      <c r="Q18" s="432" t="s">
        <v>423</v>
      </c>
      <c r="R18" s="432" t="s">
        <v>423</v>
      </c>
      <c r="T18" s="49"/>
      <c r="U18" s="49"/>
      <c r="V18" s="49"/>
      <c r="W18" s="49"/>
      <c r="X18" s="160" t="s">
        <v>0</v>
      </c>
      <c r="AA18" s="160" t="s">
        <v>0</v>
      </c>
    </row>
    <row r="19" spans="1:27">
      <c r="A19" s="587"/>
      <c r="B19" s="46"/>
      <c r="C19" s="141" t="s">
        <v>55</v>
      </c>
      <c r="D19" s="343" t="s">
        <v>546</v>
      </c>
      <c r="E19" s="152"/>
      <c r="F19" s="150"/>
      <c r="H19" s="152"/>
      <c r="I19" s="150"/>
      <c r="L19" s="406">
        <v>1</v>
      </c>
      <c r="M19" s="424"/>
      <c r="N19" s="496">
        <f>E19*$L19</f>
        <v>0</v>
      </c>
      <c r="O19" s="407">
        <f>IF($D$12="Yes","", F19*$L19)</f>
        <v>0</v>
      </c>
      <c r="Q19" s="407">
        <f>H19*$L19</f>
        <v>0</v>
      </c>
      <c r="R19" s="407">
        <f>IF($D$12="Yes","", I19*$L19)</f>
        <v>0</v>
      </c>
      <c r="T19" s="49"/>
      <c r="U19" s="49"/>
      <c r="V19" s="49"/>
      <c r="W19" s="49"/>
      <c r="X19" s="160"/>
      <c r="Y19" s="49" t="str">
        <f>IF(D11="Please fill Table Stock.1 providing the split between life and non-life business","","Please select")</f>
        <v>Please select</v>
      </c>
      <c r="AA19" s="160"/>
    </row>
    <row r="20" spans="1:27" ht="15.75" thickBot="1">
      <c r="A20" s="587"/>
      <c r="B20" s="46"/>
      <c r="C20" s="277" t="s">
        <v>175</v>
      </c>
      <c r="D20" s="515" t="s">
        <v>176</v>
      </c>
      <c r="E20" s="279"/>
      <c r="F20" s="278"/>
      <c r="H20" s="279"/>
      <c r="I20" s="278"/>
      <c r="L20" s="425"/>
      <c r="M20" s="424"/>
      <c r="N20" s="497">
        <f>E20</f>
        <v>0</v>
      </c>
      <c r="O20" s="425">
        <f>IF($D$12="Yes","",F20)</f>
        <v>0</v>
      </c>
      <c r="Q20" s="425">
        <f>H20</f>
        <v>0</v>
      </c>
      <c r="R20" s="425">
        <f>IF($D$12="Yes","",I20)</f>
        <v>0</v>
      </c>
      <c r="T20" s="49"/>
      <c r="U20" s="49"/>
      <c r="V20" s="49"/>
      <c r="W20" s="49"/>
      <c r="X20" s="160"/>
      <c r="Y20" s="49" t="s">
        <v>201</v>
      </c>
      <c r="AA20" s="160"/>
    </row>
    <row r="21" spans="1:27" ht="15.75" thickBot="1">
      <c r="A21" s="587"/>
      <c r="B21" s="46"/>
      <c r="C21" s="49"/>
      <c r="D21" s="49"/>
      <c r="E21" s="49"/>
      <c r="F21" s="49"/>
      <c r="G21" s="49"/>
      <c r="H21" s="49"/>
      <c r="I21" s="49"/>
      <c r="J21" s="49"/>
      <c r="K21" s="49"/>
      <c r="L21" s="410"/>
      <c r="M21" s="424"/>
      <c r="N21" s="424"/>
      <c r="O21" s="424"/>
      <c r="P21" s="424"/>
      <c r="Q21" s="424"/>
      <c r="R21" s="424"/>
      <c r="S21" s="424"/>
      <c r="T21" s="49"/>
      <c r="U21" s="49"/>
      <c r="V21" s="49"/>
      <c r="W21" s="49"/>
      <c r="X21" s="160"/>
      <c r="Y21" s="49" t="s">
        <v>202</v>
      </c>
      <c r="AA21" s="160"/>
    </row>
    <row r="22" spans="1:27" ht="27.6" customHeight="1" thickBot="1">
      <c r="A22" s="587"/>
      <c r="B22" s="46"/>
      <c r="C22" s="46"/>
      <c r="D22" s="115" t="s">
        <v>431</v>
      </c>
      <c r="E22" s="49"/>
      <c r="F22" s="49"/>
      <c r="G22" s="49"/>
      <c r="H22" s="49"/>
      <c r="I22" s="49"/>
      <c r="J22" s="49"/>
      <c r="L22" s="410"/>
      <c r="M22" s="424"/>
      <c r="N22" s="424"/>
      <c r="O22" s="424"/>
      <c r="P22" s="424"/>
      <c r="Q22" s="424"/>
      <c r="R22" s="424"/>
      <c r="S22" s="424"/>
      <c r="T22" s="49"/>
      <c r="U22" s="49"/>
      <c r="V22" s="49"/>
      <c r="W22" s="49"/>
      <c r="X22" s="160"/>
      <c r="Y22" s="49"/>
      <c r="AA22" s="160"/>
    </row>
    <row r="23" spans="1:27" ht="15" customHeight="1" thickBot="1">
      <c r="A23" s="587"/>
      <c r="C23" s="182" t="s">
        <v>57</v>
      </c>
      <c r="D23" s="321" t="s">
        <v>58</v>
      </c>
      <c r="E23" s="280">
        <f>SUM(E24:E25)</f>
        <v>0</v>
      </c>
      <c r="F23" s="281">
        <f>SUM(F24:F25)</f>
        <v>0</v>
      </c>
      <c r="G23" s="421"/>
      <c r="H23" s="280">
        <f>SUM(H24:H25)</f>
        <v>0</v>
      </c>
      <c r="I23" s="281">
        <f>SUM(I24:I25)</f>
        <v>0</v>
      </c>
      <c r="J23" s="421"/>
      <c r="L23" s="406"/>
      <c r="M23" s="424"/>
      <c r="N23" s="484">
        <f>SUM(N24:N25)</f>
        <v>0</v>
      </c>
      <c r="O23" s="485">
        <f>IF($D$12="Yes","",SUM(O24:O25))</f>
        <v>0</v>
      </c>
      <c r="Q23" s="425">
        <f>SUM(Q24:Q25)</f>
        <v>0</v>
      </c>
      <c r="R23" s="425">
        <f>IF($D$12="Yes","",SUM(R24:R25))</f>
        <v>0</v>
      </c>
      <c r="T23" s="49"/>
      <c r="U23" s="49"/>
      <c r="V23" s="49"/>
      <c r="W23" s="49"/>
      <c r="X23" s="160" t="s">
        <v>0</v>
      </c>
      <c r="Y23" s="49"/>
      <c r="AA23" s="160" t="s">
        <v>0</v>
      </c>
    </row>
    <row r="24" spans="1:27" ht="15.75" thickBot="1">
      <c r="A24" s="587"/>
      <c r="C24" s="248" t="s">
        <v>59</v>
      </c>
      <c r="D24" s="322" t="s">
        <v>60</v>
      </c>
      <c r="E24" s="153"/>
      <c r="F24" s="151"/>
      <c r="G24" s="404"/>
      <c r="H24" s="153"/>
      <c r="I24" s="151"/>
      <c r="J24" s="404"/>
      <c r="L24" s="407">
        <v>1</v>
      </c>
      <c r="M24" s="424"/>
      <c r="N24" s="486">
        <f>E24*$L24</f>
        <v>0</v>
      </c>
      <c r="O24" s="487">
        <f>IF($D$12="Yes","",F24*$L24)</f>
        <v>0</v>
      </c>
      <c r="Q24" s="425">
        <f>H24*$L24</f>
        <v>0</v>
      </c>
      <c r="R24" s="425">
        <f>IF($D$12="Yes","",I24*$L24)</f>
        <v>0</v>
      </c>
      <c r="T24" s="49"/>
      <c r="U24" s="49"/>
      <c r="V24" s="49"/>
      <c r="W24" s="49"/>
      <c r="X24" s="160" t="s">
        <v>0</v>
      </c>
      <c r="Y24" s="49"/>
      <c r="AA24" s="160" t="s">
        <v>0</v>
      </c>
    </row>
    <row r="25" spans="1:27" ht="15.75" thickBot="1">
      <c r="A25" s="587"/>
      <c r="C25" s="248" t="s">
        <v>59</v>
      </c>
      <c r="D25" s="322" t="s">
        <v>62</v>
      </c>
      <c r="E25" s="153"/>
      <c r="F25" s="151"/>
      <c r="G25" s="404"/>
      <c r="H25" s="153"/>
      <c r="I25" s="151"/>
      <c r="J25" s="404"/>
      <c r="L25" s="407">
        <v>0.85</v>
      </c>
      <c r="M25" s="424"/>
      <c r="N25" s="490">
        <f>E25*$L25</f>
        <v>0</v>
      </c>
      <c r="O25" s="491">
        <f>IF($D$12="Yes","",F25*$L25)</f>
        <v>0</v>
      </c>
      <c r="Q25" s="425">
        <f>H25*$L25</f>
        <v>0</v>
      </c>
      <c r="R25" s="425">
        <f>IF($D$12="Yes","",I25*$L25)</f>
        <v>0</v>
      </c>
      <c r="T25" s="49"/>
      <c r="U25" s="49"/>
      <c r="V25" s="49"/>
      <c r="W25" s="49"/>
      <c r="X25" s="160" t="s">
        <v>0</v>
      </c>
      <c r="Y25" s="49"/>
      <c r="AA25" s="160" t="s">
        <v>0</v>
      </c>
    </row>
    <row r="26" spans="1:27" ht="15" customHeight="1" thickBot="1">
      <c r="A26" s="587"/>
      <c r="C26" s="182" t="s">
        <v>63</v>
      </c>
      <c r="D26" s="321" t="s">
        <v>64</v>
      </c>
      <c r="E26" s="147">
        <f>SUM(E27:E28)</f>
        <v>0</v>
      </c>
      <c r="F26" s="148">
        <f>SUM(F27:F28)</f>
        <v>0</v>
      </c>
      <c r="G26" s="421"/>
      <c r="H26" s="147">
        <f>SUM(H27:H28)</f>
        <v>0</v>
      </c>
      <c r="I26" s="148">
        <f>SUM(I27:I28)</f>
        <v>0</v>
      </c>
      <c r="J26" s="421"/>
      <c r="L26" s="407"/>
      <c r="M26" s="424"/>
      <c r="N26" s="494">
        <f>SUM(N27:N28)</f>
        <v>0</v>
      </c>
      <c r="O26" s="495">
        <f>IF($D$12="Yes","",SUM(O27:O28))</f>
        <v>0</v>
      </c>
      <c r="Q26" s="425">
        <f>SUM(Q27:Q28)</f>
        <v>0</v>
      </c>
      <c r="R26" s="425">
        <f>IF($D$12="Yes","",SUM(R27:R28))</f>
        <v>0</v>
      </c>
      <c r="T26" s="49"/>
      <c r="U26" s="49"/>
      <c r="V26" s="49"/>
      <c r="W26" s="49"/>
      <c r="X26" s="160" t="s">
        <v>0</v>
      </c>
      <c r="Y26" s="49"/>
      <c r="AA26" s="160" t="s">
        <v>0</v>
      </c>
    </row>
    <row r="27" spans="1:27" s="208" customFormat="1" ht="17.100000000000001" customHeight="1" thickBot="1">
      <c r="A27" s="587"/>
      <c r="C27" s="323" t="s">
        <v>65</v>
      </c>
      <c r="D27" s="324" t="s">
        <v>66</v>
      </c>
      <c r="E27" s="210"/>
      <c r="F27" s="209"/>
      <c r="H27" s="210"/>
      <c r="I27" s="209"/>
      <c r="L27" s="407">
        <v>1</v>
      </c>
      <c r="M27" s="424"/>
      <c r="N27" s="492">
        <f>E27*$L27</f>
        <v>0</v>
      </c>
      <c r="O27" s="493">
        <f>IF($D$12="Yes","",F27*$L27)</f>
        <v>0</v>
      </c>
      <c r="P27" s="433"/>
      <c r="Q27" s="425">
        <f>H27*$L27</f>
        <v>0</v>
      </c>
      <c r="R27" s="425">
        <f>IF($D$12="Yes","",I27*$L27)</f>
        <v>0</v>
      </c>
      <c r="S27" s="433"/>
      <c r="T27" s="49"/>
      <c r="U27" s="49"/>
      <c r="V27" s="49"/>
      <c r="W27" s="49"/>
      <c r="X27" s="160" t="s">
        <v>0</v>
      </c>
      <c r="Y27" s="49"/>
      <c r="AA27" s="160" t="s">
        <v>0</v>
      </c>
    </row>
    <row r="28" spans="1:27" s="208" customFormat="1" ht="15.75" thickBot="1">
      <c r="A28" s="587"/>
      <c r="C28" s="323" t="s">
        <v>67</v>
      </c>
      <c r="D28" s="324" t="s">
        <v>68</v>
      </c>
      <c r="E28" s="210"/>
      <c r="F28" s="209"/>
      <c r="H28" s="210"/>
      <c r="I28" s="209"/>
      <c r="L28" s="407">
        <v>0.85</v>
      </c>
      <c r="M28" s="424"/>
      <c r="N28" s="490">
        <f>E28*$L28</f>
        <v>0</v>
      </c>
      <c r="O28" s="491">
        <f>IF($D$12="Yes","",F28*$L28)</f>
        <v>0</v>
      </c>
      <c r="P28" s="433"/>
      <c r="Q28" s="425">
        <f>H28*$L28</f>
        <v>0</v>
      </c>
      <c r="R28" s="425">
        <f>IF($D$12="Yes","",I28*$L28)</f>
        <v>0</v>
      </c>
      <c r="S28" s="433"/>
      <c r="T28" s="49"/>
      <c r="U28" s="49"/>
      <c r="V28" s="49"/>
      <c r="W28" s="49"/>
      <c r="X28" s="160" t="s">
        <v>0</v>
      </c>
      <c r="Y28" s="49"/>
      <c r="AA28" s="160" t="s">
        <v>0</v>
      </c>
    </row>
    <row r="29" spans="1:27" ht="15.75" thickBot="1">
      <c r="A29" s="587"/>
      <c r="C29" s="182" t="s">
        <v>69</v>
      </c>
      <c r="D29" s="321" t="s">
        <v>70</v>
      </c>
      <c r="E29" s="147">
        <f>SUM(E30:E31)</f>
        <v>0</v>
      </c>
      <c r="F29" s="148">
        <f>SUM(F30:F31)</f>
        <v>0</v>
      </c>
      <c r="G29" s="421"/>
      <c r="H29" s="147">
        <f>SUM(H30:H31)</f>
        <v>0</v>
      </c>
      <c r="I29" s="148">
        <f>SUM(I30:I31)</f>
        <v>0</v>
      </c>
      <c r="J29" s="421"/>
      <c r="L29" s="407"/>
      <c r="M29" s="424"/>
      <c r="N29" s="494">
        <f>SUM(N30:N31)</f>
        <v>0</v>
      </c>
      <c r="O29" s="495">
        <f>IF($D$12="Yes","",SUM(O30:O31))</f>
        <v>0</v>
      </c>
      <c r="Q29" s="425">
        <f>SUM(Q30:Q31)</f>
        <v>0</v>
      </c>
      <c r="R29" s="425">
        <f>IF($D$12="Yes","",SUM(R30:R31))</f>
        <v>0</v>
      </c>
      <c r="T29" s="49"/>
      <c r="U29" s="49"/>
      <c r="V29" s="49"/>
      <c r="W29" s="49"/>
      <c r="X29" s="160" t="s">
        <v>0</v>
      </c>
      <c r="Y29" s="49"/>
      <c r="AA29" s="160" t="s">
        <v>0</v>
      </c>
    </row>
    <row r="30" spans="1:27" ht="15.75" thickBot="1">
      <c r="A30" s="587"/>
      <c r="C30" s="248" t="s">
        <v>71</v>
      </c>
      <c r="D30" s="322" t="s">
        <v>72</v>
      </c>
      <c r="E30" s="154"/>
      <c r="F30" s="149"/>
      <c r="H30" s="154"/>
      <c r="I30" s="149"/>
      <c r="L30" s="407">
        <v>0.93</v>
      </c>
      <c r="M30" s="424"/>
      <c r="N30" s="492">
        <f>E30*$L30</f>
        <v>0</v>
      </c>
      <c r="O30" s="493">
        <f>IF($D$12="Yes","",F30*$L30)</f>
        <v>0</v>
      </c>
      <c r="Q30" s="425">
        <f>H30*$L30</f>
        <v>0</v>
      </c>
      <c r="R30" s="425">
        <f>IF($D$12="Yes","",I30*$L30)</f>
        <v>0</v>
      </c>
      <c r="T30" s="49"/>
      <c r="U30" s="49"/>
      <c r="V30" s="49"/>
      <c r="W30" s="49"/>
      <c r="X30" s="160" t="s">
        <v>0</v>
      </c>
      <c r="Y30" s="49"/>
      <c r="AA30" s="160" t="s">
        <v>0</v>
      </c>
    </row>
    <row r="31" spans="1:27" ht="15.75" thickBot="1">
      <c r="A31" s="587"/>
      <c r="C31" s="248" t="s">
        <v>73</v>
      </c>
      <c r="D31" s="322" t="s">
        <v>74</v>
      </c>
      <c r="E31" s="154"/>
      <c r="F31" s="149"/>
      <c r="H31" s="154"/>
      <c r="I31" s="149"/>
      <c r="L31" s="407">
        <v>0.85</v>
      </c>
      <c r="M31" s="424"/>
      <c r="N31" s="490">
        <f>E31*$L31</f>
        <v>0</v>
      </c>
      <c r="O31" s="491">
        <f>IF($D$12="Yes","",F31*$L31)</f>
        <v>0</v>
      </c>
      <c r="Q31" s="425">
        <f>H31*$L31</f>
        <v>0</v>
      </c>
      <c r="R31" s="425">
        <f>IF($D$12="Yes","",I31*$L31)</f>
        <v>0</v>
      </c>
      <c r="T31" s="49"/>
      <c r="U31" s="49"/>
      <c r="V31" s="49"/>
      <c r="W31" s="49"/>
      <c r="X31" s="160" t="s">
        <v>0</v>
      </c>
      <c r="Y31" s="49"/>
      <c r="AA31" s="160" t="s">
        <v>0</v>
      </c>
    </row>
    <row r="32" spans="1:27" ht="15.75" thickBot="1">
      <c r="A32" s="587"/>
      <c r="C32" s="182" t="s">
        <v>75</v>
      </c>
      <c r="D32" s="321" t="s">
        <v>135</v>
      </c>
      <c r="E32" s="147">
        <f>SUM(E33:E34)</f>
        <v>0</v>
      </c>
      <c r="F32" s="148">
        <f>SUM(F33:F34)</f>
        <v>0</v>
      </c>
      <c r="G32" s="421"/>
      <c r="H32" s="147">
        <f>SUM(H33:H34)</f>
        <v>0</v>
      </c>
      <c r="I32" s="148">
        <f>SUM(I33:I34)</f>
        <v>0</v>
      </c>
      <c r="J32" s="421"/>
      <c r="L32" s="407"/>
      <c r="M32" s="424"/>
      <c r="N32" s="494">
        <f>SUM(N33:N34)</f>
        <v>0</v>
      </c>
      <c r="O32" s="495">
        <f>IF($D$12="Yes","",SUM(O33:O34))</f>
        <v>0</v>
      </c>
      <c r="Q32" s="425">
        <f>SUM(Q33:Q34)</f>
        <v>0</v>
      </c>
      <c r="R32" s="425">
        <f>IF($D$12="Yes","",SUM(R33:R34))</f>
        <v>0</v>
      </c>
      <c r="T32" s="49"/>
      <c r="U32" s="49"/>
      <c r="V32" s="49"/>
      <c r="W32" s="49"/>
      <c r="X32" s="160" t="s">
        <v>0</v>
      </c>
      <c r="Y32" s="49"/>
      <c r="AA32" s="160" t="s">
        <v>0</v>
      </c>
    </row>
    <row r="33" spans="1:27" ht="15.75" thickBot="1">
      <c r="A33" s="587"/>
      <c r="C33" s="248" t="s">
        <v>76</v>
      </c>
      <c r="D33" s="322" t="s">
        <v>77</v>
      </c>
      <c r="E33" s="154"/>
      <c r="F33" s="149"/>
      <c r="G33" s="404"/>
      <c r="H33" s="154"/>
      <c r="I33" s="149"/>
      <c r="J33" s="404"/>
      <c r="L33" s="407">
        <v>0.85</v>
      </c>
      <c r="M33" s="424"/>
      <c r="N33" s="492">
        <f>E33*$L33</f>
        <v>0</v>
      </c>
      <c r="O33" s="493">
        <f>IF($D$12="Yes","",F33*$L33)</f>
        <v>0</v>
      </c>
      <c r="Q33" s="425">
        <f>H33*$L33</f>
        <v>0</v>
      </c>
      <c r="R33" s="425">
        <f>IF($D$12="Yes","",I33*$L33)</f>
        <v>0</v>
      </c>
      <c r="T33" s="49"/>
      <c r="U33" s="49"/>
      <c r="V33" s="49"/>
      <c r="W33" s="49"/>
      <c r="X33" s="160" t="s">
        <v>0</v>
      </c>
      <c r="Y33" s="49"/>
      <c r="AA33" s="160" t="s">
        <v>0</v>
      </c>
    </row>
    <row r="34" spans="1:27" ht="15.75" thickBot="1">
      <c r="A34" s="587"/>
      <c r="C34" s="248" t="s">
        <v>78</v>
      </c>
      <c r="D34" s="322" t="s">
        <v>79</v>
      </c>
      <c r="E34" s="154"/>
      <c r="F34" s="149"/>
      <c r="G34" s="404"/>
      <c r="H34" s="154"/>
      <c r="I34" s="149"/>
      <c r="J34" s="404"/>
      <c r="L34" s="407">
        <v>0.5</v>
      </c>
      <c r="M34" s="424"/>
      <c r="N34" s="486">
        <f>E34*$L34</f>
        <v>0</v>
      </c>
      <c r="O34" s="487">
        <f>IF($D$12="Yes","",F34*$L34)</f>
        <v>0</v>
      </c>
      <c r="Q34" s="425">
        <f>H34*$L34</f>
        <v>0</v>
      </c>
      <c r="R34" s="425">
        <f>IF($D$12="Yes","",I34*$L34)</f>
        <v>0</v>
      </c>
      <c r="T34" s="49"/>
      <c r="U34" s="49"/>
      <c r="V34" s="49"/>
      <c r="W34" s="49"/>
      <c r="X34" s="160" t="s">
        <v>0</v>
      </c>
      <c r="Y34" s="49"/>
      <c r="AA34" s="160" t="s">
        <v>0</v>
      </c>
    </row>
    <row r="35" spans="1:27" ht="15.75" thickBot="1">
      <c r="A35" s="587"/>
      <c r="C35" s="182" t="s">
        <v>80</v>
      </c>
      <c r="D35" s="321" t="s">
        <v>137</v>
      </c>
      <c r="E35" s="154"/>
      <c r="F35" s="149"/>
      <c r="G35" s="404"/>
      <c r="H35" s="154"/>
      <c r="I35" s="149"/>
      <c r="J35" s="404"/>
      <c r="L35" s="407">
        <v>0.5</v>
      </c>
      <c r="M35" s="424"/>
      <c r="N35" s="486">
        <f>E35*$L35</f>
        <v>0</v>
      </c>
      <c r="O35" s="487">
        <f>IF($D$12="Yes","",F35*$L35)</f>
        <v>0</v>
      </c>
      <c r="Q35" s="425">
        <f>H35*$L35</f>
        <v>0</v>
      </c>
      <c r="R35" s="425">
        <f>IF($D$12="Yes","",I35*$L35)</f>
        <v>0</v>
      </c>
      <c r="T35" s="49"/>
      <c r="U35" s="49"/>
      <c r="V35" s="49"/>
      <c r="W35" s="49"/>
      <c r="X35" s="160" t="s">
        <v>0</v>
      </c>
      <c r="Y35" s="49"/>
      <c r="AA35" s="160" t="s">
        <v>0</v>
      </c>
    </row>
    <row r="36" spans="1:27" ht="15.75" thickBot="1">
      <c r="A36" s="587"/>
      <c r="C36" s="182" t="s">
        <v>81</v>
      </c>
      <c r="D36" s="321" t="s">
        <v>82</v>
      </c>
      <c r="E36" s="154"/>
      <c r="F36" s="149"/>
      <c r="G36" s="404"/>
      <c r="H36" s="154"/>
      <c r="I36" s="149"/>
      <c r="J36" s="404"/>
      <c r="L36" s="407">
        <v>0.65</v>
      </c>
      <c r="M36" s="424"/>
      <c r="N36" s="486">
        <f>E36*$L36</f>
        <v>0</v>
      </c>
      <c r="O36" s="487">
        <f>IF($D$12="Yes","",F36*$L36)</f>
        <v>0</v>
      </c>
      <c r="Q36" s="425">
        <f>H36*$L36</f>
        <v>0</v>
      </c>
      <c r="R36" s="425">
        <f>IF($D$12="Yes","",I36*$L36)</f>
        <v>0</v>
      </c>
      <c r="T36" s="49"/>
      <c r="U36" s="49"/>
      <c r="V36" s="49"/>
      <c r="W36" s="49"/>
      <c r="X36" s="160" t="s">
        <v>0</v>
      </c>
      <c r="Y36" s="49"/>
      <c r="AA36" s="160" t="s">
        <v>0</v>
      </c>
    </row>
    <row r="37" spans="1:27" ht="15.75" thickBot="1">
      <c r="A37" s="587"/>
      <c r="C37" s="518" t="s">
        <v>83</v>
      </c>
      <c r="D37" s="516" t="s">
        <v>84</v>
      </c>
      <c r="E37" s="154"/>
      <c r="F37" s="149"/>
      <c r="G37" s="404"/>
      <c r="H37" s="154"/>
      <c r="I37" s="149"/>
      <c r="J37" s="404"/>
      <c r="L37" s="425">
        <v>0.6</v>
      </c>
      <c r="M37" s="424"/>
      <c r="N37" s="488">
        <f>E37*$L37</f>
        <v>0</v>
      </c>
      <c r="O37" s="489">
        <f>IF($D$12="Yes","",F37*$L37)</f>
        <v>0</v>
      </c>
      <c r="Q37" s="425">
        <f>H37*$L37</f>
        <v>0</v>
      </c>
      <c r="R37" s="425">
        <f>IF($D$12="Yes","",I37*$L37)</f>
        <v>0</v>
      </c>
      <c r="T37" s="49"/>
      <c r="U37" s="49"/>
      <c r="V37" s="49"/>
      <c r="W37" s="49"/>
      <c r="X37" s="160" t="s">
        <v>0</v>
      </c>
      <c r="Y37" s="49"/>
      <c r="AA37" s="160" t="s">
        <v>0</v>
      </c>
    </row>
    <row r="38" spans="1:27" ht="15.75" thickBot="1">
      <c r="A38" s="587"/>
      <c r="C38" s="129" t="s">
        <v>85</v>
      </c>
      <c r="D38" s="517" t="s">
        <v>522</v>
      </c>
      <c r="E38" s="413"/>
      <c r="F38" s="412"/>
      <c r="G38" s="404"/>
      <c r="H38" s="413"/>
      <c r="I38" s="412"/>
      <c r="J38" s="404"/>
      <c r="L38" s="49"/>
      <c r="M38" s="49"/>
      <c r="N38" s="49"/>
      <c r="O38" s="49"/>
      <c r="P38" s="49"/>
      <c r="Q38" s="49"/>
      <c r="R38" s="49"/>
      <c r="S38" s="49"/>
      <c r="T38" s="49"/>
      <c r="U38" s="49"/>
      <c r="V38" s="49"/>
      <c r="W38" s="49"/>
      <c r="X38" s="160" t="s">
        <v>0</v>
      </c>
      <c r="Y38" s="49"/>
      <c r="AA38" s="160" t="s">
        <v>0</v>
      </c>
    </row>
    <row r="39" spans="1:27">
      <c r="A39" s="587"/>
      <c r="C39" s="325"/>
      <c r="D39" s="234"/>
      <c r="E39" s="404"/>
      <c r="F39" s="404"/>
      <c r="G39" s="404"/>
      <c r="H39" s="404"/>
      <c r="I39" s="404"/>
      <c r="J39" s="404"/>
      <c r="L39" s="49"/>
      <c r="M39" s="49"/>
      <c r="N39" s="49"/>
      <c r="O39" s="49"/>
      <c r="P39" s="49"/>
      <c r="Q39" s="49"/>
      <c r="R39" s="49"/>
      <c r="S39" s="49"/>
      <c r="T39" s="49"/>
      <c r="U39" s="49"/>
      <c r="V39" s="49"/>
      <c r="W39" s="49"/>
      <c r="X39" s="160" t="s">
        <v>0</v>
      </c>
      <c r="Y39" s="49"/>
      <c r="AA39" s="160" t="s">
        <v>0</v>
      </c>
    </row>
    <row r="40" spans="1:27">
      <c r="A40" s="587"/>
      <c r="C40" s="183" t="s">
        <v>523</v>
      </c>
      <c r="D40" s="326" t="s">
        <v>527</v>
      </c>
      <c r="E40" s="414"/>
      <c r="F40" s="405"/>
      <c r="G40" s="404"/>
      <c r="H40" s="414"/>
      <c r="I40" s="405"/>
      <c r="J40" s="404"/>
      <c r="L40" s="410"/>
      <c r="M40" s="424"/>
      <c r="N40" s="424"/>
      <c r="O40" s="424"/>
      <c r="P40" s="424"/>
      <c r="Q40" s="424"/>
      <c r="R40" s="424"/>
      <c r="S40" s="424"/>
      <c r="T40" s="49"/>
      <c r="U40" s="49"/>
      <c r="V40" s="49"/>
      <c r="W40" s="49"/>
      <c r="X40" s="160" t="s">
        <v>0</v>
      </c>
      <c r="Y40" s="49"/>
      <c r="AA40" s="160" t="s">
        <v>0</v>
      </c>
    </row>
    <row r="41" spans="1:27">
      <c r="A41" s="587"/>
      <c r="C41" s="183" t="s">
        <v>524</v>
      </c>
      <c r="D41" s="327" t="s">
        <v>361</v>
      </c>
      <c r="E41" s="414"/>
      <c r="F41" s="405"/>
      <c r="G41" s="404"/>
      <c r="H41" s="414"/>
      <c r="I41" s="405"/>
      <c r="J41" s="404"/>
      <c r="L41" s="410"/>
      <c r="M41" s="424"/>
      <c r="N41" s="424"/>
      <c r="O41" s="424"/>
      <c r="P41" s="424"/>
      <c r="Q41" s="424"/>
      <c r="R41" s="424"/>
      <c r="S41" s="424"/>
      <c r="T41" s="49"/>
      <c r="U41" s="49"/>
      <c r="V41" s="49"/>
      <c r="W41" s="49"/>
      <c r="X41" s="160" t="s">
        <v>0</v>
      </c>
      <c r="Y41" s="49"/>
      <c r="AA41" s="160" t="s">
        <v>0</v>
      </c>
    </row>
    <row r="42" spans="1:27">
      <c r="A42" s="587"/>
      <c r="C42" s="233" t="s">
        <v>656</v>
      </c>
      <c r="D42" s="232"/>
      <c r="L42" s="410"/>
      <c r="M42" s="424"/>
      <c r="N42" s="424"/>
      <c r="O42" s="424"/>
      <c r="P42" s="424"/>
      <c r="Q42" s="424"/>
      <c r="R42" s="424"/>
      <c r="S42" s="424"/>
      <c r="T42" s="49"/>
      <c r="U42" s="49"/>
      <c r="V42" s="49"/>
      <c r="W42" s="49"/>
      <c r="X42" s="160" t="s">
        <v>0</v>
      </c>
      <c r="Y42" s="49"/>
      <c r="AA42" s="160" t="s">
        <v>0</v>
      </c>
    </row>
    <row r="43" spans="1:27">
      <c r="A43" s="587"/>
      <c r="C43" s="218"/>
      <c r="D43" s="49"/>
      <c r="L43" s="410"/>
      <c r="M43" s="424"/>
      <c r="N43" s="424"/>
      <c r="O43" s="424"/>
      <c r="P43" s="424"/>
      <c r="Q43" s="424"/>
      <c r="R43" s="424"/>
      <c r="S43" s="424"/>
      <c r="T43" s="49"/>
      <c r="U43" s="49"/>
      <c r="V43" s="49"/>
      <c r="W43" s="49"/>
      <c r="X43" s="160"/>
      <c r="Y43" s="49"/>
      <c r="AA43" s="160"/>
    </row>
    <row r="44" spans="1:27" ht="15.75" thickBot="1">
      <c r="A44" s="587"/>
      <c r="C44" s="320" t="s">
        <v>473</v>
      </c>
      <c r="D44" s="272"/>
      <c r="L44" s="410"/>
      <c r="M44" s="424"/>
      <c r="T44" s="49"/>
      <c r="U44" s="49"/>
      <c r="V44" s="49"/>
      <c r="W44" s="49"/>
      <c r="X44" s="160"/>
      <c r="Y44" s="49"/>
      <c r="AA44" s="160"/>
    </row>
    <row r="45" spans="1:27" ht="33.950000000000003" customHeight="1" thickBot="1">
      <c r="A45" s="587"/>
      <c r="C45" s="120"/>
      <c r="D45" s="171"/>
      <c r="E45" s="578" t="s">
        <v>139</v>
      </c>
      <c r="F45" s="579"/>
      <c r="G45" s="171"/>
      <c r="H45" s="578" t="s">
        <v>140</v>
      </c>
      <c r="I45" s="579"/>
      <c r="J45" s="171"/>
      <c r="L45" s="410"/>
      <c r="M45" s="424"/>
      <c r="N45" s="585" t="s">
        <v>139</v>
      </c>
      <c r="O45" s="586"/>
      <c r="P45" s="434"/>
      <c r="Q45" s="585" t="s">
        <v>140</v>
      </c>
      <c r="R45" s="586"/>
      <c r="S45" s="434"/>
      <c r="T45" s="49"/>
      <c r="U45" s="49"/>
      <c r="V45" s="49"/>
      <c r="W45" s="49"/>
      <c r="X45" s="160" t="s">
        <v>0</v>
      </c>
      <c r="Y45" s="49"/>
      <c r="AA45" s="160" t="s">
        <v>0</v>
      </c>
    </row>
    <row r="46" spans="1:27" ht="15.75" thickBot="1">
      <c r="A46" s="587"/>
      <c r="C46" s="120"/>
      <c r="D46" s="168" t="s">
        <v>88</v>
      </c>
      <c r="E46" s="53" t="s">
        <v>421</v>
      </c>
      <c r="F46" s="54" t="s">
        <v>422</v>
      </c>
      <c r="H46" s="53" t="s">
        <v>421</v>
      </c>
      <c r="I46" s="54" t="s">
        <v>422</v>
      </c>
      <c r="L46" s="410"/>
      <c r="M46" s="424"/>
      <c r="N46" s="435" t="s">
        <v>421</v>
      </c>
      <c r="O46" s="436" t="s">
        <v>422</v>
      </c>
      <c r="Q46" s="435" t="s">
        <v>421</v>
      </c>
      <c r="R46" s="436" t="s">
        <v>422</v>
      </c>
      <c r="T46" s="49"/>
      <c r="U46" s="49"/>
      <c r="V46" s="49"/>
      <c r="W46" s="49"/>
      <c r="X46" s="160" t="s">
        <v>0</v>
      </c>
      <c r="Y46" s="49"/>
      <c r="AA46" s="160" t="s">
        <v>0</v>
      </c>
    </row>
    <row r="47" spans="1:27" ht="15.75" thickBot="1">
      <c r="A47" s="587"/>
      <c r="C47" s="120"/>
      <c r="D47" s="169" t="s">
        <v>433</v>
      </c>
      <c r="E47" s="55"/>
      <c r="F47" s="55"/>
      <c r="H47" s="55"/>
      <c r="I47" s="55"/>
      <c r="L47" s="410"/>
      <c r="N47" s="55"/>
      <c r="O47" s="55"/>
      <c r="Q47" s="55"/>
      <c r="R47" s="55"/>
      <c r="X47" s="160" t="s">
        <v>0</v>
      </c>
      <c r="AA47" s="160" t="s">
        <v>0</v>
      </c>
    </row>
    <row r="48" spans="1:27">
      <c r="A48" s="587"/>
      <c r="C48" s="27" t="s">
        <v>529</v>
      </c>
      <c r="D48" s="225" t="s">
        <v>309</v>
      </c>
      <c r="E48" s="415"/>
      <c r="F48" s="416"/>
      <c r="G48" s="404"/>
      <c r="H48" s="415"/>
      <c r="I48" s="416"/>
      <c r="J48" s="404"/>
      <c r="L48" s="406">
        <v>0</v>
      </c>
      <c r="N48" s="484">
        <f t="shared" ref="N48:O51" si="0">E48*$L48</f>
        <v>0</v>
      </c>
      <c r="O48" s="485">
        <f t="shared" si="0"/>
        <v>0</v>
      </c>
      <c r="Q48" s="484">
        <f t="shared" ref="Q48:R51" si="1">H48*$L48</f>
        <v>0</v>
      </c>
      <c r="R48" s="485">
        <f t="shared" si="1"/>
        <v>0</v>
      </c>
      <c r="X48" s="160" t="s">
        <v>0</v>
      </c>
      <c r="AA48" s="160" t="s">
        <v>0</v>
      </c>
    </row>
    <row r="49" spans="1:27">
      <c r="A49" s="587"/>
      <c r="C49" s="140" t="s">
        <v>530</v>
      </c>
      <c r="D49" s="226" t="s">
        <v>324</v>
      </c>
      <c r="E49" s="59"/>
      <c r="F49" s="149"/>
      <c r="G49" s="404"/>
      <c r="H49" s="59"/>
      <c r="I49" s="149"/>
      <c r="J49" s="404"/>
      <c r="L49" s="407">
        <v>0.5</v>
      </c>
      <c r="N49" s="486">
        <f t="shared" si="0"/>
        <v>0</v>
      </c>
      <c r="O49" s="487">
        <f t="shared" si="0"/>
        <v>0</v>
      </c>
      <c r="Q49" s="486">
        <f t="shared" si="1"/>
        <v>0</v>
      </c>
      <c r="R49" s="487">
        <f t="shared" si="1"/>
        <v>0</v>
      </c>
      <c r="X49" s="160" t="s">
        <v>0</v>
      </c>
      <c r="AA49" s="160" t="s">
        <v>0</v>
      </c>
    </row>
    <row r="50" spans="1:27">
      <c r="A50" s="587"/>
      <c r="C50" s="140" t="s">
        <v>531</v>
      </c>
      <c r="D50" s="227" t="s">
        <v>310</v>
      </c>
      <c r="E50" s="59"/>
      <c r="F50" s="149"/>
      <c r="G50" s="404"/>
      <c r="H50" s="59"/>
      <c r="I50" s="149"/>
      <c r="J50" s="404"/>
      <c r="L50" s="407">
        <v>0.25</v>
      </c>
      <c r="N50" s="486">
        <f t="shared" si="0"/>
        <v>0</v>
      </c>
      <c r="O50" s="487">
        <f t="shared" si="0"/>
        <v>0</v>
      </c>
      <c r="Q50" s="486">
        <f t="shared" si="1"/>
        <v>0</v>
      </c>
      <c r="R50" s="487">
        <f t="shared" si="1"/>
        <v>0</v>
      </c>
      <c r="X50" s="160" t="s">
        <v>0</v>
      </c>
      <c r="AA50" s="160" t="s">
        <v>0</v>
      </c>
    </row>
    <row r="51" spans="1:27" ht="15.75" thickBot="1">
      <c r="A51" s="587"/>
      <c r="C51" s="139" t="s">
        <v>532</v>
      </c>
      <c r="D51" s="228" t="s">
        <v>311</v>
      </c>
      <c r="E51" s="417"/>
      <c r="F51" s="418"/>
      <c r="G51" s="404"/>
      <c r="H51" s="417"/>
      <c r="I51" s="418"/>
      <c r="J51" s="404"/>
      <c r="L51" s="408">
        <v>0.05</v>
      </c>
      <c r="N51" s="501">
        <f t="shared" si="0"/>
        <v>0</v>
      </c>
      <c r="O51" s="502">
        <f t="shared" si="0"/>
        <v>0</v>
      </c>
      <c r="Q51" s="501">
        <f t="shared" si="1"/>
        <v>0</v>
      </c>
      <c r="R51" s="502">
        <f t="shared" si="1"/>
        <v>0</v>
      </c>
      <c r="X51" s="160" t="s">
        <v>0</v>
      </c>
      <c r="AA51" s="160" t="s">
        <v>0</v>
      </c>
    </row>
    <row r="52" spans="1:27" ht="16.5" thickTop="1" thickBot="1">
      <c r="A52" s="587"/>
      <c r="C52" s="138" t="s">
        <v>533</v>
      </c>
      <c r="D52" s="229" t="s">
        <v>89</v>
      </c>
      <c r="E52" s="427">
        <f>SUM(E48:E51)</f>
        <v>0</v>
      </c>
      <c r="F52" s="428">
        <f>SUM(F48:F51)</f>
        <v>0</v>
      </c>
      <c r="G52" s="421"/>
      <c r="H52" s="427">
        <f>SUM(H48:H51)</f>
        <v>0</v>
      </c>
      <c r="I52" s="428">
        <f>SUM(I48:I51)</f>
        <v>0</v>
      </c>
      <c r="J52" s="421"/>
      <c r="L52" s="409"/>
      <c r="N52" s="499">
        <f>SUM(N48:N51)</f>
        <v>0</v>
      </c>
      <c r="O52" s="500">
        <f>SUM(O48:O51)</f>
        <v>0</v>
      </c>
      <c r="Q52" s="503">
        <f>SUM(Q48:Q51)</f>
        <v>0</v>
      </c>
      <c r="R52" s="500">
        <f>SUM(R48:R51)</f>
        <v>0</v>
      </c>
      <c r="X52" s="160" t="s">
        <v>0</v>
      </c>
      <c r="AA52" s="160" t="s">
        <v>0</v>
      </c>
    </row>
    <row r="53" spans="1:27" ht="15.75" thickBot="1">
      <c r="A53" s="587"/>
      <c r="C53" s="118"/>
      <c r="D53" s="230" t="s">
        <v>528</v>
      </c>
      <c r="E53" s="34"/>
      <c r="F53" s="56"/>
      <c r="H53" s="34"/>
      <c r="I53" s="56"/>
      <c r="L53" s="410"/>
      <c r="N53" s="437"/>
      <c r="O53" s="438"/>
      <c r="Q53" s="437"/>
      <c r="R53" s="438"/>
      <c r="X53" s="160" t="s">
        <v>0</v>
      </c>
      <c r="AA53" s="160" t="s">
        <v>0</v>
      </c>
    </row>
    <row r="54" spans="1:27">
      <c r="A54" s="587"/>
      <c r="C54" s="27" t="s">
        <v>228</v>
      </c>
      <c r="D54" s="225" t="s">
        <v>309</v>
      </c>
      <c r="E54" s="415"/>
      <c r="F54" s="416"/>
      <c r="G54" s="404"/>
      <c r="H54" s="415"/>
      <c r="I54" s="416"/>
      <c r="J54" s="404"/>
      <c r="L54" s="406">
        <v>0</v>
      </c>
      <c r="N54" s="507">
        <f t="shared" ref="N54:O57" si="2">E54*$L54</f>
        <v>0</v>
      </c>
      <c r="O54" s="508">
        <f t="shared" si="2"/>
        <v>0</v>
      </c>
      <c r="Q54" s="507">
        <f t="shared" ref="Q54:R57" si="3">H54*$L54</f>
        <v>0</v>
      </c>
      <c r="R54" s="508">
        <f t="shared" si="3"/>
        <v>0</v>
      </c>
      <c r="X54" s="160" t="s">
        <v>0</v>
      </c>
      <c r="AA54" s="160" t="s">
        <v>0</v>
      </c>
    </row>
    <row r="55" spans="1:27">
      <c r="A55" s="587"/>
      <c r="C55" s="140" t="s">
        <v>229</v>
      </c>
      <c r="D55" s="226" t="s">
        <v>324</v>
      </c>
      <c r="E55" s="59"/>
      <c r="F55" s="149"/>
      <c r="G55" s="404"/>
      <c r="H55" s="59"/>
      <c r="I55" s="149"/>
      <c r="J55" s="404"/>
      <c r="L55" s="407">
        <v>0.75</v>
      </c>
      <c r="N55" s="496">
        <f t="shared" si="2"/>
        <v>0</v>
      </c>
      <c r="O55" s="487">
        <f t="shared" si="2"/>
        <v>0</v>
      </c>
      <c r="Q55" s="496">
        <f t="shared" si="3"/>
        <v>0</v>
      </c>
      <c r="R55" s="487">
        <f t="shared" si="3"/>
        <v>0</v>
      </c>
      <c r="X55" s="160" t="s">
        <v>0</v>
      </c>
      <c r="AA55" s="160" t="s">
        <v>0</v>
      </c>
    </row>
    <row r="56" spans="1:27">
      <c r="A56" s="587"/>
      <c r="C56" s="140" t="s">
        <v>230</v>
      </c>
      <c r="D56" s="227" t="s">
        <v>310</v>
      </c>
      <c r="E56" s="59"/>
      <c r="F56" s="149"/>
      <c r="G56" s="404"/>
      <c r="H56" s="59"/>
      <c r="I56" s="149"/>
      <c r="J56" s="404"/>
      <c r="L56" s="407">
        <v>0.5</v>
      </c>
      <c r="N56" s="496">
        <f t="shared" si="2"/>
        <v>0</v>
      </c>
      <c r="O56" s="487">
        <f t="shared" si="2"/>
        <v>0</v>
      </c>
      <c r="Q56" s="496">
        <f t="shared" si="3"/>
        <v>0</v>
      </c>
      <c r="R56" s="487">
        <f t="shared" si="3"/>
        <v>0</v>
      </c>
      <c r="X56" s="160" t="s">
        <v>0</v>
      </c>
      <c r="AA56" s="160" t="s">
        <v>0</v>
      </c>
    </row>
    <row r="57" spans="1:27" ht="15.75" thickBot="1">
      <c r="A57" s="587"/>
      <c r="C57" s="139" t="s">
        <v>231</v>
      </c>
      <c r="D57" s="228" t="s">
        <v>311</v>
      </c>
      <c r="E57" s="417"/>
      <c r="F57" s="418"/>
      <c r="G57" s="404"/>
      <c r="H57" s="417"/>
      <c r="I57" s="418"/>
      <c r="J57" s="404"/>
      <c r="L57" s="408">
        <v>0.1</v>
      </c>
      <c r="N57" s="505">
        <f t="shared" si="2"/>
        <v>0</v>
      </c>
      <c r="O57" s="506">
        <f t="shared" si="2"/>
        <v>0</v>
      </c>
      <c r="Q57" s="505">
        <f t="shared" si="3"/>
        <v>0</v>
      </c>
      <c r="R57" s="506">
        <f t="shared" si="3"/>
        <v>0</v>
      </c>
      <c r="X57" s="160" t="s">
        <v>0</v>
      </c>
      <c r="AA57" s="160" t="s">
        <v>0</v>
      </c>
    </row>
    <row r="58" spans="1:27" ht="16.5" thickTop="1" thickBot="1">
      <c r="A58" s="587"/>
      <c r="C58" s="138" t="s">
        <v>87</v>
      </c>
      <c r="D58" s="170" t="s">
        <v>89</v>
      </c>
      <c r="E58" s="429">
        <f>+SUM(E54:E57)</f>
        <v>0</v>
      </c>
      <c r="F58" s="430">
        <f>+SUM(F54:F57)</f>
        <v>0</v>
      </c>
      <c r="G58" s="421"/>
      <c r="H58" s="429">
        <f>+SUM(H54:H57)</f>
        <v>0</v>
      </c>
      <c r="I58" s="430">
        <f>+SUM(I54:I57)</f>
        <v>0</v>
      </c>
      <c r="J58" s="421"/>
      <c r="L58" s="409"/>
      <c r="N58" s="503">
        <f>+SUM(N54:N57)</f>
        <v>0</v>
      </c>
      <c r="O58" s="500">
        <f>+SUM(O54:O57)</f>
        <v>0</v>
      </c>
      <c r="Q58" s="503">
        <f>+SUM(Q54:Q57)</f>
        <v>0</v>
      </c>
      <c r="R58" s="500">
        <f>+SUM(R54:R57)</f>
        <v>0</v>
      </c>
      <c r="X58" s="160" t="s">
        <v>0</v>
      </c>
      <c r="AA58" s="160" t="s">
        <v>0</v>
      </c>
    </row>
    <row r="59" spans="1:27" ht="15.75" thickBot="1">
      <c r="A59" s="587"/>
      <c r="C59" s="118"/>
      <c r="D59" s="230" t="s">
        <v>359</v>
      </c>
      <c r="E59" s="34"/>
      <c r="F59" s="56"/>
      <c r="H59" s="34"/>
      <c r="I59" s="56"/>
      <c r="L59" s="410"/>
      <c r="N59" s="437"/>
      <c r="O59" s="438"/>
      <c r="Q59" s="437"/>
      <c r="R59" s="438"/>
      <c r="X59" s="160" t="s">
        <v>0</v>
      </c>
      <c r="AA59" s="160" t="s">
        <v>0</v>
      </c>
    </row>
    <row r="60" spans="1:27">
      <c r="A60" s="587"/>
      <c r="C60" s="27" t="s">
        <v>232</v>
      </c>
      <c r="D60" s="225" t="s">
        <v>425</v>
      </c>
      <c r="E60" s="415"/>
      <c r="F60" s="416"/>
      <c r="G60" s="404"/>
      <c r="H60" s="415"/>
      <c r="I60" s="416"/>
      <c r="J60" s="404"/>
      <c r="L60" s="406">
        <v>0</v>
      </c>
      <c r="N60" s="484">
        <f t="shared" ref="N60:O65" si="4">E60*$L60</f>
        <v>0</v>
      </c>
      <c r="O60" s="485">
        <f t="shared" si="4"/>
        <v>0</v>
      </c>
      <c r="Q60" s="484">
        <f t="shared" ref="Q60:R65" si="5">H60*$L60</f>
        <v>0</v>
      </c>
      <c r="R60" s="485">
        <f t="shared" si="5"/>
        <v>0</v>
      </c>
      <c r="X60" s="160" t="s">
        <v>0</v>
      </c>
      <c r="AA60" s="160" t="s">
        <v>0</v>
      </c>
    </row>
    <row r="61" spans="1:27">
      <c r="A61" s="587"/>
      <c r="C61" s="140" t="s">
        <v>233</v>
      </c>
      <c r="D61" s="245" t="s">
        <v>426</v>
      </c>
      <c r="E61" s="419"/>
      <c r="F61" s="420"/>
      <c r="G61" s="404"/>
      <c r="H61" s="419"/>
      <c r="I61" s="420"/>
      <c r="J61" s="404"/>
      <c r="L61" s="407">
        <v>0.5</v>
      </c>
      <c r="N61" s="486">
        <f t="shared" si="4"/>
        <v>0</v>
      </c>
      <c r="O61" s="487">
        <f t="shared" si="4"/>
        <v>0</v>
      </c>
      <c r="Q61" s="486">
        <f t="shared" si="5"/>
        <v>0</v>
      </c>
      <c r="R61" s="487">
        <f t="shared" si="5"/>
        <v>0</v>
      </c>
      <c r="X61" s="160"/>
      <c r="AA61" s="160"/>
    </row>
    <row r="62" spans="1:27">
      <c r="A62" s="587"/>
      <c r="C62" s="140" t="s">
        <v>234</v>
      </c>
      <c r="D62" s="245" t="s">
        <v>427</v>
      </c>
      <c r="E62" s="419"/>
      <c r="F62" s="420"/>
      <c r="G62" s="404"/>
      <c r="H62" s="419"/>
      <c r="I62" s="420"/>
      <c r="J62" s="404"/>
      <c r="L62" s="407">
        <v>0</v>
      </c>
      <c r="N62" s="486">
        <f t="shared" si="4"/>
        <v>0</v>
      </c>
      <c r="O62" s="487">
        <f t="shared" si="4"/>
        <v>0</v>
      </c>
      <c r="Q62" s="486">
        <f t="shared" si="5"/>
        <v>0</v>
      </c>
      <c r="R62" s="487">
        <f t="shared" si="5"/>
        <v>0</v>
      </c>
      <c r="X62" s="160"/>
      <c r="AA62" s="160"/>
    </row>
    <row r="63" spans="1:27">
      <c r="A63" s="587"/>
      <c r="C63" s="140" t="s">
        <v>235</v>
      </c>
      <c r="D63" s="245" t="s">
        <v>428</v>
      </c>
      <c r="E63" s="419"/>
      <c r="F63" s="420"/>
      <c r="G63" s="404"/>
      <c r="H63" s="419"/>
      <c r="I63" s="420"/>
      <c r="J63" s="404"/>
      <c r="L63" s="407">
        <v>0.5</v>
      </c>
      <c r="N63" s="486">
        <f t="shared" si="4"/>
        <v>0</v>
      </c>
      <c r="O63" s="487">
        <f t="shared" si="4"/>
        <v>0</v>
      </c>
      <c r="Q63" s="486">
        <f t="shared" si="5"/>
        <v>0</v>
      </c>
      <c r="R63" s="487">
        <f t="shared" si="5"/>
        <v>0</v>
      </c>
      <c r="X63" s="160"/>
      <c r="AA63" s="160"/>
    </row>
    <row r="64" spans="1:27">
      <c r="A64" s="587"/>
      <c r="C64" s="140" t="s">
        <v>534</v>
      </c>
      <c r="D64" s="245" t="s">
        <v>429</v>
      </c>
      <c r="E64" s="419"/>
      <c r="F64" s="420"/>
      <c r="G64" s="404"/>
      <c r="H64" s="419"/>
      <c r="I64" s="420"/>
      <c r="J64" s="404"/>
      <c r="L64" s="407">
        <v>0.25</v>
      </c>
      <c r="N64" s="486">
        <f t="shared" si="4"/>
        <v>0</v>
      </c>
      <c r="O64" s="487">
        <f t="shared" si="4"/>
        <v>0</v>
      </c>
      <c r="Q64" s="486">
        <f t="shared" si="5"/>
        <v>0</v>
      </c>
      <c r="R64" s="487">
        <f t="shared" si="5"/>
        <v>0</v>
      </c>
      <c r="X64" s="160"/>
      <c r="AA64" s="160"/>
    </row>
    <row r="65" spans="1:27" ht="15.75" thickBot="1">
      <c r="A65" s="587"/>
      <c r="C65" s="140" t="s">
        <v>535</v>
      </c>
      <c r="D65" s="226" t="s">
        <v>430</v>
      </c>
      <c r="E65" s="59"/>
      <c r="F65" s="149"/>
      <c r="G65" s="404"/>
      <c r="H65" s="59"/>
      <c r="I65" s="149"/>
      <c r="J65" s="404"/>
      <c r="L65" s="408">
        <v>0.05</v>
      </c>
      <c r="N65" s="501">
        <f t="shared" si="4"/>
        <v>0</v>
      </c>
      <c r="O65" s="502">
        <f t="shared" si="4"/>
        <v>0</v>
      </c>
      <c r="Q65" s="505">
        <f t="shared" si="5"/>
        <v>0</v>
      </c>
      <c r="R65" s="506">
        <f t="shared" si="5"/>
        <v>0</v>
      </c>
      <c r="X65" s="160" t="s">
        <v>0</v>
      </c>
      <c r="AA65" s="160" t="s">
        <v>0</v>
      </c>
    </row>
    <row r="66" spans="1:27" ht="16.5" thickTop="1" thickBot="1">
      <c r="A66" s="587"/>
      <c r="C66" s="138" t="s">
        <v>214</v>
      </c>
      <c r="D66" s="170" t="s">
        <v>89</v>
      </c>
      <c r="E66" s="429">
        <f>+SUM(E60:E65)</f>
        <v>0</v>
      </c>
      <c r="F66" s="429">
        <f>+SUM(F60:F65)</f>
        <v>0</v>
      </c>
      <c r="G66" s="421"/>
      <c r="H66" s="429">
        <f>+SUM(H60:H65)</f>
        <v>0</v>
      </c>
      <c r="I66" s="429">
        <f>+SUM(I60:I65)</f>
        <v>0</v>
      </c>
      <c r="J66" s="421"/>
      <c r="L66" s="411"/>
      <c r="N66" s="503">
        <f>+SUM(N60:N65)</f>
        <v>0</v>
      </c>
      <c r="O66" s="504">
        <f>+SUM(O60:O65)</f>
        <v>0</v>
      </c>
      <c r="Q66" s="503">
        <f>+SUM(Q60:Q65)</f>
        <v>0</v>
      </c>
      <c r="R66" s="500">
        <f>+SUM(R60:R65)</f>
        <v>0</v>
      </c>
      <c r="X66" s="160" t="s">
        <v>0</v>
      </c>
      <c r="AA66" s="160" t="s">
        <v>0</v>
      </c>
    </row>
    <row r="67" spans="1:27" ht="15.75" thickBot="1">
      <c r="A67" s="587"/>
      <c r="C67" s="49"/>
      <c r="D67" s="49"/>
      <c r="E67" s="49"/>
      <c r="F67" s="49"/>
      <c r="G67" s="49"/>
      <c r="H67" s="49"/>
      <c r="I67" s="49"/>
      <c r="J67" s="49"/>
      <c r="K67" s="49"/>
      <c r="L67" s="426"/>
      <c r="M67" s="424"/>
      <c r="N67" s="424"/>
      <c r="O67" s="424"/>
      <c r="P67" s="424"/>
      <c r="Q67" s="424"/>
      <c r="R67" s="424"/>
      <c r="S67" s="424"/>
      <c r="T67" s="49"/>
      <c r="U67" s="49"/>
      <c r="X67" s="160" t="s">
        <v>0</v>
      </c>
      <c r="AA67" s="160" t="s">
        <v>0</v>
      </c>
    </row>
    <row r="68" spans="1:27" ht="33" customHeight="1" thickBot="1">
      <c r="A68" s="587"/>
      <c r="C68" s="49"/>
      <c r="D68" s="236" t="s">
        <v>707</v>
      </c>
      <c r="E68" s="440" t="s">
        <v>362</v>
      </c>
      <c r="F68" s="405"/>
      <c r="G68" s="405"/>
      <c r="H68" s="405"/>
      <c r="I68" s="405"/>
      <c r="J68" s="405"/>
      <c r="K68" s="49"/>
      <c r="L68" s="426"/>
      <c r="M68" s="424"/>
      <c r="N68" s="424"/>
      <c r="O68" s="424"/>
      <c r="P68" s="424"/>
      <c r="Q68" s="424"/>
      <c r="R68" s="424"/>
      <c r="S68" s="424"/>
      <c r="T68" s="49"/>
      <c r="U68" s="49"/>
      <c r="X68" s="160" t="s">
        <v>0</v>
      </c>
      <c r="AA68" s="160" t="s">
        <v>0</v>
      </c>
    </row>
    <row r="69" spans="1:27" ht="30.6" customHeight="1" thickBot="1">
      <c r="A69" s="587"/>
      <c r="C69" s="49"/>
      <c r="D69" s="237" t="s">
        <v>708</v>
      </c>
      <c r="E69" s="440" t="s">
        <v>362</v>
      </c>
      <c r="F69" s="405"/>
      <c r="G69" s="405"/>
      <c r="H69" s="405"/>
      <c r="I69" s="405"/>
      <c r="J69" s="405"/>
      <c r="K69" s="49"/>
      <c r="L69" s="426"/>
      <c r="M69" s="424"/>
      <c r="N69" s="424"/>
      <c r="O69" s="424"/>
      <c r="P69" s="424"/>
      <c r="Q69" s="424"/>
      <c r="R69" s="424"/>
      <c r="S69" s="424"/>
      <c r="T69" s="49"/>
      <c r="U69" s="49"/>
      <c r="X69" s="160" t="s">
        <v>0</v>
      </c>
      <c r="AA69" s="160" t="s">
        <v>0</v>
      </c>
    </row>
    <row r="70" spans="1:27" ht="19.5" customHeight="1" thickBot="1">
      <c r="A70" s="587"/>
      <c r="C70" s="49"/>
      <c r="D70" s="231" t="s">
        <v>322</v>
      </c>
      <c r="E70" s="580"/>
      <c r="F70" s="581"/>
      <c r="G70" s="581"/>
      <c r="H70" s="581"/>
      <c r="I70" s="581"/>
      <c r="J70" s="582"/>
      <c r="K70" s="49"/>
      <c r="L70" s="424"/>
      <c r="M70" s="424"/>
      <c r="N70" s="424"/>
      <c r="O70" s="424"/>
      <c r="P70" s="424"/>
      <c r="Q70" s="424"/>
      <c r="R70" s="424"/>
      <c r="S70" s="424"/>
      <c r="T70" s="49"/>
      <c r="U70" s="49"/>
      <c r="X70" s="160" t="s">
        <v>0</v>
      </c>
      <c r="AA70" s="160" t="s">
        <v>0</v>
      </c>
    </row>
    <row r="71" spans="1:27">
      <c r="A71" s="587"/>
      <c r="C71" s="41"/>
      <c r="D71" s="273"/>
      <c r="E71" s="274"/>
      <c r="F71" s="274"/>
      <c r="H71" s="275"/>
      <c r="I71" s="274"/>
      <c r="X71" s="160" t="s">
        <v>0</v>
      </c>
      <c r="AA71" s="160" t="s">
        <v>0</v>
      </c>
    </row>
    <row r="72" spans="1:27" ht="15.75" thickBot="1">
      <c r="A72" s="587"/>
      <c r="C72" s="320" t="s">
        <v>474</v>
      </c>
      <c r="D72" s="276"/>
      <c r="E72" s="57"/>
      <c r="F72" s="57"/>
      <c r="H72" s="57"/>
      <c r="I72" s="57"/>
      <c r="X72" s="160"/>
      <c r="AA72" s="160"/>
    </row>
    <row r="73" spans="1:27" ht="21" customHeight="1" thickBot="1">
      <c r="A73" s="587"/>
      <c r="C73" s="41"/>
      <c r="D73" s="509" t="s">
        <v>88</v>
      </c>
      <c r="E73" s="53" t="s">
        <v>421</v>
      </c>
      <c r="F73" s="54" t="s">
        <v>142</v>
      </c>
      <c r="H73" s="53" t="s">
        <v>421</v>
      </c>
      <c r="I73" s="54" t="s">
        <v>142</v>
      </c>
      <c r="X73" s="160" t="s">
        <v>0</v>
      </c>
      <c r="AA73" s="160" t="s">
        <v>0</v>
      </c>
    </row>
    <row r="74" spans="1:27" ht="15.75" thickBot="1">
      <c r="A74" s="588"/>
      <c r="C74" s="510" t="s">
        <v>174</v>
      </c>
      <c r="D74" s="511" t="s">
        <v>138</v>
      </c>
      <c r="E74" s="512"/>
      <c r="F74" s="513"/>
      <c r="G74" s="404"/>
      <c r="H74" s="514"/>
      <c r="I74" s="513"/>
      <c r="J74" s="404"/>
      <c r="X74" s="160" t="s">
        <v>0</v>
      </c>
      <c r="AA74" s="160" t="s">
        <v>0</v>
      </c>
    </row>
    <row r="75" spans="1:27">
      <c r="X75" s="160" t="s">
        <v>0</v>
      </c>
      <c r="AA75" s="160" t="s">
        <v>0</v>
      </c>
    </row>
    <row r="76" spans="1:27">
      <c r="X76" s="160" t="s">
        <v>0</v>
      </c>
      <c r="AA76" s="160" t="s">
        <v>0</v>
      </c>
    </row>
    <row r="77" spans="1:27">
      <c r="X77" s="160" t="s">
        <v>0</v>
      </c>
      <c r="AA77" s="160" t="s">
        <v>0</v>
      </c>
    </row>
    <row r="78" spans="1:27">
      <c r="X78" s="160" t="s">
        <v>0</v>
      </c>
      <c r="AA78" s="160" t="s">
        <v>0</v>
      </c>
    </row>
    <row r="79" spans="1:27">
      <c r="X79" s="160" t="s">
        <v>0</v>
      </c>
      <c r="AA79" s="160" t="s">
        <v>0</v>
      </c>
    </row>
    <row r="80" spans="1:27">
      <c r="X80" s="160" t="s">
        <v>0</v>
      </c>
      <c r="AA80" s="160" t="s">
        <v>0</v>
      </c>
    </row>
    <row r="81" spans="24:27">
      <c r="X81" s="160" t="s">
        <v>0</v>
      </c>
      <c r="AA81" s="160" t="s">
        <v>0</v>
      </c>
    </row>
    <row r="82" spans="24:27">
      <c r="X82" s="160" t="s">
        <v>0</v>
      </c>
      <c r="AA82" s="160" t="s">
        <v>0</v>
      </c>
    </row>
    <row r="83" spans="24:27">
      <c r="X83" s="160" t="s">
        <v>0</v>
      </c>
      <c r="AA83" s="160" t="s">
        <v>0</v>
      </c>
    </row>
    <row r="84" spans="24:27">
      <c r="X84" s="160" t="s">
        <v>0</v>
      </c>
      <c r="AA84" s="160" t="s">
        <v>0</v>
      </c>
    </row>
    <row r="85" spans="24:27">
      <c r="X85" s="160" t="s">
        <v>0</v>
      </c>
      <c r="AA85" s="160" t="s">
        <v>0</v>
      </c>
    </row>
    <row r="86" spans="24:27">
      <c r="X86" s="160" t="s">
        <v>0</v>
      </c>
      <c r="AA86" s="160" t="s">
        <v>0</v>
      </c>
    </row>
  </sheetData>
  <sheetProtection algorithmName="SHA-512" hashValue="l3kgt10eH6x65mT22L1ExKNJtpvNaDeIGqvMS16yLCpMWsRqKJgTBovNhb0SSj1gslT4QvDopgRZ9i8WEOeATw==" saltValue="XSfMu4AYTVADT5pcuedvDw==" spinCount="100000" sheet="1" objects="1" scenarios="1"/>
  <mergeCells count="11">
    <mergeCell ref="Q15:R15"/>
    <mergeCell ref="N45:O45"/>
    <mergeCell ref="Q45:R45"/>
    <mergeCell ref="A8:A74"/>
    <mergeCell ref="E15:F15"/>
    <mergeCell ref="H15:I15"/>
    <mergeCell ref="C7:J7"/>
    <mergeCell ref="E45:F45"/>
    <mergeCell ref="H45:I45"/>
    <mergeCell ref="E70:J70"/>
    <mergeCell ref="N15:O15"/>
  </mergeCells>
  <dataValidations count="3">
    <dataValidation type="list" allowBlank="1" sqref="D12">
      <formula1>$Y$19:$Y$21</formula1>
    </dataValidation>
    <dataValidation type="list" allowBlank="1" showInputMessage="1" showErrorMessage="1" sqref="E68">
      <formula1>$Y$7:$Y$9</formula1>
    </dataValidation>
    <dataValidation type="list" allowBlank="1" showInputMessage="1" showErrorMessage="1" sqref="E69">
      <formula1>$Z$7:$Z$9</formula1>
    </dataValidation>
  </dataValidations>
  <pageMargins left="0.7" right="0.7" top="0.75" bottom="0.75" header="0.3" footer="0.3"/>
  <pageSetup paperSize="9" scale="4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C78"/>
  <sheetViews>
    <sheetView showGridLines="0" zoomScale="80" zoomScaleNormal="80" workbookViewId="0">
      <selection activeCell="A4" sqref="A4"/>
    </sheetView>
  </sheetViews>
  <sheetFormatPr defaultColWidth="10.85546875" defaultRowHeight="15"/>
  <cols>
    <col min="1" max="1" width="17.7109375" style="158" customWidth="1"/>
    <col min="2" max="2" width="117" style="158" customWidth="1"/>
    <col min="3" max="3" width="28.28515625" style="158" customWidth="1"/>
    <col min="4" max="4" width="38.140625" style="158" bestFit="1" customWidth="1"/>
    <col min="5" max="5" width="38.85546875" style="158" bestFit="1" customWidth="1"/>
    <col min="6" max="6" width="37.85546875" style="158" customWidth="1"/>
    <col min="7" max="9" width="43.85546875" style="158" customWidth="1"/>
    <col min="10" max="10" width="10.85546875" style="158"/>
    <col min="11" max="13" width="47.28515625" style="158" customWidth="1"/>
    <col min="14" max="16384" width="10.85546875" style="158"/>
  </cols>
  <sheetData>
    <row r="1" spans="1:29" ht="15.75">
      <c r="A1" s="1" t="s">
        <v>203</v>
      </c>
      <c r="B1" s="106"/>
      <c r="C1" s="110"/>
    </row>
    <row r="2" spans="1:29" ht="15.75">
      <c r="A2" s="1"/>
      <c r="B2" s="108"/>
      <c r="C2" s="107"/>
    </row>
    <row r="3" spans="1:29" ht="15.75">
      <c r="A3" s="18" t="s">
        <v>621</v>
      </c>
      <c r="B3" s="109"/>
      <c r="C3" s="114" t="str">
        <f>IF(P.Participant!C8="-","[Participant's name]",P.Participant!C8)</f>
        <v>[Participant's name]</v>
      </c>
    </row>
    <row r="5" spans="1:29" ht="15.75" thickBot="1"/>
    <row r="6" spans="1:29" ht="19.5" thickBot="1">
      <c r="A6" s="589" t="s">
        <v>560</v>
      </c>
      <c r="B6" s="590"/>
      <c r="C6" s="590"/>
      <c r="D6" s="590"/>
      <c r="E6" s="590"/>
      <c r="F6" s="590"/>
      <c r="G6" s="590"/>
      <c r="H6" s="590"/>
      <c r="I6" s="590"/>
      <c r="J6" s="593"/>
      <c r="AC6" s="339"/>
    </row>
    <row r="7" spans="1:29" ht="19.5" customHeight="1">
      <c r="AC7" s="339"/>
    </row>
    <row r="8" spans="1:29" ht="15.75" thickBot="1"/>
    <row r="9" spans="1:29" ht="26.25" thickBot="1">
      <c r="B9" s="180" t="s">
        <v>561</v>
      </c>
      <c r="C9" s="393" t="s">
        <v>562</v>
      </c>
      <c r="D9" s="391" t="s">
        <v>563</v>
      </c>
    </row>
    <row r="10" spans="1:29" ht="28.5" customHeight="1" thickBot="1">
      <c r="B10" s="180" t="s">
        <v>564</v>
      </c>
      <c r="C10" s="340"/>
      <c r="D10" s="340"/>
      <c r="E10" s="340"/>
      <c r="F10" s="340"/>
    </row>
    <row r="11" spans="1:29" ht="15.75" thickBot="1">
      <c r="B11" s="341" t="s">
        <v>205</v>
      </c>
      <c r="C11" s="393" t="s">
        <v>562</v>
      </c>
      <c r="D11" s="393" t="s">
        <v>563</v>
      </c>
    </row>
    <row r="12" spans="1:29" ht="15.75" thickBot="1">
      <c r="B12" s="341" t="s">
        <v>204</v>
      </c>
      <c r="C12" s="393" t="s">
        <v>562</v>
      </c>
      <c r="D12" s="393" t="s">
        <v>563</v>
      </c>
    </row>
    <row r="13" spans="1:29" ht="25.5">
      <c r="B13" s="180" t="s">
        <v>565</v>
      </c>
      <c r="C13" s="393" t="s">
        <v>562</v>
      </c>
      <c r="D13" s="393" t="s">
        <v>563</v>
      </c>
    </row>
    <row r="15" spans="1:29" ht="15.75" thickBot="1"/>
    <row r="16" spans="1:29" ht="19.5" thickBot="1">
      <c r="A16" s="589" t="s">
        <v>566</v>
      </c>
      <c r="B16" s="590"/>
      <c r="C16" s="590"/>
      <c r="D16" s="590"/>
      <c r="E16" s="590"/>
      <c r="F16" s="590"/>
      <c r="G16" s="590"/>
      <c r="H16" s="590"/>
      <c r="I16" s="590"/>
      <c r="J16" s="593"/>
    </row>
    <row r="17" spans="1:10" ht="39" thickBot="1">
      <c r="C17" s="342" t="s">
        <v>567</v>
      </c>
      <c r="D17" s="342" t="s">
        <v>568</v>
      </c>
      <c r="E17" s="342" t="s">
        <v>569</v>
      </c>
      <c r="F17" s="342" t="s">
        <v>570</v>
      </c>
    </row>
    <row r="18" spans="1:10" ht="15.75" thickBot="1">
      <c r="B18" s="343" t="s">
        <v>571</v>
      </c>
      <c r="C18" s="344"/>
      <c r="D18" s="344"/>
      <c r="E18" s="344"/>
      <c r="F18" s="344"/>
    </row>
    <row r="19" spans="1:10" ht="15.75" thickBot="1">
      <c r="B19" s="345" t="s">
        <v>572</v>
      </c>
      <c r="C19" s="472"/>
      <c r="D19" s="346"/>
      <c r="E19" s="347"/>
      <c r="F19" s="346"/>
    </row>
    <row r="20" spans="1:10" ht="15.75" thickBot="1">
      <c r="B20" s="345" t="s">
        <v>573</v>
      </c>
      <c r="C20" s="472"/>
      <c r="D20" s="346"/>
      <c r="E20" s="347"/>
      <c r="F20" s="346"/>
    </row>
    <row r="21" spans="1:10" ht="15.75" thickBot="1">
      <c r="B21" s="345" t="s">
        <v>574</v>
      </c>
      <c r="C21" s="472"/>
      <c r="D21" s="346"/>
      <c r="E21" s="347"/>
      <c r="F21" s="346"/>
    </row>
    <row r="22" spans="1:10" ht="15.75" thickBot="1">
      <c r="B22" s="348" t="s">
        <v>575</v>
      </c>
      <c r="C22" s="473"/>
      <c r="D22" s="346"/>
      <c r="E22" s="347"/>
      <c r="F22" s="346"/>
    </row>
    <row r="23" spans="1:10" ht="15.75" thickBot="1">
      <c r="B23" s="350" t="s">
        <v>576</v>
      </c>
      <c r="C23" s="473"/>
      <c r="D23" s="349"/>
      <c r="E23" s="349"/>
      <c r="F23" s="346"/>
    </row>
    <row r="24" spans="1:10" ht="15.75" thickBot="1">
      <c r="B24" s="350" t="s">
        <v>576</v>
      </c>
      <c r="C24" s="473"/>
      <c r="D24" s="349"/>
      <c r="E24" s="349"/>
      <c r="F24" s="346"/>
    </row>
    <row r="25" spans="1:10">
      <c r="B25" s="350" t="s">
        <v>576</v>
      </c>
      <c r="C25" s="474"/>
      <c r="D25" s="351"/>
      <c r="E25" s="351"/>
      <c r="F25" s="347"/>
    </row>
    <row r="26" spans="1:10" ht="27.75" customHeight="1" thickBot="1">
      <c r="B26" s="352" t="s">
        <v>577</v>
      </c>
      <c r="C26" s="390" t="s">
        <v>562</v>
      </c>
      <c r="D26" s="393" t="s">
        <v>563</v>
      </c>
    </row>
    <row r="27" spans="1:10">
      <c r="B27" s="353" t="s">
        <v>578</v>
      </c>
      <c r="C27" s="390" t="s">
        <v>562</v>
      </c>
      <c r="D27" s="393" t="s">
        <v>563</v>
      </c>
    </row>
    <row r="28" spans="1:10">
      <c r="B28" s="354"/>
    </row>
    <row r="29" spans="1:10" ht="15.75" thickBot="1"/>
    <row r="30" spans="1:10" ht="19.5" thickBot="1">
      <c r="A30" s="589" t="s">
        <v>579</v>
      </c>
      <c r="B30" s="590"/>
      <c r="C30" s="590"/>
      <c r="D30" s="590"/>
      <c r="E30" s="590"/>
      <c r="F30" s="590"/>
      <c r="G30" s="590"/>
      <c r="H30" s="590"/>
      <c r="I30" s="590"/>
      <c r="J30" s="593"/>
    </row>
    <row r="31" spans="1:10">
      <c r="B31" s="355" t="s">
        <v>580</v>
      </c>
      <c r="C31" s="390" t="s">
        <v>562</v>
      </c>
      <c r="D31" s="393" t="s">
        <v>563</v>
      </c>
    </row>
    <row r="32" spans="1:10" ht="56.25" customHeight="1">
      <c r="B32" s="356" t="s">
        <v>581</v>
      </c>
      <c r="C32" s="393" t="s">
        <v>562</v>
      </c>
      <c r="D32" s="393" t="s">
        <v>563</v>
      </c>
    </row>
    <row r="33" spans="1:10" ht="15.75" thickBot="1">
      <c r="B33" s="356" t="s">
        <v>582</v>
      </c>
      <c r="C33" s="394"/>
    </row>
    <row r="34" spans="1:10" ht="15.75" thickBot="1">
      <c r="B34" s="357" t="s">
        <v>583</v>
      </c>
      <c r="C34" s="395" t="s">
        <v>562</v>
      </c>
      <c r="D34" s="393" t="s">
        <v>563</v>
      </c>
    </row>
    <row r="35" spans="1:10">
      <c r="B35" s="358" t="s">
        <v>584</v>
      </c>
      <c r="C35" s="395" t="s">
        <v>562</v>
      </c>
      <c r="D35" s="393" t="s">
        <v>563</v>
      </c>
    </row>
    <row r="36" spans="1:10">
      <c r="B36" s="356" t="s">
        <v>582</v>
      </c>
      <c r="C36" s="396"/>
    </row>
    <row r="37" spans="1:10" ht="15.75" thickBot="1">
      <c r="B37" s="359" t="s">
        <v>585</v>
      </c>
      <c r="C37" s="390" t="s">
        <v>562</v>
      </c>
      <c r="D37" s="393" t="s">
        <v>563</v>
      </c>
    </row>
    <row r="38" spans="1:10" ht="27" thickBot="1">
      <c r="B38" s="360" t="s">
        <v>586</v>
      </c>
      <c r="C38" s="390" t="s">
        <v>562</v>
      </c>
      <c r="D38" s="393" t="s">
        <v>563</v>
      </c>
    </row>
    <row r="39" spans="1:10">
      <c r="B39" s="360" t="s">
        <v>587</v>
      </c>
      <c r="C39" s="390" t="s">
        <v>562</v>
      </c>
      <c r="D39" s="393" t="s">
        <v>563</v>
      </c>
    </row>
    <row r="40" spans="1:10" ht="15.75" thickBot="1">
      <c r="B40" s="361" t="s">
        <v>588</v>
      </c>
      <c r="C40" s="390" t="s">
        <v>562</v>
      </c>
      <c r="D40" s="393" t="s">
        <v>563</v>
      </c>
    </row>
    <row r="41" spans="1:10" ht="39.75" thickBot="1">
      <c r="B41" s="362" t="s">
        <v>589</v>
      </c>
      <c r="C41" s="390" t="s">
        <v>562</v>
      </c>
      <c r="D41" s="393" t="s">
        <v>563</v>
      </c>
    </row>
    <row r="42" spans="1:10" ht="31.5" customHeight="1">
      <c r="B42" s="363" t="s">
        <v>590</v>
      </c>
      <c r="C42" s="364" t="s">
        <v>591</v>
      </c>
    </row>
    <row r="43" spans="1:10">
      <c r="B43" s="365" t="s">
        <v>592</v>
      </c>
      <c r="C43" s="397" t="s">
        <v>562</v>
      </c>
      <c r="D43" s="393" t="s">
        <v>563</v>
      </c>
    </row>
    <row r="44" spans="1:10">
      <c r="B44" s="357" t="s">
        <v>593</v>
      </c>
      <c r="C44" s="366" t="s">
        <v>591</v>
      </c>
    </row>
    <row r="45" spans="1:10">
      <c r="B45" s="367"/>
    </row>
    <row r="46" spans="1:10" ht="15.75" thickBot="1"/>
    <row r="47" spans="1:10" ht="19.5" thickBot="1">
      <c r="A47" s="589" t="s">
        <v>594</v>
      </c>
      <c r="B47" s="590"/>
      <c r="C47" s="590"/>
      <c r="D47" s="590"/>
      <c r="E47" s="590"/>
      <c r="F47" s="590"/>
      <c r="G47" s="590"/>
      <c r="H47" s="590"/>
      <c r="I47" s="590"/>
      <c r="J47" s="593"/>
    </row>
    <row r="48" spans="1:10" ht="30.75" customHeight="1" thickBot="1">
      <c r="B48" s="368" t="s">
        <v>595</v>
      </c>
      <c r="C48" s="390" t="s">
        <v>562</v>
      </c>
      <c r="D48" s="393" t="s">
        <v>563</v>
      </c>
    </row>
    <row r="49" spans="1:10" ht="15.75" thickBot="1">
      <c r="B49" s="369" t="s">
        <v>596</v>
      </c>
      <c r="C49" s="58" t="s">
        <v>591</v>
      </c>
    </row>
    <row r="50" spans="1:10" ht="36" customHeight="1" thickBot="1">
      <c r="B50" s="369" t="s">
        <v>597</v>
      </c>
      <c r="C50" s="58" t="s">
        <v>591</v>
      </c>
    </row>
    <row r="51" spans="1:10" ht="26.25" thickBot="1">
      <c r="B51" s="370" t="s">
        <v>598</v>
      </c>
      <c r="C51" s="390" t="s">
        <v>562</v>
      </c>
      <c r="D51" s="393" t="s">
        <v>563</v>
      </c>
    </row>
    <row r="52" spans="1:10" ht="15.75" thickBot="1">
      <c r="B52" s="369" t="s">
        <v>599</v>
      </c>
      <c r="C52" s="58" t="s">
        <v>591</v>
      </c>
    </row>
    <row r="53" spans="1:10">
      <c r="B53" s="370" t="s">
        <v>600</v>
      </c>
      <c r="C53" s="390" t="s">
        <v>562</v>
      </c>
      <c r="D53" s="393" t="s">
        <v>563</v>
      </c>
    </row>
    <row r="55" spans="1:10" ht="15.75" thickBot="1"/>
    <row r="56" spans="1:10" ht="19.5" thickBot="1">
      <c r="A56" s="589" t="s">
        <v>601</v>
      </c>
      <c r="B56" s="590"/>
      <c r="C56" s="590"/>
      <c r="D56" s="590"/>
      <c r="E56" s="590"/>
      <c r="F56" s="590"/>
      <c r="G56" s="590"/>
      <c r="H56" s="590"/>
      <c r="I56" s="590"/>
      <c r="J56" s="593"/>
    </row>
    <row r="57" spans="1:10" ht="31.5" customHeight="1" thickBot="1">
      <c r="B57" s="343" t="s">
        <v>602</v>
      </c>
      <c r="C57" s="390" t="s">
        <v>562</v>
      </c>
      <c r="D57" s="393" t="s">
        <v>563</v>
      </c>
    </row>
    <row r="58" spans="1:10" ht="25.5">
      <c r="B58" s="371" t="s">
        <v>620</v>
      </c>
      <c r="C58" s="390" t="s">
        <v>562</v>
      </c>
      <c r="D58" s="393" t="s">
        <v>563</v>
      </c>
    </row>
    <row r="60" spans="1:10" ht="15.75" thickBot="1"/>
    <row r="61" spans="1:10" ht="19.5" thickBot="1">
      <c r="A61" s="589" t="s">
        <v>603</v>
      </c>
      <c r="B61" s="590"/>
      <c r="C61" s="591"/>
      <c r="D61" s="591"/>
      <c r="E61" s="591"/>
      <c r="F61" s="591"/>
      <c r="G61" s="591"/>
      <c r="H61" s="591"/>
      <c r="I61" s="591"/>
      <c r="J61" s="592"/>
    </row>
    <row r="62" spans="1:10">
      <c r="B62" s="372" t="s">
        <v>604</v>
      </c>
      <c r="C62" s="373" t="s">
        <v>591</v>
      </c>
      <c r="D62" s="398" t="s">
        <v>605</v>
      </c>
      <c r="E62" s="393" t="s">
        <v>563</v>
      </c>
    </row>
    <row r="63" spans="1:10">
      <c r="B63" s="365" t="s">
        <v>606</v>
      </c>
      <c r="C63" s="373" t="s">
        <v>591</v>
      </c>
      <c r="D63" s="340"/>
      <c r="E63" s="340"/>
      <c r="J63" s="340"/>
    </row>
    <row r="64" spans="1:10">
      <c r="B64" s="374" t="s">
        <v>607</v>
      </c>
      <c r="C64" s="373" t="s">
        <v>591</v>
      </c>
      <c r="D64" s="340"/>
      <c r="J64" s="340"/>
    </row>
    <row r="65" spans="1:10">
      <c r="B65" s="375" t="s">
        <v>608</v>
      </c>
      <c r="C65" s="390" t="s">
        <v>562</v>
      </c>
      <c r="D65" s="393" t="s">
        <v>563</v>
      </c>
      <c r="J65" s="340"/>
    </row>
    <row r="66" spans="1:10">
      <c r="B66" s="376" t="s">
        <v>609</v>
      </c>
      <c r="C66" s="373" t="s">
        <v>591</v>
      </c>
      <c r="D66" s="340"/>
      <c r="E66" s="340"/>
      <c r="F66" s="340"/>
      <c r="G66" s="340"/>
      <c r="H66" s="340"/>
      <c r="I66" s="340"/>
      <c r="J66" s="340"/>
    </row>
    <row r="67" spans="1:10" ht="38.25">
      <c r="B67" s="375" t="s">
        <v>610</v>
      </c>
      <c r="C67" s="390" t="s">
        <v>562</v>
      </c>
      <c r="D67" s="392" t="s">
        <v>563</v>
      </c>
    </row>
    <row r="68" spans="1:10">
      <c r="B68" s="377" t="s">
        <v>611</v>
      </c>
      <c r="C68" s="390" t="s">
        <v>562</v>
      </c>
      <c r="D68" s="392" t="s">
        <v>563</v>
      </c>
    </row>
    <row r="69" spans="1:10">
      <c r="B69" s="378" t="s">
        <v>612</v>
      </c>
      <c r="C69" s="373" t="s">
        <v>591</v>
      </c>
      <c r="D69" s="393" t="s">
        <v>605</v>
      </c>
      <c r="E69" s="392" t="s">
        <v>563</v>
      </c>
    </row>
    <row r="70" spans="1:10" ht="26.25">
      <c r="B70" s="361" t="s">
        <v>613</v>
      </c>
      <c r="C70" s="390" t="s">
        <v>562</v>
      </c>
      <c r="D70" s="392" t="s">
        <v>563</v>
      </c>
    </row>
    <row r="71" spans="1:10">
      <c r="B71" s="379" t="s">
        <v>614</v>
      </c>
      <c r="C71" s="373" t="s">
        <v>591</v>
      </c>
      <c r="D71" s="393" t="s">
        <v>605</v>
      </c>
      <c r="E71" s="392" t="s">
        <v>563</v>
      </c>
    </row>
    <row r="73" spans="1:10" ht="15.75" thickBot="1"/>
    <row r="74" spans="1:10" ht="19.5" thickBot="1">
      <c r="A74" s="589" t="s">
        <v>615</v>
      </c>
      <c r="B74" s="590"/>
      <c r="C74" s="591"/>
      <c r="D74" s="591"/>
      <c r="E74" s="591"/>
      <c r="F74" s="591"/>
      <c r="G74" s="591"/>
      <c r="H74" s="591"/>
      <c r="I74" s="591"/>
      <c r="J74" s="592"/>
    </row>
    <row r="75" spans="1:10" ht="38.25" customHeight="1" thickBot="1">
      <c r="B75" s="343" t="s">
        <v>616</v>
      </c>
      <c r="C75" s="390" t="s">
        <v>562</v>
      </c>
      <c r="D75" s="393" t="s">
        <v>563</v>
      </c>
    </row>
    <row r="76" spans="1:10" ht="26.25" thickBot="1">
      <c r="B76" s="371" t="s">
        <v>617</v>
      </c>
      <c r="C76" s="390" t="s">
        <v>562</v>
      </c>
      <c r="D76" s="393" t="s">
        <v>563</v>
      </c>
    </row>
    <row r="77" spans="1:10" ht="26.25" thickBot="1">
      <c r="B77" s="371" t="s">
        <v>618</v>
      </c>
      <c r="C77" s="390" t="s">
        <v>562</v>
      </c>
      <c r="D77" s="393" t="s">
        <v>563</v>
      </c>
    </row>
    <row r="78" spans="1:10" ht="27.75" customHeight="1">
      <c r="B78" s="371" t="s">
        <v>619</v>
      </c>
      <c r="C78" s="390" t="s">
        <v>562</v>
      </c>
      <c r="D78" s="393" t="s">
        <v>563</v>
      </c>
    </row>
  </sheetData>
  <mergeCells count="7">
    <mergeCell ref="A61:J61"/>
    <mergeCell ref="A74:J74"/>
    <mergeCell ref="A30:J30"/>
    <mergeCell ref="A6:J6"/>
    <mergeCell ref="A16:J16"/>
    <mergeCell ref="A47:J47"/>
    <mergeCell ref="A56:J56"/>
  </mergeCells>
  <dataValidations count="1">
    <dataValidation type="list" showInputMessage="1" showErrorMessage="1" sqref="C14">
      <formula1>$AC$6:$AC$7</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64"/>
  <sheetViews>
    <sheetView zoomScale="80" zoomScaleNormal="80" workbookViewId="0"/>
  </sheetViews>
  <sheetFormatPr defaultColWidth="9.140625" defaultRowHeight="15"/>
  <cols>
    <col min="1" max="1" width="9.140625" style="158"/>
    <col min="2" max="2" width="12.5703125" bestFit="1" customWidth="1"/>
    <col min="3" max="3" width="75.5703125" customWidth="1"/>
    <col min="4" max="4" width="146.42578125" style="158" bestFit="1" customWidth="1"/>
    <col min="5" max="5" width="13.140625" customWidth="1"/>
    <col min="6" max="6" width="26.5703125" bestFit="1" customWidth="1"/>
  </cols>
  <sheetData>
    <row r="1" spans="1:10" ht="15.75">
      <c r="A1" s="329" t="s">
        <v>646</v>
      </c>
      <c r="B1" s="329" t="s">
        <v>536</v>
      </c>
      <c r="C1" s="329" t="s">
        <v>208</v>
      </c>
      <c r="D1" s="329" t="s">
        <v>554</v>
      </c>
      <c r="E1" s="329" t="s">
        <v>538</v>
      </c>
      <c r="F1" s="329" t="s">
        <v>545</v>
      </c>
      <c r="G1" s="158"/>
      <c r="H1" s="158"/>
      <c r="I1" s="158"/>
      <c r="J1" s="158"/>
    </row>
    <row r="2" spans="1:10">
      <c r="A2" s="380">
        <v>1</v>
      </c>
      <c r="B2" s="330" t="s">
        <v>537</v>
      </c>
      <c r="C2" s="331" t="s">
        <v>9</v>
      </c>
      <c r="D2" s="331" t="s">
        <v>622</v>
      </c>
      <c r="E2" s="332" t="str">
        <f>IF(P.Participant!C8="-", "WARNING","OK")</f>
        <v>WARNING</v>
      </c>
      <c r="F2" s="462"/>
    </row>
    <row r="3" spans="1:10">
      <c r="A3" s="380">
        <v>2</v>
      </c>
      <c r="B3" s="330" t="s">
        <v>537</v>
      </c>
      <c r="C3" s="331" t="s">
        <v>10</v>
      </c>
      <c r="D3" s="331" t="s">
        <v>623</v>
      </c>
      <c r="E3" s="332" t="str">
        <f>IF(P.Participant!C9="-", "WARNING","OK")</f>
        <v>WARNING</v>
      </c>
      <c r="F3" s="462"/>
    </row>
    <row r="4" spans="1:10">
      <c r="A4" s="380">
        <v>3</v>
      </c>
      <c r="B4" s="330" t="s">
        <v>537</v>
      </c>
      <c r="C4" s="331" t="s">
        <v>21</v>
      </c>
      <c r="D4" s="331" t="s">
        <v>628</v>
      </c>
      <c r="E4" s="332" t="str">
        <f>IF(P.Participant!C10="Please select", "WARNING","OK")</f>
        <v>WARNING</v>
      </c>
      <c r="F4" s="462"/>
    </row>
    <row r="5" spans="1:10" s="158" customFormat="1">
      <c r="A5" s="380">
        <v>4</v>
      </c>
      <c r="B5" s="330" t="s">
        <v>537</v>
      </c>
      <c r="C5" s="331" t="s">
        <v>22</v>
      </c>
      <c r="D5" s="331" t="s">
        <v>627</v>
      </c>
      <c r="E5" s="332" t="str">
        <f>IF(P.Participant!C11="Please select", "WARNING","OK")</f>
        <v>WARNING</v>
      </c>
      <c r="F5" s="462"/>
    </row>
    <row r="6" spans="1:10">
      <c r="A6" s="380">
        <v>5</v>
      </c>
      <c r="B6" s="330" t="s">
        <v>537</v>
      </c>
      <c r="C6" s="331" t="s">
        <v>195</v>
      </c>
      <c r="D6" s="331" t="s">
        <v>624</v>
      </c>
      <c r="E6" s="332" t="str">
        <f>IF(P.Participant!C12="-", "WARNING","OK")</f>
        <v>WARNING</v>
      </c>
      <c r="F6" s="462"/>
    </row>
    <row r="7" spans="1:10">
      <c r="A7" s="380">
        <v>6</v>
      </c>
      <c r="B7" s="330" t="s">
        <v>537</v>
      </c>
      <c r="C7" s="331" t="s">
        <v>434</v>
      </c>
      <c r="D7" s="331" t="s">
        <v>629</v>
      </c>
      <c r="E7" s="332" t="str">
        <f>IF(P.Participant!C13="-", "WARNING","OK")</f>
        <v>WARNING</v>
      </c>
      <c r="F7" s="462"/>
    </row>
    <row r="8" spans="1:10">
      <c r="A8" s="380">
        <v>7</v>
      </c>
      <c r="B8" s="330" t="s">
        <v>537</v>
      </c>
      <c r="C8" s="331" t="s">
        <v>186</v>
      </c>
      <c r="D8" s="331" t="s">
        <v>625</v>
      </c>
      <c r="E8" s="332" t="str">
        <f>IF(P.Participant!C14="-", "WARNING","OK")</f>
        <v>WARNING</v>
      </c>
      <c r="F8" s="462"/>
    </row>
    <row r="9" spans="1:10">
      <c r="A9" s="380">
        <v>8</v>
      </c>
      <c r="B9" s="330" t="s">
        <v>537</v>
      </c>
      <c r="C9" s="331" t="s">
        <v>187</v>
      </c>
      <c r="D9" s="331" t="s">
        <v>630</v>
      </c>
      <c r="E9" s="332" t="str">
        <f>IF(P.Participant!C15="-", "WARNING","OK")</f>
        <v>WARNING</v>
      </c>
      <c r="F9" s="462"/>
    </row>
    <row r="10" spans="1:10">
      <c r="A10" s="380">
        <v>9</v>
      </c>
      <c r="B10" s="330" t="s">
        <v>537</v>
      </c>
      <c r="C10" s="331" t="s">
        <v>11</v>
      </c>
      <c r="D10" s="331" t="s">
        <v>626</v>
      </c>
      <c r="E10" s="332" t="str">
        <f>IF(P.Participant!C16="-", "WARNING","OK")</f>
        <v>WARNING</v>
      </c>
      <c r="F10" s="462"/>
    </row>
    <row r="11" spans="1:10">
      <c r="A11" s="380">
        <v>10</v>
      </c>
      <c r="B11" s="330" t="s">
        <v>537</v>
      </c>
      <c r="C11" s="331" t="s">
        <v>189</v>
      </c>
      <c r="D11" s="331" t="s">
        <v>631</v>
      </c>
      <c r="E11" s="332" t="str">
        <f>IF(P.Participant!C17="Please select", "WARNING","OK")</f>
        <v>WARNING</v>
      </c>
      <c r="F11" s="462"/>
    </row>
    <row r="12" spans="1:10">
      <c r="A12" s="380">
        <v>11</v>
      </c>
      <c r="B12" s="330" t="s">
        <v>537</v>
      </c>
      <c r="C12" s="331" t="s">
        <v>191</v>
      </c>
      <c r="D12" s="331" t="s">
        <v>632</v>
      </c>
      <c r="E12" s="332" t="str">
        <f>IF(P.Participant!C19="Please select", "WARNING","OK")</f>
        <v>WARNING</v>
      </c>
      <c r="F12" s="462"/>
    </row>
    <row r="13" spans="1:10" s="158" customFormat="1">
      <c r="A13" s="380">
        <v>12</v>
      </c>
      <c r="B13" s="330" t="s">
        <v>537</v>
      </c>
      <c r="C13" s="331" t="s">
        <v>686</v>
      </c>
      <c r="D13" s="331" t="s">
        <v>692</v>
      </c>
      <c r="E13" s="332" t="str">
        <f>IF(P.Participant!C22="[Group unique filename]", "WARNING","OK")</f>
        <v>WARNING</v>
      </c>
      <c r="F13" s="462"/>
    </row>
    <row r="14" spans="1:10" s="158" customFormat="1">
      <c r="A14" s="380">
        <v>13</v>
      </c>
      <c r="B14" s="330" t="s">
        <v>537</v>
      </c>
      <c r="C14" s="331" t="s">
        <v>650</v>
      </c>
      <c r="D14" s="331" t="s">
        <v>651</v>
      </c>
      <c r="E14" s="332" t="str">
        <f>IF(P.Participant!C23="[N/A]", "WARNING","OK")</f>
        <v>WARNING</v>
      </c>
      <c r="F14" s="462"/>
    </row>
    <row r="15" spans="1:10" ht="14.1" customHeight="1">
      <c r="A15" s="380">
        <v>14</v>
      </c>
      <c r="B15" s="330" t="s">
        <v>537</v>
      </c>
      <c r="C15" s="331" t="s">
        <v>435</v>
      </c>
      <c r="D15" s="331" t="s">
        <v>633</v>
      </c>
      <c r="E15" s="332" t="str">
        <f>IF(P.Participant!C28="Please select", "WARNING","OK")</f>
        <v>WARNING</v>
      </c>
      <c r="F15" s="462"/>
    </row>
    <row r="16" spans="1:10">
      <c r="A16" s="380">
        <v>15</v>
      </c>
      <c r="B16" s="330" t="s">
        <v>537</v>
      </c>
      <c r="C16" s="331" t="s">
        <v>436</v>
      </c>
      <c r="D16" s="331" t="s">
        <v>634</v>
      </c>
      <c r="E16" s="332" t="str">
        <f>IF(P.Participant!C29="Please select", "WARNING","OK")</f>
        <v>WARNING</v>
      </c>
      <c r="F16" s="462"/>
    </row>
    <row r="17" spans="1:6">
      <c r="A17" s="380">
        <v>16</v>
      </c>
      <c r="B17" s="330" t="s">
        <v>537</v>
      </c>
      <c r="C17" s="331" t="s">
        <v>437</v>
      </c>
      <c r="D17" s="331" t="s">
        <v>635</v>
      </c>
      <c r="E17" s="332" t="str">
        <f>IF(P.Participant!C30="Please select", "WARNING","OK")</f>
        <v>WARNING</v>
      </c>
      <c r="F17" s="462"/>
    </row>
    <row r="18" spans="1:6">
      <c r="A18" s="380">
        <v>17</v>
      </c>
      <c r="B18" s="330" t="s">
        <v>537</v>
      </c>
      <c r="C18" s="331" t="s">
        <v>438</v>
      </c>
      <c r="D18" s="331" t="s">
        <v>636</v>
      </c>
      <c r="E18" s="332" t="str">
        <f>IF(P.Participant!C31="Please select", "WARNING","OK")</f>
        <v>WARNING</v>
      </c>
      <c r="F18" s="462"/>
    </row>
    <row r="19" spans="1:6">
      <c r="A19" s="380">
        <v>18</v>
      </c>
      <c r="B19" s="330" t="s">
        <v>537</v>
      </c>
      <c r="C19" s="331" t="s">
        <v>549</v>
      </c>
      <c r="D19" s="331" t="s">
        <v>637</v>
      </c>
      <c r="E19" s="332" t="str">
        <f>IF(P.Participant!C32="Please select", "WARNING","OK")</f>
        <v>WARNING</v>
      </c>
      <c r="F19" s="462"/>
    </row>
    <row r="20" spans="1:6">
      <c r="A20" s="380">
        <v>19</v>
      </c>
      <c r="B20" s="330" t="s">
        <v>537</v>
      </c>
      <c r="C20" s="331" t="s">
        <v>192</v>
      </c>
      <c r="D20" s="331" t="s">
        <v>649</v>
      </c>
      <c r="E20" s="332" t="str">
        <f>IF(P.Participant!C35="-", "WARNING","OK")</f>
        <v>WARNING</v>
      </c>
      <c r="F20" s="462"/>
    </row>
    <row r="21" spans="1:6">
      <c r="A21" s="380">
        <v>20</v>
      </c>
      <c r="B21" s="330" t="s">
        <v>537</v>
      </c>
      <c r="C21" s="331" t="s">
        <v>18</v>
      </c>
      <c r="D21" s="331" t="s">
        <v>648</v>
      </c>
      <c r="E21" s="332" t="str">
        <f>IF(P.Participant!C36="-", "WARNING","OK")</f>
        <v>WARNING</v>
      </c>
      <c r="F21" s="462"/>
    </row>
    <row r="22" spans="1:6">
      <c r="A22" s="380">
        <v>21</v>
      </c>
      <c r="B22" s="330" t="s">
        <v>537</v>
      </c>
      <c r="C22" s="331" t="s">
        <v>20</v>
      </c>
      <c r="D22" s="331" t="s">
        <v>647</v>
      </c>
      <c r="E22" s="332" t="str">
        <f>IF(P.Participant!C38="-", "WARNING","OK")</f>
        <v>WARNING</v>
      </c>
      <c r="F22" s="462"/>
    </row>
    <row r="23" spans="1:6">
      <c r="A23" s="380">
        <v>22</v>
      </c>
      <c r="B23" s="330" t="s">
        <v>23</v>
      </c>
      <c r="C23" s="331" t="s">
        <v>539</v>
      </c>
      <c r="D23" s="331" t="s">
        <v>653</v>
      </c>
      <c r="E23" s="332" t="str">
        <f>IF($E$15="OK",IF(_xlfn.XOR(ABS(Flows!E19)&lt;1,P.Participant!$C$28="Yes"),"OK","WARNING"),"WARNING")</f>
        <v>WARNING</v>
      </c>
      <c r="F23" s="462"/>
    </row>
    <row r="24" spans="1:6">
      <c r="A24" s="380">
        <v>23</v>
      </c>
      <c r="B24" s="330" t="s">
        <v>23</v>
      </c>
      <c r="C24" s="331" t="s">
        <v>539</v>
      </c>
      <c r="D24" s="331" t="s">
        <v>653</v>
      </c>
      <c r="E24" s="332" t="str">
        <f>IF($E$15="OK",IF(_xlfn.XOR(ABS(Flows!E113+Flows!F113)&lt;1,P.Participant!$C$28="Yes"),"OK","WARNING"),"WARNING")</f>
        <v>WARNING</v>
      </c>
      <c r="F24" s="462"/>
    </row>
    <row r="25" spans="1:6">
      <c r="A25" s="380">
        <v>24</v>
      </c>
      <c r="B25" s="330" t="s">
        <v>54</v>
      </c>
      <c r="C25" s="331" t="s">
        <v>540</v>
      </c>
      <c r="D25" s="331" t="s">
        <v>653</v>
      </c>
      <c r="E25" s="332" t="str">
        <f>IF($E$15="OK",IF(_xlfn.XOR(ABS(Stocks!E38+Stocks!E40+Stocks!E41)&lt;1,P.Participant!$C$28="Yes"),"OK","WARNING"),"WARNING")</f>
        <v>WARNING</v>
      </c>
      <c r="F25" s="462"/>
    </row>
    <row r="26" spans="1:6">
      <c r="A26" s="380">
        <v>25</v>
      </c>
      <c r="B26" s="330" t="s">
        <v>54</v>
      </c>
      <c r="C26" s="331" t="s">
        <v>540</v>
      </c>
      <c r="D26" s="331" t="s">
        <v>653</v>
      </c>
      <c r="E26" s="332" t="str">
        <f>IF($E$15="OK",IF(_xlfn.XOR(ABS(Stocks!E52+Stocks!E58)&lt;1,P.Participant!$C$28="Yes"),"OK","WARNING"),"WARNING")</f>
        <v>WARNING</v>
      </c>
      <c r="F26" s="462"/>
    </row>
    <row r="27" spans="1:6">
      <c r="A27" s="380">
        <v>26</v>
      </c>
      <c r="B27" s="330" t="s">
        <v>23</v>
      </c>
      <c r="C27" s="331" t="s">
        <v>541</v>
      </c>
      <c r="D27" s="331" t="s">
        <v>654</v>
      </c>
      <c r="E27" s="332" t="str">
        <f>IF($E$16="OK",IF(_xlfn.XOR(ABS(SUM(Flows!E35:E38))&lt;1,P.Participant!$C$29="Yes"),"OK","WARNING"),"WARNING")</f>
        <v>WARNING</v>
      </c>
      <c r="F27" s="462"/>
    </row>
    <row r="28" spans="1:6">
      <c r="A28" s="380">
        <v>27</v>
      </c>
      <c r="B28" s="330" t="s">
        <v>23</v>
      </c>
      <c r="C28" s="331" t="s">
        <v>541</v>
      </c>
      <c r="D28" s="331" t="s">
        <v>654</v>
      </c>
      <c r="E28" s="332" t="str">
        <f>IF($E$16="OK",IF(_xlfn.XOR(ABS(Flows!E148+Flows!F148)&lt;1,P.Participant!$C$29="Yes"),"OK","WARNING"),"WARNING")</f>
        <v>WARNING</v>
      </c>
      <c r="F28" s="462"/>
    </row>
    <row r="29" spans="1:6">
      <c r="A29" s="380">
        <v>28</v>
      </c>
      <c r="B29" s="330" t="s">
        <v>54</v>
      </c>
      <c r="C29" s="331" t="s">
        <v>542</v>
      </c>
      <c r="D29" s="331" t="s">
        <v>654</v>
      </c>
      <c r="E29" s="332" t="str">
        <f>IF(Stocks!D12="Please select","WARNING",IF(Stocks!D12="No",IF($E$16="OK",IF(_xlfn.XOR(ABS(Stocks!F38)&lt;1,P.Participant!$C$29="Yes"),"OK","WARNING"),"WARNING"),"OK"))</f>
        <v>WARNING</v>
      </c>
      <c r="F29" s="462"/>
    </row>
    <row r="30" spans="1:6">
      <c r="A30" s="380">
        <v>29</v>
      </c>
      <c r="B30" s="330" t="s">
        <v>54</v>
      </c>
      <c r="C30" s="331" t="s">
        <v>542</v>
      </c>
      <c r="D30" s="331" t="s">
        <v>654</v>
      </c>
      <c r="E30" s="332" t="str">
        <f>IF($E$16="OK",IF(_xlfn.XOR(ABS(Stocks!E74)&lt;1,P.Participant!$C$29="Yes"),"OK","WARNING"),"WARNING")</f>
        <v>WARNING</v>
      </c>
      <c r="F30" s="462"/>
    </row>
    <row r="31" spans="1:6">
      <c r="A31" s="380">
        <v>30</v>
      </c>
      <c r="B31" s="330" t="s">
        <v>23</v>
      </c>
      <c r="C31" s="331" t="s">
        <v>543</v>
      </c>
      <c r="D31" s="331" t="s">
        <v>655</v>
      </c>
      <c r="E31" s="332" t="str">
        <f>IF($E$17="OK",IF(_xlfn.XOR(ABS(Flows!E26)&lt;1,P.Participant!$C$30="Yes"),"OK","WARNING"),"WARNING")</f>
        <v>WARNING</v>
      </c>
      <c r="F31" s="462"/>
    </row>
    <row r="32" spans="1:6">
      <c r="A32" s="380">
        <v>31</v>
      </c>
      <c r="B32" s="330" t="s">
        <v>54</v>
      </c>
      <c r="C32" s="331" t="s">
        <v>544</v>
      </c>
      <c r="D32" s="331" t="s">
        <v>655</v>
      </c>
      <c r="E32" s="332" t="str">
        <f>IF($E$17="OK",IF(_xlfn.XOR(ABS(Stocks!E40)&lt;1,P.Participant!$C$30="Yes"),"OK","WARNING"),"WARNING")</f>
        <v>WARNING</v>
      </c>
      <c r="F32" s="462"/>
    </row>
    <row r="33" spans="1:6">
      <c r="A33" s="380">
        <v>32</v>
      </c>
      <c r="B33" s="330" t="s">
        <v>54</v>
      </c>
      <c r="C33" s="331" t="s">
        <v>544</v>
      </c>
      <c r="D33" s="331" t="s">
        <v>655</v>
      </c>
      <c r="E33" s="332" t="str">
        <f>IF($E$17="OK",IF(_xlfn.XOR(ABS(Stocks!E58)&lt;1,P.Participant!$C$30="Yes"),"OK","WARNING"),"WARNING")</f>
        <v>WARNING</v>
      </c>
      <c r="F33" s="462"/>
    </row>
    <row r="34" spans="1:6">
      <c r="A34" s="380">
        <v>33</v>
      </c>
      <c r="B34" s="330" t="s">
        <v>23</v>
      </c>
      <c r="C34" s="331" t="s">
        <v>552</v>
      </c>
      <c r="D34" s="331" t="s">
        <v>638</v>
      </c>
      <c r="E34" s="332" t="str">
        <f>IF($E$18="OK",IF(_xlfn.XOR(ABS(Flows!E33)&lt;1,P.Participant!$C$31="Yes"),"OK","WARNING"),"WARNING")</f>
        <v>WARNING</v>
      </c>
      <c r="F34" s="462"/>
    </row>
    <row r="35" spans="1:6">
      <c r="A35" s="380">
        <v>34</v>
      </c>
      <c r="B35" s="330" t="s">
        <v>54</v>
      </c>
      <c r="C35" s="331" t="s">
        <v>553</v>
      </c>
      <c r="D35" s="331" t="s">
        <v>638</v>
      </c>
      <c r="E35" s="332" t="str">
        <f>IF($E$18="OK",IF(_xlfn.XOR(ABS(Stocks!E41)&lt;1,P.Participant!$C$31="Yes"),"OK","WARNING"),"WARNING")</f>
        <v>WARNING</v>
      </c>
      <c r="F35" s="462"/>
    </row>
    <row r="36" spans="1:6">
      <c r="A36" s="380">
        <v>35</v>
      </c>
      <c r="B36" s="330" t="s">
        <v>54</v>
      </c>
      <c r="C36" s="331" t="s">
        <v>553</v>
      </c>
      <c r="D36" s="331" t="s">
        <v>638</v>
      </c>
      <c r="E36" s="332" t="str">
        <f>IF($E$18="OK",IF(_xlfn.XOR(ABS(Stocks!E66)&lt;1,P.Participant!$C$31="Yes"),"OK","WARNING"),"WARNING")</f>
        <v>WARNING</v>
      </c>
      <c r="F36" s="462"/>
    </row>
    <row r="37" spans="1:6">
      <c r="A37" s="380">
        <v>36</v>
      </c>
      <c r="B37" s="330" t="s">
        <v>23</v>
      </c>
      <c r="C37" s="331" t="s">
        <v>539</v>
      </c>
      <c r="D37" s="331" t="s">
        <v>653</v>
      </c>
      <c r="E37" s="332" t="str">
        <f>IF($E$15="OK",IF(_xlfn.XOR(ABS(Flows!F19)&lt;1,P.Participant!$C$28="Yes"),"OK","WARNING"),"WARNING")</f>
        <v>WARNING</v>
      </c>
      <c r="F37" s="462"/>
    </row>
    <row r="38" spans="1:6">
      <c r="A38" s="380">
        <v>37</v>
      </c>
      <c r="B38" s="330" t="s">
        <v>23</v>
      </c>
      <c r="C38" s="331" t="s">
        <v>539</v>
      </c>
      <c r="D38" s="331" t="s">
        <v>653</v>
      </c>
      <c r="E38" s="332" t="str">
        <f>IF($E$15="OK",IF(_xlfn.XOR(ABS(Flows!G113+Flows!H113)&lt;1,P.Participant!$C$28="Yes"),"OK","WARNING"),"WARNING")</f>
        <v>WARNING</v>
      </c>
      <c r="F38" s="462"/>
    </row>
    <row r="39" spans="1:6">
      <c r="A39" s="380">
        <v>38</v>
      </c>
      <c r="B39" s="330" t="s">
        <v>54</v>
      </c>
      <c r="C39" s="331" t="s">
        <v>540</v>
      </c>
      <c r="D39" s="331" t="s">
        <v>653</v>
      </c>
      <c r="E39" s="332" t="str">
        <f>IF($E$15="OK",IF(_xlfn.XOR(ABS(Stocks!H38+Stocks!H40+Stocks!H41)&lt;1,P.Participant!$C$28="Yes"),"OK","WARNING"),"WARNING")</f>
        <v>WARNING</v>
      </c>
      <c r="F39" s="462"/>
    </row>
    <row r="40" spans="1:6">
      <c r="A40" s="380">
        <v>39</v>
      </c>
      <c r="B40" s="330" t="s">
        <v>54</v>
      </c>
      <c r="C40" s="331" t="s">
        <v>540</v>
      </c>
      <c r="D40" s="331" t="s">
        <v>653</v>
      </c>
      <c r="E40" s="332" t="str">
        <f>IF($E$15="OK",IF(_xlfn.XOR(ABS(Stocks!H52+Stocks!H58)&lt;1,P.Participant!$C$28="Yes"),"OK","WARNING"),"WARNING")</f>
        <v>WARNING</v>
      </c>
      <c r="F40" s="462"/>
    </row>
    <row r="41" spans="1:6">
      <c r="A41" s="380">
        <v>40</v>
      </c>
      <c r="B41" s="330" t="s">
        <v>23</v>
      </c>
      <c r="C41" s="331" t="s">
        <v>541</v>
      </c>
      <c r="D41" s="331" t="s">
        <v>654</v>
      </c>
      <c r="E41" s="332" t="str">
        <f>IF($E$16="OK",IF(_xlfn.XOR(ABS(SUM(Flows!F35:F38))&lt;1,P.Participant!$C$29="Yes"),"OK","WARNING"),"WARNING")</f>
        <v>WARNING</v>
      </c>
      <c r="F41" s="462"/>
    </row>
    <row r="42" spans="1:6">
      <c r="A42" s="380">
        <v>41</v>
      </c>
      <c r="B42" s="330" t="s">
        <v>23</v>
      </c>
      <c r="C42" s="331" t="s">
        <v>541</v>
      </c>
      <c r="D42" s="331" t="s">
        <v>654</v>
      </c>
      <c r="E42" s="332" t="str">
        <f>IF($E$16="OK",IF(_xlfn.XOR(ABS(Flows!G148+Flows!H148)&lt;1,P.Participant!$C$29="Yes"),"OK","WARNING"),"WARNING")</f>
        <v>WARNING</v>
      </c>
      <c r="F42" s="462"/>
    </row>
    <row r="43" spans="1:6">
      <c r="A43" s="380">
        <v>42</v>
      </c>
      <c r="B43" s="330" t="s">
        <v>54</v>
      </c>
      <c r="C43" s="331" t="s">
        <v>542</v>
      </c>
      <c r="D43" s="331" t="s">
        <v>654</v>
      </c>
      <c r="E43" s="332" t="str">
        <f>IF(Stocks!D12="Please select", "WARNING",IF(Stocks!D12="No",IF($E$16="OK",IF(_xlfn.XOR(ABS(Stocks!I38)&lt;1,P.Participant!$C$29="Yes"),"OK","WARNING"),"WARNING"),"OK"))</f>
        <v>WARNING</v>
      </c>
      <c r="F43" s="462"/>
    </row>
    <row r="44" spans="1:6">
      <c r="A44" s="380">
        <v>43</v>
      </c>
      <c r="B44" s="330" t="s">
        <v>54</v>
      </c>
      <c r="C44" s="331" t="s">
        <v>542</v>
      </c>
      <c r="D44" s="331" t="s">
        <v>654</v>
      </c>
      <c r="E44" s="332" t="str">
        <f>IF($E$16="OK",IF(_xlfn.XOR(ABS(Stocks!H74)&lt;1,P.Participant!$C$29="Yes"),"OK","WARNING"),"WARNING")</f>
        <v>WARNING</v>
      </c>
      <c r="F44" s="462"/>
    </row>
    <row r="45" spans="1:6">
      <c r="A45" s="380">
        <v>44</v>
      </c>
      <c r="B45" s="330" t="s">
        <v>23</v>
      </c>
      <c r="C45" s="331" t="s">
        <v>543</v>
      </c>
      <c r="D45" s="331" t="s">
        <v>655</v>
      </c>
      <c r="E45" s="332" t="str">
        <f>IF($E$17="OK",IF(_xlfn.XOR(ABS(Flows!F26)&lt;1,P.Participant!$C$30="Yes"),"OK","WARNING"),"WARNING")</f>
        <v>WARNING</v>
      </c>
      <c r="F45" s="462"/>
    </row>
    <row r="46" spans="1:6">
      <c r="A46" s="380">
        <v>45</v>
      </c>
      <c r="B46" s="330" t="s">
        <v>54</v>
      </c>
      <c r="C46" s="331" t="s">
        <v>544</v>
      </c>
      <c r="D46" s="331" t="s">
        <v>655</v>
      </c>
      <c r="E46" s="332" t="str">
        <f>IF($E$17="OK",IF(_xlfn.XOR(ABS(Stocks!H40)&lt;1,P.Participant!$C$30="Yes"),"OK","WARNING"),"WARNING")</f>
        <v>WARNING</v>
      </c>
      <c r="F46" s="462"/>
    </row>
    <row r="47" spans="1:6">
      <c r="A47" s="380">
        <v>46</v>
      </c>
      <c r="B47" s="330" t="s">
        <v>23</v>
      </c>
      <c r="C47" s="331" t="s">
        <v>552</v>
      </c>
      <c r="D47" s="331" t="s">
        <v>638</v>
      </c>
      <c r="E47" s="332" t="str">
        <f>IF($E$18="OK",IF(_xlfn.XOR(ABS(Flows!F33)&lt;1,P.Participant!$C$31="Yes"),"OK","WARNING"),"WARNING")</f>
        <v>WARNING</v>
      </c>
      <c r="F47" s="462"/>
    </row>
    <row r="48" spans="1:6">
      <c r="A48" s="380">
        <v>47</v>
      </c>
      <c r="B48" s="330" t="s">
        <v>54</v>
      </c>
      <c r="C48" s="331" t="s">
        <v>553</v>
      </c>
      <c r="D48" s="331" t="s">
        <v>638</v>
      </c>
      <c r="E48" s="332" t="str">
        <f>IF($E$18="OK",IF(_xlfn.XOR(ABS(Stocks!H41)&lt;1,P.Participant!$C$31="Yes"),"OK","WARNING"),"WARNING")</f>
        <v>WARNING</v>
      </c>
      <c r="F48" s="462"/>
    </row>
    <row r="49" spans="1:6">
      <c r="A49" s="380">
        <v>48</v>
      </c>
      <c r="B49" s="330" t="s">
        <v>54</v>
      </c>
      <c r="C49" s="331" t="s">
        <v>553</v>
      </c>
      <c r="D49" s="331" t="s">
        <v>638</v>
      </c>
      <c r="E49" s="332" t="str">
        <f>IF($E$18="OK",IF(_xlfn.XOR(ABS(Stocks!H66)&lt;1,P.Participant!$C$31="Yes"),"OK","WARNING"),"WARNING")</f>
        <v>WARNING</v>
      </c>
      <c r="F49" s="462"/>
    </row>
    <row r="50" spans="1:6">
      <c r="A50" s="380">
        <v>49</v>
      </c>
      <c r="B50" s="330" t="s">
        <v>23</v>
      </c>
      <c r="C50" s="331" t="s">
        <v>539</v>
      </c>
      <c r="D50" s="331" t="s">
        <v>653</v>
      </c>
      <c r="E50" s="332" t="str">
        <f>IF($E$15="OK",IF(_xlfn.XOR(ABS(Flows!G19)&lt;1,P.Participant!$C$28="Yes"),"OK","WARNING"),"WARNING")</f>
        <v>WARNING</v>
      </c>
      <c r="F50" s="462"/>
    </row>
    <row r="51" spans="1:6">
      <c r="A51" s="380">
        <v>50</v>
      </c>
      <c r="B51" s="330" t="s">
        <v>23</v>
      </c>
      <c r="C51" s="331" t="s">
        <v>539</v>
      </c>
      <c r="D51" s="331" t="s">
        <v>653</v>
      </c>
      <c r="E51" s="332" t="str">
        <f>IF($E$15="OK",IF(_xlfn.XOR(ABS(Flows!I113+Flows!J113)&lt;1,P.Participant!$C$28="Yes"),"OK","WARNING"),"WARNING")</f>
        <v>WARNING</v>
      </c>
      <c r="F51" s="462"/>
    </row>
    <row r="52" spans="1:6">
      <c r="A52" s="380">
        <v>51</v>
      </c>
      <c r="B52" s="330" t="s">
        <v>23</v>
      </c>
      <c r="C52" s="331" t="s">
        <v>541</v>
      </c>
      <c r="D52" s="331" t="s">
        <v>654</v>
      </c>
      <c r="E52" s="332" t="str">
        <f>IF($E$16="OK",IF(_xlfn.XOR(ABS(SUM(Flows!G35:G38))&lt;1,P.Participant!$C$29="Yes"),"OK","WARNING"),"WARNING")</f>
        <v>WARNING</v>
      </c>
      <c r="F52" s="462"/>
    </row>
    <row r="53" spans="1:6">
      <c r="A53" s="380">
        <v>52</v>
      </c>
      <c r="B53" s="330" t="s">
        <v>23</v>
      </c>
      <c r="C53" s="331" t="s">
        <v>541</v>
      </c>
      <c r="D53" s="331" t="s">
        <v>654</v>
      </c>
      <c r="E53" s="332" t="str">
        <f>IF($E$16="OK",IF(_xlfn.XOR(ABS(Flows!I148+Flows!J148)&lt;1,P.Participant!$C$29="Yes"),"OK","WARNING"),"WARNING")</f>
        <v>WARNING</v>
      </c>
      <c r="F53" s="462"/>
    </row>
    <row r="54" spans="1:6">
      <c r="A54" s="380">
        <v>53</v>
      </c>
      <c r="B54" s="330" t="s">
        <v>54</v>
      </c>
      <c r="C54" s="331" t="s">
        <v>542</v>
      </c>
      <c r="D54" s="331" t="s">
        <v>654</v>
      </c>
      <c r="E54" s="332" t="str">
        <f>IF(Stocks!D12="Please select","WARNING",IF(Stocks!D12="No",IF($E$16="OK",IF(_xlfn.XOR(ABS(Stocks!#REF!)&lt;1,P.Participant!$C$29="Yes"),"OK","WARNING"),"WARNING"),"OK"))</f>
        <v>WARNING</v>
      </c>
      <c r="F54" s="462"/>
    </row>
    <row r="55" spans="1:6">
      <c r="A55" s="380">
        <v>54</v>
      </c>
      <c r="B55" s="330" t="s">
        <v>23</v>
      </c>
      <c r="C55" s="331" t="s">
        <v>543</v>
      </c>
      <c r="D55" s="331" t="s">
        <v>655</v>
      </c>
      <c r="E55" s="332" t="str">
        <f>IF($E$17="OK",IF(_xlfn.XOR(ABS(Flows!G26)&lt;1,P.Participant!$C$30="Yes"),"OK","WARNING"),"WARNING")</f>
        <v>WARNING</v>
      </c>
      <c r="F55" s="462"/>
    </row>
    <row r="56" spans="1:6">
      <c r="A56" s="380">
        <v>55</v>
      </c>
      <c r="B56" s="330" t="s">
        <v>23</v>
      </c>
      <c r="C56" s="331" t="s">
        <v>552</v>
      </c>
      <c r="D56" s="331" t="s">
        <v>638</v>
      </c>
      <c r="E56" s="332" t="str">
        <f>IF($E$18="OK",IF(_xlfn.XOR(ABS(Flows!G33)&lt;1,P.Participant!$C$31="Yes"),"OK","WARNING"),"WARNING")</f>
        <v>WARNING</v>
      </c>
      <c r="F56" s="462"/>
    </row>
    <row r="57" spans="1:6">
      <c r="A57" s="380">
        <v>56</v>
      </c>
      <c r="B57" s="330" t="s">
        <v>54</v>
      </c>
      <c r="C57" s="331" t="s">
        <v>546</v>
      </c>
      <c r="D57" s="331" t="s">
        <v>639</v>
      </c>
      <c r="E57" s="332" t="str">
        <f>IF(Stocks!E19+Stocks!F19&gt;0,"OK","WARNING")</f>
        <v>WARNING</v>
      </c>
      <c r="F57" s="462"/>
    </row>
    <row r="58" spans="1:6">
      <c r="A58" s="380">
        <v>57</v>
      </c>
      <c r="B58" s="330" t="s">
        <v>54</v>
      </c>
      <c r="C58" s="331" t="s">
        <v>547</v>
      </c>
      <c r="D58" s="331" t="s">
        <v>640</v>
      </c>
      <c r="E58" s="332" t="str">
        <f>IF(Stocks!E20+Stocks!F20&lt;=Stocks!E19+Stocks!F19,"OK","WARNING")</f>
        <v>OK</v>
      </c>
      <c r="F58" s="462"/>
    </row>
    <row r="59" spans="1:6">
      <c r="A59" s="380">
        <v>58</v>
      </c>
      <c r="B59" s="330" t="s">
        <v>23</v>
      </c>
      <c r="C59" s="331" t="s">
        <v>470</v>
      </c>
      <c r="D59" s="331" t="s">
        <v>641</v>
      </c>
      <c r="E59" s="332" t="str">
        <f>IF(Flows!D79="Please select","WARNING","OK")</f>
        <v>WARNING</v>
      </c>
      <c r="F59" s="462"/>
    </row>
    <row r="60" spans="1:6">
      <c r="A60" s="380">
        <v>59</v>
      </c>
      <c r="B60" s="330" t="s">
        <v>23</v>
      </c>
      <c r="C60" s="331" t="s">
        <v>470</v>
      </c>
      <c r="D60" s="331" t="s">
        <v>644</v>
      </c>
      <c r="E60" s="332" t="str">
        <f>IF(P.Participant!C29="Please select", "WARNING",IF(P.Participant!C29="Yes",IF(Flows!D79="No",IF(SUM(Flows!E148:J148)&lt;&gt;0,"OK","WARNING"),"OK"),"OK"))</f>
        <v>WARNING</v>
      </c>
      <c r="F60" s="462"/>
    </row>
    <row r="61" spans="1:6">
      <c r="A61" s="380">
        <v>60</v>
      </c>
      <c r="B61" s="330" t="s">
        <v>23</v>
      </c>
      <c r="C61" s="331" t="s">
        <v>470</v>
      </c>
      <c r="D61" s="331" t="s">
        <v>642</v>
      </c>
      <c r="E61" s="332" t="str">
        <f>IF(Flows!D79="Please select", "WARNING",IF(Flows!D79="Yes",IF(SUM(Flows!E148:J148)=0,"OK","WARNING"),"OK"))</f>
        <v>WARNING</v>
      </c>
      <c r="F61" s="462"/>
    </row>
    <row r="62" spans="1:6">
      <c r="A62" s="380">
        <v>61</v>
      </c>
      <c r="B62" s="330" t="s">
        <v>54</v>
      </c>
      <c r="C62" s="331" t="s">
        <v>472</v>
      </c>
      <c r="D62" s="331" t="s">
        <v>641</v>
      </c>
      <c r="E62" s="332" t="str">
        <f>IF(Stocks!D12="Please select","WARNING","OK")</f>
        <v>WARNING</v>
      </c>
      <c r="F62" s="462"/>
    </row>
    <row r="63" spans="1:6">
      <c r="A63" s="380">
        <v>62</v>
      </c>
      <c r="B63" s="330" t="s">
        <v>54</v>
      </c>
      <c r="C63" s="331" t="s">
        <v>473</v>
      </c>
      <c r="D63" s="331" t="s">
        <v>645</v>
      </c>
      <c r="E63" s="332" t="str">
        <f>IF(Stocks!D12="Please select","WARNING",IF(Stocks!D12="Yes",IF(Stocks!F37+Stocks!I37+Stocks!#REF!&lt;&gt;0,"WARNING","OK"),"OK"))</f>
        <v>WARNING</v>
      </c>
      <c r="F63" s="462"/>
    </row>
    <row r="64" spans="1:6">
      <c r="A64" s="380">
        <v>63</v>
      </c>
      <c r="B64" s="330" t="s">
        <v>54</v>
      </c>
      <c r="C64" s="331" t="s">
        <v>472</v>
      </c>
      <c r="D64" s="331" t="s">
        <v>643</v>
      </c>
      <c r="E64" s="332" t="str">
        <f>IF(Stocks!D12="Please select","WARNING",IF(Stocks!D12="Yes",IF(Stocks!F38+Stocks!I38+Stocks!#REF!=0,"OK","WARNING"),"OK"))</f>
        <v>WARNING</v>
      </c>
      <c r="F64" s="462"/>
    </row>
  </sheetData>
  <sheetProtection algorithmName="SHA-512" hashValue="yUbBXvrhC8dKs9RBfPiH11BrvHeA+/YDmqIEek+DdvIlaMSzUANQerlbTplMEopwq0gG1BgeQsI5MXuWDCvqPA==" saltValue="99JP/tt+qTZQpUqyNQi3qQ==" spinCount="100000" sheet="1" objects="1" scenarios="1"/>
  <conditionalFormatting sqref="E2:E7">
    <cfRule type="containsText" dxfId="33" priority="36" operator="containsText" text="WORNING">
      <formula>NOT(ISERROR(SEARCH("WORNING",E2)))</formula>
    </cfRule>
    <cfRule type="containsText" dxfId="32" priority="37" operator="containsText" text="ALERT">
      <formula>NOT(ISERROR(SEARCH("ALERT",E2)))</formula>
    </cfRule>
    <cfRule type="containsText" dxfId="31" priority="38" operator="containsText" text="OK">
      <formula>NOT(ISERROR(SEARCH("OK",E2)))</formula>
    </cfRule>
  </conditionalFormatting>
  <conditionalFormatting sqref="E8:E22">
    <cfRule type="containsText" dxfId="30" priority="33" operator="containsText" text="WORNING">
      <formula>NOT(ISERROR(SEARCH("WORNING",E8)))</formula>
    </cfRule>
    <cfRule type="containsText" dxfId="29" priority="34" operator="containsText" text="ALERT">
      <formula>NOT(ISERROR(SEARCH("ALERT",E8)))</formula>
    </cfRule>
    <cfRule type="containsText" dxfId="28" priority="35" operator="containsText" text="OK">
      <formula>NOT(ISERROR(SEARCH("OK",E8)))</formula>
    </cfRule>
  </conditionalFormatting>
  <conditionalFormatting sqref="E68:E1048576 E61:E64 E57:E59 E2:E26">
    <cfRule type="containsText" dxfId="27" priority="31" operator="containsText" text="WARNING">
      <formula>NOT(ISERROR(SEARCH("WARNING",E2)))</formula>
    </cfRule>
    <cfRule type="containsText" dxfId="26" priority="32" operator="containsText" text="OK">
      <formula>NOT(ISERROR(SEARCH("OK",E2)))</formula>
    </cfRule>
  </conditionalFormatting>
  <conditionalFormatting sqref="E31:E33">
    <cfRule type="containsText" dxfId="25" priority="25" operator="containsText" text="WARNING">
      <formula>NOT(ISERROR(SEARCH("WARNING",E31)))</formula>
    </cfRule>
    <cfRule type="containsText" dxfId="24" priority="26" operator="containsText" text="OK">
      <formula>NOT(ISERROR(SEARCH("OK",E31)))</formula>
    </cfRule>
  </conditionalFormatting>
  <conditionalFormatting sqref="E27:E30">
    <cfRule type="containsText" dxfId="23" priority="27" operator="containsText" text="WARNING">
      <formula>NOT(ISERROR(SEARCH("WARNING",E27)))</formula>
    </cfRule>
    <cfRule type="containsText" dxfId="22" priority="28" operator="containsText" text="OK">
      <formula>NOT(ISERROR(SEARCH("OK",E27)))</formula>
    </cfRule>
  </conditionalFormatting>
  <conditionalFormatting sqref="E34:E36">
    <cfRule type="containsText" dxfId="21" priority="23" operator="containsText" text="WARNING">
      <formula>NOT(ISERROR(SEARCH("WARNING",E34)))</formula>
    </cfRule>
    <cfRule type="containsText" dxfId="20" priority="24" operator="containsText" text="OK">
      <formula>NOT(ISERROR(SEARCH("OK",E34)))</formula>
    </cfRule>
  </conditionalFormatting>
  <conditionalFormatting sqref="E68:E1048576 E61:E64 E2:E59">
    <cfRule type="containsText" dxfId="19" priority="22" operator="containsText" text="OK">
      <formula>NOT(ISERROR(SEARCH("OK",E2)))</formula>
    </cfRule>
  </conditionalFormatting>
  <conditionalFormatting sqref="E60">
    <cfRule type="containsText" dxfId="18" priority="20" operator="containsText" text="WARNING">
      <formula>NOT(ISERROR(SEARCH("WARNING",E60)))</formula>
    </cfRule>
    <cfRule type="containsText" dxfId="17" priority="21" operator="containsText" text="OK">
      <formula>NOT(ISERROR(SEARCH("OK",E60)))</formula>
    </cfRule>
  </conditionalFormatting>
  <conditionalFormatting sqref="E60">
    <cfRule type="containsText" dxfId="16" priority="19" operator="containsText" text="OK">
      <formula>NOT(ISERROR(SEARCH("OK",E60)))</formula>
    </cfRule>
  </conditionalFormatting>
  <conditionalFormatting sqref="E37:E40">
    <cfRule type="containsText" dxfId="15" priority="17" operator="containsText" text="WARNING">
      <formula>NOT(ISERROR(SEARCH("WARNING",E37)))</formula>
    </cfRule>
    <cfRule type="containsText" dxfId="14" priority="18" operator="containsText" text="OK">
      <formula>NOT(ISERROR(SEARCH("OK",E37)))</formula>
    </cfRule>
  </conditionalFormatting>
  <conditionalFormatting sqref="E45:E46">
    <cfRule type="containsText" dxfId="13" priority="13" operator="containsText" text="WARNING">
      <formula>NOT(ISERROR(SEARCH("WARNING",E45)))</formula>
    </cfRule>
    <cfRule type="containsText" dxfId="12" priority="14" operator="containsText" text="OK">
      <formula>NOT(ISERROR(SEARCH("OK",E45)))</formula>
    </cfRule>
  </conditionalFormatting>
  <conditionalFormatting sqref="E41:E44">
    <cfRule type="containsText" dxfId="11" priority="15" operator="containsText" text="WARNING">
      <formula>NOT(ISERROR(SEARCH("WARNING",E41)))</formula>
    </cfRule>
    <cfRule type="containsText" dxfId="10" priority="16" operator="containsText" text="OK">
      <formula>NOT(ISERROR(SEARCH("OK",E41)))</formula>
    </cfRule>
  </conditionalFormatting>
  <conditionalFormatting sqref="E47:E49">
    <cfRule type="containsText" dxfId="9" priority="11" operator="containsText" text="WARNING">
      <formula>NOT(ISERROR(SEARCH("WARNING",E47)))</formula>
    </cfRule>
    <cfRule type="containsText" dxfId="8" priority="12" operator="containsText" text="OK">
      <formula>NOT(ISERROR(SEARCH("OK",E47)))</formula>
    </cfRule>
  </conditionalFormatting>
  <conditionalFormatting sqref="E50:E51">
    <cfRule type="containsText" dxfId="7" priority="8" operator="containsText" text="WARNING">
      <formula>NOT(ISERROR(SEARCH("WARNING",E50)))</formula>
    </cfRule>
    <cfRule type="containsText" dxfId="6" priority="9" operator="containsText" text="OK">
      <formula>NOT(ISERROR(SEARCH("OK",E50)))</formula>
    </cfRule>
  </conditionalFormatting>
  <conditionalFormatting sqref="E55">
    <cfRule type="containsText" dxfId="5" priority="4" operator="containsText" text="WARNING">
      <formula>NOT(ISERROR(SEARCH("WARNING",E55)))</formula>
    </cfRule>
    <cfRule type="containsText" dxfId="4" priority="5" operator="containsText" text="OK">
      <formula>NOT(ISERROR(SEARCH("OK",E55)))</formula>
    </cfRule>
  </conditionalFormatting>
  <conditionalFormatting sqref="E52:E54">
    <cfRule type="containsText" dxfId="3" priority="6" operator="containsText" text="WARNING">
      <formula>NOT(ISERROR(SEARCH("WARNING",E52)))</formula>
    </cfRule>
    <cfRule type="containsText" dxfId="2" priority="7" operator="containsText" text="OK">
      <formula>NOT(ISERROR(SEARCH("OK",E52)))</formula>
    </cfRule>
  </conditionalFormatting>
  <conditionalFormatting sqref="E56">
    <cfRule type="containsText" dxfId="1" priority="2" operator="containsText" text="WARNING">
      <formula>NOT(ISERROR(SEARCH("WARNING",E56)))</formula>
    </cfRule>
    <cfRule type="containsText" dxfId="0" priority="3" operator="containsText" text="OK">
      <formula>NOT(ISERROR(SEARCH("OK",E56)))</formula>
    </cfRule>
  </conditionalFormatting>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95758703E6FD4593334C4DF28568B3" ma:contentTypeVersion="" ma:contentTypeDescription="Create a new document." ma:contentTypeScope="" ma:versionID="e2870fb81b49e23399f4a76d8810ff41">
  <xsd:schema xmlns:xsd="http://www.w3.org/2001/XMLSchema" xmlns:xs="http://www.w3.org/2001/XMLSchema" xmlns:p="http://schemas.microsoft.com/office/2006/metadata/properties" xmlns:ns2="87a1b80d-0259-434c-b61f-95c5504169c4" targetNamespace="http://schemas.microsoft.com/office/2006/metadata/properties" ma:root="true" ma:fieldsID="58a5e7260cf1860370793c9d7e7079bb" ns2:_="">
    <xsd:import namespace="87a1b80d-0259-434c-b61f-95c5504169c4"/>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a1b80d-0259-434c-b61f-95c5504169c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Display>DocumentLibraryForm</Display>
  <Edit>DocumentLibraryForm</Edit>
  <New>DocumentLibraryForm</New>
  <MobileDisplayFormUrl/>
  <MobileEditFormUrl/>
  <MobileNewFormUrl/>
</FormTemplates>
</file>

<file path=customXml/item3.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1 6 " ? > < D a t a M a s h u p   x m l n s = " h t t p : / / s c h e m a s . m i c r o s o f t . c o m / D a t a M a s h u p " > A A A A A B g D A A B Q S w M E F A A C A A g A M Y S l U H W / N V e o A A A A + A A A A B I A H A B D b 2 5 m a W c v U G F j a 2 F n Z S 5 4 b W w g o h g A K K A U A A A A A A A A A A A A A A A A A A A A A A A A A A A A h Y 9 N C s I w G E S v U r J v / t S i 5 W s K u n B j Q R D E b Y m x D b a p N K n p 3 V x 4 J K 9 g Q a v u X M 7 w B t 4 8 b n d I + 7 o K r q q 1 u j E J Y p i i Q B n Z H L U p E t S 5 U z h H q Y B t L s 9 5 o Y I B N j b u r U 5 Q 6 d w l J s R 7 j / 0 E N 2 1 B O K W M H L L N T p a q z k N t r M u N V O i z O v 5 f I Q H 7 l 4 z g O G J 4 x h Y c T y M G Z K w h 0 + a L 8 M E Y U y A / J a y 6 y n W t E s q E 6 y W Q M Q J 5 v x B P U E s D B B Q A A g A I A D G E p V A 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h K V Q K I p H u A 4 A A A A R A A A A E w A c A E Z v c m 1 1 b G F z L 1 N l Y 3 R p b 2 4 x L m 0 g o h g A K K A U A A A A A A A A A A A A A A A A A A A A A A A A A A A A K 0 5 N L s n M z 1 M I h t C G 1 g B Q S w E C L Q A U A A I A C A A x h K V Q d b 8 1 V 6 g A A A D 4 A A A A E g A A A A A A A A A A A A A A A A A A A A A A Q 2 9 u Z m l n L 1 B h Y 2 t h Z 2 U u e G 1 s U E s B A i 0 A F A A C A A g A M Y S l U A / K 6 a u k A A A A 6 Q A A A B M A A A A A A A A A A A A A A A A A 9 A A A A F t D b 2 5 0 Z W 5 0 X 1 R 5 c G V z X S 5 4 b W x Q S w E C L Q A U A A I A C A A x h K V Q 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B h Q I u o X + S k u e A u p / C S I K q Q A A A A A C A A A A A A A D Z g A A w A A A A B A A A A A Z Z T / H 2 C J X 9 q W Y d 8 h k 3 e G v A A A A A A S A A A C g A A A A E A A A A G c x S y t + h q K H Z 9 y 6 M 5 j B R a F Q A A A A v k + 8 U o G T s Z R d + J / 2 q H 2 r g K r F U p x T b M D 5 Z X B 5 f f M r R k C Y q B A T e c C R W t r i / G C a D o l s s f S 4 p 1 1 3 Q l 8 i 9 8 x U x i x + v + R U g 8 I A B v g i f Y b X A E l B V f c U A A A A R u o q V E J 0 d X M p g I w F F 5 4 A Q C D A c g I = < / D a t a M a s h u p > 
</file>

<file path=customXml/itemProps1.xml><?xml version="1.0" encoding="utf-8"?>
<ds:datastoreItem xmlns:ds="http://schemas.openxmlformats.org/officeDocument/2006/customXml" ds:itemID="{DEA29AFB-65A2-45B2-B4B4-08D527D518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a1b80d-0259-434c-b61f-95c5504169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F5109B-42BC-40F1-9A07-E672933B1670}">
  <ds:schemaRefs/>
</ds:datastoreItem>
</file>

<file path=customXml/itemProps3.xml><?xml version="1.0" encoding="utf-8"?>
<ds:datastoreItem xmlns:ds="http://schemas.openxmlformats.org/officeDocument/2006/customXml" ds:itemID="{2354FAEB-DF60-4ABC-8D19-7048D2C84A7F}">
  <ds:schemaRefs>
    <ds:schemaRef ds:uri="http://schemas.microsoft.com/sharepoint/v3/contenttype/forms/url"/>
  </ds:schemaRefs>
</ds:datastoreItem>
</file>

<file path=customXml/itemProps4.xml><?xml version="1.0" encoding="utf-8"?>
<ds:datastoreItem xmlns:ds="http://schemas.openxmlformats.org/officeDocument/2006/customXml" ds:itemID="{6AB13937-ABB5-41FD-8715-BB89FC1BA89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87a1b80d-0259-434c-b61f-95c5504169c4"/>
    <ds:schemaRef ds:uri="http://purl.org/dc/terms/"/>
    <ds:schemaRef ds:uri="http://schemas.openxmlformats.org/package/2006/metadata/core-properties"/>
    <ds:schemaRef ds:uri="http://www.w3.org/XML/1998/namespace"/>
    <ds:schemaRef ds:uri="http://purl.org/dc/dcmitype/"/>
  </ds:schemaRefs>
</ds:datastoreItem>
</file>

<file path=customXml/itemProps5.xml><?xml version="1.0" encoding="utf-8"?>
<ds:datastoreItem xmlns:ds="http://schemas.openxmlformats.org/officeDocument/2006/customXml" ds:itemID="{D4D2662E-3AD8-4B71-B1F4-D1B718EF870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I.Information</vt:lpstr>
      <vt:lpstr>P.Participant</vt:lpstr>
      <vt:lpstr>Flows</vt:lpstr>
      <vt:lpstr>Stocks</vt:lpstr>
      <vt:lpstr>LiquidStrat.Q</vt:lpstr>
      <vt:lpstr>Status of the template</vt:lpstr>
      <vt:lpstr>P.Participant!_ParticipantName</vt:lpstr>
      <vt:lpstr>P.Participant!_SCRMethod</vt:lpstr>
      <vt:lpstr>I.Information!_Version</vt:lpstr>
      <vt:lpstr>Flows!Print_Area</vt:lpstr>
      <vt:lpstr>Stocks!Print_Area</vt:lpstr>
    </vt:vector>
  </TitlesOfParts>
  <Company>EIOPA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Matteo Sottocornola</dc:creator>
  <cp:lastModifiedBy>Matteo Sottocornola</cp:lastModifiedBy>
  <dcterms:created xsi:type="dcterms:W3CDTF">2020-05-05T12:13:24Z</dcterms:created>
  <dcterms:modified xsi:type="dcterms:W3CDTF">2021-06-08T08:12:27Z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0x0101000D95758703E6FD4593334C4DF28568B3</vt:lpwstr>
  </property>
  <property fmtid="{D5CDD505-2E9C-101B-9397-08002B2CF9AE}" pid="3" name="ERIS_Keywords">
    <vt:lpwstr>3;#Financial Stability|049b862d-b39b-44a2-9998-86d5f061724c;#6;#Stress Tests|310a71fb-0b6d-4cce-965f-02ba7f2cca49;#7;#Insurance|7d742bda-a71f-46ed-a0a2-2b27d7f827fc</vt:lpwstr>
  </property>
  <property fmtid="{D5CDD505-2E9C-101B-9397-08002B2CF9AE}" pid="4" name="ERIS_Department">
    <vt:lpwstr>1;#Risks ＆ Financial Stability Department|364f0868-cf23-4007-af85-0c17c2d1b8b6</vt:lpwstr>
  </property>
  <property fmtid="{D5CDD505-2E9C-101B-9397-08002B2CF9AE}" pid="5" name="ERIS_DocumentType">
    <vt:lpwstr>28;#Working Document|254f018b-be83-4207-974c-c7551dec58f8</vt:lpwstr>
  </property>
  <property fmtid="{D5CDD505-2E9C-101B-9397-08002B2CF9AE}" pid="6" name="ERIS_Language">
    <vt:lpwstr>2;#English|2741a941-2920-4ba4-aa70-d8ed6ac1785d</vt:lpwstr>
  </property>
  <property fmtid="{D5CDD505-2E9C-101B-9397-08002B2CF9AE}" pid="7" name="RecordPoint_WorkflowType">
    <vt:lpwstr>ActiveSubmitStub</vt:lpwstr>
  </property>
  <property fmtid="{D5CDD505-2E9C-101B-9397-08002B2CF9AE}" pid="8" name="RecordPoint_ActiveItemUniqueId">
    <vt:lpwstr>{ca79a356-7c78-4983-8c4b-0992e205cc32}</vt:lpwstr>
  </property>
  <property fmtid="{D5CDD505-2E9C-101B-9397-08002B2CF9AE}" pid="9" name="RecordPoint_ActiveItemWebId">
    <vt:lpwstr>{9c9d3f1c-d43e-412d-b5ba-25b99655e7b0}</vt:lpwstr>
  </property>
  <property fmtid="{D5CDD505-2E9C-101B-9397-08002B2CF9AE}" pid="10" name="RecordPoint_ActiveItemSiteId">
    <vt:lpwstr>{61999160-d9b8-4a87-bd5b-b288d02af9da}</vt:lpwstr>
  </property>
  <property fmtid="{D5CDD505-2E9C-101B-9397-08002B2CF9AE}" pid="11" name="RecordPoint_ActiveItemListId">
    <vt:lpwstr>{ca4c0939-3a23-45b2-bce3-50204c13e9b5}</vt:lpwstr>
  </property>
  <property fmtid="{D5CDD505-2E9C-101B-9397-08002B2CF9AE}" pid="12" name="RecordPoint_RecordNumberSubmitted">
    <vt:lpwstr>EIOPA(2021)0016709</vt:lpwstr>
  </property>
  <property fmtid="{D5CDD505-2E9C-101B-9397-08002B2CF9AE}" pid="13" name="RecordPoint_SubmissionCompleted">
    <vt:lpwstr>2021-03-31T09:38:27.3081446+00:00</vt:lpwstr>
  </property>
  <property fmtid="{D5CDD505-2E9C-101B-9397-08002B2CF9AE}" pid="14" name="RecordPoint_SubmissionDate">
    <vt:lpwstr/>
  </property>
  <property fmtid="{D5CDD505-2E9C-101B-9397-08002B2CF9AE}" pid="15" name="RecordPoint_RecordFormat">
    <vt:lpwstr/>
  </property>
  <property fmtid="{D5CDD505-2E9C-101B-9397-08002B2CF9AE}" pid="16" name="RecordPoint_ActiveItemMoved">
    <vt:lpwstr/>
  </property>
  <property fmtid="{D5CDD505-2E9C-101B-9397-08002B2CF9AE}" pid="17" name="{A44787D4-0540-4523-9961-78E4036D8C6D}">
    <vt:lpwstr>{22F2D701-22C7-48BB-9543-0A4A0A58D2C3}</vt:lpwstr>
  </property>
</Properties>
</file>