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python.xml" ContentType="application/vnd.ms-excel.pyth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showInkAnnotation="0" codeName="ThisWorkbook"/>
  <xr:revisionPtr revIDLastSave="0" documentId="8_{15558B21-BAE7-47DE-9273-01DF26A95AFB}" xr6:coauthVersionLast="47" xr6:coauthVersionMax="47" xr10:uidLastSave="{00000000-0000-0000-0000-000000000000}"/>
  <bookViews>
    <workbookView xWindow="-120" yWindow="-120" windowWidth="29040" windowHeight="15720" tabRatio="872" xr2:uid="{00000000-000D-0000-FFFF-FFFF00000000}"/>
  </bookViews>
  <sheets>
    <sheet name="ToC" sheetId="73" r:id="rId1"/>
    <sheet name="IR.01.01.39" sheetId="84" r:id="rId2"/>
    <sheet name="IR.01.01.40" sheetId="85" r:id="rId3"/>
    <sheet name="IR.01.02.39" sheetId="80" r:id="rId4"/>
    <sheet name="IR.02.01.39" sheetId="3" r:id="rId5"/>
    <sheet name="IR.02.02.39 " sheetId="5" r:id="rId6"/>
    <sheet name="IR.03.01.39" sheetId="16" r:id="rId7"/>
    <sheet name="IR.03.02.39" sheetId="18" r:id="rId8"/>
    <sheet name="IR.04.01.40" sheetId="74" r:id="rId9"/>
    <sheet name="IR.05.01.39" sheetId="76" r:id="rId10"/>
    <sheet name="IR.05.02.39" sheetId="78" r:id="rId11"/>
    <sheet name="IR.06.01.39" sheetId="12" r:id="rId12"/>
    <sheet name="IR.07.01.39" sheetId="39" r:id="rId13"/>
    <sheet name="IR.07.02.39" sheetId="41" r:id="rId14"/>
    <sheet name="IR.07.03.39" sheetId="43" r:id="rId15"/>
    <sheet name="IR.07.04.40" sheetId="45" r:id="rId16"/>
    <sheet name="IR.07.05.40" sheetId="47" r:id="rId17"/>
    <sheet name="IR.07.06.39" sheetId="49" r:id="rId18"/>
    <sheet name="IR.08.01.39" sheetId="71" r:id="rId19"/>
    <sheet name="IR.08.02.39" sheetId="53" r:id="rId20"/>
    <sheet name="IR.08.03.39" sheetId="55" r:id="rId21"/>
    <sheet name="IR.09.01.39" sheetId="57" r:id="rId22"/>
    <sheet name="IR.09.02.39" sheetId="59"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ftnref1_50" localSheetId="12">'[1]Table 39_'!#REF!</definedName>
    <definedName name="_ftnref1_50" localSheetId="13">'[1]Table 39_'!#REF!</definedName>
    <definedName name="_ftnref1_50" localSheetId="14">'[1]Table 39_'!#REF!</definedName>
    <definedName name="_ftnref1_50" localSheetId="0">'[1]Table 39_'!#REF!</definedName>
    <definedName name="_ftnref1_50">'[1]Table 39_'!#REF!</definedName>
    <definedName name="_ftnref1_50_10" localSheetId="12">'[2]Table 39_'!#REF!</definedName>
    <definedName name="_ftnref1_50_10" localSheetId="13">'[2]Table 39_'!#REF!</definedName>
    <definedName name="_ftnref1_50_10" localSheetId="14">'[2]Table 39_'!#REF!</definedName>
    <definedName name="_ftnref1_50_10" localSheetId="0">'[2]Table 39_'!#REF!</definedName>
    <definedName name="_ftnref1_50_10">'[2]Table 39_'!#REF!</definedName>
    <definedName name="_ftnref1_50_15" localSheetId="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27">'[3]Table 39_'!#REF!</definedName>
    <definedName name="_ftnref1_50_28">'[3]Table 39_'!#REF!</definedName>
    <definedName name="_ftnref1_50_4">'[2]Table 39_'!#REF!</definedName>
    <definedName name="_ftnref1_50_5">'[2]Table 39_'!#REF!</definedName>
    <definedName name="_ftnref1_50_9">'[3]Table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Accounting">[4]Parameters!$C$109:$C$112</definedName>
    <definedName name="AP">'[5]Lists-Aux'!$D:$D</definedName>
    <definedName name="App">[6]Lists!$A$27:$A$29</definedName>
    <definedName name="AT">'[7]Lists-Aux'!$B:$B</definedName>
    <definedName name="BankType">[4]Parameters!$C$113:$C$115</definedName>
    <definedName name="BAS">'[5]Lists-Aux'!$A:$A</definedName>
    <definedName name="Basel">[8]Parameters!$C$32:$C$33</definedName>
    <definedName name="Basel12" localSheetId="8">#REF!</definedName>
    <definedName name="Basel12" localSheetId="9">#REF!</definedName>
    <definedName name="Basel12" localSheetId="10">#REF!</definedName>
    <definedName name="Basel12" localSheetId="11">#REF!</definedName>
    <definedName name="Basel12" localSheetId="18">#REF!</definedName>
    <definedName name="Basel12" localSheetId="21">#REF!</definedName>
    <definedName name="Basel12" localSheetId="22">#REF!</definedName>
    <definedName name="Basel12" localSheetId="0">#REF!</definedName>
    <definedName name="Basel12">#REF!</definedName>
    <definedName name="BT">'[5]Lists-Aux'!$E:$E</definedName>
    <definedName name="Carlos" localSheetId="8">#REF!</definedName>
    <definedName name="Carlos" localSheetId="9">#REF!</definedName>
    <definedName name="Carlos" localSheetId="10">#REF!</definedName>
    <definedName name="Carlos" localSheetId="11">#REF!</definedName>
    <definedName name="Carlos" localSheetId="18">#REF!</definedName>
    <definedName name="Carlos" localSheetId="21">#REF!</definedName>
    <definedName name="Carlos" localSheetId="22">#REF!</definedName>
    <definedName name="Carlos" localSheetId="0">#REF!</definedName>
    <definedName name="Carlos">#REF!</definedName>
    <definedName name="CCROTC" localSheetId="8">#REF!</definedName>
    <definedName name="CCROTC" localSheetId="9">#REF!</definedName>
    <definedName name="CCROTC" localSheetId="10">#REF!</definedName>
    <definedName name="CCROTC" localSheetId="11">#REF!</definedName>
    <definedName name="CCROTC" localSheetId="18">#REF!</definedName>
    <definedName name="CCROTC" localSheetId="21">#REF!</definedName>
    <definedName name="CCROTC" localSheetId="22">#REF!</definedName>
    <definedName name="CCROTC" localSheetId="0">#REF!</definedName>
    <definedName name="CCROTC">#REF!</definedName>
    <definedName name="CCRSFT" localSheetId="8">#REF!</definedName>
    <definedName name="CCRSFT" localSheetId="9">#REF!</definedName>
    <definedName name="CCRSFT" localSheetId="10">#REF!</definedName>
    <definedName name="CCRSFT" localSheetId="11">#REF!</definedName>
    <definedName name="CCRSFT" localSheetId="18">#REF!</definedName>
    <definedName name="CCRSFT" localSheetId="21">#REF!</definedName>
    <definedName name="CCRSFT" localSheetId="22">#REF!</definedName>
    <definedName name="CCRSFT" localSheetId="0">#REF!</definedName>
    <definedName name="CCRSFT">#REF!</definedName>
    <definedName name="COF">'[7]Lists-Aux'!$G:$G</definedName>
    <definedName name="COI">'[5]Lists-Aux'!$H:$H</definedName>
    <definedName name="CP">'[5]Lists-Aux'!$I:$I</definedName>
    <definedName name="CQS">'[5]Lists-Aux'!$J:$J</definedName>
    <definedName name="CT">'[5]Lists-Aux'!$K:$K</definedName>
    <definedName name="dfd">[4]Parameters!#REF!</definedName>
    <definedName name="DimensionsNames">[7]Dimensions!$B$2:$B$79</definedName>
    <definedName name="dsa" localSheetId="8">#REF!</definedName>
    <definedName name="dsa" localSheetId="9">#REF!</definedName>
    <definedName name="dsa" localSheetId="10">#REF!</definedName>
    <definedName name="dsa" localSheetId="11">#REF!</definedName>
    <definedName name="dsa" localSheetId="18">#REF!</definedName>
    <definedName name="dsa" localSheetId="21">#REF!</definedName>
    <definedName name="dsa" localSheetId="22">#REF!</definedName>
    <definedName name="dsa" localSheetId="0">#REF!</definedName>
    <definedName name="dsa">#REF!</definedName>
    <definedName name="edc">[9]Members!$D$3:E$2477</definedName>
    <definedName name="ER">'[5]Lists-Aux'!$N:$N</definedName>
    <definedName name="fdsg">'[10]Table 39_'!#REF!</definedName>
    <definedName name="fgf">'[11]Table 39_'!#REF!</definedName>
    <definedName name="Frequency">[6]Lists!$A$21:$A$25</definedName>
    <definedName name="GA">'[5]Lists-Aux'!$P:$P</definedName>
    <definedName name="Group">[4]Parameters!$C$93:$C$94</definedName>
    <definedName name="Group2">[12]Parameters!$C$42:$C$43</definedName>
    <definedName name="ho" localSheetId="8">#REF!</definedName>
    <definedName name="ho" localSheetId="9">#REF!</definedName>
    <definedName name="ho" localSheetId="10">#REF!</definedName>
    <definedName name="ho" localSheetId="11">#REF!</definedName>
    <definedName name="ho" localSheetId="18">#REF!</definedName>
    <definedName name="ho" localSheetId="21">#REF!</definedName>
    <definedName name="ho" localSheetId="22">#REF!</definedName>
    <definedName name="ho" localSheetId="0">#REF!</definedName>
    <definedName name="ho">#REF!</definedName>
    <definedName name="IM">'[5]Lists-Aux'!$Q:$Q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8">#REF!</definedName>
    <definedName name="JedenRadekPodSestavou" localSheetId="9">#REF!</definedName>
    <definedName name="JedenRadekPodSestavou" localSheetId="10">#REF!</definedName>
    <definedName name="JedenRadekPodSestavou" localSheetId="11">#REF!</definedName>
    <definedName name="JedenRadekPodSestavou" localSheetId="12">#REF!</definedName>
    <definedName name="JedenRadekPodSestavou" localSheetId="13">#REF!</definedName>
    <definedName name="JedenRadekPodSestavou" localSheetId="14">#REF!</definedName>
    <definedName name="JedenRadekPodSestavou" localSheetId="18">#REF!</definedName>
    <definedName name="JedenRadekPodSestavou" localSheetId="21">#REF!</definedName>
    <definedName name="JedenRadekPodSestavou" localSheetId="22">#REF!</definedName>
    <definedName name="JedenRadekPodSestavou" localSheetId="0">#REF!</definedName>
    <definedName name="JedenRadekPodSestavou">#REF!</definedName>
    <definedName name="JedenRadekPodSestavou_11" localSheetId="0">#REF!</definedName>
    <definedName name="JedenRadekPodSestavou_11">#REF!</definedName>
    <definedName name="JedenRadekPodSestavou_2" localSheetId="0">#REF!</definedName>
    <definedName name="JedenRadekPodSestavou_2">#REF!</definedName>
    <definedName name="JedenRadekPodSestavou_28" localSheetId="0">#REF!</definedName>
    <definedName name="JedenRadekPodSestavou_28">#REF!</definedName>
    <definedName name="JedenRadekVedleSestavy" localSheetId="0">#REF!</definedName>
    <definedName name="JedenRadekVedleSestavy">#REF!</definedName>
    <definedName name="JedenRadekVedleSestavy_11" localSheetId="0">#REF!</definedName>
    <definedName name="JedenRadekVedleSestavy_11">#REF!</definedName>
    <definedName name="JedenRadekVedleSestavy_2" localSheetId="0">#REF!</definedName>
    <definedName name="JedenRadekVedleSestavy_2">#REF!</definedName>
    <definedName name="JedenRadekVedleSestavy_28" localSheetId="0">#REF!</definedName>
    <definedName name="JedenRadekVedleSestavy_28">#REF!</definedName>
    <definedName name="kk">'[13]List details'!$C$5:$C$8</definedName>
    <definedName name="ll">'[13]List details'!$C$5:$C$8</definedName>
    <definedName name="lov_as1">[14]Lists!$A$4:$A$5</definedName>
    <definedName name="lov_at99">[14]Lists!$B$4:$B$6</definedName>
    <definedName name="lov_bool">[14]Lists!$AG$4:$AG$5</definedName>
    <definedName name="lov_ct161v7516a">[14]Lists!$C$4:$C$9</definedName>
    <definedName name="lov_cu33">[14]Lists!$D$4:$D$171</definedName>
    <definedName name="lov_ga4">[14]Lists!$E$4:$E$361</definedName>
    <definedName name="lov_ga41">[14]Lists!$F$4:$F$362</definedName>
    <definedName name="lov_ga7">[14]Lists!$G$4:$G$32</definedName>
    <definedName name="lov_mc35">[14]Lists!$H$4:$H$8</definedName>
    <definedName name="lov_mc36">[14]Lists!$I$4:$I$13</definedName>
    <definedName name="lov_mc73">[14]Lists!$J$4:$J$7</definedName>
    <definedName name="lov_mc741">[14]Lists!$K$4:$K$11</definedName>
    <definedName name="lov_of8">[14]Lists!$L$4:$L$11</definedName>
    <definedName name="lov_rp3">[14]Lists!$M$4:$M$6</definedName>
    <definedName name="lov_sc11">[14]Lists!$N$4:$N$7</definedName>
    <definedName name="lov_zz26">[14]Lists!$O$4:$O$5</definedName>
    <definedName name="lov_zz27">[14]Lists!$P$4:$P$27</definedName>
    <definedName name="lov_zz27v7665a">[14]Lists!$Q$4:$Q$6</definedName>
    <definedName name="lov_zz28">[14]Lists!$R$4:$R$23</definedName>
    <definedName name="lov_zz29">[14]Lists!$S$4:$S$5</definedName>
    <definedName name="lov_zz30">[14]Lists!$T$4:$T$6</definedName>
    <definedName name="lov_zz31">[14]Lists!$U$4:$U$7</definedName>
    <definedName name="lov_zz32">[14]Lists!$V$4:$V$12</definedName>
    <definedName name="lov_zz331">[14]Lists!$W$4:$W$7</definedName>
    <definedName name="lov_zz34">[14]Lists!$X$4:$X$5</definedName>
    <definedName name="lov_zz35v6530a">[14]Lists!$Y$4:$Y$10</definedName>
    <definedName name="lov_ZZ35v6531a">[14]Lists!$Z$4:$Z$9</definedName>
    <definedName name="lov_zz36">[14]Lists!#REF!</definedName>
    <definedName name="lov_zz37">[14]Lists!$AA$4:$AA$6</definedName>
    <definedName name="lov_zz40">[14]Lists!$AB$4:$AB$6</definedName>
    <definedName name="lov_zz41">[14]Lists!$AC$4:$AC$7</definedName>
    <definedName name="lov_zz49">[14]Lists!$AD$4:$AD$5</definedName>
    <definedName name="lov_zz53">[14]Lists!$AE$4:$AE$7</definedName>
    <definedName name="lov_zz9">[14]Lists!$AF$4:$AF$5</definedName>
    <definedName name="MaxOblastTabulky" localSheetId="8">#REF!</definedName>
    <definedName name="MaxOblastTabulky" localSheetId="9">#REF!</definedName>
    <definedName name="MaxOblastTabulky" localSheetId="10">#REF!</definedName>
    <definedName name="MaxOblastTabulky" localSheetId="11">#REF!</definedName>
    <definedName name="MaxOblastTabulky" localSheetId="12">#REF!</definedName>
    <definedName name="MaxOblastTabulky" localSheetId="13">#REF!</definedName>
    <definedName name="MaxOblastTabulky" localSheetId="14">#REF!</definedName>
    <definedName name="MaxOblastTabulky" localSheetId="18">#REF!</definedName>
    <definedName name="MaxOblastTabulky" localSheetId="21">#REF!</definedName>
    <definedName name="MaxOblastTabulky" localSheetId="22">#REF!</definedName>
    <definedName name="MaxOblastTabulky" localSheetId="0">#REF!</definedName>
    <definedName name="MaxOblastTabulky">#REF!</definedName>
    <definedName name="MaxOblastTabulky_11" localSheetId="0">#REF!</definedName>
    <definedName name="MaxOblastTabulky_11">#REF!</definedName>
    <definedName name="MaxOblastTabulky_2" localSheetId="0">#REF!</definedName>
    <definedName name="MaxOblastTabulky_2">#REF!</definedName>
    <definedName name="MaxOblastTabulky_28" localSheetId="0">#REF!</definedName>
    <definedName name="MaxOblastTabulky_28">#REF!</definedName>
    <definedName name="MC">'[7]Lists-Aux'!$C:$C</definedName>
    <definedName name="Members">[7]Members!$D$3:E$2992</definedName>
    <definedName name="MemberStatereporting" localSheetId="8">#REF!</definedName>
    <definedName name="MemberStatereporting" localSheetId="9">#REF!</definedName>
    <definedName name="MemberStatereporting" localSheetId="10">#REF!</definedName>
    <definedName name="MemberStatereporting" localSheetId="11">#REF!</definedName>
    <definedName name="MemberStatereporting" localSheetId="18">#REF!</definedName>
    <definedName name="MemberStatereporting" localSheetId="19">#REF!</definedName>
    <definedName name="MemberStatereporting" localSheetId="20">#REF!</definedName>
    <definedName name="MemberStatereporting" localSheetId="21">#REF!</definedName>
    <definedName name="MemberStatereporting" localSheetId="22">#REF!</definedName>
    <definedName name="MemberStatereporting" localSheetId="0">#REF!</definedName>
    <definedName name="MemberStatereporting">#REF!</definedName>
    <definedName name="OblastDat2" localSheetId="12">#REF!</definedName>
    <definedName name="OblastDat2" localSheetId="13">#REF!</definedName>
    <definedName name="OblastDat2" localSheetId="14">#REF!</definedName>
    <definedName name="OblastDat2" localSheetId="0">#REF!</definedName>
    <definedName name="OblastDat2">#REF!</definedName>
    <definedName name="OblastDat2_11" localSheetId="0">#REF!</definedName>
    <definedName name="OblastDat2_11">#REF!</definedName>
    <definedName name="OblastDat2_2" localSheetId="0">#REF!</definedName>
    <definedName name="OblastDat2_2">#REF!</definedName>
    <definedName name="OblastDat2_28" localSheetId="0">#REF!</definedName>
    <definedName name="OblastDat2_28">#REF!</definedName>
    <definedName name="OblastNadpisuRadku" localSheetId="0">#REF!</definedName>
    <definedName name="OblastNadpisuRadku">#REF!</definedName>
    <definedName name="OblastNadpisuRadku_11" localSheetId="0">#REF!</definedName>
    <definedName name="OblastNadpisuRadku_11">#REF!</definedName>
    <definedName name="OblastNadpisuRadku_2" localSheetId="0">#REF!</definedName>
    <definedName name="OblastNadpisuRadku_2">#REF!</definedName>
    <definedName name="OblastNadpisuRadku_28" localSheetId="0">#REF!</definedName>
    <definedName name="OblastNadpisuRadku_28">#REF!</definedName>
    <definedName name="OblastNadpisuSloupcu" localSheetId="0">#REF!</definedName>
    <definedName name="OblastNadpisuSloupcu">#REF!</definedName>
    <definedName name="OblastNadpisuSloupcu_11" localSheetId="0">#REF!</definedName>
    <definedName name="OblastNadpisuSloupcu_11">#REF!</definedName>
    <definedName name="OblastNadpisuSloupcu_2" localSheetId="0">#REF!</definedName>
    <definedName name="OblastNadpisuSloupcu_2">#REF!</definedName>
    <definedName name="OblastNadpisuSloupcu_28" localSheetId="0">#REF!</definedName>
    <definedName name="OblastNadpisuSloupcu_28">#REF!</definedName>
    <definedName name="OpRisk" localSheetId="0">#REF!</definedName>
    <definedName name="OpRisk">#REF!</definedName>
    <definedName name="PCT">'[5]Lists-Aux'!$U:$U</definedName>
    <definedName name="PI">'[5]Lists-Aux'!$V:$V</definedName>
    <definedName name="PL">'[5]Lists-Aux'!$W:$W</definedName>
    <definedName name="PR">'[5]Lists-Aux'!$X:$X</definedName>
    <definedName name="Print_Area_MI" localSheetId="8">#REF!</definedName>
    <definedName name="Print_Area_MI" localSheetId="9">#REF!</definedName>
    <definedName name="Print_Area_MI" localSheetId="10">#REF!</definedName>
    <definedName name="Print_Area_MI" localSheetId="11">#REF!</definedName>
    <definedName name="Print_Area_MI" localSheetId="12">#REF!</definedName>
    <definedName name="Print_Area_MI" localSheetId="13">#REF!</definedName>
    <definedName name="Print_Area_MI" localSheetId="14">#REF!</definedName>
    <definedName name="Print_Area_MI" localSheetId="18">#REF!</definedName>
    <definedName name="Print_Area_MI" localSheetId="21">#REF!</definedName>
    <definedName name="Print_Area_MI" localSheetId="22">#REF!</definedName>
    <definedName name="Print_Area_MI" localSheetId="0">#REF!</definedName>
    <definedName name="Print_Area_MI">#REF!</definedName>
    <definedName name="Print_Area_MI_11" localSheetId="0">#REF!</definedName>
    <definedName name="Print_Area_MI_11">#REF!</definedName>
    <definedName name="Print_Area_MI_2" localSheetId="0">#REF!</definedName>
    <definedName name="Print_Area_MI_2">#REF!</definedName>
    <definedName name="Print_Area_MI_28" localSheetId="0">#REF!</definedName>
    <definedName name="Print_Area_MI_28">#REF!</definedName>
    <definedName name="Print_Titles_MI" localSheetId="0">#REF!</definedName>
    <definedName name="Print_Titles_MI">#REF!</definedName>
    <definedName name="Print_Titles_MI_11" localSheetId="0">#REF!</definedName>
    <definedName name="Print_Titles_MI_11">#REF!</definedName>
    <definedName name="Print_Titles_MI_2" localSheetId="0">#REF!</definedName>
    <definedName name="Print_Titles_MI_2">#REF!</definedName>
    <definedName name="Print_Titles_MI_28" localSheetId="0">#REF!</definedName>
    <definedName name="Print_Titles_MI_28">#REF!</definedName>
    <definedName name="rfgf" localSheetId="0">'[1]Table 39_'!#REF!</definedName>
    <definedName name="rfgf">'[1]Table 39_'!#REF!</definedName>
    <definedName name="RP">'[5]Lists-Aux'!$Z:$Z</definedName>
    <definedName name="rrr">[9]Members!$D$3:E$2477</definedName>
    <definedName name="RSP">'[5]Lists-Aux'!$AA:$AA</definedName>
    <definedName name="RT">'[5]Lists-Aux'!$AB:$AB</definedName>
    <definedName name="RTT">'[5]Lists-Aux'!$AC:$AC</definedName>
    <definedName name="SAPBEXhrIndnt" hidden="1">1</definedName>
    <definedName name="SAPBEXrevision" hidden="1">2</definedName>
    <definedName name="SAPBEXsysID" hidden="1">"EBI"</definedName>
    <definedName name="SAPBEXwbID" hidden="1">"4TK6035EHKZ2TQ7OZCCVUZUWB"</definedName>
    <definedName name="ST">'[5]Lists-Aux'!$AD:$AD</definedName>
    <definedName name="TA">'[7]Lists-Aux'!$AE:$AE</definedName>
    <definedName name="TD">'[5]Lists-Aux'!$AI:$AI</definedName>
    <definedName name="TI">'[5]Lists-Aux'!$AF:$AF</definedName>
    <definedName name="UES">'[5]Lists-Aux'!$AG:$AG</definedName>
    <definedName name="uhu" localSheetId="8">#REF!</definedName>
    <definedName name="uhu" localSheetId="9">#REF!</definedName>
    <definedName name="uhu" localSheetId="10">#REF!</definedName>
    <definedName name="uhu" localSheetId="11">#REF!</definedName>
    <definedName name="uhu" localSheetId="18">#REF!</definedName>
    <definedName name="uhu" localSheetId="21">#REF!</definedName>
    <definedName name="uhu" localSheetId="22">#REF!</definedName>
    <definedName name="uhu" localSheetId="0">#REF!</definedName>
    <definedName name="uhu">#REF!</definedName>
    <definedName name="uhuuuhu" localSheetId="8">#REF!</definedName>
    <definedName name="uhuuuhu" localSheetId="9">#REF!</definedName>
    <definedName name="uhuuuhu" localSheetId="10">#REF!</definedName>
    <definedName name="uhuuuhu" localSheetId="11">#REF!</definedName>
    <definedName name="uhuuuhu" localSheetId="18">#REF!</definedName>
    <definedName name="uhuuuhu" localSheetId="21">#REF!</definedName>
    <definedName name="uhuuuhu" localSheetId="22">#REF!</definedName>
    <definedName name="uhuuuhu" localSheetId="0">#REF!</definedName>
    <definedName name="uhuuuhu">#REF!</definedName>
    <definedName name="Valid1" localSheetId="8">#REF!</definedName>
    <definedName name="Valid1" localSheetId="9">#REF!</definedName>
    <definedName name="Valid1" localSheetId="10">#REF!</definedName>
    <definedName name="Valid1" localSheetId="11">#REF!</definedName>
    <definedName name="Valid1" localSheetId="18">#REF!</definedName>
    <definedName name="Valid1" localSheetId="21">#REF!</definedName>
    <definedName name="Valid1" localSheetId="22">#REF!</definedName>
    <definedName name="Valid1" localSheetId="0">#REF!</definedName>
    <definedName name="Valid1">#REF!</definedName>
    <definedName name="Valid2" localSheetId="0">#REF!</definedName>
    <definedName name="Valid2">#REF!</definedName>
    <definedName name="Valid3" localSheetId="0">#REF!</definedName>
    <definedName name="Valid3">#REF!</definedName>
    <definedName name="Valid4" localSheetId="0">#REF!</definedName>
    <definedName name="Valid4">#REF!</definedName>
    <definedName name="Valid5" localSheetId="0">#REF!</definedName>
    <definedName name="Valid5">#REF!</definedName>
    <definedName name="wef" localSheetId="0">'[10]Table 39_'!#REF!</definedName>
    <definedName name="wef">'[10]Table 39_'!#REF!</definedName>
    <definedName name="wefawefwe" localSheetId="0">'[10]Table 39_'!#REF!</definedName>
    <definedName name="wefawefwe">'[10]Table 39_'!#REF!</definedName>
    <definedName name="wefwf" localSheetId="0">'[11]Table 39_'!#REF!</definedName>
    <definedName name="wefwf">'[11]Table 39_'!#REF!</definedName>
    <definedName name="XBRL">[6]Lists!$A$17:$A$19</definedName>
    <definedName name="XX">[5]Dimensions!$B$2:$B$78</definedName>
    <definedName name="YesNo">[4]Parameters!$C$90:$C$91</definedName>
    <definedName name="YesNoBasel2">[4]Parameters!#REF!</definedName>
    <definedName name="YesNoNA" localSheetId="8">#REF!</definedName>
    <definedName name="YesNoNA" localSheetId="9">#REF!</definedName>
    <definedName name="YesNoNA" localSheetId="10">#REF!</definedName>
    <definedName name="YesNoNA" localSheetId="11">#REF!</definedName>
    <definedName name="YesNoNA" localSheetId="18">#REF!</definedName>
    <definedName name="YesNoNA" localSheetId="21">#REF!</definedName>
    <definedName name="YesNoNA" localSheetId="22">#REF!</definedName>
    <definedName name="YesNoNA" localSheetId="0">#REF!</definedName>
    <definedName name="YesNoNA">#REF!</definedName>
    <definedName name="zxasdafsds" localSheetId="8">#REF!</definedName>
    <definedName name="zxasdafsds" localSheetId="9">#REF!</definedName>
    <definedName name="zxasdafsds" localSheetId="10">#REF!</definedName>
    <definedName name="zxasdafsds" localSheetId="11">#REF!</definedName>
    <definedName name="zxasdafsds" localSheetId="18">#REF!</definedName>
    <definedName name="zxasdafsds" localSheetId="21">#REF!</definedName>
    <definedName name="zxasdafsds" localSheetId="22">#REF!</definedName>
    <definedName name="zxasdafsds" localSheetId="0">#REF!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73" l="1"/>
  <c r="D11" i="73"/>
  <c r="D10" i="73"/>
  <c r="D23" i="73"/>
  <c r="C23" i="73"/>
  <c r="D24" i="73"/>
  <c r="C24" i="73"/>
  <c r="D25" i="73"/>
  <c r="C25" i="73"/>
  <c r="D26" i="73"/>
  <c r="C26" i="73"/>
  <c r="D27" i="73"/>
  <c r="C27" i="73"/>
  <c r="C22" i="73"/>
  <c r="D21" i="73"/>
  <c r="D20" i="73"/>
  <c r="D22" i="73"/>
  <c r="C19" i="73"/>
  <c r="C18" i="73"/>
  <c r="C17" i="73"/>
  <c r="C16" i="73"/>
  <c r="C15" i="73"/>
  <c r="C14" i="73"/>
  <c r="D13" i="73"/>
  <c r="C12" i="73"/>
  <c r="C11" i="73"/>
  <c r="C10" i="73"/>
  <c r="D9" i="73"/>
  <c r="C9" i="73"/>
  <c r="D8" i="73"/>
  <c r="C8" i="73"/>
  <c r="C7" i="73"/>
  <c r="D7" i="73"/>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<sst xmlns="http://schemas.openxmlformats.org/spreadsheetml/2006/main" count="778" uniqueCount="376">
  <si>
    <t>Type of Article 1(1) IRRD entity</t>
  </si>
  <si>
    <t>Resolution Authority</t>
  </si>
  <si>
    <t>Total performance</t>
  </si>
  <si>
    <t>Supervisory Authority</t>
  </si>
  <si>
    <t>Type of undertaking</t>
  </si>
  <si>
    <t>Legal name of the undertaking</t>
  </si>
  <si>
    <t>Country</t>
  </si>
  <si>
    <t>Provider of Relevant Services</t>
  </si>
  <si>
    <t>Investor</t>
  </si>
  <si>
    <t>Investee</t>
  </si>
  <si>
    <t>Ownership</t>
  </si>
  <si>
    <t>Name</t>
  </si>
  <si>
    <t>% voting rights</t>
  </si>
  <si>
    <t>% capital share</t>
  </si>
  <si>
    <t>Description</t>
  </si>
  <si>
    <t>FMI</t>
  </si>
  <si>
    <t xml:space="preserve"> </t>
  </si>
  <si>
    <t>of which: intra-group</t>
  </si>
  <si>
    <t>of which: related to critical functions</t>
  </si>
  <si>
    <t>of which: related to core business lines</t>
  </si>
  <si>
    <t>Institution liabilities &lt; 7 days (original maturity)</t>
  </si>
  <si>
    <t>Employee liabilities (fixed remuneration)</t>
  </si>
  <si>
    <t>Liabilities critical to operational daily functioning and to the continuity of insurance coverage</t>
  </si>
  <si>
    <t>Total non-insurance liabilities excluded from write-down or conversion</t>
  </si>
  <si>
    <t>Sum of net liability positions taking into account contractual netting sets, after mark-to-market adjustments, prior to collateral offset</t>
  </si>
  <si>
    <t>Sum of net liability positions taking into account contractual netting sets, after mark-to-market adjustments, post collateral offset</t>
  </si>
  <si>
    <t>Sum of net liability positions taking into account contractual netting sets, after mark-to-market adjustments, post collateral offset, incorporating estimated close-out amounts</t>
  </si>
  <si>
    <t>Sum of net liability positions taking into account prudential netting rules</t>
  </si>
  <si>
    <t>Total non-insurance liabilities not excluded from write-down or conversion</t>
  </si>
  <si>
    <t>Reinsurance part</t>
  </si>
  <si>
    <t>Motor insurance liabilities (compulsory insurance)</t>
  </si>
  <si>
    <t>Liabilities arising from insurance claims covered by assets</t>
  </si>
  <si>
    <t>Liabilities arising from insurance claims not covered by assets</t>
  </si>
  <si>
    <t>Total of insurance liabilities not excluded from write-down and conversion</t>
  </si>
  <si>
    <t>Financial interconnection</t>
  </si>
  <si>
    <t>Outstanding amount</t>
  </si>
  <si>
    <t>Currency</t>
  </si>
  <si>
    <t>Governing law</t>
  </si>
  <si>
    <t>Type of financial interconnection</t>
  </si>
  <si>
    <t>Counterparty</t>
  </si>
  <si>
    <t>Amount</t>
  </si>
  <si>
    <t>Legal name of the counterparty</t>
  </si>
  <si>
    <t>Group or individual</t>
  </si>
  <si>
    <t>Sector</t>
  </si>
  <si>
    <t>Substitutability</t>
  </si>
  <si>
    <t>Impact on real economy</t>
  </si>
  <si>
    <t>Impact on financial system</t>
  </si>
  <si>
    <t>Number of counterparties</t>
  </si>
  <si>
    <t>Market share</t>
  </si>
  <si>
    <t>Description of economic function</t>
  </si>
  <si>
    <t>Impact and substitutability analyses</t>
  </si>
  <si>
    <t>Quantitative data</t>
  </si>
  <si>
    <t>Number of policyholders</t>
  </si>
  <si>
    <t>Technical provisions</t>
  </si>
  <si>
    <t>Economic functions</t>
  </si>
  <si>
    <t>Service Identifier</t>
  </si>
  <si>
    <t>Unique service title as per insurer designation</t>
  </si>
  <si>
    <t>Service recipient</t>
  </si>
  <si>
    <t>Service provider</t>
  </si>
  <si>
    <t>Service supporting critical function(s) - Yes/No</t>
  </si>
  <si>
    <t>Critical function</t>
  </si>
  <si>
    <t>Service supporting core business line(s) - Yes/No</t>
  </si>
  <si>
    <t>Contract ID</t>
  </si>
  <si>
    <t>Necessary features to ensure continuity in resolution - Yes/No</t>
  </si>
  <si>
    <t>Legal name of the parent company</t>
  </si>
  <si>
    <t>Service delivery</t>
  </si>
  <si>
    <t>Service type</t>
  </si>
  <si>
    <t>Relevance for the critical function</t>
  </si>
  <si>
    <t>Core business line</t>
  </si>
  <si>
    <t>Relevance for core business line</t>
  </si>
  <si>
    <t>Core business line ID</t>
  </si>
  <si>
    <t>ID representing combination of user, FMI, system type and intermediary</t>
  </si>
  <si>
    <t>User</t>
  </si>
  <si>
    <t>Provider</t>
  </si>
  <si>
    <t>Communication</t>
  </si>
  <si>
    <t>Intermediary</t>
  </si>
  <si>
    <t>Participation mode</t>
  </si>
  <si>
    <t>Intermediary name</t>
  </si>
  <si>
    <t>Communication service providers</t>
  </si>
  <si>
    <t>Operator of the FMI</t>
  </si>
  <si>
    <t>FMI proprietary</t>
  </si>
  <si>
    <t>SWIFT</t>
  </si>
  <si>
    <t>FMI supporting critical function(s)</t>
  </si>
  <si>
    <t>FMI supporting core buisness lines</t>
  </si>
  <si>
    <t>Y/N</t>
  </si>
  <si>
    <t>Economic function</t>
  </si>
  <si>
    <t>Legal entity</t>
  </si>
  <si>
    <t>Monetary importance</t>
  </si>
  <si>
    <t>Monetary amount</t>
  </si>
  <si>
    <t>Investor, lender or beneficiary</t>
  </si>
  <si>
    <t>Collateral pledged</t>
  </si>
  <si>
    <t>Insolvency ranking</t>
  </si>
  <si>
    <t>FMI name</t>
  </si>
  <si>
    <t>Gross written premium</t>
  </si>
  <si>
    <t>Value outstanding</t>
  </si>
  <si>
    <t>Significant cross-border activity</t>
  </si>
  <si>
    <t>Maturity</t>
  </si>
  <si>
    <t>Content of the submission</t>
  </si>
  <si>
    <t>Reinsurance payables and Deposits from reinsurers</t>
  </si>
  <si>
    <t>C0010</t>
  </si>
  <si>
    <t>C0020</t>
  </si>
  <si>
    <t>C0030</t>
  </si>
  <si>
    <t>C0040</t>
  </si>
  <si>
    <t>C0050</t>
  </si>
  <si>
    <t>C0060</t>
  </si>
  <si>
    <t>C0070</t>
  </si>
  <si>
    <t>C0080</t>
  </si>
  <si>
    <t>C0090</t>
  </si>
  <si>
    <t>C0100</t>
  </si>
  <si>
    <t>R0010</t>
  </si>
  <si>
    <t>R0020</t>
  </si>
  <si>
    <t>R0030</t>
  </si>
  <si>
    <t>R0040</t>
  </si>
  <si>
    <t>R0050</t>
  </si>
  <si>
    <t>R0060</t>
  </si>
  <si>
    <t>R0110</t>
  </si>
  <si>
    <t>R0120</t>
  </si>
  <si>
    <t>R0130</t>
  </si>
  <si>
    <t>R0140</t>
  </si>
  <si>
    <t>C0110</t>
  </si>
  <si>
    <t>C0120</t>
  </si>
  <si>
    <t>C0130</t>
  </si>
  <si>
    <t>C0140</t>
  </si>
  <si>
    <t>C0150</t>
  </si>
  <si>
    <t>C0160</t>
  </si>
  <si>
    <t>C0170</t>
  </si>
  <si>
    <t>C0180</t>
  </si>
  <si>
    <t>C0190</t>
  </si>
  <si>
    <t>R0070</t>
  </si>
  <si>
    <t>R0080</t>
  </si>
  <si>
    <t>R0090</t>
  </si>
  <si>
    <t>R0100</t>
  </si>
  <si>
    <t>R0150</t>
  </si>
  <si>
    <t>R0160</t>
  </si>
  <si>
    <t>R0170</t>
  </si>
  <si>
    <t>R0180</t>
  </si>
  <si>
    <t>R0190</t>
  </si>
  <si>
    <t>R0200</t>
  </si>
  <si>
    <t>Part of liabilities under private health or long-term care insurance contracts, which replaces the mandatory component of the statutory social security system</t>
  </si>
  <si>
    <t>R0210</t>
  </si>
  <si>
    <t>Intermediary code</t>
  </si>
  <si>
    <t>FMI Code</t>
  </si>
  <si>
    <t>Residual liabilities not excluded from write-down and conversion (any liabilities not reported in rows R0090 and R0140 to R0170)</t>
  </si>
  <si>
    <t>.39</t>
  </si>
  <si>
    <t>.40</t>
  </si>
  <si>
    <t>Critical functions - Non-Insurance functions</t>
  </si>
  <si>
    <t xml:space="preserve">Critical functions - Insurance or reinsurance related functions </t>
  </si>
  <si>
    <t>Critical functions - Mapping to legal entities</t>
  </si>
  <si>
    <t>Core business lines - Mapping to legal entities</t>
  </si>
  <si>
    <t>Critical functions - Mapping to core business lines</t>
  </si>
  <si>
    <t>Submission status</t>
  </si>
  <si>
    <t>Entry point acronym:</t>
  </si>
  <si>
    <t>Entry point code:</t>
  </si>
  <si>
    <t>Template code</t>
  </si>
  <si>
    <t>Template title</t>
  </si>
  <si>
    <t>X</t>
  </si>
  <si>
    <t>Template Code - Template name</t>
  </si>
  <si>
    <t>AR0009</t>
  </si>
  <si>
    <t>Content of the submission (ORG 1)</t>
  </si>
  <si>
    <t>IR.01.01.39</t>
  </si>
  <si>
    <t>IR.01.01.39.01</t>
  </si>
  <si>
    <t>IR.01.01.40</t>
  </si>
  <si>
    <t>IR.01.01.40.01</t>
  </si>
  <si>
    <t>IR.02.01.39</t>
  </si>
  <si>
    <t>IR.02.01.39.01</t>
  </si>
  <si>
    <t>Report information</t>
  </si>
  <si>
    <t>Z Axis:</t>
  </si>
  <si>
    <t>IR.01.02.39</t>
  </si>
  <si>
    <t>IR.01.02.39.01</t>
  </si>
  <si>
    <t>IR.02.02.39</t>
  </si>
  <si>
    <t>IR.02.02.39.01</t>
  </si>
  <si>
    <t>IR.03.01.39</t>
  </si>
  <si>
    <t>IR.03.01.39.01</t>
  </si>
  <si>
    <t>AR0089</t>
  </si>
  <si>
    <t>IR.03.02.39</t>
  </si>
  <si>
    <t>IR.03.02.39.01</t>
  </si>
  <si>
    <t>AR0039</t>
  </si>
  <si>
    <t>AR0069</t>
  </si>
  <si>
    <t>AR0079</t>
  </si>
  <si>
    <t>IR.04.01.40</t>
  </si>
  <si>
    <t>IR.04.01.40.01</t>
  </si>
  <si>
    <t>IR.05.01.39</t>
  </si>
  <si>
    <t>IR.05.02.39</t>
  </si>
  <si>
    <t>IR.05.02.39.01</t>
  </si>
  <si>
    <t>IR.05.01.39.01</t>
  </si>
  <si>
    <t>Identification code of the counterparty</t>
  </si>
  <si>
    <t>Type of code of the ID of the counterparty</t>
  </si>
  <si>
    <t>Identification code of the undertaking</t>
  </si>
  <si>
    <t>Issuer, borrower or provider</t>
  </si>
  <si>
    <t>of which: governed by 3rd country law</t>
  </si>
  <si>
    <t>Specific contract / instrument</t>
  </si>
  <si>
    <t>Total value</t>
  </si>
  <si>
    <t>Total value net of reinsurance</t>
  </si>
  <si>
    <t>System (operator) liabilities &lt; 7 days (remaining maturity)</t>
  </si>
  <si>
    <t>Tax and social security authorities liabilities, if preferred</t>
  </si>
  <si>
    <t>IGS liabilities</t>
  </si>
  <si>
    <t>Non-financial liabilities</t>
  </si>
  <si>
    <t>Identification code</t>
  </si>
  <si>
    <t>Type of code of the ID</t>
  </si>
  <si>
    <t>Services supporting critical functions</t>
  </si>
  <si>
    <t>Services supporting core business lines</t>
  </si>
  <si>
    <t>Other relevant services</t>
  </si>
  <si>
    <t>Accounting standard</t>
  </si>
  <si>
    <t>Total balance sheet</t>
  </si>
  <si>
    <t>Type of code of the ID of the undertaking</t>
  </si>
  <si>
    <t>IR.06.01.39</t>
  </si>
  <si>
    <t>IR.06.01.39.01</t>
  </si>
  <si>
    <t>IGS Name</t>
  </si>
  <si>
    <t>IR.09.01.39</t>
  </si>
  <si>
    <t>IR.09.01.39.01</t>
  </si>
  <si>
    <t>Additional services</t>
  </si>
  <si>
    <t>Name of additional service providers</t>
  </si>
  <si>
    <t>Contracts and services</t>
  </si>
  <si>
    <t>System type (FMIST)</t>
  </si>
  <si>
    <t>Services provided by FMI / intermediary</t>
  </si>
  <si>
    <t>Explanation necessary features to ensure continuity</t>
  </si>
  <si>
    <t>Other service providers enabling access to FMI</t>
  </si>
  <si>
    <t>Point of contact at FMI / intermediary</t>
  </si>
  <si>
    <t>Critical function ID</t>
  </si>
  <si>
    <t>FMI - Mapping to critical functions and core business lines (FMI 2)</t>
  </si>
  <si>
    <t>Critical functions - Mapping to core business lines (FUNC 6)</t>
  </si>
  <si>
    <t>IR.07.06.39</t>
  </si>
  <si>
    <t>Economic function ID</t>
  </si>
  <si>
    <t>Core business lines - Mapping to legal entities (FUNC 5)</t>
  </si>
  <si>
    <t>IR.07.05.40</t>
  </si>
  <si>
    <t>IR.07.05.40.01</t>
  </si>
  <si>
    <t>IR.07.06.39.01</t>
  </si>
  <si>
    <t>Critical functions - Mapping to legal entities (FUNC 4)</t>
  </si>
  <si>
    <t>IR.07.04.40</t>
  </si>
  <si>
    <t>IR.07.04.40.01</t>
  </si>
  <si>
    <t>IR.07.01.39</t>
  </si>
  <si>
    <t>IR.07.01.39.01</t>
  </si>
  <si>
    <t>IR.07.02.39</t>
  </si>
  <si>
    <t>Z0010</t>
  </si>
  <si>
    <t>IR.07.03.39</t>
  </si>
  <si>
    <t>Critical functions - Insurance or reinsurance related functions</t>
  </si>
  <si>
    <t>IR.08.01.39</t>
  </si>
  <si>
    <t>IR.08.01.39.01</t>
  </si>
  <si>
    <t>C0200</t>
  </si>
  <si>
    <t>C0210</t>
  </si>
  <si>
    <t>IR.08.02.39</t>
  </si>
  <si>
    <t>IR.08.02.39.01</t>
  </si>
  <si>
    <t>C0220</t>
  </si>
  <si>
    <t>IR.08.03.39</t>
  </si>
  <si>
    <t>IR.08.03.39.01</t>
  </si>
  <si>
    <t>Critical function - explanation</t>
  </si>
  <si>
    <t>Quantitative data (optional fields)</t>
  </si>
  <si>
    <t>IR.07.03.39.02</t>
  </si>
  <si>
    <t>IR.01.01</t>
  </si>
  <si>
    <t>IR.01.02</t>
  </si>
  <si>
    <t>IR.02.01</t>
  </si>
  <si>
    <t>IR.02.02</t>
  </si>
  <si>
    <t>IR.03.01</t>
  </si>
  <si>
    <t>IR.03.02</t>
  </si>
  <si>
    <t>IR.04.01</t>
  </si>
  <si>
    <t>IR.05.01</t>
  </si>
  <si>
    <t>IR.05.02</t>
  </si>
  <si>
    <t>IR.06.01</t>
  </si>
  <si>
    <t>IR.07.01</t>
  </si>
  <si>
    <t>IR.07.02</t>
  </si>
  <si>
    <t>IR.07.03</t>
  </si>
  <si>
    <t>IR.07.04</t>
  </si>
  <si>
    <t>IR.07.05</t>
  </si>
  <si>
    <t>IR.07.06</t>
  </si>
  <si>
    <t>IR.08.01</t>
  </si>
  <si>
    <t>IR.08.02</t>
  </si>
  <si>
    <t>IR.08.03</t>
  </si>
  <si>
    <t>IR.09.01</t>
  </si>
  <si>
    <t>IR.09.02</t>
  </si>
  <si>
    <t>Major off-balance sheet counterparties</t>
  </si>
  <si>
    <t>Major off-balance sheet counterparties (LIAB 5)</t>
  </si>
  <si>
    <t>Insurance guarantee schemes - per line of business</t>
  </si>
  <si>
    <t>Insurance guarantee schemes - per line of business (LIAB 6)</t>
  </si>
  <si>
    <t>Undertaking name</t>
  </si>
  <si>
    <t>Undertaking identification code</t>
  </si>
  <si>
    <t>R0025</t>
  </si>
  <si>
    <t>EUID</t>
  </si>
  <si>
    <t>C0035</t>
  </si>
  <si>
    <t>C0025</t>
  </si>
  <si>
    <t>EUID of the parent company</t>
  </si>
  <si>
    <t>C0055</t>
  </si>
  <si>
    <t>C0085</t>
  </si>
  <si>
    <t>C0115</t>
  </si>
  <si>
    <t>of which: insurance liabilities preferred to any other insurance liabilities not excluded from write-down or conversion</t>
  </si>
  <si>
    <t>Individual IRRD reporting</t>
  </si>
  <si>
    <t>Legal entities</t>
  </si>
  <si>
    <t>Ownership structure</t>
  </si>
  <si>
    <t>Liability structure - Non-insurance</t>
  </si>
  <si>
    <t>Liability structure - Insurance</t>
  </si>
  <si>
    <t>Intragroup financial interconnections</t>
  </si>
  <si>
    <t>Major liability counterparties</t>
  </si>
  <si>
    <t>Relevant services</t>
  </si>
  <si>
    <t>Relevant services - Mapping to critical functions</t>
  </si>
  <si>
    <t>Relevant services - Mapping to core business lines</t>
  </si>
  <si>
    <t>FMI - Providers and users</t>
  </si>
  <si>
    <t>FMI - Mapping to critical functions and core business lines</t>
  </si>
  <si>
    <t>IR.02.01.39 - Legal entities</t>
  </si>
  <si>
    <t>Liability structure - Non-insurance (LIAB 1)</t>
  </si>
  <si>
    <t>Liability structure - Insurance (LIAB 2)</t>
  </si>
  <si>
    <t>Intragroup financial interconnections (LIAB 3)</t>
  </si>
  <si>
    <t>Major liability counterparties (LIAB 4)</t>
  </si>
  <si>
    <t>Critical functions - Non-insurance functions</t>
  </si>
  <si>
    <t>Critical functions - Non-insurance functions (FUNC 2)</t>
  </si>
  <si>
    <t>Critical functions - Insurance or reinsurance related functions (FUNC 3)</t>
  </si>
  <si>
    <t>Relevant services (SERV 1)</t>
  </si>
  <si>
    <t>Relevant services - Mapping to critical functions (SERV 2)</t>
  </si>
  <si>
    <t>Relevant services - Mapping to core business lines (SERV 3)</t>
  </si>
  <si>
    <t>FMI - Providers and users (FMI 1)</t>
  </si>
  <si>
    <t>Consolidated IRRD reporting</t>
  </si>
  <si>
    <t>ird</t>
  </si>
  <si>
    <t>crd</t>
  </si>
  <si>
    <t>Legal entities (ORG 3)</t>
  </si>
  <si>
    <t>Ownership structure (ORG 4)</t>
  </si>
  <si>
    <t>Type of code of the undertaking</t>
  </si>
  <si>
    <t>IR.07.02.39.01</t>
  </si>
  <si>
    <t>Explanation of necessary features to ensure continuity</t>
  </si>
  <si>
    <t>IR.02.02.39 - Ownership structure</t>
  </si>
  <si>
    <t>IR.03.01.39 - Liability structure - Non-insurance</t>
  </si>
  <si>
    <t>IR.03.02.39 - Liability structure - Insurance</t>
  </si>
  <si>
    <t>IR.05.02.39 - Major off-balance sheet counterparties</t>
  </si>
  <si>
    <t>IR.06.01.39 - Insurance guarantee schemes - per line of business</t>
  </si>
  <si>
    <t>IR.07.02.39 - Critical functions - Non-Insurance functions</t>
  </si>
  <si>
    <t>IR.07.06.39 - Critical functions - Mapping to core business lines</t>
  </si>
  <si>
    <t>IR.08.01.39 - Relevant services</t>
  </si>
  <si>
    <t>IR.08.02.39 - Relevant services - Mapping to critical functions</t>
  </si>
  <si>
    <t>IR.08.03.39 - Relevant services - Mapping to core business lines</t>
  </si>
  <si>
    <t>IR.09.01.39 - FMI - Providers and users</t>
  </si>
  <si>
    <t>IR.09.02.39 - FMI - Mapping to critical functions and core business lines</t>
  </si>
  <si>
    <t>IR.04.01.40 - Intragroup financial interconnections</t>
  </si>
  <si>
    <t>IR.07.04.40 - Critical functions - Mapping to legal entities</t>
  </si>
  <si>
    <t>IR.07.05.40 - Core business lines - Mapping to legal entities</t>
  </si>
  <si>
    <t>Country of incorporation</t>
  </si>
  <si>
    <t>Language of reporting</t>
  </si>
  <si>
    <t>Reporting submission date</t>
  </si>
  <si>
    <t>Reporting reference date</t>
  </si>
  <si>
    <t>Financial year end</t>
  </si>
  <si>
    <t>Regular/Ad-hoc submission</t>
  </si>
  <si>
    <t>Currency used for reporting</t>
  </si>
  <si>
    <t>Initial submission or re-submission</t>
  </si>
  <si>
    <t>IR.07.03.39 - Critical functions - Insurance or reinsurance related functions</t>
  </si>
  <si>
    <t>Non-insurance liabilities not excluded from write-down and conversion</t>
  </si>
  <si>
    <t>Non-insurance liabilities excluded from write-down or conversion</t>
  </si>
  <si>
    <t>of which: residual maturity &lt;=1 year</t>
  </si>
  <si>
    <t>of which: residual maturity &gt;2 years</t>
  </si>
  <si>
    <t>Subordinated, unsecured liabilities not included in Basic Own Funds and not excluded from write-down and conversion, other than liabilities arising from derivatives, uncollaterised secured liabilities and non-financial liabilities (not covered in rows R0090 and R0140 to R0150)</t>
  </si>
  <si>
    <t>Senior, unsecured liabilities not excluded from write-down and conversion, other than liabilities arising from derivatives, uncollaterised secured liabilities and non-financial liabilities (not covered in rows R0090 and R0140 to R0150)</t>
  </si>
  <si>
    <t>Insurance liabilities not excluded from write-down or conversion</t>
  </si>
  <si>
    <t>Secured liabilities - collateralised part</t>
  </si>
  <si>
    <t>Uncollateralised secured liabilities</t>
  </si>
  <si>
    <t>Insurance liabilities excluded from write-down or conversion (based on articles 35(5), 35(6) and 35(7) IRRD)</t>
  </si>
  <si>
    <t>Insurance liabilities excluded from write-down or conversion (based on articles 35(5) and 35(7) IRRD)</t>
  </si>
  <si>
    <t>Insurance Liabilities with Member State option to exclude them from write-down or conversion (based on article 35 (6) IRRD)</t>
  </si>
  <si>
    <t>Total Insurance Liabilities excluded from write-down or conversion (based on articles 35(5) and 35(7) IRRD)</t>
  </si>
  <si>
    <t>Total insurance liabilities excluded from write-down or conversion (based on articles 35(5), 35(6) and 35(7) IRRD)</t>
  </si>
  <si>
    <t>Value of the assets entered into the special register in accordance with article 276(1) of Directive 2009/138/EC</t>
  </si>
  <si>
    <t>Type of code of the ID of the parent company</t>
  </si>
  <si>
    <t>Identification code of the parent company</t>
  </si>
  <si>
    <t>Service needed for undisturbed functioning during and after resolution - Yes/No</t>
  </si>
  <si>
    <t>Explanation service needed for undisturbed functioning</t>
  </si>
  <si>
    <t>Critical functions - Insurance or reinsurance functions (Life and Non-life)</t>
  </si>
  <si>
    <t>Critical functions - Insurance or reinsurance functions (Life and Non-life) (FUNC 1)</t>
  </si>
  <si>
    <t>Critical functions - Insurance (Life and Non-life)</t>
  </si>
  <si>
    <t>IR.09.02.39</t>
  </si>
  <si>
    <t>IR.09.02.39.01</t>
  </si>
  <si>
    <t>Basic information</t>
  </si>
  <si>
    <t>Basic information (ORG 2)</t>
  </si>
  <si>
    <t>IR.01.02.39 - Basic information</t>
  </si>
  <si>
    <t>IR.07.01.39 - Critical functions - Insurance (Life and Non-life)</t>
  </si>
  <si>
    <t>IR.05.01.39 - Major liability counterparties</t>
  </si>
  <si>
    <t>Balance sheet liabilities arising from derivatives</t>
  </si>
  <si>
    <t>Total insurance liabilities with the Member State option to exclude them from write-down or conversion (based on article 35 (6) IRRD)</t>
  </si>
  <si>
    <t>Description of Line of Business</t>
  </si>
  <si>
    <t>Name of the other communication service providers</t>
  </si>
  <si>
    <t>Insurance liabilities not excluded from write-down and conversion, other than uncollateralised secured liabilities, liabilities arising from insurance claims not covered by assets, reinsurance payables and deposits from reinsurance (which are included in rows R0080, R0090, and R0100)</t>
  </si>
  <si>
    <t>EIOPA REGULAR USE</t>
  </si>
  <si>
    <t>EIOPA-BoS-26/042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</si>
</sst>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sz val="11"/>
      <color theme="1"/>
      <name val="Aptos Narrow"/>
      <family val="2"/>
      <scheme val="minor"/>
    </font>
    <font>
      <sz val="8"/>
      <color theme="1"/>
      <name val="Verdana"/>
      <family val="2"/>
    </font>
    <font>
      <b/>
      <sz val="8"/>
      <color theme="1"/>
      <name val="Verdana"/>
      <family val="2"/>
    </font>
    <font>
      <sz val="8"/>
      <color theme="1"/>
      <name val="Calibri"/>
      <family val="2"/>
    </font>
    <font>
      <sz val="11"/>
      <color theme="1"/>
      <name val="Aptos Narrow"/>
      <family val="2"/>
      <charset val="238"/>
      <scheme val="minor"/>
    </font>
    <font>
      <u/>
      <sz val="11"/>
      <color theme="10"/>
      <name val="Aptos Narrow"/>
      <family val="2"/>
      <scheme val="minor"/>
    </font>
    <font>
      <sz val="11"/>
      <name val="Aptos Narrow"/>
      <family val="2"/>
      <scheme val="minor"/>
    </font>
    <font>
      <sz val="10"/>
      <name val="Arial"/>
      <family val="2"/>
    </font>
    <font>
      <sz val="8"/>
      <name val="Verdana"/>
      <family val="2"/>
    </font>
    <font>
      <i/>
      <sz val="8"/>
      <color theme="1"/>
      <name val="Aptos Narrow"/>
      <family val="2"/>
      <scheme val="minor"/>
    </font>
    <font>
      <sz val="11"/>
      <color indexed="8"/>
      <name val="Aptos Narrow"/>
      <family val="2"/>
      <scheme val="minor"/>
    </font>
    <font>
      <sz val="11"/>
      <color indexed="8"/>
      <name val="Calibri"/>
      <family val="2"/>
    </font>
    <font>
      <sz val="11"/>
      <color theme="1"/>
      <name val="Arial"/>
      <family val="2"/>
    </font>
    <font>
      <sz val="8"/>
      <name val="Aptos Narrow"/>
      <family val="2"/>
      <scheme val="minor"/>
    </font>
    <font>
      <b/>
      <sz val="11"/>
      <name val="Aptos Narrow"/>
      <family val="2"/>
      <charset val="238"/>
      <scheme val="minor"/>
    </font>
    <font>
      <sz val="11"/>
      <color rgb="FF000000"/>
      <name val="Calibri"/>
      <family val="2"/>
    </font>
    <font>
      <sz val="11"/>
      <name val="Aptos Narrow"/>
      <family val="2"/>
      <charset val="238"/>
      <scheme val="minor"/>
    </font>
    <font>
      <u/>
      <sz val="11"/>
      <color theme="10"/>
      <name val="Aptos Narrow"/>
      <family val="2"/>
      <charset val="238"/>
      <scheme val="minor"/>
    </font>
    <font>
      <sz val="11"/>
      <color indexed="8"/>
      <name val="Aptos Narrow"/>
      <family val="2"/>
      <charset val="238"/>
      <scheme val="minor"/>
    </font>
    <font>
      <sz val="11"/>
      <color theme="1"/>
      <name val="Calibri"/>
      <family val="2"/>
    </font>
    <font>
      <b/>
      <sz val="11"/>
      <name val="Calibri"/>
      <family val="2"/>
    </font>
    <font>
      <sz val="11"/>
      <name val="Calibri"/>
      <family val="2"/>
    </font>
    <font>
      <sz val="8"/>
      <color rgb="FFFF0000"/>
      <name val="Verdana"/>
      <family val="2"/>
    </font>
    <font>
      <sz val="8"/>
      <name val="Calibri"/>
      <family val="2"/>
    </font>
    <font>
      <sz val="10"/>
      <color theme="1"/>
      <name val="Aptos Narrow"/>
      <family val="2"/>
      <scheme val="minor"/>
    </font>
    <font>
      <sz val="10"/>
      <color rgb="FFFF0000"/>
      <name val="Aptos Narrow"/>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3"/>
        <bgColor indexed="64"/>
      </patternFill>
    </fill>
  </fills>
  <borders count="34">
    <border>
      <left/>
      <right/>
      <top/>
      <bottom/>
      <diagonal/>
    </border>
    <border>
      <left style="thin">
        <color indexed="64"/>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style="medium">
        <color auto="1"/>
      </right>
      <top/>
      <bottom/>
      <diagonal/>
    </border>
    <border>
      <left style="thin">
        <color auto="1"/>
      </left>
      <right style="medium">
        <color indexed="64"/>
      </right>
      <top style="thin">
        <color auto="1"/>
      </top>
      <bottom style="thin">
        <color auto="1"/>
      </bottom>
      <diagonal/>
    </border>
    <border>
      <left style="medium">
        <color auto="1"/>
      </left>
      <right style="medium">
        <color auto="1"/>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auto="1"/>
      </left>
      <right style="medium">
        <color auto="1"/>
      </right>
      <top/>
      <bottom style="medium">
        <color auto="1"/>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auto="1"/>
      </right>
      <top/>
      <bottom style="thin">
        <color auto="1"/>
      </bottom>
      <diagonal/>
    </border>
    <border>
      <left/>
      <right style="medium">
        <color indexed="64"/>
      </right>
      <top style="medium">
        <color indexed="64"/>
      </top>
      <bottom style="medium">
        <color indexed="64"/>
      </bottom>
      <diagonal/>
    </border>
    <border>
      <left/>
      <right style="medium">
        <color auto="1"/>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diagonalUp="1" diagonalDown="1">
      <left style="thin">
        <color auto="1"/>
      </left>
      <right style="thin">
        <color auto="1"/>
      </right>
      <top style="thin">
        <color auto="1"/>
      </top>
      <bottom style="thin">
        <color auto="1"/>
      </bottom>
      <diagonal style="thin">
        <color auto="1"/>
      </diagonal>
    </border>
    <border>
      <left/>
      <right style="thin">
        <color indexed="18"/>
      </right>
      <top style="thin">
        <color indexed="18"/>
      </top>
      <bottom style="thin">
        <color indexed="1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xf numFmtId="0" fontId="5" fillId="0" borderId="0"/>
    <xf numFmtId="0" fontId="6" fillId="0" borderId="0" applyNumberFormat="0" applyFill="0" applyBorder="0" applyAlignment="0" applyProtection="0"/>
    <xf numFmtId="0" fontId="8" fillId="0" borderId="0"/>
    <xf numFmtId="0" fontId="5" fillId="0" borderId="0"/>
    <xf numFmtId="0" fontId="11" fillId="0" borderId="0"/>
    <xf numFmtId="0" fontId="13" fillId="0" borderId="0"/>
    <xf numFmtId="0" fontId="1" fillId="0" borderId="0" applyNumberFormat="0" applyFont="0" applyFill="0" applyBorder="0" applyAlignment="0" applyProtection="0"/>
    <xf numFmtId="0" fontId="1" fillId="3" borderId="0" applyNumberFormat="0" applyFont="0" applyFill="0" applyBorder="0" applyAlignment="0" applyProtection="0"/>
    <xf numFmtId="0" fontId="16" fillId="0" borderId="0"/>
    <xf numFmtId="0" fontId="5" fillId="0" borderId="0"/>
    <xf numFmtId="0" fontId="5" fillId="0" borderId="0"/>
    <xf numFmtId="0" fontId="1" fillId="0" borderId="0" applyNumberFormat="0" applyFont="0" applyFill="0" applyBorder="0" applyAlignment="0" applyProtection="0"/>
    <xf numFmtId="0" fontId="5" fillId="0" borderId="0"/>
    <xf numFmtId="0" fontId="12" fillId="0" borderId="0"/>
    <xf numFmtId="0" fontId="1" fillId="0" borderId="0" applyNumberFormat="0" applyFont="0" applyFill="0" applyBorder="0" applyAlignment="0" applyProtection="0"/>
  </cellStyleXfs>
  <cellXfs count="153">
    <xf numFmtId="0" fontId="0" fillId="0" borderId="0" xfId="0"/>
    <xf numFmtId="0" fontId="7" fillId="0" borderId="0" xfId="0" applyFont="1"/>
    <xf numFmtId="0" fontId="7" fillId="0" borderId="3" xfId="0" applyFont="1" applyBorder="1"/>
    <xf numFmtId="0" fontId="5" fillId="0" borderId="0" xfId="5"/>
    <xf numFmtId="0" fontId="2" fillId="0" borderId="0" xfId="0" applyFont="1"/>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xf>
    <xf numFmtId="0" fontId="10" fillId="0" borderId="0" xfId="0" applyFont="1"/>
    <xf numFmtId="0" fontId="12" fillId="0" borderId="0" xfId="6" applyFont="1"/>
    <xf numFmtId="0" fontId="9" fillId="0" borderId="0" xfId="7" applyFont="1" applyProtection="1">
      <protection locked="0"/>
    </xf>
    <xf numFmtId="0" fontId="2" fillId="0" borderId="0" xfId="2" applyFont="1"/>
    <xf numFmtId="0" fontId="5" fillId="0" borderId="0" xfId="11"/>
    <xf numFmtId="0" fontId="17" fillId="0" borderId="0" xfId="11" applyFont="1"/>
    <xf numFmtId="0" fontId="5" fillId="0" borderId="0" xfId="11" applyAlignment="1">
      <alignment wrapText="1"/>
    </xf>
    <xf numFmtId="0" fontId="5" fillId="2" borderId="20" xfId="11" applyFill="1" applyBorder="1" applyAlignment="1">
      <alignment horizontal="center" vertical="center" wrapText="1"/>
    </xf>
    <xf numFmtId="0" fontId="5" fillId="2" borderId="19" xfId="11" applyFill="1" applyBorder="1" applyAlignment="1">
      <alignment horizontal="center" vertical="center" wrapText="1"/>
    </xf>
    <xf numFmtId="0" fontId="5" fillId="0" borderId="21" xfId="11" applyBorder="1" applyAlignment="1">
      <alignment horizontal="center" vertical="center" wrapText="1"/>
    </xf>
    <xf numFmtId="0" fontId="5" fillId="0" borderId="16" xfId="11" applyBorder="1" applyAlignment="1">
      <alignment horizontal="center" vertical="center" wrapText="1"/>
    </xf>
    <xf numFmtId="0" fontId="5" fillId="0" borderId="18" xfId="11" applyBorder="1" applyAlignment="1">
      <alignment horizontal="center" vertical="center" wrapText="1"/>
    </xf>
    <xf numFmtId="0" fontId="5" fillId="0" borderId="6" xfId="11" applyBorder="1"/>
    <xf numFmtId="0" fontId="5" fillId="0" borderId="20" xfId="11" applyBorder="1"/>
    <xf numFmtId="0" fontId="5" fillId="0" borderId="4" xfId="11" applyBorder="1"/>
    <xf numFmtId="0" fontId="5" fillId="0" borderId="12" xfId="11" applyBorder="1"/>
    <xf numFmtId="0" fontId="5" fillId="0" borderId="15" xfId="11" applyBorder="1"/>
    <xf numFmtId="0" fontId="5" fillId="0" borderId="11" xfId="11" applyBorder="1"/>
    <xf numFmtId="0" fontId="18" fillId="0" borderId="1" xfId="3" applyFont="1" applyFill="1" applyBorder="1" applyAlignment="1">
      <alignment horizontal="center" vertical="center"/>
    </xf>
    <xf numFmtId="0" fontId="15" fillId="2" borderId="0" xfId="0" applyFont="1" applyFill="1"/>
    <xf numFmtId="0" fontId="17" fillId="0" borderId="24" xfId="0" applyFont="1" applyBorder="1" applyAlignment="1">
      <alignment horizontal="center" vertical="center" wrapText="1"/>
    </xf>
    <xf numFmtId="0" fontId="19" fillId="0" borderId="24" xfId="9" applyFont="1" applyFill="1" applyBorder="1" applyAlignment="1">
      <alignment horizontal="center" vertical="center" wrapText="1"/>
    </xf>
    <xf numFmtId="0" fontId="20" fillId="0" borderId="0" xfId="5" applyFont="1"/>
    <xf numFmtId="0" fontId="21" fillId="0" borderId="0" xfId="0" applyFont="1" applyAlignment="1">
      <alignment horizontal="left" vertical="center" wrapText="1"/>
    </xf>
    <xf numFmtId="0" fontId="20" fillId="0" borderId="0" xfId="0" applyFont="1" applyAlignment="1">
      <alignment wrapText="1"/>
    </xf>
    <xf numFmtId="0" fontId="22" fillId="0" borderId="8"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4" xfId="0" applyFont="1" applyBorder="1" applyAlignment="1">
      <alignment horizontal="center" vertical="center" wrapText="1"/>
    </xf>
    <xf numFmtId="0" fontId="12" fillId="0" borderId="8" xfId="0" applyFont="1" applyBorder="1" applyAlignment="1">
      <alignment horizontal="center"/>
    </xf>
    <xf numFmtId="0" fontId="12" fillId="0" borderId="24" xfId="0" applyFont="1" applyBorder="1" applyAlignment="1">
      <alignment horizontal="center"/>
    </xf>
    <xf numFmtId="0" fontId="22" fillId="0" borderId="22" xfId="13" applyFont="1" applyFill="1" applyBorder="1" applyAlignment="1">
      <alignment horizontal="center" vertical="center"/>
    </xf>
    <xf numFmtId="0" fontId="12" fillId="0" borderId="24" xfId="9" applyFont="1" applyFill="1" applyBorder="1" applyAlignment="1">
      <alignment horizontal="center" vertical="center" wrapText="1"/>
    </xf>
    <xf numFmtId="0" fontId="20" fillId="0" borderId="0" xfId="0" applyFont="1"/>
    <xf numFmtId="0" fontId="22" fillId="0" borderId="3" xfId="0" applyFont="1" applyBorder="1" applyAlignment="1">
      <alignment horizontal="center" vertical="center" wrapText="1"/>
    </xf>
    <xf numFmtId="0" fontId="12" fillId="0" borderId="3" xfId="0" applyFont="1" applyBorder="1" applyAlignment="1">
      <alignment horizontal="center" vertical="center" wrapText="1"/>
    </xf>
    <xf numFmtId="1" fontId="22" fillId="0" borderId="3" xfId="0" applyNumberFormat="1" applyFont="1" applyBorder="1" applyAlignment="1">
      <alignment horizontal="center" vertical="center" wrapText="1"/>
    </xf>
    <xf numFmtId="0" fontId="12" fillId="0" borderId="23" xfId="0" applyFont="1" applyBorder="1" applyAlignment="1">
      <alignment horizontal="center" vertical="center" wrapText="1"/>
    </xf>
    <xf numFmtId="0" fontId="22" fillId="0" borderId="24" xfId="9" applyFont="1" applyFill="1" applyBorder="1" applyAlignment="1">
      <alignment horizontal="center" vertical="center" wrapText="1"/>
    </xf>
    <xf numFmtId="0" fontId="20"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top" wrapText="1"/>
    </xf>
    <xf numFmtId="0" fontId="21" fillId="0" borderId="0" xfId="0" applyFont="1" applyAlignment="1">
      <alignment horizontal="left" vertical="center"/>
    </xf>
    <xf numFmtId="0" fontId="12" fillId="0" borderId="0" xfId="0" applyFont="1"/>
    <xf numFmtId="0" fontId="21" fillId="0" borderId="0" xfId="0" applyFont="1" applyAlignment="1">
      <alignment horizontal="left"/>
    </xf>
    <xf numFmtId="0" fontId="20" fillId="0" borderId="0" xfId="0" applyFont="1" applyAlignment="1">
      <alignment horizontal="center" vertical="top" wrapText="1"/>
    </xf>
    <xf numFmtId="0" fontId="20" fillId="0" borderId="0" xfId="0" applyFont="1" applyAlignment="1">
      <alignment horizontal="left" vertical="top" wrapText="1"/>
    </xf>
    <xf numFmtId="0" fontId="21" fillId="0" borderId="24" xfId="0" applyFont="1" applyBorder="1" applyAlignment="1">
      <alignment horizontal="left"/>
    </xf>
    <xf numFmtId="0" fontId="22" fillId="0" borderId="24" xfId="0" applyFont="1" applyBorder="1" applyAlignment="1">
      <alignment horizontal="left" indent="1"/>
    </xf>
    <xf numFmtId="0" fontId="22" fillId="0" borderId="24" xfId="0" applyFont="1" applyBorder="1" applyAlignment="1">
      <alignment horizontal="left" indent="2"/>
    </xf>
    <xf numFmtId="0" fontId="20" fillId="0" borderId="0" xfId="5" applyFont="1" applyAlignment="1">
      <alignment wrapText="1"/>
    </xf>
    <xf numFmtId="0" fontId="17" fillId="0" borderId="24" xfId="8" applyFont="1" applyBorder="1"/>
    <xf numFmtId="0" fontId="17" fillId="0" borderId="0" xfId="8" applyFont="1" applyBorder="1"/>
    <xf numFmtId="0" fontId="12" fillId="0" borderId="0" xfId="6" applyFont="1" applyAlignment="1">
      <alignment wrapText="1"/>
    </xf>
    <xf numFmtId="0" fontId="12" fillId="0" borderId="0" xfId="6" applyFont="1" applyAlignment="1">
      <alignment vertical="center" wrapText="1"/>
    </xf>
    <xf numFmtId="0" fontId="9" fillId="0" borderId="3" xfId="0" applyFont="1" applyBorder="1" applyAlignment="1">
      <alignment horizontal="center" vertical="center" wrapText="1"/>
    </xf>
    <xf numFmtId="0" fontId="5" fillId="0" borderId="0" xfId="11" quotePrefix="1"/>
    <xf numFmtId="0" fontId="18" fillId="0" borderId="31" xfId="3" applyFont="1" applyFill="1" applyBorder="1" applyAlignment="1">
      <alignment horizontal="center" vertical="center"/>
    </xf>
    <xf numFmtId="0" fontId="6" fillId="0" borderId="13" xfId="3" applyFill="1" applyBorder="1" applyAlignment="1">
      <alignment horizontal="center" vertical="center"/>
    </xf>
    <xf numFmtId="0" fontId="6" fillId="0" borderId="7" xfId="3" applyFill="1" applyBorder="1" applyAlignment="1">
      <alignment horizontal="center" vertical="center"/>
    </xf>
    <xf numFmtId="0" fontId="6" fillId="0" borderId="14" xfId="3" applyFill="1" applyBorder="1" applyAlignment="1">
      <alignment horizontal="center" vertical="center"/>
    </xf>
    <xf numFmtId="0" fontId="6" fillId="0" borderId="5" xfId="3" applyFill="1" applyBorder="1" applyAlignment="1">
      <alignment horizontal="center" vertical="center"/>
    </xf>
    <xf numFmtId="0" fontId="6" fillId="0" borderId="30" xfId="3" applyFill="1" applyBorder="1" applyAlignment="1">
      <alignment horizontal="center" vertical="center"/>
    </xf>
    <xf numFmtId="0" fontId="6" fillId="0" borderId="2" xfId="3" applyFill="1" applyBorder="1" applyAlignment="1">
      <alignment horizontal="center" vertical="center"/>
    </xf>
    <xf numFmtId="0" fontId="9" fillId="0" borderId="8" xfId="0" applyFont="1" applyBorder="1" applyAlignment="1">
      <alignment horizontal="center" vertical="center" wrapText="1"/>
    </xf>
    <xf numFmtId="0" fontId="22" fillId="0" borderId="24" xfId="0" applyFont="1" applyBorder="1" applyAlignment="1">
      <alignment horizontal="left" wrapText="1" indent="1"/>
    </xf>
    <xf numFmtId="0" fontId="22" fillId="0" borderId="0" xfId="9" applyFont="1" applyFill="1" applyBorder="1" applyAlignment="1">
      <alignment horizontal="center" vertical="center" wrapText="1"/>
    </xf>
    <xf numFmtId="1" fontId="22" fillId="0" borderId="0" xfId="0" applyNumberFormat="1" applyFont="1" applyAlignment="1">
      <alignment horizontal="left" vertical="top" wrapText="1"/>
    </xf>
    <xf numFmtId="1" fontId="22" fillId="0" borderId="0" xfId="0" applyNumberFormat="1" applyFont="1" applyAlignment="1">
      <alignment horizontal="center" vertical="top" wrapText="1"/>
    </xf>
    <xf numFmtId="1" fontId="22" fillId="0" borderId="0" xfId="9" applyNumberFormat="1" applyFont="1" applyFill="1" applyBorder="1" applyAlignment="1">
      <alignment horizontal="center" vertical="top" wrapText="1"/>
    </xf>
    <xf numFmtId="0" fontId="12" fillId="0" borderId="0" xfId="0" applyFont="1" applyAlignment="1">
      <alignment horizontal="left" indent="1"/>
    </xf>
    <xf numFmtId="0" fontId="21" fillId="0" borderId="24" xfId="0" applyFont="1" applyBorder="1" applyAlignment="1">
      <alignment horizontal="left" wrapText="1"/>
    </xf>
    <xf numFmtId="0" fontId="22" fillId="0" borderId="24" xfId="0" applyFont="1" applyBorder="1" applyAlignment="1">
      <alignment horizontal="left" wrapText="1" indent="2"/>
    </xf>
    <xf numFmtId="0" fontId="22" fillId="0" borderId="8" xfId="0" applyFont="1" applyBorder="1" applyAlignment="1">
      <alignment vertical="center" wrapText="1"/>
    </xf>
    <xf numFmtId="1" fontId="22" fillId="0" borderId="8" xfId="0" applyNumberFormat="1" applyFont="1" applyBorder="1" applyAlignment="1">
      <alignment horizontal="center" vertical="center" wrapText="1"/>
    </xf>
    <xf numFmtId="0" fontId="22" fillId="0" borderId="32" xfId="0" applyFont="1" applyBorder="1" applyAlignment="1">
      <alignment horizontal="center" vertical="center" wrapText="1"/>
    </xf>
    <xf numFmtId="0" fontId="22" fillId="0" borderId="17" xfId="0" applyFont="1" applyBorder="1" applyAlignment="1">
      <alignment horizontal="center" vertical="center" wrapText="1"/>
    </xf>
    <xf numFmtId="0" fontId="12" fillId="0" borderId="33" xfId="0" applyFont="1" applyBorder="1" applyAlignment="1">
      <alignment horizontal="center"/>
    </xf>
    <xf numFmtId="1" fontId="22" fillId="0" borderId="33" xfId="0" applyNumberFormat="1" applyFont="1" applyBorder="1" applyAlignment="1">
      <alignment horizontal="center" vertical="top" wrapText="1"/>
    </xf>
    <xf numFmtId="0" fontId="21" fillId="0" borderId="33" xfId="0" applyFont="1" applyBorder="1" applyAlignment="1">
      <alignment horizontal="left"/>
    </xf>
    <xf numFmtId="1" fontId="22" fillId="0" borderId="22" xfId="13" applyNumberFormat="1" applyFont="1" applyBorder="1" applyAlignment="1">
      <alignment horizontal="center" vertical="top" wrapText="1"/>
    </xf>
    <xf numFmtId="0" fontId="12" fillId="0" borderId="33" xfId="0" applyFont="1" applyBorder="1" applyAlignment="1">
      <alignment horizontal="left" indent="1"/>
    </xf>
    <xf numFmtId="1" fontId="22" fillId="0" borderId="33" xfId="9" applyNumberFormat="1" applyFont="1" applyFill="1" applyBorder="1" applyAlignment="1">
      <alignment horizontal="center" vertical="top" wrapText="1"/>
    </xf>
    <xf numFmtId="0" fontId="12" fillId="0" borderId="33" xfId="0" applyFont="1" applyBorder="1" applyAlignment="1">
      <alignment horizontal="left"/>
    </xf>
    <xf numFmtId="0" fontId="23" fillId="0" borderId="0" xfId="2" applyFont="1"/>
    <xf numFmtId="0" fontId="17" fillId="0" borderId="24" xfId="9" applyFont="1" applyFill="1" applyBorder="1" applyAlignment="1">
      <alignment horizontal="center" vertical="center" wrapText="1"/>
    </xf>
    <xf numFmtId="0" fontId="21" fillId="0" borderId="0" xfId="0" applyFont="1"/>
    <xf numFmtId="0" fontId="22" fillId="0" borderId="0" xfId="6" applyFont="1" applyAlignment="1">
      <alignment wrapText="1"/>
    </xf>
    <xf numFmtId="0" fontId="22" fillId="0" borderId="0" xfId="6" applyFont="1"/>
    <xf numFmtId="0" fontId="22" fillId="0" borderId="0" xfId="0" applyFont="1" applyAlignment="1">
      <alignment wrapText="1"/>
    </xf>
    <xf numFmtId="0" fontId="17" fillId="0" borderId="0" xfId="0" applyFont="1"/>
    <xf numFmtId="0" fontId="17" fillId="0" borderId="0" xfId="0" applyFont="1" applyAlignment="1">
      <alignment wrapText="1"/>
    </xf>
    <xf numFmtId="0" fontId="9" fillId="0" borderId="0" xfId="2" applyFont="1"/>
    <xf numFmtId="0" fontId="17" fillId="0" borderId="25" xfId="0" applyFont="1" applyBorder="1" applyAlignment="1">
      <alignment horizontal="center"/>
    </xf>
    <xf numFmtId="0" fontId="9" fillId="0" borderId="3" xfId="2" applyFont="1" applyBorder="1"/>
    <xf numFmtId="0" fontId="22" fillId="0" borderId="0" xfId="6" applyFont="1" applyAlignment="1">
      <alignment vertical="center" wrapText="1"/>
    </xf>
    <xf numFmtId="0" fontId="22" fillId="0" borderId="3" xfId="6" applyFont="1" applyBorder="1" applyAlignment="1">
      <alignment horizontal="center" vertical="center" wrapText="1"/>
    </xf>
    <xf numFmtId="0" fontId="22" fillId="0" borderId="3" xfId="6" applyFont="1" applyBorder="1" applyAlignment="1">
      <alignment horizontal="center" vertical="center"/>
    </xf>
    <xf numFmtId="0" fontId="22" fillId="0" borderId="3" xfId="6" applyFont="1" applyBorder="1"/>
    <xf numFmtId="0" fontId="22" fillId="0" borderId="0" xfId="0" applyFont="1" applyAlignment="1">
      <alignment horizontal="center" vertical="top" wrapText="1"/>
    </xf>
    <xf numFmtId="0" fontId="22" fillId="0" borderId="0" xfId="0" applyFont="1" applyAlignment="1">
      <alignment horizontal="center" vertical="center" wrapText="1"/>
    </xf>
    <xf numFmtId="0" fontId="21" fillId="0" borderId="0" xfId="0" applyFont="1" applyAlignment="1">
      <alignment vertical="top"/>
    </xf>
    <xf numFmtId="0" fontId="22" fillId="0" borderId="0" xfId="0" applyFont="1" applyAlignment="1">
      <alignment horizontal="left" vertical="top" wrapText="1"/>
    </xf>
    <xf numFmtId="0" fontId="22" fillId="0" borderId="0" xfId="0" applyFont="1"/>
    <xf numFmtId="0" fontId="22" fillId="0" borderId="33" xfId="0" applyFont="1" applyBorder="1" applyAlignment="1">
      <alignment horizontal="left"/>
    </xf>
    <xf numFmtId="0" fontId="22" fillId="0" borderId="33" xfId="0" applyFont="1" applyBorder="1" applyAlignment="1">
      <alignment horizontal="left" indent="1"/>
    </xf>
    <xf numFmtId="0" fontId="24" fillId="0" borderId="0" xfId="0" applyFont="1" applyAlignment="1">
      <alignment horizontal="left" vertical="top" wrapText="1"/>
    </xf>
    <xf numFmtId="0" fontId="22" fillId="0" borderId="23" xfId="0" applyFont="1" applyBorder="1" applyAlignment="1">
      <alignment horizontal="center" vertical="center" wrapText="1"/>
    </xf>
    <xf numFmtId="0" fontId="22" fillId="0" borderId="0" xfId="5" applyFont="1"/>
    <xf numFmtId="0" fontId="17" fillId="0" borderId="0" xfId="5" applyFont="1"/>
    <xf numFmtId="0" fontId="9" fillId="0" borderId="0" xfId="0" applyFont="1"/>
    <xf numFmtId="0" fontId="9" fillId="0" borderId="0" xfId="0" applyFont="1" applyAlignment="1">
      <alignment vertical="center"/>
    </xf>
    <xf numFmtId="0" fontId="17" fillId="0" borderId="33" xfId="0" applyFont="1" applyBorder="1" applyAlignment="1">
      <alignment horizontal="center"/>
    </xf>
    <xf numFmtId="0" fontId="17" fillId="0" borderId="0" xfId="0" applyFont="1" applyAlignment="1">
      <alignment horizontal="center"/>
    </xf>
    <xf numFmtId="0" fontId="22" fillId="0" borderId="3" xfId="6" applyFont="1" applyBorder="1" applyAlignment="1">
      <alignment vertical="center" wrapText="1"/>
    </xf>
    <xf numFmtId="0" fontId="9" fillId="0" borderId="0" xfId="0" applyFont="1" applyAlignment="1">
      <alignment vertical="top"/>
    </xf>
    <xf numFmtId="0" fontId="9" fillId="0" borderId="3" xfId="0" quotePrefix="1" applyFont="1" applyBorder="1" applyAlignment="1">
      <alignment horizontal="center" vertical="center" wrapText="1"/>
    </xf>
    <xf numFmtId="0" fontId="9" fillId="0" borderId="3" xfId="0" quotePrefix="1" applyFont="1" applyBorder="1" applyAlignment="1">
      <alignment horizontal="center" vertical="center"/>
    </xf>
    <xf numFmtId="0" fontId="9" fillId="0" borderId="3" xfId="0" applyFont="1" applyBorder="1" applyAlignment="1">
      <alignment vertical="top" wrapText="1"/>
    </xf>
    <xf numFmtId="0" fontId="9" fillId="0" borderId="3" xfId="0" applyFont="1" applyBorder="1" applyAlignment="1">
      <alignment vertical="top"/>
    </xf>
    <xf numFmtId="0" fontId="9" fillId="0" borderId="0" xfId="7" applyFont="1"/>
    <xf numFmtId="0" fontId="9" fillId="0" borderId="0" xfId="7" applyFont="1" applyAlignment="1">
      <alignment horizontal="center" vertical="center" wrapText="1"/>
    </xf>
    <xf numFmtId="0" fontId="25" fillId="0" borderId="0" xfId="0" applyFont="1"/>
    <xf numFmtId="0" fontId="26" fillId="0" borderId="0" xfId="0" applyFont="1"/>
    <xf numFmtId="0" fontId="25" fillId="0" borderId="0" xfId="0" applyFont="1" applyAlignment="1">
      <alignment horizontal="left" wrapText="1"/>
    </xf>
    <xf numFmtId="0" fontId="25" fillId="0" borderId="0" xfId="0" applyFont="1" applyAlignment="1">
      <alignment horizontal="left"/>
    </xf>
    <xf numFmtId="0" fontId="22" fillId="0" borderId="33"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3" xfId="0" applyFont="1" applyBorder="1" applyAlignment="1">
      <alignment horizontal="center" vertical="center" wrapText="1"/>
    </xf>
    <xf numFmtId="0" fontId="20" fillId="0" borderId="29" xfId="5" applyFont="1" applyBorder="1" applyAlignment="1">
      <alignment horizontal="center"/>
    </xf>
    <xf numFmtId="0" fontId="20" fillId="0" borderId="24" xfId="5" applyFont="1" applyBorder="1" applyAlignment="1">
      <alignment horizontal="center"/>
    </xf>
    <xf numFmtId="0" fontId="17" fillId="0" borderId="24"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3" xfId="6" applyFont="1" applyBorder="1" applyAlignment="1">
      <alignment horizontal="center" vertical="center" wrapText="1"/>
    </xf>
    <xf numFmtId="0" fontId="22" fillId="0" borderId="25" xfId="6" applyFont="1" applyBorder="1" applyAlignment="1">
      <alignment horizontal="center" vertical="center" wrapText="1"/>
    </xf>
    <xf numFmtId="0" fontId="22" fillId="0" borderId="26" xfId="6" applyFont="1" applyBorder="1" applyAlignment="1">
      <alignment horizontal="center" vertical="center" wrapText="1"/>
    </xf>
    <xf numFmtId="0" fontId="22" fillId="0" borderId="27" xfId="6" applyFont="1" applyBorder="1" applyAlignment="1">
      <alignment horizontal="center" vertical="center" wrapText="1"/>
    </xf>
    <xf numFmtId="0" fontId="22" fillId="0" borderId="24" xfId="0" applyFont="1" applyBorder="1" applyAlignment="1">
      <alignment horizontal="center" vertical="center" wrapText="1"/>
    </xf>
    <xf numFmtId="0" fontId="9" fillId="0" borderId="3" xfId="0" applyFont="1" applyBorder="1" applyAlignment="1">
      <alignment horizontal="center" vertical="center" wrapText="1"/>
    </xf>
    <xf numFmtId="0" fontId="7" fillId="0" borderId="3" xfId="0" applyFont="1" applyBorder="1" applyAlignment="1">
      <alignment horizontal="center" vertical="center" wrapText="1"/>
    </xf>
  </cellXfs>
  <cellStyles count="17">
    <cellStyle name="DPM_CellCode" xfId="9" xr:uid="{00000000-0005-0000-0000-000000000000}"/>
    <cellStyle name="DPM_EmptyCell" xfId="13" xr:uid="{395D2805-498F-446F-A3C5-08A25214704B}"/>
    <cellStyle name="Hyperlink" xfId="3" builtinId="8"/>
    <cellStyle name="Normal" xfId="0" builtinId="0"/>
    <cellStyle name="Normal 12" xfId="1" xr:uid="{00000000-0005-0000-0000-000003000000}"/>
    <cellStyle name="Normal 2" xfId="5" xr:uid="{00000000-0005-0000-0000-000004000000}"/>
    <cellStyle name="Normal 2 2 2" xfId="4" xr:uid="{00000000-0005-0000-0000-000005000000}"/>
    <cellStyle name="Normal 2 4" xfId="6" xr:uid="{00000000-0005-0000-0000-000006000000}"/>
    <cellStyle name="Normal 2 4 2" xfId="14" xr:uid="{B9F5A511-2C3D-422D-B132-78E54BFDDCF6}"/>
    <cellStyle name="Normal 3 2" xfId="10" xr:uid="{95BC4374-2986-40FB-B66F-87B930E61942}"/>
    <cellStyle name="Normal 8" xfId="2" xr:uid="{00000000-0005-0000-0000-000007000000}"/>
    <cellStyle name="Normal 9" xfId="7" xr:uid="{00000000-0005-0000-0000-000008000000}"/>
    <cellStyle name="Normalny 13" xfId="15" xr:uid="{3B23836F-8AD5-4AA4-A8B8-0D6E01411A4F}"/>
    <cellStyle name="Normalny 2" xfId="8" xr:uid="{00000000-0005-0000-0000-000009000000}"/>
    <cellStyle name="Normalny 2 2" xfId="16" xr:uid="{99BA8CAD-2068-4A6A-B014-53D032D4C351}"/>
    <cellStyle name="Normalny 4 2" xfId="11" xr:uid="{004893AC-40B5-44C1-B0CF-9F2BB8F05191}"/>
    <cellStyle name="Normalny 4 2 2" xfId="12" xr:uid="{9B387E24-3C51-481B-A162-F793560E90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customXml" Target="../customXml/item1.xml"/><Relationship Id="rId47" Type="http://schemas.microsoft.com/office/2023/09/relationships/Python" Target="pyth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sharedStrings" Target="sharedStrings.xml"/><Relationship Id="rId45"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customXml" Target="../customXml/item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customXml" Target="../customXml/item2.xml"/><Relationship Id="rId48" Type="http://schemas.openxmlformats.org/officeDocument/2006/relationships/customXml" Target="../customXml/item6.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theme" Target="theme/theme1.xml"/><Relationship Id="rId46" Type="http://schemas.openxmlformats.org/officeDocument/2006/relationships/customXml" Target="../customXml/item5.xml"/><Relationship Id="rId20" Type="http://schemas.openxmlformats.org/officeDocument/2006/relationships/worksheet" Target="worksheets/sheet20.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xtranet.eiopa.europa.eu/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ossiers.dgt.cec.eu.int\dossiers\CP06revAnnex1_workinprogres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ossiers.dgt.cec.eu.int\dossiers\Expert%20Groups\Accounting%20and%20Auditing\Other%20folders\EGFI%20Workstream%20Reporting\Circulated%20papers\2009\CP06revAnnex1_workinprogres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edrms/r/pm/ldt1/LDT%201/2024%20Resolution%20Reporting/Guidance_docs/Annual%20ResRep/Draft%20Guidance/20230930%20Liability%20Data%20Reporting%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35D00C93\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xtranet.eiopa.europa.eu/Expert%20Groups/Accounting%20and%20Auditing/Other%20folders/EGFI%20Workstream%20Reporting/Circulated%20papers/2009/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xtranet.eiopa.europa.eu/Standing%20Committees/Regulation%20and%20Policy/Sub%20Groups/TF%20Leverage%20Ratio/TFLR%20Meeting%2015%20March%202012/Basel%20III%20implementation%20monitoring%20reporting%20template%20v2-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xtranet.eiopa.europa.eu/Users/malba/AppData/Local/Microsoft/Windows/Temporary%20Internet%20Files/Content.Outlook/5FJ8X6ZY/TemplateAnalysisMatrix%202012%2010%2003_EGA%20(3).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xtranet.eiopa.europa.eu/Documentum/dmcl/0000a01f/u192684/810cbb36/Documentum/dmcl/0000a01f/u181994/80cba7ac/TBG_IS4_ReportingTempla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xtranet.eiopa.europa.eu/Users/malba/AppData/Roaming/Microsoft/Excel/TemplateAnalysisMatrix%202012%2012%2004%20-%20Mar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1"/>
      <sheetName val="T06.01"/>
      <sheetName val="T07.00"/>
      <sheetName val="T08.00"/>
      <sheetName val="T09.00"/>
      <sheetName val="T12.00"/>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National GAAP</v>
          </cell>
          <cell r="B4" t="str">
            <v>LEI code</v>
          </cell>
          <cell r="C4" t="str">
            <v>Central banks</v>
          </cell>
          <cell r="D4" t="str">
            <v>UAE Dirham</v>
          </cell>
          <cell r="E4" t="str">
            <v>ALBANIA</v>
          </cell>
          <cell r="F4" t="str">
            <v>ALBANIA</v>
          </cell>
          <cell r="G4" t="str">
            <v>AUSTRIA</v>
          </cell>
          <cell r="H4" t="str">
            <v>Promissory note</v>
          </cell>
          <cell r="I4" t="str">
            <v>Provisions. Employee benefits. Other than pension and other post-employment defined benefit obligations</v>
          </cell>
          <cell r="J4" t="str">
            <v>Issuance</v>
          </cell>
          <cell r="K4" t="str">
            <v>Covered Bond</v>
          </cell>
          <cell r="L4" t="str">
            <v>No</v>
          </cell>
          <cell r="M4" t="str">
            <v>Parent</v>
          </cell>
          <cell r="N4" t="str">
            <v>Resolution Group</v>
          </cell>
          <cell r="O4" t="str">
            <v>Point of Entry</v>
          </cell>
          <cell r="P4" t="str">
            <v>r0110 - Covered deposits (BRRD art. 44/2/a)</v>
          </cell>
          <cell r="Q4" t="str">
            <v>r0110 - Covered deposits (BRRD art. 44/2/a)</v>
          </cell>
          <cell r="R4" t="str">
            <v>Rank 1 - Ranking in insolvency (master scale)</v>
          </cell>
          <cell r="S4" t="str">
            <v>Secured</v>
          </cell>
          <cell r="T4" t="str">
            <v>Non-structured/Vanilla</v>
          </cell>
          <cell r="U4" t="str">
            <v>Default</v>
          </cell>
          <cell r="V4" t="str">
            <v>c001x   - Households</v>
          </cell>
          <cell r="W4" t="str">
            <v>Fixed coupon</v>
          </cell>
          <cell r="X4" t="str">
            <v>Public placement</v>
          </cell>
          <cell r="Y4" t="str">
            <v>ISDA 2002 MA</v>
          </cell>
          <cell r="Z4" t="str">
            <v>ICMA 2011 GMRA</v>
          </cell>
          <cell r="AA4" t="str">
            <v>Yes (Contractual recognition of bail-in powers)</v>
          </cell>
          <cell r="AB4" t="str">
            <v>Yes - ISDA Universal Protocol</v>
          </cell>
          <cell r="AC4" t="str">
            <v>Yes - ISDA Universal Protocol</v>
          </cell>
          <cell r="AD4" t="str">
            <v>Yes (Article 7 or 10 CRR Waiver)</v>
          </cell>
          <cell r="AE4" t="str">
            <v>OBS - Derivatives</v>
          </cell>
          <cell r="AF4" t="str">
            <v>1 - Exposures to individual clients</v>
          </cell>
          <cell r="AG4" t="str">
            <v>true</v>
          </cell>
        </row>
        <row r="5">
          <cell r="A5" t="str">
            <v>IFRS</v>
          </cell>
          <cell r="B5" t="str">
            <v>MFI code</v>
          </cell>
          <cell r="C5" t="str">
            <v>General governments</v>
          </cell>
          <cell r="D5" t="str">
            <v>Afghani</v>
          </cell>
          <cell r="E5" t="str">
            <v>AUSTRIA</v>
          </cell>
          <cell r="F5" t="str">
            <v>AUSTRIA</v>
          </cell>
          <cell r="G5" t="str">
            <v>BELGIUM</v>
          </cell>
          <cell r="H5" t="str">
            <v>Registered note</v>
          </cell>
          <cell r="I5" t="str">
            <v>Provisions. Employee benefits. Pension and other post-employment defined benefit obligations</v>
          </cell>
          <cell r="J5" t="str">
            <v>Counterparty</v>
          </cell>
          <cell r="K5" t="str">
            <v>Secured Bond</v>
          </cell>
          <cell r="L5" t="str">
            <v>Partially (A)T1 and T2</v>
          </cell>
          <cell r="M5" t="str">
            <v>Subsidiary</v>
          </cell>
          <cell r="N5" t="str">
            <v>Individual</v>
          </cell>
          <cell r="O5" t="str">
            <v>Other Entity</v>
          </cell>
          <cell r="P5" t="str">
            <v>r0120 - Secured liabilities - collateralized part (BRRD art. 44/2/b)</v>
          </cell>
          <cell r="Q5" t="str">
            <v>r0310 - Deposits, not covered but preferential (BRRD art. 108)</v>
          </cell>
          <cell r="R5" t="str">
            <v>Rank 2 - Ranking in insolvency (master scale)</v>
          </cell>
          <cell r="S5" t="str">
            <v>Unsecured</v>
          </cell>
          <cell r="T5" t="str">
            <v>Structured</v>
          </cell>
          <cell r="U5" t="str">
            <v>Solvency-related</v>
          </cell>
          <cell r="V5" t="str">
            <v>c002x   - Micro &amp; SME</v>
          </cell>
          <cell r="W5" t="str">
            <v>Floating coupon</v>
          </cell>
          <cell r="X5" t="str">
            <v>Private placement</v>
          </cell>
          <cell r="Y5" t="str">
            <v>ISDA 1992 MA</v>
          </cell>
          <cell r="Z5" t="str">
            <v>ICMA 2000 GMRA</v>
          </cell>
          <cell r="AA5" t="str">
            <v>No (Contractual recognition of bail-in powers)</v>
          </cell>
          <cell r="AB5" t="str">
            <v>Yes - ISDA JMP Module</v>
          </cell>
          <cell r="AC5" t="str">
            <v>Yes - ISDA JMP Module</v>
          </cell>
          <cell r="AD5" t="str">
            <v>No (Article 7 or 10 CRR Waiver)</v>
          </cell>
          <cell r="AE5" t="str">
            <v>OBS.01 - Loan commitments received</v>
          </cell>
          <cell r="AF5" t="str">
            <v>2 - Exposures to groups of connected clients</v>
          </cell>
          <cell r="AG5" t="str">
            <v>false</v>
          </cell>
        </row>
        <row r="6">
          <cell r="B6" t="str">
            <v>Type of identifier, other than LEI or MFI code</v>
          </cell>
          <cell r="C6" t="str">
            <v>Credit institutions</v>
          </cell>
          <cell r="D6" t="str">
            <v>Lek</v>
          </cell>
          <cell r="E6" t="str">
            <v>BELGIUM</v>
          </cell>
          <cell r="F6" t="str">
            <v>BELGIUM</v>
          </cell>
          <cell r="G6" t="str">
            <v>BULGARIA</v>
          </cell>
          <cell r="H6" t="str">
            <v>Bill of exchange</v>
          </cell>
          <cell r="I6" t="str">
            <v>Provisions. Off-balance sheet exposures subject to credit risk</v>
          </cell>
          <cell r="J6" t="str">
            <v>Unlimited</v>
          </cell>
          <cell r="K6" t="str">
            <v>Certificate of Deposit</v>
          </cell>
          <cell r="L6" t="str">
            <v>T2 in phase-out</v>
          </cell>
          <cell r="M6" t="str">
            <v>Sister</v>
          </cell>
          <cell r="N6" t="str">
            <v>Consolidated</v>
          </cell>
          <cell r="P6" t="str">
            <v>r0130 - Client liabilities, if protected in insolvency (BRRD art. 44/2/c)</v>
          </cell>
          <cell r="Q6" t="str">
            <v>r0320 - Deposits, not covered and not preferential</v>
          </cell>
          <cell r="R6" t="str">
            <v>Rank 3 - Ranking in insolvency (master scale)</v>
          </cell>
          <cell r="T6" t="str">
            <v>Other non-standard terms</v>
          </cell>
          <cell r="U6" t="str">
            <v>Liquidity-related</v>
          </cell>
          <cell r="V6" t="str">
            <v>c003x   - Corporates</v>
          </cell>
          <cell r="W6" t="str">
            <v>Zero-Coupon</v>
          </cell>
          <cell r="Y6" t="str">
            <v>ISDA 1987 MA</v>
          </cell>
          <cell r="Z6" t="str">
            <v>ICMA 1995 GMRA</v>
          </cell>
          <cell r="AA6" t="str">
            <v>Not applicable (Contractual recognition of bail-in powers)</v>
          </cell>
          <cell r="AB6" t="str">
            <v>No resolution stay recognition</v>
          </cell>
          <cell r="AC6" t="str">
            <v>No resolution stay recognition</v>
          </cell>
          <cell r="AE6" t="str">
            <v>OBS.02 - Financial guarantees received</v>
          </cell>
        </row>
        <row r="7">
          <cell r="C7" t="str">
            <v>Financial corporations other than credit institutions</v>
          </cell>
          <cell r="D7" t="str">
            <v>Armenian Dram</v>
          </cell>
          <cell r="E7" t="str">
            <v>BULGARIA</v>
          </cell>
          <cell r="F7" t="str">
            <v>BULGARIA</v>
          </cell>
          <cell r="G7" t="str">
            <v>CROATIA</v>
          </cell>
          <cell r="H7" t="str">
            <v>Silent Partnership Contributions</v>
          </cell>
          <cell r="I7" t="str">
            <v>Provisions. Other than Employee benefits, Restructuring, Pending legal issues and tax litigation, Off-balance sheet exposures subject to credit risk</v>
          </cell>
          <cell r="J7" t="str">
            <v>Other types of guarantee than issuance guarantees, counterparty guarantees and unlimited guarantees</v>
          </cell>
          <cell r="K7" t="str">
            <v>Structured Note</v>
          </cell>
          <cell r="L7" t="str">
            <v>Grandfathered T2</v>
          </cell>
          <cell r="N7" t="str">
            <v>Sub-consolidated</v>
          </cell>
          <cell r="P7" t="str">
            <v>r0140 - Fiduciary liabilities, if protected in insolvency (BRRD art. 44/2/d)</v>
          </cell>
          <cell r="R7" t="str">
            <v>Rank 4 - Ranking in insolvency (master scale)</v>
          </cell>
          <cell r="U7" t="str">
            <v>Other than default, solvency-related or liquidity-related</v>
          </cell>
          <cell r="V7" t="str">
            <v>c004x   - Institutions</v>
          </cell>
          <cell r="W7" t="str">
            <v>Structured coupon</v>
          </cell>
          <cell r="Y7" t="str">
            <v>ISDA 1986 MA</v>
          </cell>
          <cell r="Z7" t="str">
            <v>ICMA 1992 GMRA</v>
          </cell>
          <cell r="AC7" t="str">
            <v>Yes - Other Agreement for resolution stay recognition</v>
          </cell>
          <cell r="AE7" t="str">
            <v>OBS.03 - Other commitments received</v>
          </cell>
        </row>
        <row r="8">
          <cell r="C8" t="str">
            <v>Non-financial corporations</v>
          </cell>
          <cell r="D8" t="str">
            <v>Netherlands Antillean Guilder</v>
          </cell>
          <cell r="E8" t="str">
            <v>CYPRUS</v>
          </cell>
          <cell r="F8" t="str">
            <v>CYPRUS</v>
          </cell>
          <cell r="G8" t="str">
            <v>CYPRUS</v>
          </cell>
          <cell r="H8" t="str">
            <v>Financial liabilities other than debt securities issued, deposits, promissory notes, registered notes, bills of exchange, silent partnership contributions</v>
          </cell>
          <cell r="I8" t="str">
            <v>Provisions. Pending legal issues and tax litigation</v>
          </cell>
          <cell r="K8" t="str">
            <v>Bond</v>
          </cell>
          <cell r="L8" t="str">
            <v>Fully Compliant T2</v>
          </cell>
          <cell r="P8" t="str">
            <v>r0150 - Institution liabilities &lt; 7 days (BRRD art. 44/2/e)</v>
          </cell>
          <cell r="R8" t="str">
            <v>Rank 5 - Ranking in insolvency (master scale)</v>
          </cell>
          <cell r="V8" t="str">
            <v>c005x   - Other financial corporations</v>
          </cell>
          <cell r="Y8" t="str">
            <v>ISDA 1985 MA</v>
          </cell>
          <cell r="Z8" t="str">
            <v>Other GMRA</v>
          </cell>
        </row>
        <row r="9">
          <cell r="C9" t="str">
            <v>Households</v>
          </cell>
          <cell r="D9" t="str">
            <v>Kwanza</v>
          </cell>
          <cell r="E9" t="str">
            <v>CZECH REPUBLIC</v>
          </cell>
          <cell r="F9" t="str">
            <v>CZECH REPUBLIC</v>
          </cell>
          <cell r="G9" t="str">
            <v>CZECH REPUBLIC</v>
          </cell>
          <cell r="I9" t="str">
            <v>Provisions. Restructuring</v>
          </cell>
          <cell r="K9" t="str">
            <v>Share</v>
          </cell>
          <cell r="L9" t="str">
            <v>Grandfathered AT1</v>
          </cell>
          <cell r="P9" t="str">
            <v>r0160 - System (operator) liabilities &lt; 7 days (BRRD art. 44/2/f)</v>
          </cell>
          <cell r="R9" t="str">
            <v>Rank 6 - Ranking in insolvency (master scale)</v>
          </cell>
          <cell r="V9" t="str">
            <v>c006x   - Insurance firms &amp; pension funds</v>
          </cell>
          <cell r="Y9" t="str">
            <v>Other MA</v>
          </cell>
          <cell r="Z9" t="str">
            <v>Single Contract</v>
          </cell>
        </row>
        <row r="10">
          <cell r="D10" t="str">
            <v>Argentine Peso</v>
          </cell>
          <cell r="E10" t="str">
            <v>DENMARK</v>
          </cell>
          <cell r="F10" t="str">
            <v>DENMARK</v>
          </cell>
          <cell r="G10" t="str">
            <v>DENMARK</v>
          </cell>
          <cell r="I10" t="str">
            <v>Tax liabilities</v>
          </cell>
          <cell r="K10" t="str">
            <v>Other type of securities</v>
          </cell>
          <cell r="L10" t="str">
            <v>Fully Compliant AT1</v>
          </cell>
          <cell r="P10" t="str">
            <v>r0170 - Employee liabilities (BRRD art. 44/2/g/i)</v>
          </cell>
          <cell r="R10" t="str">
            <v>Rank 7 - Ranking in insolvency (master scale)</v>
          </cell>
          <cell r="V10" t="str">
            <v>c008x   - Government, central banks &amp; supranationals</v>
          </cell>
          <cell r="Y10" t="str">
            <v>Single Contract</v>
          </cell>
        </row>
        <row r="11">
          <cell r="D11" t="str">
            <v>Australian Dollar</v>
          </cell>
          <cell r="E11" t="str">
            <v>ESTONIA</v>
          </cell>
          <cell r="F11" t="str">
            <v>ESTONIA</v>
          </cell>
          <cell r="G11" t="str">
            <v>ESTONIA</v>
          </cell>
          <cell r="I11" t="str">
            <v>Provisions. Funds for general banking risks</v>
          </cell>
          <cell r="K11" t="str">
            <v>Euro Medium Term Note (EMTN)</v>
          </cell>
          <cell r="L11" t="str">
            <v>CET1</v>
          </cell>
          <cell r="P11" t="str">
            <v>r0180 - Critical service liabilities (BRRD art. 44/2/g/ii)</v>
          </cell>
          <cell r="R11" t="str">
            <v>Rank 8 - Ranking in insolvency (master scale)</v>
          </cell>
          <cell r="V11" t="str">
            <v>c009x   - Non identified, listed on an exchange platform</v>
          </cell>
        </row>
        <row r="12">
          <cell r="D12" t="str">
            <v>Aruban Florin</v>
          </cell>
          <cell r="E12" t="str">
            <v>FINLAND</v>
          </cell>
          <cell r="F12" t="str">
            <v>FINLAND</v>
          </cell>
          <cell r="G12" t="str">
            <v>FINLAND</v>
          </cell>
          <cell r="I12" t="str">
            <v>Deferred income</v>
          </cell>
          <cell r="P12" t="str">
            <v>r0190 - Tax and social security authorities liabilities, if preferred (BRRD art. 44/2/g/iii)</v>
          </cell>
          <cell r="R12" t="str">
            <v>Rank 9 - Ranking in insolvency (master scale)</v>
          </cell>
          <cell r="V12" t="str">
            <v>c010x   - Non-identified, not listed on an exchange platform</v>
          </cell>
        </row>
        <row r="13">
          <cell r="D13" t="str">
            <v>Azerbaijanian Manat</v>
          </cell>
          <cell r="E13" t="str">
            <v>FRANCE</v>
          </cell>
          <cell r="F13" t="str">
            <v>FRANCE</v>
          </cell>
          <cell r="G13" t="str">
            <v>FRANCE</v>
          </cell>
          <cell r="I13" t="str">
            <v>Liabilities other than financial liabilities, provisions, tax liabilities, deferred income</v>
          </cell>
          <cell r="P13" t="str">
            <v>r0200 - DGS liabilities (BRRD art. 44/2/g/iv)</v>
          </cell>
          <cell r="R13" t="str">
            <v>Rank 10 - Ranking in insolvency (master scale)</v>
          </cell>
        </row>
        <row r="14">
          <cell r="D14" t="str">
            <v>Convertible Mark</v>
          </cell>
          <cell r="E14" t="str">
            <v>GERMANY</v>
          </cell>
          <cell r="F14" t="str">
            <v>GERMANY</v>
          </cell>
          <cell r="G14" t="str">
            <v>GERMANY</v>
          </cell>
          <cell r="P14" t="str">
            <v>r0310 - Deposits, not covered but preferential (BRRD art. 108)</v>
          </cell>
          <cell r="R14" t="str">
            <v>Rank 11 - Ranking in insolvency (master scale)</v>
          </cell>
        </row>
        <row r="15">
          <cell r="D15" t="str">
            <v>Barbados Dollar</v>
          </cell>
          <cell r="E15" t="str">
            <v>GREECE</v>
          </cell>
          <cell r="F15" t="str">
            <v>GREECE</v>
          </cell>
          <cell r="G15" t="str">
            <v>GREECE</v>
          </cell>
          <cell r="P15" t="str">
            <v>r0320 - Deposits, not covered and not preferential</v>
          </cell>
          <cell r="R15" t="str">
            <v>Rank 12 - Ranking in insolvency (master scale)</v>
          </cell>
        </row>
        <row r="16">
          <cell r="D16" t="str">
            <v>Taka</v>
          </cell>
          <cell r="E16" t="str">
            <v>HUNGARY</v>
          </cell>
          <cell r="F16" t="str">
            <v>HUNGARY</v>
          </cell>
          <cell r="G16" t="str">
            <v>HUNGARY</v>
          </cell>
          <cell r="P16" t="str">
            <v>r0340 - Uncollateralized secured liabilities</v>
          </cell>
          <cell r="R16" t="str">
            <v>Rank 13 - Ranking in insolvency (master scale)</v>
          </cell>
        </row>
        <row r="17">
          <cell r="D17" t="str">
            <v>Bulgarian Lev</v>
          </cell>
          <cell r="E17" t="str">
            <v>IRELAND</v>
          </cell>
          <cell r="F17" t="str">
            <v>IRELAND</v>
          </cell>
          <cell r="G17" t="str">
            <v>IRELAND</v>
          </cell>
          <cell r="P17" t="str">
            <v>r0350 - Structured notes</v>
          </cell>
          <cell r="R17" t="str">
            <v>Rank 14 - Ranking in insolvency (master scale)</v>
          </cell>
        </row>
        <row r="18">
          <cell r="D18" t="str">
            <v>Bahraini Dinar</v>
          </cell>
          <cell r="E18" t="str">
            <v>ITALY</v>
          </cell>
          <cell r="F18" t="str">
            <v>ITALY</v>
          </cell>
          <cell r="G18" t="str">
            <v>ITALY</v>
          </cell>
          <cell r="P18" t="str">
            <v>r0360 - Senior unsecured liabilities</v>
          </cell>
          <cell r="R18" t="str">
            <v>Rank 15 - Ranking in insolvency (master scale)</v>
          </cell>
        </row>
        <row r="19">
          <cell r="D19" t="str">
            <v>Burundi Franc</v>
          </cell>
          <cell r="E19" t="str">
            <v>JAPAN</v>
          </cell>
          <cell r="F19" t="str">
            <v>JAPAN</v>
          </cell>
          <cell r="G19" t="str">
            <v>LATVIA</v>
          </cell>
          <cell r="P19" t="str">
            <v>r0365 - Senior non-preferred liabilities</v>
          </cell>
          <cell r="R19" t="str">
            <v>Rank 16 - Ranking in insolvency (master scale)</v>
          </cell>
        </row>
        <row r="20">
          <cell r="D20" t="str">
            <v>Bermudian Dollar</v>
          </cell>
          <cell r="E20" t="str">
            <v>LATVIA</v>
          </cell>
          <cell r="F20" t="str">
            <v>LATVIA</v>
          </cell>
          <cell r="G20" t="str">
            <v>LITHUANIA</v>
          </cell>
          <cell r="P20" t="str">
            <v>r0370 - Subordinated liabilities (not recognised as own funds)</v>
          </cell>
          <cell r="R20" t="str">
            <v>Rank 17 - Ranking in insolvency (master scale)</v>
          </cell>
        </row>
        <row r="21">
          <cell r="D21" t="str">
            <v>Brunei Dollar</v>
          </cell>
          <cell r="E21" t="str">
            <v>LITHUANIA</v>
          </cell>
          <cell r="F21" t="str">
            <v>LITHUANIA</v>
          </cell>
          <cell r="G21" t="str">
            <v>LUXEMBOURG</v>
          </cell>
          <cell r="P21" t="str">
            <v>r0380 - Other MREL eligible liabilities</v>
          </cell>
          <cell r="R21" t="str">
            <v>Rank 18 - Ranking in insolvency (master scale)</v>
          </cell>
        </row>
        <row r="22">
          <cell r="D22" t="str">
            <v>Boliviano</v>
          </cell>
          <cell r="E22" t="str">
            <v>LUXEMBOURG</v>
          </cell>
          <cell r="F22" t="str">
            <v>LUXEMBOURG</v>
          </cell>
          <cell r="G22" t="str">
            <v>MALTA</v>
          </cell>
          <cell r="P22" t="str">
            <v>r0390 - Non-financial liabilities</v>
          </cell>
          <cell r="R22" t="str">
            <v>Rank 19 - Ranking in insolvency (master scale)</v>
          </cell>
        </row>
        <row r="23">
          <cell r="D23" t="str">
            <v>Mvdol</v>
          </cell>
          <cell r="E23" t="str">
            <v>MACEDONIA, THE FORMER YUGOSLAV REPUBLIC OF</v>
          </cell>
          <cell r="F23" t="str">
            <v>MACEDONIA, THE FORMER YUGOSLAV REPUBLIC OF</v>
          </cell>
          <cell r="G23" t="str">
            <v>NETHERLANDS</v>
          </cell>
          <cell r="P23" t="str">
            <v>r0400 - Residual liabilities</v>
          </cell>
          <cell r="R23" t="str">
            <v>Rank 20 - Ranking in insolvency (master scale)</v>
          </cell>
        </row>
        <row r="24">
          <cell r="D24" t="str">
            <v>Brazilian Real</v>
          </cell>
          <cell r="E24" t="str">
            <v>MALTA</v>
          </cell>
          <cell r="F24" t="str">
            <v>MALTA</v>
          </cell>
          <cell r="G24" t="str">
            <v>POLAND</v>
          </cell>
          <cell r="P24" t="str">
            <v>r0511 - o/w capital instruments/share capital</v>
          </cell>
        </row>
        <row r="25">
          <cell r="D25" t="str">
            <v>Bahamian Dollar</v>
          </cell>
          <cell r="E25" t="str">
            <v>NETHERLANDS</v>
          </cell>
          <cell r="F25" t="str">
            <v>NETHERLANDS</v>
          </cell>
          <cell r="G25" t="str">
            <v>PORTUGAL</v>
          </cell>
          <cell r="P25" t="str">
            <v>r0512 - o/w instruments ranking pari passu with ordinary shares</v>
          </cell>
        </row>
        <row r="26">
          <cell r="D26" t="str">
            <v>Ngultrum</v>
          </cell>
          <cell r="E26" t="str">
            <v>NORWAY</v>
          </cell>
          <cell r="F26" t="str">
            <v>NORWAY</v>
          </cell>
          <cell r="G26" t="str">
            <v>ROMANIA</v>
          </cell>
          <cell r="P26" t="str">
            <v>r0521 - o/w (part of) subordinated liabilities recognised as own funds</v>
          </cell>
        </row>
        <row r="27">
          <cell r="D27" t="str">
            <v>Pula</v>
          </cell>
          <cell r="E27" t="str">
            <v>POLAND</v>
          </cell>
          <cell r="F27" t="str">
            <v>POLAND</v>
          </cell>
          <cell r="G27" t="str">
            <v>SLOVAKIA</v>
          </cell>
          <cell r="P27" t="str">
            <v>r0531 - o/w (part of) subordinated liabilities recognised as own funds</v>
          </cell>
        </row>
        <row r="28">
          <cell r="D28" t="str">
            <v>Belarussian Ruble (2000 Series)</v>
          </cell>
          <cell r="E28" t="str">
            <v>PORTUGAL</v>
          </cell>
          <cell r="F28" t="str">
            <v>PORTUGAL</v>
          </cell>
          <cell r="G28" t="str">
            <v>SLOVENIA</v>
          </cell>
        </row>
        <row r="29">
          <cell r="D29" t="str">
            <v>Belarusian Ruble</v>
          </cell>
          <cell r="E29" t="str">
            <v>ROMANIA</v>
          </cell>
          <cell r="F29" t="str">
            <v>ROMANIA</v>
          </cell>
          <cell r="G29" t="str">
            <v>SPAIN</v>
          </cell>
        </row>
        <row r="30">
          <cell r="D30" t="str">
            <v>Belize Dollar</v>
          </cell>
          <cell r="E30" t="str">
            <v>RUSSIAN FEDERATION</v>
          </cell>
          <cell r="F30" t="str">
            <v>RUSSIAN FEDERATION</v>
          </cell>
          <cell r="G30" t="str">
            <v>SWEDEN</v>
          </cell>
        </row>
        <row r="31">
          <cell r="D31" t="str">
            <v>Canadian Dollar</v>
          </cell>
          <cell r="E31" t="str">
            <v>SERBIA</v>
          </cell>
          <cell r="F31" t="str">
            <v>SERBIA</v>
          </cell>
          <cell r="G31" t="str">
            <v>UNITED KINGDOM</v>
          </cell>
        </row>
        <row r="32">
          <cell r="D32" t="str">
            <v>Congolese Franc</v>
          </cell>
          <cell r="E32" t="str">
            <v>SLOVAKIA</v>
          </cell>
          <cell r="F32" t="str">
            <v>SLOVAKIA</v>
          </cell>
          <cell r="G32" t="str">
            <v>Not applicable/All geographical areas</v>
          </cell>
        </row>
        <row r="33">
          <cell r="D33" t="str">
            <v>WIR Euro</v>
          </cell>
          <cell r="E33" t="str">
            <v>SLOVENIA</v>
          </cell>
          <cell r="F33" t="str">
            <v>SLOVENIA</v>
          </cell>
        </row>
        <row r="34">
          <cell r="D34" t="str">
            <v>Swiss Franc</v>
          </cell>
          <cell r="E34" t="str">
            <v>SPAIN</v>
          </cell>
          <cell r="F34" t="str">
            <v>SPAIN</v>
          </cell>
        </row>
        <row r="35">
          <cell r="D35" t="str">
            <v>WIR Franc</v>
          </cell>
          <cell r="E35" t="str">
            <v>SWEDEN</v>
          </cell>
          <cell r="F35" t="str">
            <v>SWEDEN</v>
          </cell>
        </row>
        <row r="36">
          <cell r="D36" t="str">
            <v>Unidades de fomento</v>
          </cell>
          <cell r="E36" t="str">
            <v>SWITZERLAND</v>
          </cell>
          <cell r="F36" t="str">
            <v>SWITZERLAND</v>
          </cell>
        </row>
        <row r="37">
          <cell r="D37" t="str">
            <v>Chilean Peso</v>
          </cell>
          <cell r="E37" t="str">
            <v>TURKEY</v>
          </cell>
          <cell r="F37" t="str">
            <v>TURKEY</v>
          </cell>
        </row>
        <row r="38">
          <cell r="D38" t="str">
            <v>Yuan Renminbi</v>
          </cell>
          <cell r="E38" t="str">
            <v>UKRAINE</v>
          </cell>
          <cell r="F38" t="str">
            <v>UKRAINE</v>
          </cell>
        </row>
        <row r="39">
          <cell r="D39" t="str">
            <v>Colombian Peso</v>
          </cell>
          <cell r="E39" t="str">
            <v>UNITED KINGDOM</v>
          </cell>
          <cell r="F39" t="str">
            <v>UNITED KINGDOM</v>
          </cell>
        </row>
        <row r="40">
          <cell r="D40" t="str">
            <v>Unidad de Valor Real</v>
          </cell>
          <cell r="E40" t="str">
            <v>UNITED STATES</v>
          </cell>
          <cell r="F40" t="str">
            <v>UNITED STATES</v>
          </cell>
        </row>
        <row r="41">
          <cell r="D41" t="str">
            <v>Costa Rican Colon</v>
          </cell>
          <cell r="E41" t="str">
            <v>AFGHANISTAN</v>
          </cell>
          <cell r="F41" t="str">
            <v>AFGHANISTAN</v>
          </cell>
        </row>
        <row r="42">
          <cell r="D42" t="str">
            <v>Peso Convertible</v>
          </cell>
          <cell r="E42" t="str">
            <v>ÅLAND ISLANDS</v>
          </cell>
          <cell r="F42" t="str">
            <v>ÅLAND ISLANDS</v>
          </cell>
        </row>
        <row r="43">
          <cell r="D43" t="str">
            <v>Cuban Peso</v>
          </cell>
          <cell r="E43" t="str">
            <v>ALGERIA</v>
          </cell>
          <cell r="F43" t="str">
            <v>ALGERIA</v>
          </cell>
        </row>
        <row r="44">
          <cell r="D44" t="str">
            <v>Cape Verde Escudo</v>
          </cell>
          <cell r="E44" t="str">
            <v>AMERICAN SAMOA</v>
          </cell>
          <cell r="F44" t="str">
            <v>AMERICAN SAMOA</v>
          </cell>
        </row>
        <row r="45">
          <cell r="D45" t="str">
            <v>Czech Koruna</v>
          </cell>
          <cell r="E45" t="str">
            <v>ANDORRA</v>
          </cell>
          <cell r="F45" t="str">
            <v>ANDORRA</v>
          </cell>
        </row>
        <row r="46">
          <cell r="D46" t="str">
            <v>Djibouti Franc</v>
          </cell>
          <cell r="E46" t="str">
            <v>ANGOLA</v>
          </cell>
          <cell r="F46" t="str">
            <v>ANGOLA</v>
          </cell>
        </row>
        <row r="47">
          <cell r="D47" t="str">
            <v>Danish Krone</v>
          </cell>
          <cell r="E47" t="str">
            <v>ANGUILLA</v>
          </cell>
          <cell r="F47" t="str">
            <v>ANGUILLA</v>
          </cell>
        </row>
        <row r="48">
          <cell r="D48" t="str">
            <v>Dominican Peso</v>
          </cell>
          <cell r="E48" t="str">
            <v>ANTARCTICA</v>
          </cell>
          <cell r="F48" t="str">
            <v>ANTARCTICA</v>
          </cell>
        </row>
        <row r="49">
          <cell r="D49" t="str">
            <v>Algerian Dinar</v>
          </cell>
          <cell r="E49" t="str">
            <v>ANTIGUA AND BARBUDA</v>
          </cell>
          <cell r="F49" t="str">
            <v>ANTIGUA AND BARBUDA</v>
          </cell>
        </row>
        <row r="50">
          <cell r="D50" t="str">
            <v>Egyptian Pound</v>
          </cell>
          <cell r="E50" t="str">
            <v>ARGENTINA</v>
          </cell>
          <cell r="F50" t="str">
            <v>ARGENTINA</v>
          </cell>
        </row>
        <row r="51">
          <cell r="D51" t="str">
            <v>Nakfa</v>
          </cell>
          <cell r="E51" t="str">
            <v>ARMENIA</v>
          </cell>
          <cell r="F51" t="str">
            <v>ARMENIA</v>
          </cell>
        </row>
        <row r="52">
          <cell r="D52" t="str">
            <v>Ethiopian Birr</v>
          </cell>
          <cell r="E52" t="str">
            <v>ARUBA</v>
          </cell>
          <cell r="F52" t="str">
            <v>ARUBA</v>
          </cell>
        </row>
        <row r="53">
          <cell r="D53" t="str">
            <v>Euro</v>
          </cell>
          <cell r="E53" t="str">
            <v>AUSTRALIA</v>
          </cell>
          <cell r="F53" t="str">
            <v>AUSTRALIA</v>
          </cell>
        </row>
        <row r="54">
          <cell r="D54" t="str">
            <v>Fiji Dollar</v>
          </cell>
          <cell r="E54" t="str">
            <v>AZERBAIJAN</v>
          </cell>
          <cell r="F54" t="str">
            <v>AZERBAIJAN</v>
          </cell>
        </row>
        <row r="55">
          <cell r="D55" t="str">
            <v>Falkland Islands Pound</v>
          </cell>
          <cell r="E55" t="str">
            <v>BAHAMAS</v>
          </cell>
          <cell r="F55" t="str">
            <v>BAHAMAS</v>
          </cell>
        </row>
        <row r="56">
          <cell r="D56" t="str">
            <v>Pound Sterling</v>
          </cell>
          <cell r="E56" t="str">
            <v>BAHRAIN</v>
          </cell>
          <cell r="F56" t="str">
            <v>BAHRAIN</v>
          </cell>
        </row>
        <row r="57">
          <cell r="D57" t="str">
            <v>Lari</v>
          </cell>
          <cell r="E57" t="str">
            <v>BANGLADESH</v>
          </cell>
          <cell r="F57" t="str">
            <v>BANGLADESH</v>
          </cell>
        </row>
        <row r="58">
          <cell r="D58" t="str">
            <v>Ghana Cedi</v>
          </cell>
          <cell r="E58" t="str">
            <v>BARBADOS</v>
          </cell>
          <cell r="F58" t="str">
            <v>BARBADOS</v>
          </cell>
        </row>
        <row r="59">
          <cell r="D59" t="str">
            <v>Gibraltar Pound</v>
          </cell>
          <cell r="E59" t="str">
            <v>BELARUS</v>
          </cell>
          <cell r="F59" t="str">
            <v>BELARUS</v>
          </cell>
        </row>
        <row r="60">
          <cell r="D60" t="str">
            <v>Dalasi</v>
          </cell>
          <cell r="E60" t="str">
            <v>BELIZE</v>
          </cell>
          <cell r="F60" t="str">
            <v>BELIZE</v>
          </cell>
        </row>
        <row r="61">
          <cell r="D61" t="str">
            <v>Guinea Franc</v>
          </cell>
          <cell r="E61" t="str">
            <v>BENIN</v>
          </cell>
          <cell r="F61" t="str">
            <v>BENIN</v>
          </cell>
        </row>
        <row r="62">
          <cell r="D62" t="str">
            <v>Quetzal</v>
          </cell>
          <cell r="E62" t="str">
            <v>BERMUDA</v>
          </cell>
          <cell r="F62" t="str">
            <v>BERMUDA</v>
          </cell>
        </row>
        <row r="63">
          <cell r="D63" t="str">
            <v>Guyana Dollar</v>
          </cell>
          <cell r="E63" t="str">
            <v>BHUTAN</v>
          </cell>
          <cell r="F63" t="str">
            <v>BHUTAN</v>
          </cell>
        </row>
        <row r="64">
          <cell r="D64" t="str">
            <v>Hong Kong Dollar</v>
          </cell>
          <cell r="E64" t="str">
            <v>BOLIVIA, PLURINATIONAL STATE OF</v>
          </cell>
          <cell r="F64" t="str">
            <v>BOLIVIA, PLURINATIONAL STATE OF</v>
          </cell>
        </row>
        <row r="65">
          <cell r="D65" t="str">
            <v>Lempira</v>
          </cell>
          <cell r="E65" t="str">
            <v>BONAIRE, SINT EUSTATIUS AND SABA</v>
          </cell>
          <cell r="F65" t="str">
            <v>BONAIRE, SINT EUSTATIUS AND SABA</v>
          </cell>
        </row>
        <row r="66">
          <cell r="D66" t="str">
            <v>Croatian Kuna</v>
          </cell>
          <cell r="E66" t="str">
            <v>BOSNIA AND HERZEGOVINA</v>
          </cell>
          <cell r="F66" t="str">
            <v>BOSNIA AND HERZEGOVINA</v>
          </cell>
        </row>
        <row r="67">
          <cell r="D67" t="str">
            <v>Gourde</v>
          </cell>
          <cell r="E67" t="str">
            <v>BOTSWANA</v>
          </cell>
          <cell r="F67" t="str">
            <v>BOTSWANA</v>
          </cell>
        </row>
        <row r="68">
          <cell r="D68" t="str">
            <v>Forint</v>
          </cell>
          <cell r="E68" t="str">
            <v>BOUVET ISLAND</v>
          </cell>
          <cell r="F68" t="str">
            <v>BOUVET ISLAND</v>
          </cell>
        </row>
        <row r="69">
          <cell r="D69" t="str">
            <v>Rupiah</v>
          </cell>
          <cell r="E69" t="str">
            <v>BRAZIL</v>
          </cell>
          <cell r="F69" t="str">
            <v>BRAZIL</v>
          </cell>
        </row>
        <row r="70">
          <cell r="D70" t="str">
            <v>New Israeli Sheqel</v>
          </cell>
          <cell r="E70" t="str">
            <v>BRITISH INDIAN OCEAN TERRITORY</v>
          </cell>
          <cell r="F70" t="str">
            <v>BRITISH INDIAN OCEAN TERRITORY</v>
          </cell>
        </row>
        <row r="71">
          <cell r="D71" t="str">
            <v>Indian Rupee</v>
          </cell>
          <cell r="E71" t="str">
            <v>BRUNEI DARUSSALAM</v>
          </cell>
          <cell r="F71" t="str">
            <v>BRUNEI DARUSSALAM</v>
          </cell>
        </row>
        <row r="72">
          <cell r="D72" t="str">
            <v>Iraqi Dinar</v>
          </cell>
          <cell r="E72" t="str">
            <v>BURKINA FASO</v>
          </cell>
          <cell r="F72" t="str">
            <v>BURKINA FASO</v>
          </cell>
        </row>
        <row r="73">
          <cell r="D73" t="str">
            <v>Iranian Rial</v>
          </cell>
          <cell r="E73" t="str">
            <v>BURUNDI</v>
          </cell>
          <cell r="F73" t="str">
            <v>BURUNDI</v>
          </cell>
        </row>
        <row r="74">
          <cell r="D74" t="str">
            <v>Iceland Krona</v>
          </cell>
          <cell r="E74" t="str">
            <v>CAMBODIA</v>
          </cell>
          <cell r="F74" t="str">
            <v>CAMBODIA</v>
          </cell>
        </row>
        <row r="75">
          <cell r="D75" t="str">
            <v>Jamaican Dollar</v>
          </cell>
          <cell r="E75" t="str">
            <v>CAMEROON</v>
          </cell>
          <cell r="F75" t="str">
            <v>CAMEROON</v>
          </cell>
        </row>
        <row r="76">
          <cell r="D76" t="str">
            <v>Jordanian Dinar</v>
          </cell>
          <cell r="E76" t="str">
            <v>CANADA</v>
          </cell>
          <cell r="F76" t="str">
            <v>CANADA</v>
          </cell>
        </row>
        <row r="77">
          <cell r="D77" t="str">
            <v>Yen</v>
          </cell>
          <cell r="E77" t="str">
            <v>CAPE VERDE</v>
          </cell>
          <cell r="F77" t="str">
            <v>CAPE VERDE</v>
          </cell>
        </row>
        <row r="78">
          <cell r="D78" t="str">
            <v>Kenyan Shilling</v>
          </cell>
          <cell r="E78" t="str">
            <v>CAYMAN ISLANDS</v>
          </cell>
          <cell r="F78" t="str">
            <v>CAYMAN ISLANDS</v>
          </cell>
        </row>
        <row r="79">
          <cell r="D79" t="str">
            <v>Som</v>
          </cell>
          <cell r="E79" t="str">
            <v>CENTRAL AFRICAN REPUBLIC</v>
          </cell>
          <cell r="F79" t="str">
            <v>CENTRAL AFRICAN REPUBLIC</v>
          </cell>
        </row>
        <row r="80">
          <cell r="D80" t="str">
            <v>Riel</v>
          </cell>
          <cell r="E80" t="str">
            <v>CHAD</v>
          </cell>
          <cell r="F80" t="str">
            <v>CHAD</v>
          </cell>
        </row>
        <row r="81">
          <cell r="D81" t="str">
            <v>Comoro Franc</v>
          </cell>
          <cell r="E81" t="str">
            <v>CHILE</v>
          </cell>
          <cell r="F81" t="str">
            <v>CHILE</v>
          </cell>
        </row>
        <row r="82">
          <cell r="D82" t="str">
            <v>North Korean Won</v>
          </cell>
          <cell r="E82" t="str">
            <v>CHINA</v>
          </cell>
          <cell r="F82" t="str">
            <v>CHINA</v>
          </cell>
        </row>
        <row r="83">
          <cell r="D83" t="str">
            <v>Won</v>
          </cell>
          <cell r="E83" t="str">
            <v>CHRISTMAS ISLAND</v>
          </cell>
          <cell r="F83" t="str">
            <v>CHRISTMAS ISLAND</v>
          </cell>
        </row>
        <row r="84">
          <cell r="D84" t="str">
            <v>Kuwaiti Dinar</v>
          </cell>
          <cell r="E84" t="str">
            <v>COCOS (KEELING) ISLANDS</v>
          </cell>
          <cell r="F84" t="str">
            <v>COCOS (KEELING) ISLANDS</v>
          </cell>
        </row>
        <row r="85">
          <cell r="D85" t="str">
            <v>Cayman Islands Dollar</v>
          </cell>
          <cell r="E85" t="str">
            <v>COLOMBIA</v>
          </cell>
          <cell r="F85" t="str">
            <v>COLOMBIA</v>
          </cell>
        </row>
        <row r="86">
          <cell r="D86" t="str">
            <v>Tenge</v>
          </cell>
          <cell r="E86" t="str">
            <v>COMOROS</v>
          </cell>
          <cell r="F86" t="str">
            <v>COMOROS</v>
          </cell>
        </row>
        <row r="87">
          <cell r="D87" t="str">
            <v>Kip</v>
          </cell>
          <cell r="E87" t="str">
            <v>CONGO</v>
          </cell>
          <cell r="F87" t="str">
            <v>CONGO</v>
          </cell>
        </row>
        <row r="88">
          <cell r="D88" t="str">
            <v>Lebanese Pound</v>
          </cell>
          <cell r="E88" t="str">
            <v>CONGO, THE DEMOCRATIC REPUBLIC OF THE</v>
          </cell>
          <cell r="F88" t="str">
            <v>CONGO, THE DEMOCRATIC REPUBLIC OF THE</v>
          </cell>
        </row>
        <row r="89">
          <cell r="D89" t="str">
            <v>Sri Lanka Rupee</v>
          </cell>
          <cell r="E89" t="str">
            <v>COOK ISLANDS</v>
          </cell>
          <cell r="F89" t="str">
            <v>COOK ISLANDS</v>
          </cell>
        </row>
        <row r="90">
          <cell r="D90" t="str">
            <v>Liberian Dollar</v>
          </cell>
          <cell r="E90" t="str">
            <v>COSTA RICA</v>
          </cell>
          <cell r="F90" t="str">
            <v>COSTA RICA</v>
          </cell>
        </row>
        <row r="91">
          <cell r="D91" t="str">
            <v>Loti</v>
          </cell>
          <cell r="E91" t="str">
            <v>CÔTE D'IVOIRE</v>
          </cell>
          <cell r="F91" t="str">
            <v>CÔTE D'IVOIRE</v>
          </cell>
        </row>
        <row r="92">
          <cell r="D92" t="str">
            <v>Lithuanian Litas</v>
          </cell>
          <cell r="E92" t="str">
            <v>CROATIA</v>
          </cell>
          <cell r="F92" t="str">
            <v>CROATIA</v>
          </cell>
        </row>
        <row r="93">
          <cell r="D93" t="str">
            <v>Latvian Lats</v>
          </cell>
          <cell r="E93" t="str">
            <v>CUBA</v>
          </cell>
          <cell r="F93" t="str">
            <v>CUBA</v>
          </cell>
        </row>
        <row r="94">
          <cell r="D94" t="str">
            <v>Libyan Dinar</v>
          </cell>
          <cell r="E94" t="str">
            <v>CURAÇAO</v>
          </cell>
          <cell r="F94" t="str">
            <v>CURAÇAO</v>
          </cell>
        </row>
        <row r="95">
          <cell r="D95" t="str">
            <v>Moroccan Dirham</v>
          </cell>
          <cell r="E95" t="str">
            <v>DJIBOUTI</v>
          </cell>
          <cell r="F95" t="str">
            <v>DJIBOUTI</v>
          </cell>
        </row>
        <row r="96">
          <cell r="D96" t="str">
            <v>Moldovan Leu</v>
          </cell>
          <cell r="E96" t="str">
            <v>DOMINICA</v>
          </cell>
          <cell r="F96" t="str">
            <v>DOMINICA</v>
          </cell>
        </row>
        <row r="97">
          <cell r="D97" t="str">
            <v>Malagasy Ariary</v>
          </cell>
          <cell r="E97" t="str">
            <v>DOMINICAN REPUBLIC</v>
          </cell>
          <cell r="F97" t="str">
            <v>DOMINICAN REPUBLIC</v>
          </cell>
        </row>
        <row r="98">
          <cell r="D98" t="str">
            <v>Denar</v>
          </cell>
          <cell r="E98" t="str">
            <v>ECUADOR</v>
          </cell>
          <cell r="F98" t="str">
            <v>ECUADOR</v>
          </cell>
        </row>
        <row r="99">
          <cell r="D99" t="str">
            <v>Kyat</v>
          </cell>
          <cell r="E99" t="str">
            <v>EGYPT</v>
          </cell>
          <cell r="F99" t="str">
            <v>EGYPT</v>
          </cell>
        </row>
        <row r="100">
          <cell r="D100" t="str">
            <v>Tugrik</v>
          </cell>
          <cell r="E100" t="str">
            <v>EL SALVADOR</v>
          </cell>
          <cell r="F100" t="str">
            <v>EL SALVADOR</v>
          </cell>
        </row>
        <row r="101">
          <cell r="D101" t="str">
            <v>Pataca</v>
          </cell>
          <cell r="E101" t="str">
            <v>EQUATORIAL GUINEA</v>
          </cell>
          <cell r="F101" t="str">
            <v>EQUATORIAL GUINEA</v>
          </cell>
        </row>
        <row r="102">
          <cell r="D102" t="str">
            <v>Ouguiya</v>
          </cell>
          <cell r="E102" t="str">
            <v>ERITREA</v>
          </cell>
          <cell r="F102" t="str">
            <v>ERITREA</v>
          </cell>
        </row>
        <row r="103">
          <cell r="D103" t="str">
            <v>Mauritius Rupee</v>
          </cell>
          <cell r="E103" t="str">
            <v>ETHIOPIA</v>
          </cell>
          <cell r="F103" t="str">
            <v>ETHIOPIA</v>
          </cell>
        </row>
        <row r="104">
          <cell r="D104" t="str">
            <v>Rufiyaa</v>
          </cell>
          <cell r="E104" t="str">
            <v>FALKLAND ISLANDS (MALVINAS)</v>
          </cell>
          <cell r="F104" t="str">
            <v>FALKLAND ISLANDS (MALVINAS)</v>
          </cell>
        </row>
        <row r="105">
          <cell r="D105" t="str">
            <v>Kwacha</v>
          </cell>
          <cell r="E105" t="str">
            <v>FAROE ISLANDS</v>
          </cell>
          <cell r="F105" t="str">
            <v>FAROE ISLANDS</v>
          </cell>
        </row>
        <row r="106">
          <cell r="D106" t="str">
            <v>Mexican Peso</v>
          </cell>
          <cell r="E106" t="str">
            <v>FIJI</v>
          </cell>
          <cell r="F106" t="str">
            <v>FIJI</v>
          </cell>
        </row>
        <row r="107">
          <cell r="D107" t="str">
            <v>Malaysian Ringgit</v>
          </cell>
          <cell r="E107" t="str">
            <v>FRENCH GUIANA</v>
          </cell>
          <cell r="F107" t="str">
            <v>FRENCH GUIANA</v>
          </cell>
        </row>
        <row r="108">
          <cell r="D108" t="str">
            <v>Mozambique Metical</v>
          </cell>
          <cell r="E108" t="str">
            <v>FRENCH POLYNESIA</v>
          </cell>
          <cell r="F108" t="str">
            <v>FRENCH POLYNESIA</v>
          </cell>
        </row>
        <row r="109">
          <cell r="D109" t="str">
            <v>Namibia Dollar</v>
          </cell>
          <cell r="E109" t="str">
            <v>FRENCH SOUTHERN TERRITORIES</v>
          </cell>
          <cell r="F109" t="str">
            <v>FRENCH SOUTHERN TERRITORIES</v>
          </cell>
        </row>
        <row r="110">
          <cell r="D110" t="str">
            <v>Naira</v>
          </cell>
          <cell r="E110" t="str">
            <v>GABON</v>
          </cell>
          <cell r="F110" t="str">
            <v>GABON</v>
          </cell>
        </row>
        <row r="111">
          <cell r="D111" t="str">
            <v>Cordoba Oro</v>
          </cell>
          <cell r="E111" t="str">
            <v>GAMBIA</v>
          </cell>
          <cell r="F111" t="str">
            <v>GAMBIA</v>
          </cell>
        </row>
        <row r="112">
          <cell r="D112" t="str">
            <v>Norwegian Krone</v>
          </cell>
          <cell r="E112" t="str">
            <v>GEORGIA</v>
          </cell>
          <cell r="F112" t="str">
            <v>GEORGIA</v>
          </cell>
        </row>
        <row r="113">
          <cell r="D113" t="str">
            <v>Nepalese Rupee</v>
          </cell>
          <cell r="E113" t="str">
            <v>GHANA</v>
          </cell>
          <cell r="F113" t="str">
            <v>GHANA</v>
          </cell>
        </row>
        <row r="114">
          <cell r="D114" t="str">
            <v>New Zealand Dollar</v>
          </cell>
          <cell r="E114" t="str">
            <v>GIBRALTAR</v>
          </cell>
          <cell r="F114" t="str">
            <v>GIBRALTAR</v>
          </cell>
        </row>
        <row r="115">
          <cell r="D115" t="str">
            <v>Rial Omani</v>
          </cell>
          <cell r="E115" t="str">
            <v>GREENLAND</v>
          </cell>
          <cell r="F115" t="str">
            <v>GREENLAND</v>
          </cell>
        </row>
        <row r="116">
          <cell r="D116" t="str">
            <v>Balboa</v>
          </cell>
          <cell r="E116" t="str">
            <v>GRENADA</v>
          </cell>
          <cell r="F116" t="str">
            <v>GRENADA</v>
          </cell>
        </row>
        <row r="117">
          <cell r="D117" t="str">
            <v>Nuevo Sol</v>
          </cell>
          <cell r="E117" t="str">
            <v>GUADELOUPE</v>
          </cell>
          <cell r="F117" t="str">
            <v>GUADELOUPE</v>
          </cell>
        </row>
        <row r="118">
          <cell r="D118" t="str">
            <v>Kina</v>
          </cell>
          <cell r="E118" t="str">
            <v>GUAM</v>
          </cell>
          <cell r="F118" t="str">
            <v>GUAM</v>
          </cell>
        </row>
        <row r="119">
          <cell r="D119" t="str">
            <v>Philippine Peso</v>
          </cell>
          <cell r="E119" t="str">
            <v>GUATEMALA</v>
          </cell>
          <cell r="F119" t="str">
            <v>GUATEMALA</v>
          </cell>
        </row>
        <row r="120">
          <cell r="D120" t="str">
            <v>Pakistan Rupee</v>
          </cell>
          <cell r="E120" t="str">
            <v>GUERNSEY</v>
          </cell>
          <cell r="F120" t="str">
            <v>GUERNSEY</v>
          </cell>
        </row>
        <row r="121">
          <cell r="D121" t="str">
            <v>Zloty</v>
          </cell>
          <cell r="E121" t="str">
            <v>GUINEA</v>
          </cell>
          <cell r="F121" t="str">
            <v>GUINEA</v>
          </cell>
        </row>
        <row r="122">
          <cell r="D122" t="str">
            <v>Guarani</v>
          </cell>
          <cell r="E122" t="str">
            <v>GUINEA-BISSAU</v>
          </cell>
          <cell r="F122" t="str">
            <v>GUINEA-BISSAU</v>
          </cell>
        </row>
        <row r="123">
          <cell r="D123" t="str">
            <v>Qatari Rial</v>
          </cell>
          <cell r="E123" t="str">
            <v>GUYANA</v>
          </cell>
          <cell r="F123" t="str">
            <v>GUYANA</v>
          </cell>
        </row>
        <row r="124">
          <cell r="D124" t="str">
            <v>New Romanian Leu</v>
          </cell>
          <cell r="E124" t="str">
            <v>HAITI</v>
          </cell>
          <cell r="F124" t="str">
            <v>HAITI</v>
          </cell>
        </row>
        <row r="125">
          <cell r="D125" t="str">
            <v>Serbian Dinar</v>
          </cell>
          <cell r="E125" t="str">
            <v>HEARD ISLAND AND MCDONALD ISLANDS</v>
          </cell>
          <cell r="F125" t="str">
            <v>HEARD ISLAND AND MCDONALD ISLANDS</v>
          </cell>
        </row>
        <row r="126">
          <cell r="D126" t="str">
            <v>Russian Ruble</v>
          </cell>
          <cell r="E126" t="str">
            <v>HOLY SEE (VATICAN CITY STATE)</v>
          </cell>
          <cell r="F126" t="str">
            <v>HOLY SEE (VATICAN CITY STATE)</v>
          </cell>
        </row>
        <row r="127">
          <cell r="D127" t="str">
            <v>Rwanda Franc</v>
          </cell>
          <cell r="E127" t="str">
            <v>HONDURAS</v>
          </cell>
          <cell r="F127" t="str">
            <v>HONDURAS</v>
          </cell>
        </row>
        <row r="128">
          <cell r="D128" t="str">
            <v>Saudi Riyal</v>
          </cell>
          <cell r="E128" t="str">
            <v>HONG KONG</v>
          </cell>
          <cell r="F128" t="str">
            <v>HONG KONG</v>
          </cell>
        </row>
        <row r="129">
          <cell r="D129" t="str">
            <v>Solomon Islands Dollar</v>
          </cell>
          <cell r="E129" t="str">
            <v>ICELAND</v>
          </cell>
          <cell r="F129" t="str">
            <v>ICELAND</v>
          </cell>
        </row>
        <row r="130">
          <cell r="D130" t="str">
            <v>Seychelles Rupee</v>
          </cell>
          <cell r="E130" t="str">
            <v>INDIA</v>
          </cell>
          <cell r="F130" t="str">
            <v>INDIA</v>
          </cell>
        </row>
        <row r="131">
          <cell r="D131" t="str">
            <v>Sudanese Pound</v>
          </cell>
          <cell r="E131" t="str">
            <v>INDONESIA</v>
          </cell>
          <cell r="F131" t="str">
            <v>INDONESIA</v>
          </cell>
        </row>
        <row r="132">
          <cell r="D132" t="str">
            <v>Swedish Krona</v>
          </cell>
          <cell r="E132" t="str">
            <v>IRAN, ISLAMIC REPUBLIC OF</v>
          </cell>
          <cell r="F132" t="str">
            <v>IRAN, ISLAMIC REPUBLIC OF</v>
          </cell>
        </row>
        <row r="133">
          <cell r="D133" t="str">
            <v>Singapore Dollar</v>
          </cell>
          <cell r="E133" t="str">
            <v>IRAQ</v>
          </cell>
          <cell r="F133" t="str">
            <v>IRAQ</v>
          </cell>
        </row>
        <row r="134">
          <cell r="D134" t="str">
            <v>Saint Helena Pound</v>
          </cell>
          <cell r="E134" t="str">
            <v>ISLE OF MAN</v>
          </cell>
          <cell r="F134" t="str">
            <v>ISLE OF MAN</v>
          </cell>
        </row>
        <row r="135">
          <cell r="D135" t="str">
            <v>Leone</v>
          </cell>
          <cell r="E135" t="str">
            <v>ISRAEL</v>
          </cell>
          <cell r="F135" t="str">
            <v>ISRAEL</v>
          </cell>
        </row>
        <row r="136">
          <cell r="D136" t="str">
            <v>Somali Shilling</v>
          </cell>
          <cell r="E136" t="str">
            <v>JAMAICA</v>
          </cell>
          <cell r="F136" t="str">
            <v>JAMAICA</v>
          </cell>
        </row>
        <row r="137">
          <cell r="D137" t="str">
            <v>Surinam Dollar</v>
          </cell>
          <cell r="E137" t="str">
            <v>JERSEY</v>
          </cell>
          <cell r="F137" t="str">
            <v>JERSEY</v>
          </cell>
        </row>
        <row r="138">
          <cell r="D138" t="str">
            <v>South Sudanese Pound</v>
          </cell>
          <cell r="E138" t="str">
            <v>JORDAN</v>
          </cell>
          <cell r="F138" t="str">
            <v>JORDAN</v>
          </cell>
        </row>
        <row r="139">
          <cell r="D139" t="str">
            <v>Dobra</v>
          </cell>
          <cell r="E139" t="str">
            <v>KAZAKHSTAN</v>
          </cell>
          <cell r="F139" t="str">
            <v>KAZAKHSTAN</v>
          </cell>
        </row>
        <row r="140">
          <cell r="D140" t="str">
            <v>El Salvador Colon</v>
          </cell>
          <cell r="E140" t="str">
            <v>KENYA</v>
          </cell>
          <cell r="F140" t="str">
            <v>KENYA</v>
          </cell>
        </row>
        <row r="141">
          <cell r="D141" t="str">
            <v>Syrian Pound</v>
          </cell>
          <cell r="E141" t="str">
            <v>KIRIBATI</v>
          </cell>
          <cell r="F141" t="str">
            <v>KIRIBATI</v>
          </cell>
        </row>
        <row r="142">
          <cell r="D142" t="str">
            <v>Lilangeni</v>
          </cell>
          <cell r="E142" t="str">
            <v>KOREA, DEMOCRATIC PEOPLE'S REPUBLIC OF</v>
          </cell>
          <cell r="F142" t="str">
            <v>KOREA, DEMOCRATIC PEOPLE'S REPUBLIC OF</v>
          </cell>
        </row>
        <row r="143">
          <cell r="D143" t="str">
            <v>Baht</v>
          </cell>
          <cell r="E143" t="str">
            <v>KOREA, REPUBLIC OF</v>
          </cell>
          <cell r="F143" t="str">
            <v>KOREA, REPUBLIC OF</v>
          </cell>
        </row>
        <row r="144">
          <cell r="D144" t="str">
            <v>Somoni</v>
          </cell>
          <cell r="E144" t="str">
            <v>KUWAIT</v>
          </cell>
          <cell r="F144" t="str">
            <v>KOSOVO</v>
          </cell>
        </row>
        <row r="145">
          <cell r="D145" t="str">
            <v>Turkmenistan New Manat</v>
          </cell>
          <cell r="E145" t="str">
            <v>KYRGYZSTAN</v>
          </cell>
          <cell r="F145" t="str">
            <v>KUWAIT</v>
          </cell>
        </row>
        <row r="146">
          <cell r="D146" t="str">
            <v>Tunisian Dinar</v>
          </cell>
          <cell r="E146" t="str">
            <v>LAO PEOPLE'S DEMOCRATIC REPUBLIC</v>
          </cell>
          <cell r="F146" t="str">
            <v>KYRGYZSTAN</v>
          </cell>
        </row>
        <row r="147">
          <cell r="D147" t="str">
            <v>Pa’anga</v>
          </cell>
          <cell r="E147" t="str">
            <v>LEBANON</v>
          </cell>
          <cell r="F147" t="str">
            <v>LAO PEOPLE'S DEMOCRATIC REPUBLIC</v>
          </cell>
        </row>
        <row r="148">
          <cell r="D148" t="str">
            <v>Turkish Lira</v>
          </cell>
          <cell r="E148" t="str">
            <v>LESOTHO</v>
          </cell>
          <cell r="F148" t="str">
            <v>LEBANON</v>
          </cell>
        </row>
        <row r="149">
          <cell r="D149" t="str">
            <v>Trinidad and Tobago Dollar</v>
          </cell>
          <cell r="E149" t="str">
            <v>LIBERIA</v>
          </cell>
          <cell r="F149" t="str">
            <v>LESOTHO</v>
          </cell>
        </row>
        <row r="150">
          <cell r="D150" t="str">
            <v>New Taiwan Dollar</v>
          </cell>
          <cell r="E150" t="str">
            <v>LIBYA</v>
          </cell>
          <cell r="F150" t="str">
            <v>LIBERIA</v>
          </cell>
        </row>
        <row r="151">
          <cell r="D151" t="str">
            <v>Tanzanian Shilling</v>
          </cell>
          <cell r="E151" t="str">
            <v>LIECHTENSTEIN</v>
          </cell>
          <cell r="F151" t="str">
            <v>LIBYA</v>
          </cell>
        </row>
        <row r="152">
          <cell r="D152" t="str">
            <v>Hryvnia</v>
          </cell>
          <cell r="E152" t="str">
            <v>MACAO</v>
          </cell>
          <cell r="F152" t="str">
            <v>LIECHTENSTEIN</v>
          </cell>
        </row>
        <row r="153">
          <cell r="D153" t="str">
            <v>Uganda Shilling</v>
          </cell>
          <cell r="E153" t="str">
            <v>MADAGASCAR</v>
          </cell>
          <cell r="F153" t="str">
            <v>MACAO</v>
          </cell>
        </row>
        <row r="154">
          <cell r="D154" t="str">
            <v>US Dollar</v>
          </cell>
          <cell r="E154" t="str">
            <v>MALAWI</v>
          </cell>
          <cell r="F154" t="str">
            <v>MADAGASCAR</v>
          </cell>
        </row>
        <row r="155">
          <cell r="D155" t="str">
            <v>Uruguay Peso en Unidades Indexadas (URUIURUI)</v>
          </cell>
          <cell r="E155" t="str">
            <v>MALAYSIA</v>
          </cell>
          <cell r="F155" t="str">
            <v>MALAWI</v>
          </cell>
        </row>
        <row r="156">
          <cell r="D156" t="str">
            <v>Peso Uruguayo</v>
          </cell>
          <cell r="E156" t="str">
            <v>MALDIVES</v>
          </cell>
          <cell r="F156" t="str">
            <v>MALAYSIA</v>
          </cell>
        </row>
        <row r="157">
          <cell r="D157" t="str">
            <v>Uzbekistan Sum</v>
          </cell>
          <cell r="E157" t="str">
            <v>MALI</v>
          </cell>
          <cell r="F157" t="str">
            <v>MALDIVES</v>
          </cell>
        </row>
        <row r="158">
          <cell r="D158" t="str">
            <v>Bolivar</v>
          </cell>
          <cell r="E158" t="str">
            <v>MARSHALL ISLANDS</v>
          </cell>
          <cell r="F158" t="str">
            <v>MALI</v>
          </cell>
        </row>
        <row r="159">
          <cell r="D159" t="str">
            <v>Dong</v>
          </cell>
          <cell r="E159" t="str">
            <v>MARTINIQUE</v>
          </cell>
          <cell r="F159" t="str">
            <v>MARSHALL ISLANDS</v>
          </cell>
        </row>
        <row r="160">
          <cell r="D160" t="str">
            <v>Vatu</v>
          </cell>
          <cell r="E160" t="str">
            <v>MAURITANIA</v>
          </cell>
          <cell r="F160" t="str">
            <v>MARTINIQUE</v>
          </cell>
        </row>
        <row r="161">
          <cell r="D161" t="str">
            <v>Tala</v>
          </cell>
          <cell r="E161" t="str">
            <v>MAURITIUS</v>
          </cell>
          <cell r="F161" t="str">
            <v>MAURITANIA</v>
          </cell>
        </row>
        <row r="162">
          <cell r="D162" t="str">
            <v>East Caribbean Dollar</v>
          </cell>
          <cell r="E162" t="str">
            <v>MAYOTTE</v>
          </cell>
          <cell r="F162" t="str">
            <v>MAURITIUS</v>
          </cell>
        </row>
        <row r="163">
          <cell r="D163" t="str">
            <v>Yemeni Rial</v>
          </cell>
          <cell r="E163" t="str">
            <v>MEXICO</v>
          </cell>
          <cell r="F163" t="str">
            <v>MAYOTTE</v>
          </cell>
        </row>
        <row r="164">
          <cell r="D164" t="str">
            <v>Rand</v>
          </cell>
          <cell r="E164" t="str">
            <v>MICRONESIA, FEDERATED STATES OF</v>
          </cell>
          <cell r="F164" t="str">
            <v>MEXICO</v>
          </cell>
        </row>
        <row r="165">
          <cell r="D165" t="str">
            <v>Zambian Kwacha (replaced January 1, 2013)</v>
          </cell>
          <cell r="E165" t="str">
            <v>MOLDOVA, REPUBLIC OF</v>
          </cell>
          <cell r="F165" t="str">
            <v>MICRONESIA, FEDERATED STATES OF</v>
          </cell>
        </row>
        <row r="166">
          <cell r="D166" t="str">
            <v>Zambian Kwacha</v>
          </cell>
          <cell r="E166" t="str">
            <v>MONACO</v>
          </cell>
          <cell r="F166" t="str">
            <v>MOLDOVA, REPUBLIC OF</v>
          </cell>
        </row>
        <row r="167">
          <cell r="D167" t="str">
            <v>Zimbabwe Dollar</v>
          </cell>
          <cell r="E167" t="str">
            <v>MONGOLIA</v>
          </cell>
          <cell r="F167" t="str">
            <v>MONACO</v>
          </cell>
        </row>
        <row r="168">
          <cell r="D168" t="str">
            <v>Other Currency (open axis tables)</v>
          </cell>
          <cell r="E168" t="str">
            <v>MONTENEGRO</v>
          </cell>
          <cell r="F168" t="str">
            <v>MONGOLIA</v>
          </cell>
        </row>
        <row r="169">
          <cell r="D169" t="str">
            <v>CFP Franc</v>
          </cell>
          <cell r="E169" t="str">
            <v>MONTSERRAT</v>
          </cell>
          <cell r="F169" t="str">
            <v>MONTENEGRO</v>
          </cell>
        </row>
        <row r="170">
          <cell r="D170" t="str">
            <v>Off-shore Yuan Renminbi</v>
          </cell>
          <cell r="E170" t="str">
            <v>MOROCCO</v>
          </cell>
          <cell r="F170" t="str">
            <v>MONTSERRAT</v>
          </cell>
        </row>
        <row r="171">
          <cell r="D171" t="str">
            <v>Not applicable/ All currencies</v>
          </cell>
          <cell r="E171" t="str">
            <v>MOZAMBIQUE</v>
          </cell>
          <cell r="F171" t="str">
            <v>MOROCCO</v>
          </cell>
        </row>
        <row r="172">
          <cell r="E172" t="str">
            <v>MYANMAR</v>
          </cell>
          <cell r="F172" t="str">
            <v>MOZAMBIQUE</v>
          </cell>
        </row>
        <row r="173">
          <cell r="E173" t="str">
            <v>NAMIBIA</v>
          </cell>
          <cell r="F173" t="str">
            <v>MYANMAR</v>
          </cell>
        </row>
        <row r="174">
          <cell r="E174" t="str">
            <v>NAURU</v>
          </cell>
          <cell r="F174" t="str">
            <v>NAMIBIA</v>
          </cell>
        </row>
        <row r="175">
          <cell r="E175" t="str">
            <v>NEPAL</v>
          </cell>
          <cell r="F175" t="str">
            <v>NAURU</v>
          </cell>
        </row>
        <row r="176">
          <cell r="E176" t="str">
            <v>NEW CALEDONIA</v>
          </cell>
          <cell r="F176" t="str">
            <v>NEPAL</v>
          </cell>
        </row>
        <row r="177">
          <cell r="E177" t="str">
            <v>NEW ZEALAND</v>
          </cell>
          <cell r="F177" t="str">
            <v>NEW CALEDONIA</v>
          </cell>
        </row>
        <row r="178">
          <cell r="E178" t="str">
            <v>NICARAGUA</v>
          </cell>
          <cell r="F178" t="str">
            <v>NEW ZEALAND</v>
          </cell>
        </row>
        <row r="179">
          <cell r="E179" t="str">
            <v>NIGER</v>
          </cell>
          <cell r="F179" t="str">
            <v>NICARAGUA</v>
          </cell>
        </row>
        <row r="180">
          <cell r="E180" t="str">
            <v>NIGERIA</v>
          </cell>
          <cell r="F180" t="str">
            <v>NIGER</v>
          </cell>
        </row>
        <row r="181">
          <cell r="E181" t="str">
            <v>NIUE</v>
          </cell>
          <cell r="F181" t="str">
            <v>NIGERIA</v>
          </cell>
        </row>
        <row r="182">
          <cell r="E182" t="str">
            <v>NORFOLK ISLAND</v>
          </cell>
          <cell r="F182" t="str">
            <v>NIUE</v>
          </cell>
        </row>
        <row r="183">
          <cell r="E183" t="str">
            <v>NORTHERN MARIANA ISLANDS</v>
          </cell>
          <cell r="F183" t="str">
            <v>NORFOLK ISLAND</v>
          </cell>
        </row>
        <row r="184">
          <cell r="E184" t="str">
            <v>OMAN</v>
          </cell>
          <cell r="F184" t="str">
            <v>NORTHERN MARIANA ISLANDS</v>
          </cell>
        </row>
        <row r="185">
          <cell r="E185" t="str">
            <v>PAKISTAN</v>
          </cell>
          <cell r="F185" t="str">
            <v>OMAN</v>
          </cell>
        </row>
        <row r="186">
          <cell r="E186" t="str">
            <v>PALAU</v>
          </cell>
          <cell r="F186" t="str">
            <v>PAKISTAN</v>
          </cell>
        </row>
        <row r="187">
          <cell r="E187" t="str">
            <v>PALESTINIAN TERRITORY, OCCUPIED</v>
          </cell>
          <cell r="F187" t="str">
            <v>PALAU</v>
          </cell>
        </row>
        <row r="188">
          <cell r="E188" t="str">
            <v>PANAMA</v>
          </cell>
          <cell r="F188" t="str">
            <v>PALESTINIAN TERRITORY, OCCUPIED</v>
          </cell>
        </row>
        <row r="189">
          <cell r="E189" t="str">
            <v>PAPUA NEW GUINEA</v>
          </cell>
          <cell r="F189" t="str">
            <v>PANAMA</v>
          </cell>
        </row>
        <row r="190">
          <cell r="E190" t="str">
            <v>PARAGUAY</v>
          </cell>
          <cell r="F190" t="str">
            <v>PAPUA NEW GUINEA</v>
          </cell>
        </row>
        <row r="191">
          <cell r="E191" t="str">
            <v>PERU</v>
          </cell>
          <cell r="F191" t="str">
            <v>PARAGUAY</v>
          </cell>
        </row>
        <row r="192">
          <cell r="E192" t="str">
            <v>PHILIPPINES</v>
          </cell>
          <cell r="F192" t="str">
            <v>PERU</v>
          </cell>
        </row>
        <row r="193">
          <cell r="E193" t="str">
            <v>PITCAIRN</v>
          </cell>
          <cell r="F193" t="str">
            <v>PHILIPPINES</v>
          </cell>
        </row>
        <row r="194">
          <cell r="E194" t="str">
            <v>PUERTO RICO</v>
          </cell>
          <cell r="F194" t="str">
            <v>PITCAIRN</v>
          </cell>
        </row>
        <row r="195">
          <cell r="E195" t="str">
            <v>QATAR</v>
          </cell>
          <cell r="F195" t="str">
            <v>PUERTO RICO</v>
          </cell>
        </row>
        <row r="196">
          <cell r="E196" t="str">
            <v>RÉUNION</v>
          </cell>
          <cell r="F196" t="str">
            <v>QATAR</v>
          </cell>
        </row>
        <row r="197">
          <cell r="E197" t="str">
            <v>RWANDA</v>
          </cell>
          <cell r="F197" t="str">
            <v>RÉUNION</v>
          </cell>
        </row>
        <row r="198">
          <cell r="E198" t="str">
            <v>SAINT BARTHÉLEMY</v>
          </cell>
          <cell r="F198" t="str">
            <v>RWANDA</v>
          </cell>
        </row>
        <row r="199">
          <cell r="E199" t="str">
            <v>SAINT HELENA, ASCENSION AND TRISTAN DA CUNHA</v>
          </cell>
          <cell r="F199" t="str">
            <v>SAINT BARTHÉLEMY</v>
          </cell>
        </row>
        <row r="200">
          <cell r="E200" t="str">
            <v>SAINT KITTS AND NEVIS</v>
          </cell>
          <cell r="F200" t="str">
            <v>SAINT HELENA, ASCENSION AND TRISTAN DA CUNHA</v>
          </cell>
        </row>
        <row r="201">
          <cell r="E201" t="str">
            <v>SAINT LUCIA</v>
          </cell>
          <cell r="F201" t="str">
            <v>SAINT KITTS AND NEVIS</v>
          </cell>
        </row>
        <row r="202">
          <cell r="E202" t="str">
            <v>SAINT MARTIN (FRENCH PART)</v>
          </cell>
          <cell r="F202" t="str">
            <v>SAINT LUCIA</v>
          </cell>
        </row>
        <row r="203">
          <cell r="E203" t="str">
            <v>SAINT PIERRE AND MIQUELON</v>
          </cell>
          <cell r="F203" t="str">
            <v>SAINT MARTIN (FRENCH PART)</v>
          </cell>
        </row>
        <row r="204">
          <cell r="E204" t="str">
            <v>SAINT VINCENT AND THE GRENADINES</v>
          </cell>
          <cell r="F204" t="str">
            <v>SAINT PIERRE AND MIQUELON</v>
          </cell>
        </row>
        <row r="205">
          <cell r="E205" t="str">
            <v>SAMOA</v>
          </cell>
          <cell r="F205" t="str">
            <v>SAINT VINCENT AND THE GRENADINES</v>
          </cell>
        </row>
        <row r="206">
          <cell r="E206" t="str">
            <v>SAN MARINO</v>
          </cell>
          <cell r="F206" t="str">
            <v>SAMOA</v>
          </cell>
        </row>
        <row r="207">
          <cell r="E207" t="str">
            <v>SAO TOME AND PRINCIPE</v>
          </cell>
          <cell r="F207" t="str">
            <v>SAN MARINO</v>
          </cell>
        </row>
        <row r="208">
          <cell r="E208" t="str">
            <v>SAUDI ARABIA</v>
          </cell>
          <cell r="F208" t="str">
            <v>SAO TOME AND PRINCIPE</v>
          </cell>
        </row>
        <row r="209">
          <cell r="E209" t="str">
            <v>SENEGAL</v>
          </cell>
          <cell r="F209" t="str">
            <v>SAUDI ARABIA</v>
          </cell>
        </row>
        <row r="210">
          <cell r="E210" t="str">
            <v>SEYCHELLES</v>
          </cell>
          <cell r="F210" t="str">
            <v>SENEGAL</v>
          </cell>
        </row>
        <row r="211">
          <cell r="E211" t="str">
            <v>SIERRA LEONE</v>
          </cell>
          <cell r="F211" t="str">
            <v>SEYCHELLES</v>
          </cell>
        </row>
        <row r="212">
          <cell r="E212" t="str">
            <v>SINGAPORE</v>
          </cell>
          <cell r="F212" t="str">
            <v>SIERRA LEONE</v>
          </cell>
        </row>
        <row r="213">
          <cell r="E213" t="str">
            <v>SINT MAARTEN (DUTCH PART)</v>
          </cell>
          <cell r="F213" t="str">
            <v>SINGAPORE</v>
          </cell>
        </row>
        <row r="214">
          <cell r="E214" t="str">
            <v>SOLOMON ISLANDS</v>
          </cell>
          <cell r="F214" t="str">
            <v>SINT MAARTEN (DUTCH PART)</v>
          </cell>
        </row>
        <row r="215">
          <cell r="E215" t="str">
            <v>SOMALIA</v>
          </cell>
          <cell r="F215" t="str">
            <v>SOLOMON ISLANDS</v>
          </cell>
        </row>
        <row r="216">
          <cell r="E216" t="str">
            <v>SOUTH AFRICA</v>
          </cell>
          <cell r="F216" t="str">
            <v>SOMALIA</v>
          </cell>
        </row>
        <row r="217">
          <cell r="E217" t="str">
            <v>SOUTH GEORGIA AND THE SOUTH SANDWICH ISLANDS</v>
          </cell>
          <cell r="F217" t="str">
            <v>SOUTH AFRICA</v>
          </cell>
        </row>
        <row r="218">
          <cell r="E218" t="str">
            <v>SOUTH SUDAN</v>
          </cell>
          <cell r="F218" t="str">
            <v>SOUTH GEORGIA AND THE SOUTH SANDWICH ISLANDS</v>
          </cell>
        </row>
        <row r="219">
          <cell r="E219" t="str">
            <v>SRI LANKA</v>
          </cell>
          <cell r="F219" t="str">
            <v>SOUTH SUDAN</v>
          </cell>
        </row>
        <row r="220">
          <cell r="E220" t="str">
            <v>SUDAN</v>
          </cell>
          <cell r="F220" t="str">
            <v>SRI LANKA</v>
          </cell>
        </row>
        <row r="221">
          <cell r="E221" t="str">
            <v>SURINAME</v>
          </cell>
          <cell r="F221" t="str">
            <v>SUDAN</v>
          </cell>
        </row>
        <row r="222">
          <cell r="E222" t="str">
            <v>SVALBARD AND JAN MAYEN</v>
          </cell>
          <cell r="F222" t="str">
            <v>SURINAME</v>
          </cell>
        </row>
        <row r="223">
          <cell r="E223" t="str">
            <v>SWAZILAND</v>
          </cell>
          <cell r="F223" t="str">
            <v>SVALBARD AND JAN MAYEN</v>
          </cell>
        </row>
        <row r="224">
          <cell r="E224" t="str">
            <v>SYRIAN ARAB REPUBLIC</v>
          </cell>
          <cell r="F224" t="str">
            <v>SWAZILAND</v>
          </cell>
        </row>
        <row r="225">
          <cell r="E225" t="str">
            <v>TAIWAN, PROVINCE OF CHINA</v>
          </cell>
          <cell r="F225" t="str">
            <v>SYRIAN ARAB REPUBLIC</v>
          </cell>
        </row>
        <row r="226">
          <cell r="E226" t="str">
            <v>TAJIKISTAN</v>
          </cell>
          <cell r="F226" t="str">
            <v>TAIWAN, PROVINCE OF CHINA</v>
          </cell>
        </row>
        <row r="227">
          <cell r="E227" t="str">
            <v>TANZANIA, UNITED REPUBLIC OF</v>
          </cell>
          <cell r="F227" t="str">
            <v>TAJIKISTAN</v>
          </cell>
        </row>
        <row r="228">
          <cell r="E228" t="str">
            <v>THAILAND</v>
          </cell>
          <cell r="F228" t="str">
            <v>TANZANIA, UNITED REPUBLIC OF</v>
          </cell>
        </row>
        <row r="229">
          <cell r="E229" t="str">
            <v>TIMOR-LESTE</v>
          </cell>
          <cell r="F229" t="str">
            <v>THAILAND</v>
          </cell>
        </row>
        <row r="230">
          <cell r="E230" t="str">
            <v>TOGO</v>
          </cell>
          <cell r="F230" t="str">
            <v>TIMOR-LESTE</v>
          </cell>
        </row>
        <row r="231">
          <cell r="E231" t="str">
            <v>TOKELAU</v>
          </cell>
          <cell r="F231" t="str">
            <v>TOGO</v>
          </cell>
        </row>
        <row r="232">
          <cell r="E232" t="str">
            <v>TONGA</v>
          </cell>
          <cell r="F232" t="str">
            <v>TOKELAU</v>
          </cell>
        </row>
        <row r="233">
          <cell r="E233" t="str">
            <v>TRINIDAD AND TOBAGO</v>
          </cell>
          <cell r="F233" t="str">
            <v>TONGA</v>
          </cell>
        </row>
        <row r="234">
          <cell r="E234" t="str">
            <v>TUNISIA</v>
          </cell>
          <cell r="F234" t="str">
            <v>TRINIDAD AND TOBAGO</v>
          </cell>
        </row>
        <row r="235">
          <cell r="E235" t="str">
            <v>TURKMENISTAN</v>
          </cell>
          <cell r="F235" t="str">
            <v>TUNISIA</v>
          </cell>
        </row>
        <row r="236">
          <cell r="E236" t="str">
            <v>TURKS AND CAICOS ISLANDS</v>
          </cell>
          <cell r="F236" t="str">
            <v>TURKMENISTAN</v>
          </cell>
        </row>
        <row r="237">
          <cell r="E237" t="str">
            <v>TUVALU</v>
          </cell>
          <cell r="F237" t="str">
            <v>TURKS AND CAICOS ISLANDS</v>
          </cell>
        </row>
        <row r="238">
          <cell r="E238" t="str">
            <v>UGANDA</v>
          </cell>
          <cell r="F238" t="str">
            <v>TUVALU</v>
          </cell>
        </row>
        <row r="239">
          <cell r="E239" t="str">
            <v>UNITED ARAB EMIRATES</v>
          </cell>
          <cell r="F239" t="str">
            <v>UGANDA</v>
          </cell>
        </row>
        <row r="240">
          <cell r="E240" t="str">
            <v>UNITED STATES MINOR OUTLYING ISLANDS</v>
          </cell>
          <cell r="F240" t="str">
            <v>UNITED ARAB EMIRATES</v>
          </cell>
        </row>
        <row r="241">
          <cell r="E241" t="str">
            <v>URUGUAY</v>
          </cell>
          <cell r="F241" t="str">
            <v>UNITED STATES MINOR OUTLYING ISLANDS</v>
          </cell>
        </row>
        <row r="242">
          <cell r="E242" t="str">
            <v>UZBEKISTAN</v>
          </cell>
          <cell r="F242" t="str">
            <v>URUGUAY</v>
          </cell>
        </row>
        <row r="243">
          <cell r="E243" t="str">
            <v>VANUATU</v>
          </cell>
          <cell r="F243" t="str">
            <v>UZBEKISTAN</v>
          </cell>
        </row>
        <row r="244">
          <cell r="E244" t="str">
            <v>VENEZUELA, BOLIVARIAN REPUBLIC OF</v>
          </cell>
          <cell r="F244" t="str">
            <v>VANUATU</v>
          </cell>
        </row>
        <row r="245">
          <cell r="E245" t="str">
            <v>VIET NAM</v>
          </cell>
          <cell r="F245" t="str">
            <v>VENEZUELA, BOLIVARIAN REPUBLIC OF</v>
          </cell>
        </row>
        <row r="246">
          <cell r="E246" t="str">
            <v>VIRGIN ISLANDS, BRITISH</v>
          </cell>
          <cell r="F246" t="str">
            <v>VIET NAM</v>
          </cell>
        </row>
        <row r="247">
          <cell r="E247" t="str">
            <v>VIRGIN ISLANDS, U.S.</v>
          </cell>
          <cell r="F247" t="str">
            <v>VIRGIN ISLANDS, BRITISH</v>
          </cell>
        </row>
        <row r="248">
          <cell r="E248" t="str">
            <v>WALLIS AND FUTUNA</v>
          </cell>
          <cell r="F248" t="str">
            <v>VIRGIN ISLANDS, U.S.</v>
          </cell>
        </row>
        <row r="249">
          <cell r="E249" t="str">
            <v>WESTERN SAHARA</v>
          </cell>
          <cell r="F249" t="str">
            <v>WALLIS AND FUTUNA</v>
          </cell>
        </row>
        <row r="250">
          <cell r="E250" t="str">
            <v>YEMEN</v>
          </cell>
          <cell r="F250" t="str">
            <v>WESTERN SAHARA</v>
          </cell>
        </row>
        <row r="251">
          <cell r="E251" t="str">
            <v>ZAMBIA</v>
          </cell>
          <cell r="F251" t="str">
            <v>YEMEN</v>
          </cell>
        </row>
        <row r="252">
          <cell r="E252" t="str">
            <v>ZIMBABWE</v>
          </cell>
          <cell r="F252" t="str">
            <v>ZAMBIA</v>
          </cell>
        </row>
        <row r="253">
          <cell r="E253" t="str">
            <v>Other Countries</v>
          </cell>
          <cell r="F253" t="str">
            <v>ZIMBABWE</v>
          </cell>
        </row>
        <row r="254">
          <cell r="E254" t="str">
            <v>United Nations organisations</v>
          </cell>
          <cell r="F254" t="str">
            <v>Other Countries</v>
          </cell>
        </row>
        <row r="255">
          <cell r="E255" t="str">
            <v>IMF (International Monetary Fund)</v>
          </cell>
          <cell r="F255" t="str">
            <v>United Nations organisations</v>
          </cell>
        </row>
        <row r="256">
          <cell r="E256" t="str">
            <v>WTO (World Trade Organisation)</v>
          </cell>
          <cell r="F256" t="str">
            <v>IMF (International Monetary Fund)</v>
          </cell>
        </row>
        <row r="257">
          <cell r="E257" t="str">
            <v>IBRD (International Bank for Reconstruction and Development)</v>
          </cell>
          <cell r="F257" t="str">
            <v>WTO (World Trade Organisation)</v>
          </cell>
        </row>
        <row r="258">
          <cell r="E258" t="str">
            <v>IDA (International Development Association)</v>
          </cell>
          <cell r="F258" t="str">
            <v>IBRD (International Bank for Reconstruction and Development)</v>
          </cell>
        </row>
        <row r="259">
          <cell r="E259" t="str">
            <v>Other UN Organisations (includes 1H, 1J-1T)</v>
          </cell>
          <cell r="F259" t="str">
            <v>IDA (International Development Association)</v>
          </cell>
        </row>
        <row r="260">
          <cell r="E260" t="str">
            <v>UNESCO (United Nations Educational, Scientific and Cultural Organisation)</v>
          </cell>
          <cell r="F260" t="str">
            <v>Other UN Organisations (includes 1H, 1J-1T)</v>
          </cell>
        </row>
        <row r="261">
          <cell r="E261" t="str">
            <v>FAO (Food and Agriculture Organisation)</v>
          </cell>
          <cell r="F261" t="str">
            <v>UNESCO (United Nations Educational, Scientific and Cultural Organisation)</v>
          </cell>
        </row>
        <row r="262">
          <cell r="E262" t="str">
            <v>WHO (World Health Organisation)</v>
          </cell>
          <cell r="F262" t="str">
            <v>FAO (Food and Agriculture Organisation)</v>
          </cell>
        </row>
        <row r="263">
          <cell r="E263" t="str">
            <v>IFAD (International Fund for Agricultural Development)</v>
          </cell>
          <cell r="F263" t="str">
            <v>WHO (World Health Organisation)</v>
          </cell>
        </row>
        <row r="264">
          <cell r="E264" t="str">
            <v>IFC (International Finance Corporation)</v>
          </cell>
          <cell r="F264" t="str">
            <v>IFAD (International Fund for Agricultural Development)</v>
          </cell>
        </row>
        <row r="265">
          <cell r="E265" t="str">
            <v>MIGA (Multilateral Investment Guarantee Agency)</v>
          </cell>
          <cell r="F265" t="str">
            <v>IFC (International Finance Corporation)</v>
          </cell>
        </row>
        <row r="266">
          <cell r="E266" t="str">
            <v>UNICEF (United Nations Children’s Fund)</v>
          </cell>
          <cell r="F266" t="str">
            <v>MIGA (Multilateral Investment Guarantee Agency)</v>
          </cell>
        </row>
        <row r="267">
          <cell r="E267" t="str">
            <v>UNHCR (United Nations High Commissioner for Refugees)</v>
          </cell>
          <cell r="F267" t="str">
            <v>UNICEF (United Nations Children’s Fund)</v>
          </cell>
        </row>
        <row r="268">
          <cell r="E268" t="str">
            <v>UNRWA (United Nations Relief and Works Agency for Palestine)</v>
          </cell>
          <cell r="F268" t="str">
            <v>UNHCR (United Nations High Commissioner for Refugees)</v>
          </cell>
        </row>
        <row r="269">
          <cell r="E269" t="str">
            <v>IAEA (International Atomic Energy Agency)</v>
          </cell>
          <cell r="F269" t="str">
            <v>UNRWA (United Nations Relief and Works Agency for Palestine)</v>
          </cell>
        </row>
        <row r="270">
          <cell r="E270" t="str">
            <v>ILO (International Labour Organisation)</v>
          </cell>
          <cell r="F270" t="str">
            <v>IAEA (International Atomic Energy Agency)</v>
          </cell>
        </row>
        <row r="271">
          <cell r="E271" t="str">
            <v>ITU (International Telecommunication Union)</v>
          </cell>
          <cell r="F271" t="str">
            <v>ILO (International Labour Organisation)</v>
          </cell>
        </row>
        <row r="272">
          <cell r="E272" t="str">
            <v>Rest of UN Organisations n.i.e.</v>
          </cell>
          <cell r="F272" t="str">
            <v>ITU (International Telecommunication Union)</v>
          </cell>
        </row>
        <row r="273">
          <cell r="E273" t="str">
            <v>All the European Union Institutions excluding the institutions of the euro area</v>
          </cell>
          <cell r="F273" t="str">
            <v>Rest of UN Organisations n.i.e.</v>
          </cell>
        </row>
        <row r="274">
          <cell r="E274" t="str">
            <v>EMS (European Monetary System)</v>
          </cell>
          <cell r="F274" t="str">
            <v>All the European Union Institutions excluding the institutions of the euro area</v>
          </cell>
        </row>
        <row r="275">
          <cell r="E275" t="str">
            <v>EIB (European Investment Bank)</v>
          </cell>
          <cell r="F275" t="str">
            <v>EMS (European Monetary System)</v>
          </cell>
        </row>
        <row r="276">
          <cell r="E276" t="str">
            <v>EC (European Commission)</v>
          </cell>
          <cell r="F276" t="str">
            <v>EIB (European Investment Bank)</v>
          </cell>
        </row>
        <row r="277">
          <cell r="E277" t="str">
            <v>EDF (European Development Fund)</v>
          </cell>
          <cell r="F277" t="str">
            <v>EC (European Commission)</v>
          </cell>
        </row>
        <row r="278">
          <cell r="E278" t="str">
            <v>ECB (European Central Bank)</v>
          </cell>
          <cell r="F278" t="str">
            <v>EDF (European Development Fund)</v>
          </cell>
        </row>
        <row r="279">
          <cell r="E279" t="str">
            <v>EIF (European Investment Fund)</v>
          </cell>
          <cell r="F279" t="str">
            <v>ECB (European Central Bank)</v>
          </cell>
        </row>
        <row r="280">
          <cell r="E280" t="str">
            <v>ECSC (European Coal and Steel Community)</v>
          </cell>
          <cell r="F280" t="str">
            <v>EIF (European Investment Fund)</v>
          </cell>
        </row>
        <row r="281">
          <cell r="E281" t="str">
            <v>Neighbourhood Investment Facility</v>
          </cell>
          <cell r="F281" t="str">
            <v>ECSC (European Coal and Steel Community)</v>
          </cell>
        </row>
        <row r="282">
          <cell r="E282" t="str">
            <v>FEMIP (Facility for Euro-Mediterranean Investment and Partnership)</v>
          </cell>
          <cell r="F282" t="str">
            <v>Neighbourhood Investment Facility</v>
          </cell>
        </row>
        <row r="283">
          <cell r="E283" t="str">
            <v>Other European Union Institutions, Organs and Organisms covered by General budget</v>
          </cell>
          <cell r="F283" t="str">
            <v>FEMIP (Facility for Euro-Mediterranean Investment and Partnership)</v>
          </cell>
        </row>
        <row r="284">
          <cell r="E284" t="str">
            <v>European Parliament</v>
          </cell>
          <cell r="F284" t="str">
            <v>Other European Union Institutions, Organs and Organisms covered by General budget</v>
          </cell>
        </row>
        <row r="285">
          <cell r="E285" t="str">
            <v>Council of the European Union</v>
          </cell>
          <cell r="F285" t="str">
            <v>European Parliament</v>
          </cell>
        </row>
        <row r="286">
          <cell r="E286" t="str">
            <v>Court of Justice</v>
          </cell>
          <cell r="F286" t="str">
            <v>Council of the European Union</v>
          </cell>
        </row>
        <row r="287">
          <cell r="E287" t="str">
            <v>Court of Auditors</v>
          </cell>
          <cell r="F287" t="str">
            <v>Court of Justice</v>
          </cell>
        </row>
        <row r="288">
          <cell r="E288" t="str">
            <v>European Council</v>
          </cell>
          <cell r="F288" t="str">
            <v>Court of Auditors</v>
          </cell>
        </row>
        <row r="289">
          <cell r="E289" t="str">
            <v>Economic and Social Committee</v>
          </cell>
          <cell r="F289" t="str">
            <v>European Council</v>
          </cell>
        </row>
        <row r="290">
          <cell r="E290" t="str">
            <v>Committee of the Regions</v>
          </cell>
          <cell r="F290" t="str">
            <v>Economic and Social Committee</v>
          </cell>
        </row>
        <row r="291">
          <cell r="E291" t="str">
            <v>EU-Africa Infrastructure Trust Fund</v>
          </cell>
          <cell r="F291" t="str">
            <v>Committee of the Regions</v>
          </cell>
        </row>
        <row r="292">
          <cell r="E292" t="str">
            <v>ESM (European Stability Mechanism)</v>
          </cell>
          <cell r="F292" t="str">
            <v>EU-Africa Infrastructure Trust Fund</v>
          </cell>
        </row>
        <row r="293">
          <cell r="E293" t="str">
            <v>Joint Committee of the European Supervisory Authorities (ESAs)</v>
          </cell>
          <cell r="F293" t="str">
            <v>ESM (European Stability Mechanism)</v>
          </cell>
        </row>
        <row r="294">
          <cell r="E294" t="str">
            <v>All the European Union Institutions financed via the EU Budget</v>
          </cell>
          <cell r="F294" t="str">
            <v>Joint Committee of the European Supervisory Authorities (ESAs)</v>
          </cell>
        </row>
        <row r="295">
          <cell r="E295" t="str">
            <v>All the European Union Institutions not financed via the EU Budget</v>
          </cell>
          <cell r="F295" t="str">
            <v>All the European Union Institutions financed via the EU Budget</v>
          </cell>
        </row>
        <row r="296">
          <cell r="E296" t="str">
            <v>All European Community Institutions, Organs and Organisms, including ECB and ESM</v>
          </cell>
          <cell r="F296" t="str">
            <v>All the European Union Institutions not financed via the EU Budget</v>
          </cell>
        </row>
        <row r="297">
          <cell r="E297" t="str">
            <v>Other small European Union Institutions (Ombudsman, Data Protection Supervisor etc.)</v>
          </cell>
          <cell r="F297" t="str">
            <v>All European Community Institutions, Organs and Organisms, including ECB and ESM</v>
          </cell>
        </row>
        <row r="298">
          <cell r="E298" t="str">
            <v>OECD (Organisation for Economic Co-operation and Development)</v>
          </cell>
          <cell r="F298" t="str">
            <v>Other small European Union Institutions (Ombudsman, Data Protection Supervisor etc.)</v>
          </cell>
        </row>
        <row r="299">
          <cell r="E299" t="str">
            <v>BIS (Bank for International Settlements)</v>
          </cell>
          <cell r="F299" t="str">
            <v>OECD (Organisation for Economic Co-operation and Development)</v>
          </cell>
        </row>
        <row r="300">
          <cell r="E300" t="str">
            <v>IADB (Inter-American Development Bank)</v>
          </cell>
          <cell r="F300" t="str">
            <v>BIS (Bank for International Settlements)</v>
          </cell>
        </row>
        <row r="301">
          <cell r="E301" t="str">
            <v>AfDB (African Development Bank)</v>
          </cell>
          <cell r="F301" t="str">
            <v>IADB (Inter-American Development Bank)</v>
          </cell>
        </row>
        <row r="302">
          <cell r="E302" t="str">
            <v>AsDB (Asian Development Bank)</v>
          </cell>
          <cell r="F302" t="str">
            <v>AfDB (African Development Bank)</v>
          </cell>
        </row>
        <row r="303">
          <cell r="E303" t="str">
            <v>EBRD (European Bank for Reconstruction and Development)</v>
          </cell>
          <cell r="F303" t="str">
            <v>AsDB (Asian Development Bank)</v>
          </cell>
        </row>
        <row r="304">
          <cell r="E304" t="str">
            <v>IIC (Inter-American Investment Corporation)</v>
          </cell>
          <cell r="F304" t="str">
            <v>EBRD (European Bank for Reconstruction and Development)</v>
          </cell>
        </row>
        <row r="305">
          <cell r="E305" t="str">
            <v>NIB (Nordic Investment Bank)</v>
          </cell>
          <cell r="F305" t="str">
            <v>IIC (Inter-American Investment Corporation)</v>
          </cell>
        </row>
        <row r="306">
          <cell r="E306" t="str">
            <v>ECCB (Eastern Caribbean Central Bank)</v>
          </cell>
          <cell r="F306" t="str">
            <v>NIB (Nordic Investment Bank)</v>
          </cell>
        </row>
        <row r="307">
          <cell r="E307" t="str">
            <v>IBEC (International Bank for Economic Co-operation)</v>
          </cell>
          <cell r="F307" t="str">
            <v>ECCB (Eastern Caribbean Central Bank)</v>
          </cell>
        </row>
        <row r="308">
          <cell r="E308" t="str">
            <v>IIB (International Investment Bank)</v>
          </cell>
          <cell r="F308" t="str">
            <v>IBEC (International Bank for Economic Co-operation)</v>
          </cell>
        </row>
        <row r="309">
          <cell r="E309" t="str">
            <v>CDB (Caribbean Development Bank)</v>
          </cell>
          <cell r="F309" t="str">
            <v>IIB (International Investment Bank)</v>
          </cell>
        </row>
        <row r="310">
          <cell r="E310" t="str">
            <v>AMF (Arab Monetary Fund)</v>
          </cell>
          <cell r="F310" t="str">
            <v>CDB (Caribbean Development Bank)</v>
          </cell>
        </row>
        <row r="311">
          <cell r="E311" t="str">
            <v>BADEA (Banque arabe pour le développement économique en Afrique)</v>
          </cell>
          <cell r="F311" t="str">
            <v>AMF (Arab Monetary Fund)</v>
          </cell>
        </row>
        <row r="312">
          <cell r="E312" t="str">
            <v>BCEAO (Banque Centrale des Etats de l'Afrique de l'Ouest)</v>
          </cell>
          <cell r="F312" t="str">
            <v>BADEA (Banque arabe pour le développement économique en Afrique)</v>
          </cell>
        </row>
        <row r="313">
          <cell r="E313" t="str">
            <v>CASDB (Central African States Development Bank)</v>
          </cell>
          <cell r="F313" t="str">
            <v>BCEAO (Banque Centrale des Etats de l'Afrique de l'Ouest)</v>
          </cell>
        </row>
        <row r="314">
          <cell r="E314" t="str">
            <v>African Development Fund</v>
          </cell>
          <cell r="F314" t="str">
            <v>CASDB (Central African States Development Bank)</v>
          </cell>
        </row>
        <row r="315">
          <cell r="E315" t="str">
            <v>Asian Development Fund</v>
          </cell>
          <cell r="F315" t="str">
            <v>African Development Fund</v>
          </cell>
        </row>
        <row r="316">
          <cell r="E316" t="str">
            <v>Fonds spécial unifié de développement</v>
          </cell>
          <cell r="F316" t="str">
            <v>Asian Development Fund</v>
          </cell>
        </row>
        <row r="317">
          <cell r="E317" t="str">
            <v>CABEI (Central American Bank for Economic Integration)</v>
          </cell>
          <cell r="F317" t="str">
            <v>Fonds spécial unifié de développement</v>
          </cell>
        </row>
        <row r="318">
          <cell r="E318" t="str">
            <v>ADC (Andean Development Corporation)</v>
          </cell>
          <cell r="F318" t="str">
            <v>CABEI (Central American Bank for Economic Integration)</v>
          </cell>
        </row>
        <row r="319">
          <cell r="E319" t="str">
            <v>Other International Organisations (financial institutions)</v>
          </cell>
          <cell r="F319" t="str">
            <v>ADC (Andean Development Corporation)</v>
          </cell>
        </row>
        <row r="320">
          <cell r="E320" t="str">
            <v>BEAC (Banque des Etats de l'Afrique Centrale)</v>
          </cell>
          <cell r="F320" t="str">
            <v>Other International Organisations (financial institutions)</v>
          </cell>
        </row>
        <row r="321">
          <cell r="E321" t="str">
            <v>CEMAC (Communauté Économique et Monétaire de l'Afrique Centrale)</v>
          </cell>
          <cell r="F321" t="str">
            <v>BEAC (Banque des Etats de l'Afrique Centrale)</v>
          </cell>
        </row>
        <row r="322">
          <cell r="E322" t="str">
            <v>ECCU (Eastern Caribbean Currency Union)</v>
          </cell>
          <cell r="F322" t="str">
            <v>CEMAC (Communauté Économique et Monétaire de l'Afrique Centrale)</v>
          </cell>
        </row>
        <row r="323">
          <cell r="E323" t="str">
            <v>Other International Financial Organisations</v>
          </cell>
          <cell r="F323" t="str">
            <v>ECCU (Eastern Caribbean Currency Union)</v>
          </cell>
        </row>
        <row r="324">
          <cell r="E324" t="str">
            <v>Other International Organisations (non-financial institutions)</v>
          </cell>
          <cell r="F324" t="str">
            <v>Other International Financial Organisations</v>
          </cell>
        </row>
        <row r="325">
          <cell r="E325" t="str">
            <v>NATO (North Atlantic Treaty Organisation)</v>
          </cell>
          <cell r="F325" t="str">
            <v>Other International Organisations (non-financial institutions)</v>
          </cell>
        </row>
        <row r="326">
          <cell r="E326" t="str">
            <v>Council of Europe</v>
          </cell>
          <cell r="F326" t="str">
            <v>NATO (North Atlantic Treaty Organisation)</v>
          </cell>
        </row>
        <row r="327">
          <cell r="E327" t="str">
            <v>ICRC (International Committee of the Red Cross)</v>
          </cell>
          <cell r="F327" t="str">
            <v>Council of Europe</v>
          </cell>
        </row>
        <row r="328">
          <cell r="E328" t="str">
            <v>ESA (European Space Agency)</v>
          </cell>
          <cell r="F328" t="str">
            <v>ICRC (International Committee of the Red Cross)</v>
          </cell>
        </row>
        <row r="329">
          <cell r="E329" t="str">
            <v>EPO (European Patent Office)</v>
          </cell>
          <cell r="F329" t="str">
            <v>ESA (European Space Agency)</v>
          </cell>
        </row>
        <row r="330">
          <cell r="E330" t="str">
            <v>EUROCONTROL (European Organisation for the Safety of Air Navigation)</v>
          </cell>
          <cell r="F330" t="str">
            <v>EPO (European Patent Office)</v>
          </cell>
        </row>
        <row r="331">
          <cell r="E331" t="str">
            <v>EUTELSAT (European Telecommunications Satellite Organisation)</v>
          </cell>
          <cell r="F331" t="str">
            <v>EUROCONTROL (European Organisation for the Safety of Air Navigation)</v>
          </cell>
        </row>
        <row r="332">
          <cell r="E332" t="str">
            <v>WAEMU (West African Economic and Monetary Union)</v>
          </cell>
          <cell r="F332" t="str">
            <v>EUTELSAT (European Telecommunications Satellite Organisation)</v>
          </cell>
        </row>
        <row r="333">
          <cell r="E333" t="str">
            <v>INTELSAT (International Telecommunications Satellite Organisation)</v>
          </cell>
          <cell r="F333" t="str">
            <v>WAEMU (West African Economic and Monetary Union)</v>
          </cell>
        </row>
        <row r="334">
          <cell r="E334" t="str">
            <v>EBU/UER (European Broadcasting Union/Union européenne de radio-télévision)</v>
          </cell>
          <cell r="F334" t="str">
            <v>INTELSAT (International Telecommunications Satellite Organisation)</v>
          </cell>
        </row>
        <row r="335">
          <cell r="E335" t="str">
            <v>EUMETSAT (European Organisation for the Exploitation of Meteorological Satellites)</v>
          </cell>
          <cell r="F335" t="str">
            <v>EBU/UER (European Broadcasting Union/Union européenne de radio-télévision)</v>
          </cell>
        </row>
        <row r="336">
          <cell r="E336" t="str">
            <v>ESO (European Southern Observatory)</v>
          </cell>
          <cell r="F336" t="str">
            <v>EUMETSAT (European Organisation for the Exploitation of Meteorological Satellites)</v>
          </cell>
        </row>
        <row r="337">
          <cell r="E337" t="str">
            <v>ECMWF (European Centre for Medium-Range Weather Forecasts)</v>
          </cell>
          <cell r="F337" t="str">
            <v>ESO (European Southern Observatory)</v>
          </cell>
        </row>
        <row r="338">
          <cell r="E338" t="str">
            <v>EMBL (European Molecular Biology Laboratory)</v>
          </cell>
          <cell r="F338" t="str">
            <v>ECMWF (European Centre for Medium-Range Weather Forecasts)</v>
          </cell>
        </row>
        <row r="339">
          <cell r="E339" t="str">
            <v>CERN (European Organisation for Nuclear Research)</v>
          </cell>
          <cell r="F339" t="str">
            <v>EMBL (European Molecular Biology Laboratory)</v>
          </cell>
        </row>
        <row r="340">
          <cell r="E340" t="str">
            <v>IOM (International Organisation for Migration)</v>
          </cell>
          <cell r="F340" t="str">
            <v>CERN (European Organisation for Nuclear Research)</v>
          </cell>
        </row>
        <row r="341">
          <cell r="E341" t="str">
            <v>IDB (Islamic Development Bank)</v>
          </cell>
          <cell r="F341" t="str">
            <v>IOM (International Organisation for Migration)</v>
          </cell>
        </row>
        <row r="342">
          <cell r="E342" t="str">
            <v>EDB (Eurasian Development Bank)</v>
          </cell>
          <cell r="F342" t="str">
            <v>IDB (Islamic Development Bank)</v>
          </cell>
        </row>
        <row r="343">
          <cell r="E343" t="str">
            <v>Paris Club Creditor Institutions</v>
          </cell>
          <cell r="F343" t="str">
            <v>EDB (Eurasian Development Bank)</v>
          </cell>
        </row>
        <row r="344">
          <cell r="E344" t="str">
            <v>CEB (Council of Europe Development Bank)</v>
          </cell>
          <cell r="F344" t="str">
            <v>Paris Club Creditor Institutions</v>
          </cell>
        </row>
        <row r="345">
          <cell r="E345" t="str">
            <v>Other International Non-Financial Organisations</v>
          </cell>
          <cell r="F345" t="str">
            <v>CEB (Council of Europe Development Bank)</v>
          </cell>
        </row>
        <row r="346">
          <cell r="E346" t="str">
            <v>International Organisations excluding European Union Institutions</v>
          </cell>
          <cell r="F346" t="str">
            <v>Other International Non-Financial Organisations</v>
          </cell>
        </row>
        <row r="347">
          <cell r="E347" t="str">
            <v>International Union of Credit and Investment Insurers</v>
          </cell>
          <cell r="F347" t="str">
            <v>International Organisations excluding European Union Institutions</v>
          </cell>
        </row>
        <row r="348">
          <cell r="E348" t="str">
            <v>European Financial Stability Facility (EFSF)</v>
          </cell>
          <cell r="F348" t="str">
            <v>International Union of Credit and Investment Insurers</v>
          </cell>
        </row>
        <row r="349">
          <cell r="E349" t="str">
            <v>Multilateral Lending Agencies</v>
          </cell>
          <cell r="F349" t="str">
            <v>European Financial Stability Facility (EFSF)</v>
          </cell>
        </row>
        <row r="350">
          <cell r="E350" t="str">
            <v>ICSID (International Centre for Settlement of Investment Disputes)</v>
          </cell>
          <cell r="F350" t="str">
            <v>Multilateral Lending Agencies</v>
          </cell>
        </row>
        <row r="351">
          <cell r="E351" t="str">
            <v>World Bank Group Bank Group</v>
          </cell>
          <cell r="F351" t="str">
            <v>ICSID (International Centre for Settlement of Investment Disputes)</v>
          </cell>
        </row>
        <row r="352">
          <cell r="E352" t="str">
            <v>EURATOM</v>
          </cell>
          <cell r="F352" t="str">
            <v>World Bank Group Bank Group</v>
          </cell>
        </row>
        <row r="353">
          <cell r="E353" t="str">
            <v>Black Sea Trade and Development Banks</v>
          </cell>
          <cell r="F353" t="str">
            <v>EURATOM</v>
          </cell>
        </row>
        <row r="354">
          <cell r="E354" t="str">
            <v>AFREXIMBANK (African Export-Import Bank)</v>
          </cell>
          <cell r="F354" t="str">
            <v>Black Sea Trade and Development Banks</v>
          </cell>
        </row>
        <row r="355">
          <cell r="E355" t="str">
            <v>BLADEX (Banco Latino Americano De Comercio Exterior)</v>
          </cell>
          <cell r="F355" t="str">
            <v>AFREXIMBANK (African Export-Import Bank)</v>
          </cell>
        </row>
        <row r="356">
          <cell r="E356" t="str">
            <v>FLAR (Fondo Latino Americano de Reservas)</v>
          </cell>
          <cell r="F356" t="str">
            <v>BLADEX (Banco Latino Americano De Comercio Exterior)</v>
          </cell>
        </row>
        <row r="357">
          <cell r="E357" t="str">
            <v>Fonds Belgo-Congolais d'Amortissement et de Gestion</v>
          </cell>
          <cell r="F357" t="str">
            <v>FLAR (Fondo Latino Americano de Reservas)</v>
          </cell>
        </row>
        <row r="358">
          <cell r="E358" t="str">
            <v>IFFIm (International Finance Facility for Immunisation)</v>
          </cell>
          <cell r="F358" t="str">
            <v>Fonds Belgo-Congolais d'Amortissement et de Gestion</v>
          </cell>
        </row>
        <row r="359">
          <cell r="E359" t="str">
            <v>EUROFIMA (European Company for the Financing of Railroad Rolling Stock)</v>
          </cell>
          <cell r="F359" t="str">
            <v>IFFIm (International Finance Facility for Immunisation)</v>
          </cell>
        </row>
        <row r="360">
          <cell r="E360" t="str">
            <v>International organization excluding the BIS and the IMF</v>
          </cell>
          <cell r="F360" t="str">
            <v>EUROFIMA (European Company for the Financing of Railroad Rolling Stock)</v>
          </cell>
        </row>
        <row r="361">
          <cell r="E361" t="str">
            <v>International organisations (as pseudo geographic area)</v>
          </cell>
          <cell r="F361" t="str">
            <v>International organization excluding the BIS and the IMF</v>
          </cell>
        </row>
        <row r="362">
          <cell r="F362" t="str">
            <v>International organisations (as pseudo geographic area)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J34"/>
  <sheetViews>
    <sheetView tabSelected="1" zoomScale="110" zoomScaleNormal="110" workbookViewId="0">
      <selection activeCell="H11" sqref="H11"/>
    </sheetView>
  </sheetViews>
  <sheetFormatPr defaultColWidth="25.28515625" defaultRowHeight="15" x14ac:dyDescent="0.25"/>
  <cols>
    <col min="1" max="1" width="19.42578125" customWidth="1"/>
    <col min="2" max="2" width="54.85546875" bestFit="1" customWidth="1"/>
    <col min="3" max="5" width="22.140625" customWidth="1"/>
    <col min="6" max="8" width="13.85546875" customWidth="1"/>
  </cols>
  <sheetData>
    <row r="1" spans="1:10" x14ac:dyDescent="0.25">
      <c r="A1" s="130" t="s">
        <v>374</v>
      </c>
      <c r="B1" s="129"/>
    </row>
    <row r="2" spans="1:10" x14ac:dyDescent="0.25">
      <c r="A2" s="131" t="s">
        <v>375</v>
      </c>
      <c r="B2" s="132"/>
    </row>
    <row r="3" spans="1:10" s="1" customFormat="1" x14ac:dyDescent="0.25">
      <c r="A3" s="12" t="s">
        <v>151</v>
      </c>
      <c r="B3" s="12"/>
      <c r="C3" s="13" t="s">
        <v>309</v>
      </c>
      <c r="D3" s="13" t="s">
        <v>310</v>
      </c>
    </row>
    <row r="4" spans="1:10" s="1" customFormat="1" ht="15.75" thickBot="1" x14ac:dyDescent="0.3">
      <c r="A4" s="12" t="s">
        <v>152</v>
      </c>
      <c r="B4" s="12"/>
      <c r="C4" s="63" t="s">
        <v>143</v>
      </c>
      <c r="D4" s="63" t="s">
        <v>144</v>
      </c>
    </row>
    <row r="5" spans="1:10" ht="30.75" thickBot="1" x14ac:dyDescent="0.3">
      <c r="A5" s="14"/>
      <c r="B5" s="14"/>
      <c r="C5" s="15" t="s">
        <v>284</v>
      </c>
      <c r="D5" s="16" t="s">
        <v>308</v>
      </c>
      <c r="E5" s="1"/>
      <c r="F5" s="1"/>
      <c r="G5" s="1"/>
      <c r="H5" s="1"/>
      <c r="I5" s="1"/>
      <c r="J5" s="1"/>
    </row>
    <row r="6" spans="1:10" ht="15.75" thickBot="1" x14ac:dyDescent="0.3">
      <c r="A6" s="17" t="s">
        <v>153</v>
      </c>
      <c r="B6" s="18" t="s">
        <v>154</v>
      </c>
      <c r="C6" s="18"/>
      <c r="D6" s="19"/>
      <c r="E6" s="1"/>
      <c r="F6" s="1"/>
      <c r="G6" s="1"/>
      <c r="H6" s="1"/>
      <c r="I6" s="1"/>
      <c r="J6" s="1"/>
    </row>
    <row r="7" spans="1:10" x14ac:dyDescent="0.25">
      <c r="A7" s="20" t="s">
        <v>248</v>
      </c>
      <c r="B7" s="21" t="s">
        <v>97</v>
      </c>
      <c r="C7" s="65" t="str">
        <f>HYPERLINK("#IR.01.01.39!$A$1", "IR.01.01.39")</f>
        <v>IR.01.01.39</v>
      </c>
      <c r="D7" s="66" t="str">
        <f>HYPERLINK("#IR.01.01.40!$A$1", "IR.01.01.40")</f>
        <v>IR.01.01.40</v>
      </c>
      <c r="E7" s="1"/>
      <c r="F7" s="1"/>
      <c r="G7" s="1"/>
      <c r="H7" s="1"/>
      <c r="I7" s="1"/>
      <c r="J7" s="1"/>
    </row>
    <row r="8" spans="1:10" x14ac:dyDescent="0.25">
      <c r="A8" s="22" t="s">
        <v>249</v>
      </c>
      <c r="B8" s="23" t="s">
        <v>364</v>
      </c>
      <c r="C8" s="67" t="str">
        <f>HYPERLINK("#IR.01.02.39!$A$1", "IR.01.02.39")</f>
        <v>IR.01.02.39</v>
      </c>
      <c r="D8" s="68" t="str">
        <f>HYPERLINK("#IR.01.02.39!$A$1", "IR.01.02.39")</f>
        <v>IR.01.02.39</v>
      </c>
      <c r="E8" s="1"/>
      <c r="F8" s="1"/>
      <c r="G8" s="1"/>
      <c r="H8" s="1"/>
      <c r="I8" s="1"/>
      <c r="J8" s="1"/>
    </row>
    <row r="9" spans="1:10" x14ac:dyDescent="0.25">
      <c r="A9" s="22" t="s">
        <v>250</v>
      </c>
      <c r="B9" s="23" t="s">
        <v>285</v>
      </c>
      <c r="C9" s="67" t="str">
        <f>HYPERLINK("#IR.02.01.39!$A$1", "IR.02.01.39")</f>
        <v>IR.02.01.39</v>
      </c>
      <c r="D9" s="68" t="str">
        <f>HYPERLINK("#IR.02.01.39!$A$1", "IR.02.01.39")</f>
        <v>IR.02.01.39</v>
      </c>
      <c r="E9" s="1"/>
      <c r="F9" s="1"/>
      <c r="G9" s="1"/>
      <c r="H9" s="1"/>
      <c r="I9" s="1"/>
      <c r="J9" s="1"/>
    </row>
    <row r="10" spans="1:10" s="1" customFormat="1" x14ac:dyDescent="0.25">
      <c r="A10" s="22" t="s">
        <v>251</v>
      </c>
      <c r="B10" s="23" t="s">
        <v>286</v>
      </c>
      <c r="C10" s="67" t="str">
        <f>HYPERLINK("#IR.02.02.39!$A$1", "IR.02.02.39")</f>
        <v>IR.02.02.39</v>
      </c>
      <c r="D10" s="68" t="str">
        <f>HYPERLINK("#IR.02.02.39!$A$1", "IR.02.02.39")</f>
        <v>IR.02.02.39</v>
      </c>
    </row>
    <row r="11" spans="1:10" x14ac:dyDescent="0.25">
      <c r="A11" s="22" t="s">
        <v>252</v>
      </c>
      <c r="B11" s="23" t="s">
        <v>287</v>
      </c>
      <c r="C11" s="67" t="str">
        <f>HYPERLINK("#IR.03.01.39!$A$1", "IR.03.01.39")</f>
        <v>IR.03.01.39</v>
      </c>
      <c r="D11" s="68" t="str">
        <f>HYPERLINK("#IR.03.01.39!$A$1", "IR.03.01.39")</f>
        <v>IR.03.01.39</v>
      </c>
      <c r="E11" s="1"/>
      <c r="F11" s="1"/>
      <c r="G11" s="1"/>
      <c r="H11" s="1"/>
      <c r="I11" s="1"/>
      <c r="J11" s="1"/>
    </row>
    <row r="12" spans="1:10" x14ac:dyDescent="0.25">
      <c r="A12" s="22" t="s">
        <v>253</v>
      </c>
      <c r="B12" s="23" t="s">
        <v>288</v>
      </c>
      <c r="C12" s="67" t="str">
        <f>HYPERLINK("#IR.03.02.39!$A$1", "IR.03.02.39")</f>
        <v>IR.03.02.39</v>
      </c>
      <c r="D12" s="68" t="str">
        <f>HYPERLINK("#IR.03.02.39!$A$1", "IR.03.02.39")</f>
        <v>IR.03.02.39</v>
      </c>
      <c r="E12" s="1"/>
      <c r="F12" s="1"/>
      <c r="G12" s="1"/>
      <c r="H12" s="1"/>
      <c r="I12" s="1"/>
      <c r="J12" s="1"/>
    </row>
    <row r="13" spans="1:10" x14ac:dyDescent="0.25">
      <c r="A13" s="22" t="s">
        <v>254</v>
      </c>
      <c r="B13" s="23" t="s">
        <v>289</v>
      </c>
      <c r="C13" s="67" t="s">
        <v>155</v>
      </c>
      <c r="D13" s="68" t="str">
        <f>HYPERLINK("#IR.04.01.40!$A$1", "IR.04.01.40")</f>
        <v>IR.04.01.40</v>
      </c>
      <c r="E13" s="1"/>
      <c r="F13" s="1"/>
      <c r="G13" s="1"/>
      <c r="H13" s="1"/>
      <c r="I13" s="1"/>
      <c r="J13" s="1"/>
    </row>
    <row r="14" spans="1:10" x14ac:dyDescent="0.25">
      <c r="A14" s="22" t="s">
        <v>255</v>
      </c>
      <c r="B14" s="23" t="s">
        <v>290</v>
      </c>
      <c r="C14" s="67" t="str">
        <f>HYPERLINK("#IR.05.01.39!$A$1", "IR.05.01.39")</f>
        <v>IR.05.01.39</v>
      </c>
      <c r="D14" s="68" t="s">
        <v>155</v>
      </c>
      <c r="E14" s="1"/>
      <c r="F14" s="1"/>
      <c r="G14" s="1"/>
      <c r="H14" s="1"/>
      <c r="I14" s="1"/>
      <c r="J14" s="1"/>
    </row>
    <row r="15" spans="1:10" x14ac:dyDescent="0.25">
      <c r="A15" s="23" t="s">
        <v>256</v>
      </c>
      <c r="B15" s="23" t="s">
        <v>269</v>
      </c>
      <c r="C15" s="67" t="str">
        <f>HYPERLINK("#IR.05.02.39!$A$1", "IR.05.02.39")</f>
        <v>IR.05.02.39</v>
      </c>
      <c r="D15" s="68" t="s">
        <v>155</v>
      </c>
      <c r="E15" s="1"/>
      <c r="F15" s="1"/>
      <c r="G15" s="1"/>
      <c r="H15" s="1"/>
      <c r="I15" s="1"/>
      <c r="J15" s="1"/>
    </row>
    <row r="16" spans="1:10" x14ac:dyDescent="0.25">
      <c r="A16" s="23" t="s">
        <v>257</v>
      </c>
      <c r="B16" s="23" t="s">
        <v>271</v>
      </c>
      <c r="C16" s="67" t="str">
        <f>HYPERLINK("#IR.06.01.39!$A$1", "IR.06.01.39")</f>
        <v>IR.06.01.39</v>
      </c>
      <c r="D16" s="68" t="s">
        <v>155</v>
      </c>
      <c r="E16" s="1"/>
      <c r="F16" s="1"/>
      <c r="G16" s="1"/>
      <c r="H16" s="1"/>
      <c r="I16" s="1"/>
      <c r="J16" s="1"/>
    </row>
    <row r="17" spans="1:10" x14ac:dyDescent="0.25">
      <c r="A17" s="23" t="s">
        <v>258</v>
      </c>
      <c r="B17" s="23" t="s">
        <v>361</v>
      </c>
      <c r="C17" s="67" t="str">
        <f>HYPERLINK("#IR.07.01.39!$A$1", "IR.07.01.39")</f>
        <v>IR.07.01.39</v>
      </c>
      <c r="D17" s="68" t="s">
        <v>155</v>
      </c>
      <c r="E17" s="1"/>
      <c r="F17" s="1"/>
      <c r="G17" s="1"/>
      <c r="H17" s="1"/>
      <c r="I17" s="1"/>
      <c r="J17" s="1"/>
    </row>
    <row r="18" spans="1:10" x14ac:dyDescent="0.25">
      <c r="A18" s="23" t="s">
        <v>259</v>
      </c>
      <c r="B18" s="23" t="s">
        <v>145</v>
      </c>
      <c r="C18" s="67" t="str">
        <f>HYPERLINK("#IR.07.02.39!$A$1", "IR.07.02.39")</f>
        <v>IR.07.02.39</v>
      </c>
      <c r="D18" s="68" t="s">
        <v>155</v>
      </c>
      <c r="E18" s="1"/>
      <c r="F18" s="1"/>
      <c r="G18" s="1"/>
      <c r="H18" s="1"/>
      <c r="I18" s="1"/>
      <c r="J18" s="1"/>
    </row>
    <row r="19" spans="1:10" x14ac:dyDescent="0.25">
      <c r="A19" s="23" t="s">
        <v>260</v>
      </c>
      <c r="B19" s="23" t="s">
        <v>146</v>
      </c>
      <c r="C19" s="67" t="str">
        <f>HYPERLINK("#IR.07.03.39!$A$1", "IR.07.03.39")</f>
        <v>IR.07.03.39</v>
      </c>
      <c r="D19" s="68" t="s">
        <v>155</v>
      </c>
      <c r="E19" s="1"/>
      <c r="F19" s="1"/>
      <c r="G19" s="1"/>
      <c r="H19" s="1"/>
      <c r="I19" s="1"/>
      <c r="J19" s="1"/>
    </row>
    <row r="20" spans="1:10" x14ac:dyDescent="0.25">
      <c r="A20" s="23" t="s">
        <v>261</v>
      </c>
      <c r="B20" s="23" t="s">
        <v>147</v>
      </c>
      <c r="C20" s="67" t="s">
        <v>155</v>
      </c>
      <c r="D20" s="68" t="str">
        <f>HYPERLINK("#IR.07.04.40!$A$1", "IR.07.04.40")</f>
        <v>IR.07.04.40</v>
      </c>
      <c r="E20" s="1"/>
      <c r="F20" s="1"/>
      <c r="G20" s="1"/>
      <c r="H20" s="1"/>
      <c r="I20" s="1"/>
      <c r="J20" s="1"/>
    </row>
    <row r="21" spans="1:10" x14ac:dyDescent="0.25">
      <c r="A21" s="23" t="s">
        <v>262</v>
      </c>
      <c r="B21" s="23" t="s">
        <v>148</v>
      </c>
      <c r="C21" s="67" t="s">
        <v>155</v>
      </c>
      <c r="D21" s="68" t="str">
        <f>HYPERLINK("#IR.07.05.40!$A$1", "IR.07.05.40")</f>
        <v>IR.07.05.40</v>
      </c>
      <c r="E21" s="1"/>
      <c r="F21" s="1"/>
      <c r="G21" s="1"/>
      <c r="H21" s="1"/>
      <c r="I21" s="1"/>
      <c r="J21" s="1"/>
    </row>
    <row r="22" spans="1:10" x14ac:dyDescent="0.25">
      <c r="A22" s="23" t="s">
        <v>263</v>
      </c>
      <c r="B22" s="23" t="s">
        <v>149</v>
      </c>
      <c r="C22" s="67" t="str">
        <f>HYPERLINK("#IR.07.06.39!$A$1", "IR.07.06.39")</f>
        <v>IR.07.06.39</v>
      </c>
      <c r="D22" s="68" t="str">
        <f>HYPERLINK("#IR.07.06.39!$A$1", "IR.07.06.39")</f>
        <v>IR.07.06.39</v>
      </c>
      <c r="E22" s="1"/>
      <c r="F22" s="1"/>
      <c r="G22" s="1"/>
      <c r="H22" s="1"/>
      <c r="I22" s="1"/>
      <c r="J22" s="1"/>
    </row>
    <row r="23" spans="1:10" x14ac:dyDescent="0.25">
      <c r="A23" s="23" t="s">
        <v>264</v>
      </c>
      <c r="B23" s="23" t="s">
        <v>291</v>
      </c>
      <c r="C23" s="67" t="str">
        <f>HYPERLINK("#IR.08.01.39!$A$1", "IR.08.01.39")</f>
        <v>IR.08.01.39</v>
      </c>
      <c r="D23" s="68" t="str">
        <f>HYPERLINK("#IR.08.01.39!$A$1", "IR.08.01.39")</f>
        <v>IR.08.01.39</v>
      </c>
      <c r="E23" s="1"/>
      <c r="F23" s="1"/>
      <c r="G23" s="1"/>
      <c r="H23" s="1"/>
      <c r="I23" s="1"/>
      <c r="J23" s="1"/>
    </row>
    <row r="24" spans="1:10" x14ac:dyDescent="0.25">
      <c r="A24" s="23" t="s">
        <v>265</v>
      </c>
      <c r="B24" s="23" t="s">
        <v>292</v>
      </c>
      <c r="C24" s="67" t="str">
        <f>HYPERLINK("#IR.08.02.39!$A$1", "IR.08.02.39")</f>
        <v>IR.08.02.39</v>
      </c>
      <c r="D24" s="68" t="str">
        <f>HYPERLINK("#IR.08.02.39!$A$1", "IR.08.02.39")</f>
        <v>IR.08.02.39</v>
      </c>
      <c r="E24" s="1"/>
      <c r="F24" s="1"/>
      <c r="G24" s="1"/>
      <c r="H24" s="1"/>
      <c r="I24" s="1"/>
      <c r="J24" s="1"/>
    </row>
    <row r="25" spans="1:10" x14ac:dyDescent="0.25">
      <c r="A25" s="23" t="s">
        <v>266</v>
      </c>
      <c r="B25" s="23" t="s">
        <v>293</v>
      </c>
      <c r="C25" s="67" t="str">
        <f>HYPERLINK("#IR.08.03.39!$A$1", "IR.08.03.39")</f>
        <v>IR.08.03.39</v>
      </c>
      <c r="D25" s="68" t="str">
        <f>HYPERLINK("#IR.08.03.39!$A$1", "IR.08.03.39")</f>
        <v>IR.08.03.39</v>
      </c>
      <c r="E25" s="1"/>
      <c r="F25" s="1"/>
      <c r="G25" s="1"/>
      <c r="H25" s="1"/>
      <c r="I25" s="1"/>
      <c r="J25" s="1"/>
    </row>
    <row r="26" spans="1:10" x14ac:dyDescent="0.25">
      <c r="A26" s="23" t="s">
        <v>267</v>
      </c>
      <c r="B26" s="23" t="s">
        <v>294</v>
      </c>
      <c r="C26" s="69" t="str">
        <f>HYPERLINK("#IR.09.01.39!$A$1", "IR.09.01.39")</f>
        <v>IR.09.01.39</v>
      </c>
      <c r="D26" s="64" t="str">
        <f>HYPERLINK("#IR.09.01.39!$A$1", "IR.09.01.39")</f>
        <v>IR.09.01.39</v>
      </c>
      <c r="E26" s="1"/>
      <c r="F26" s="1"/>
      <c r="G26" s="1"/>
      <c r="H26" s="1"/>
      <c r="I26" s="1"/>
      <c r="J26" s="1"/>
    </row>
    <row r="27" spans="1:10" ht="15.75" thickBot="1" x14ac:dyDescent="0.3">
      <c r="A27" s="24" t="s">
        <v>268</v>
      </c>
      <c r="B27" s="25" t="s">
        <v>295</v>
      </c>
      <c r="C27" s="70" t="str">
        <f>HYPERLINK("#IR.09.02.39!$A$1", "IR.09.02.39")</f>
        <v>IR.09.02.39</v>
      </c>
      <c r="D27" s="26" t="str">
        <f>HYPERLINK("#IR.09.02.39!$A$1", "IR.09.02.39")</f>
        <v>IR.09.02.39</v>
      </c>
      <c r="E27" s="1"/>
      <c r="F27" s="1"/>
      <c r="G27" s="1"/>
      <c r="H27" s="1"/>
      <c r="I27" s="1"/>
      <c r="J27" s="1"/>
    </row>
    <row r="28" spans="1:10" x14ac:dyDescent="0.25">
      <c r="E28" s="1"/>
      <c r="F28" s="1"/>
      <c r="G28" s="1"/>
      <c r="H28" s="1"/>
      <c r="I28" s="1"/>
      <c r="J28" s="1"/>
    </row>
    <row r="29" spans="1:10" x14ac:dyDescent="0.25">
      <c r="E29" s="1"/>
      <c r="F29" s="1"/>
      <c r="G29" s="1"/>
      <c r="H29" s="1"/>
      <c r="I29" s="1"/>
      <c r="J29" s="1"/>
    </row>
    <row r="31" spans="1:10" s="1" customFormat="1" x14ac:dyDescent="0.25"/>
    <row r="32" spans="1:10" s="1" customFormat="1" x14ac:dyDescent="0.25"/>
    <row r="34" spans="2:2" s="1" customFormat="1" x14ac:dyDescent="0.25">
      <c r="B34"/>
    </row>
  </sheetData>
  <mergeCells count="1">
    <mergeCell ref="A2:B2"/>
  </mergeCells>
  <pageMargins left="0.7" right="0.7" top="0.75" bottom="0.75" header="0.3" footer="0.3"/>
  <pageSetup paperSize="9" scale="73" orientation="portrait" r:id="rId1"/>
  <headerFooter>
    <oddHeader>&amp;R&amp;"Aptos"&amp;10&amp;K000000 EIOPA REGULAR USE&amp;1#_x000D_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M12"/>
  <sheetViews>
    <sheetView showRuler="0" zoomScale="85" zoomScaleNormal="85" zoomScaleSheetLayoutView="70" zoomScalePageLayoutView="114" workbookViewId="0"/>
  </sheetViews>
  <sheetFormatPr defaultColWidth="11.28515625" defaultRowHeight="10.5" x14ac:dyDescent="0.15"/>
  <cols>
    <col min="1" max="1" width="33.42578125" style="4" bestFit="1" customWidth="1"/>
    <col min="2" max="4" width="28.140625" style="4" customWidth="1"/>
    <col min="5" max="12" width="17.28515625" style="4" customWidth="1"/>
    <col min="13" max="16384" width="11.28515625" style="4"/>
  </cols>
  <sheetData>
    <row r="1" spans="1:13" ht="15" x14ac:dyDescent="0.25">
      <c r="A1" s="93" t="s">
        <v>181</v>
      </c>
      <c r="B1" s="117"/>
      <c r="C1" s="117"/>
      <c r="D1" s="117"/>
      <c r="E1" s="117"/>
      <c r="F1" s="117"/>
      <c r="G1" s="117"/>
      <c r="H1" s="117"/>
    </row>
    <row r="2" spans="1:13" ht="15" x14ac:dyDescent="0.15">
      <c r="A2" s="49" t="s">
        <v>290</v>
      </c>
      <c r="B2" s="117"/>
      <c r="C2" s="117"/>
      <c r="D2" s="117"/>
      <c r="E2" s="117"/>
      <c r="F2" s="117"/>
      <c r="G2" s="117"/>
      <c r="H2" s="117"/>
    </row>
    <row r="3" spans="1:13" ht="15.75" customHeight="1" x14ac:dyDescent="0.25">
      <c r="A3" s="96"/>
      <c r="B3" s="117"/>
      <c r="C3" s="117"/>
      <c r="D3" s="117"/>
      <c r="E3" s="117"/>
      <c r="F3" s="117"/>
      <c r="G3" s="117"/>
      <c r="H3" s="117"/>
    </row>
    <row r="4" spans="1:13" ht="15" x14ac:dyDescent="0.25">
      <c r="A4" s="93" t="s">
        <v>184</v>
      </c>
      <c r="B4" s="117"/>
      <c r="C4" s="117"/>
      <c r="D4" s="117"/>
      <c r="E4" s="117"/>
      <c r="F4" s="117"/>
      <c r="G4" s="117"/>
      <c r="H4" s="117"/>
    </row>
    <row r="5" spans="1:13" s="5" customFormat="1" ht="15" x14ac:dyDescent="0.25">
      <c r="A5" s="49" t="s">
        <v>300</v>
      </c>
      <c r="B5" s="118"/>
      <c r="C5" s="118"/>
      <c r="D5" s="118"/>
      <c r="E5" s="118"/>
      <c r="F5" s="118"/>
      <c r="G5" s="118"/>
      <c r="H5" s="118"/>
    </row>
    <row r="6" spans="1:13" s="5" customFormat="1" x14ac:dyDescent="0.25">
      <c r="A6" s="118"/>
      <c r="B6" s="118"/>
      <c r="C6" s="118"/>
      <c r="D6" s="118"/>
      <c r="E6" s="118"/>
      <c r="F6" s="118"/>
      <c r="G6" s="118"/>
      <c r="H6" s="118"/>
      <c r="L6" s="6"/>
      <c r="M6" s="6"/>
    </row>
    <row r="7" spans="1:13" s="5" customFormat="1" ht="15" x14ac:dyDescent="0.25">
      <c r="A7" s="116"/>
      <c r="B7" s="118"/>
      <c r="C7" s="118"/>
      <c r="D7" s="118"/>
      <c r="E7" s="118"/>
      <c r="F7" s="118"/>
      <c r="G7" s="118"/>
      <c r="H7" s="118"/>
      <c r="L7" s="6"/>
      <c r="M7" s="6"/>
    </row>
    <row r="8" spans="1:13" s="7" customFormat="1" ht="14.45" customHeight="1" x14ac:dyDescent="0.25">
      <c r="A8" s="1"/>
      <c r="B8" s="135" t="s">
        <v>39</v>
      </c>
      <c r="C8" s="135"/>
      <c r="D8" s="135"/>
      <c r="E8" s="135"/>
      <c r="F8" s="135"/>
      <c r="G8" s="135"/>
      <c r="H8" s="135"/>
      <c r="I8" s="139" t="s">
        <v>38</v>
      </c>
      <c r="J8" s="139" t="s">
        <v>190</v>
      </c>
      <c r="K8" s="139" t="s">
        <v>40</v>
      </c>
      <c r="L8" s="139" t="s">
        <v>91</v>
      </c>
    </row>
    <row r="9" spans="1:13" ht="30" x14ac:dyDescent="0.25">
      <c r="A9" s="1"/>
      <c r="B9" s="35" t="s">
        <v>41</v>
      </c>
      <c r="C9" s="35" t="s">
        <v>185</v>
      </c>
      <c r="D9" s="35" t="s">
        <v>186</v>
      </c>
      <c r="E9" s="35" t="s">
        <v>276</v>
      </c>
      <c r="F9" s="35" t="s">
        <v>42</v>
      </c>
      <c r="G9" s="35" t="s">
        <v>6</v>
      </c>
      <c r="H9" s="35" t="s">
        <v>43</v>
      </c>
      <c r="I9" s="134"/>
      <c r="J9" s="134"/>
      <c r="K9" s="134"/>
      <c r="L9" s="134"/>
    </row>
    <row r="10" spans="1:13" ht="15" x14ac:dyDescent="0.25">
      <c r="A10" s="1"/>
      <c r="B10" s="41" t="s">
        <v>99</v>
      </c>
      <c r="C10" s="41" t="s">
        <v>100</v>
      </c>
      <c r="D10" s="41" t="s">
        <v>278</v>
      </c>
      <c r="E10" s="41" t="s">
        <v>101</v>
      </c>
      <c r="F10" s="43" t="s">
        <v>102</v>
      </c>
      <c r="G10" s="43" t="s">
        <v>103</v>
      </c>
      <c r="H10" s="43" t="s">
        <v>104</v>
      </c>
      <c r="I10" s="43" t="s">
        <v>105</v>
      </c>
      <c r="J10" s="43" t="s">
        <v>106</v>
      </c>
      <c r="K10" s="43" t="s">
        <v>107</v>
      </c>
      <c r="L10" s="43" t="s">
        <v>108</v>
      </c>
    </row>
    <row r="11" spans="1:13" ht="15" x14ac:dyDescent="0.25">
      <c r="A11"/>
      <c r="B11" s="29"/>
      <c r="C11" s="29"/>
      <c r="D11" s="29"/>
      <c r="E11" s="29"/>
      <c r="F11" s="29"/>
      <c r="G11" s="29"/>
      <c r="H11" s="29"/>
      <c r="I11" s="29"/>
      <c r="J11" s="29"/>
      <c r="K11" s="29"/>
      <c r="L11" s="29"/>
    </row>
    <row r="12" spans="1:13" ht="15" x14ac:dyDescent="0.25">
      <c r="A12"/>
      <c r="B12" s="8"/>
    </row>
  </sheetData>
  <mergeCells count="5">
    <mergeCell ref="I8:I9"/>
    <mergeCell ref="K8:K9"/>
    <mergeCell ref="L8:L9"/>
    <mergeCell ref="J8:J9"/>
    <mergeCell ref="B8:H8"/>
  </mergeCells>
  <pageMargins left="0.7" right="0.7" top="0.75" bottom="0.75" header="0.3" footer="0.3"/>
  <pageSetup paperSize="9" scale="34" orientation="portrait" r:id="rId1"/>
  <headerFooter>
    <oddHeader>&amp;R&amp;"Aptos"&amp;10&amp;K000000 EIOPA REGULAR USE&amp;1#_x000D_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L23"/>
  <sheetViews>
    <sheetView showRuler="0" zoomScale="85" zoomScaleNormal="85" zoomScaleSheetLayoutView="70" zoomScalePageLayoutView="115" workbookViewId="0"/>
  </sheetViews>
  <sheetFormatPr defaultColWidth="11.28515625" defaultRowHeight="10.5" x14ac:dyDescent="0.15"/>
  <cols>
    <col min="1" max="1" width="42.140625" style="4" bestFit="1" customWidth="1"/>
    <col min="2" max="2" width="17.7109375" style="4" customWidth="1"/>
    <col min="3" max="8" width="15.42578125" style="4" customWidth="1"/>
    <col min="9" max="11" width="18.140625" style="4" customWidth="1"/>
    <col min="12" max="12" width="15.42578125" style="4" customWidth="1"/>
    <col min="13" max="16384" width="11.28515625" style="4"/>
  </cols>
  <sheetData>
    <row r="1" spans="1:12" ht="15" x14ac:dyDescent="0.25">
      <c r="A1" s="93" t="s">
        <v>182</v>
      </c>
      <c r="B1" s="117"/>
      <c r="C1" s="117"/>
      <c r="D1" s="117"/>
      <c r="E1" s="117"/>
      <c r="F1" s="117"/>
      <c r="G1" s="117"/>
      <c r="H1" s="117"/>
      <c r="I1" s="117"/>
      <c r="J1" s="117"/>
      <c r="K1" s="117"/>
      <c r="L1" s="117"/>
    </row>
    <row r="2" spans="1:12" ht="15" x14ac:dyDescent="0.15">
      <c r="A2" s="49" t="s">
        <v>269</v>
      </c>
      <c r="B2" s="117"/>
      <c r="C2" s="117"/>
      <c r="D2" s="117"/>
      <c r="E2" s="117"/>
      <c r="F2" s="117"/>
      <c r="G2" s="117"/>
      <c r="H2" s="117"/>
      <c r="I2" s="117"/>
      <c r="J2" s="117"/>
      <c r="K2" s="117"/>
      <c r="L2" s="117"/>
    </row>
    <row r="3" spans="1:12" ht="15.75" customHeight="1" x14ac:dyDescent="0.25">
      <c r="A3" s="96"/>
      <c r="B3" s="117"/>
      <c r="C3" s="117"/>
      <c r="D3" s="117"/>
      <c r="E3" s="117"/>
      <c r="F3" s="117"/>
      <c r="G3" s="117"/>
      <c r="H3" s="117"/>
      <c r="I3" s="117"/>
      <c r="J3" s="117"/>
      <c r="K3" s="117"/>
      <c r="L3" s="117"/>
    </row>
    <row r="4" spans="1:12" ht="15" x14ac:dyDescent="0.25">
      <c r="A4" s="93" t="s">
        <v>183</v>
      </c>
      <c r="B4" s="117"/>
      <c r="C4" s="117"/>
      <c r="D4" s="117"/>
      <c r="E4" s="117"/>
      <c r="F4" s="117"/>
      <c r="G4" s="117"/>
      <c r="H4" s="117"/>
      <c r="I4" s="117"/>
      <c r="J4" s="117"/>
      <c r="K4" s="117"/>
      <c r="L4" s="117"/>
    </row>
    <row r="5" spans="1:12" s="5" customFormat="1" ht="18" customHeight="1" x14ac:dyDescent="0.15">
      <c r="A5" s="49" t="s">
        <v>270</v>
      </c>
      <c r="B5" s="118"/>
      <c r="C5" s="117"/>
      <c r="D5" s="117"/>
      <c r="E5" s="117"/>
      <c r="F5" s="117"/>
      <c r="G5" s="117"/>
      <c r="H5" s="118"/>
      <c r="I5" s="118"/>
      <c r="J5" s="118"/>
      <c r="K5" s="118"/>
      <c r="L5" s="117"/>
    </row>
    <row r="6" spans="1:12" s="5" customFormat="1" ht="18" customHeight="1" x14ac:dyDescent="0.15">
      <c r="A6" s="49"/>
      <c r="B6" s="118"/>
      <c r="C6" s="117"/>
      <c r="D6" s="117"/>
      <c r="E6" s="117"/>
      <c r="F6" s="117"/>
      <c r="G6" s="117"/>
      <c r="H6" s="118"/>
      <c r="I6" s="118"/>
      <c r="J6" s="118"/>
      <c r="K6" s="118"/>
      <c r="L6" s="117"/>
    </row>
    <row r="7" spans="1:12" ht="15" x14ac:dyDescent="0.15">
      <c r="A7" s="117"/>
      <c r="B7" s="135" t="s">
        <v>39</v>
      </c>
      <c r="C7" s="135"/>
      <c r="D7" s="135"/>
      <c r="E7" s="135"/>
      <c r="F7" s="135"/>
      <c r="G7" s="135"/>
      <c r="H7" s="135"/>
      <c r="I7" s="139" t="s">
        <v>38</v>
      </c>
      <c r="J7" s="139" t="s">
        <v>190</v>
      </c>
      <c r="K7" s="139" t="s">
        <v>40</v>
      </c>
      <c r="L7" s="139" t="s">
        <v>91</v>
      </c>
    </row>
    <row r="8" spans="1:12" ht="45" x14ac:dyDescent="0.15">
      <c r="A8" s="117"/>
      <c r="B8" s="35" t="s">
        <v>41</v>
      </c>
      <c r="C8" s="35" t="s">
        <v>185</v>
      </c>
      <c r="D8" s="35" t="s">
        <v>186</v>
      </c>
      <c r="E8" s="35" t="s">
        <v>276</v>
      </c>
      <c r="F8" s="35" t="s">
        <v>42</v>
      </c>
      <c r="G8" s="35" t="s">
        <v>6</v>
      </c>
      <c r="H8" s="35" t="s">
        <v>43</v>
      </c>
      <c r="I8" s="134"/>
      <c r="J8" s="134"/>
      <c r="K8" s="134"/>
      <c r="L8" s="134"/>
    </row>
    <row r="9" spans="1:12" ht="15" x14ac:dyDescent="0.15">
      <c r="A9" s="117"/>
      <c r="B9" s="41" t="s">
        <v>99</v>
      </c>
      <c r="C9" s="41" t="s">
        <v>100</v>
      </c>
      <c r="D9" s="41" t="s">
        <v>278</v>
      </c>
      <c r="E9" s="41" t="s">
        <v>101</v>
      </c>
      <c r="F9" s="43" t="s">
        <v>102</v>
      </c>
      <c r="G9" s="43" t="s">
        <v>103</v>
      </c>
      <c r="H9" s="43" t="s">
        <v>104</v>
      </c>
      <c r="I9" s="43" t="s">
        <v>105</v>
      </c>
      <c r="J9" s="43" t="s">
        <v>106</v>
      </c>
      <c r="K9" s="43" t="s">
        <v>107</v>
      </c>
      <c r="L9" s="43" t="s">
        <v>108</v>
      </c>
    </row>
    <row r="10" spans="1:12" ht="15" x14ac:dyDescent="0.15">
      <c r="A10" s="117"/>
      <c r="B10" s="92"/>
      <c r="C10" s="92"/>
      <c r="D10" s="92"/>
      <c r="E10" s="92"/>
      <c r="F10" s="92"/>
      <c r="G10" s="92"/>
      <c r="H10" s="92"/>
      <c r="I10" s="92"/>
      <c r="J10" s="92"/>
      <c r="K10" s="92"/>
      <c r="L10" s="92"/>
    </row>
    <row r="11" spans="1:12" x14ac:dyDescent="0.15">
      <c r="A11" s="117"/>
      <c r="B11" s="117"/>
      <c r="C11" s="117"/>
      <c r="D11" s="117"/>
      <c r="E11" s="117"/>
      <c r="F11" s="117"/>
      <c r="G11" s="117"/>
      <c r="H11" s="117"/>
      <c r="I11" s="117"/>
      <c r="J11" s="117"/>
      <c r="K11" s="117"/>
      <c r="L11" s="117"/>
    </row>
    <row r="12" spans="1:12" x14ac:dyDescent="0.15">
      <c r="A12" s="117"/>
      <c r="B12" s="117"/>
      <c r="C12" s="117"/>
      <c r="D12" s="117"/>
      <c r="E12" s="117"/>
      <c r="F12" s="117"/>
      <c r="G12" s="117"/>
      <c r="H12" s="117"/>
      <c r="I12" s="117"/>
      <c r="J12" s="117"/>
      <c r="K12" s="117"/>
      <c r="L12" s="117"/>
    </row>
    <row r="13" spans="1:12" x14ac:dyDescent="0.15">
      <c r="A13" s="117"/>
      <c r="B13" s="117"/>
      <c r="C13" s="117"/>
      <c r="D13" s="117"/>
      <c r="E13" s="117"/>
      <c r="F13" s="117"/>
      <c r="G13" s="117"/>
      <c r="H13" s="117"/>
      <c r="I13" s="117"/>
      <c r="J13" s="117"/>
      <c r="K13" s="117"/>
      <c r="L13" s="117"/>
    </row>
    <row r="14" spans="1:12" x14ac:dyDescent="0.15">
      <c r="A14" s="117"/>
      <c r="B14" s="117"/>
      <c r="C14" s="117"/>
      <c r="D14" s="117"/>
      <c r="E14" s="117"/>
      <c r="F14" s="117"/>
      <c r="G14" s="117"/>
      <c r="H14" s="117"/>
      <c r="I14" s="117"/>
      <c r="J14" s="117"/>
      <c r="K14" s="117"/>
      <c r="L14" s="117"/>
    </row>
    <row r="15" spans="1:12" x14ac:dyDescent="0.15">
      <c r="A15" s="117"/>
      <c r="B15" s="117"/>
      <c r="C15" s="117"/>
      <c r="D15" s="117"/>
      <c r="E15" s="117"/>
      <c r="F15" s="117"/>
      <c r="G15" s="117"/>
      <c r="H15" s="117"/>
      <c r="I15" s="117"/>
      <c r="J15" s="117"/>
      <c r="K15" s="117"/>
      <c r="L15" s="117"/>
    </row>
    <row r="16" spans="1:12" x14ac:dyDescent="0.15">
      <c r="A16" s="117"/>
      <c r="B16" s="117"/>
      <c r="C16" s="117"/>
      <c r="D16" s="117"/>
      <c r="E16" s="117"/>
      <c r="F16" s="117"/>
      <c r="G16" s="117"/>
      <c r="H16" s="117"/>
      <c r="I16" s="117"/>
      <c r="J16" s="117"/>
      <c r="K16" s="117"/>
      <c r="L16" s="117"/>
    </row>
    <row r="17" spans="1:12" x14ac:dyDescent="0.15">
      <c r="A17" s="117"/>
      <c r="B17" s="117"/>
      <c r="C17" s="117"/>
      <c r="D17" s="117"/>
      <c r="E17" s="117"/>
      <c r="F17" s="117"/>
      <c r="G17" s="117"/>
      <c r="H17" s="117"/>
      <c r="I17" s="117"/>
      <c r="J17" s="117"/>
      <c r="K17" s="117"/>
      <c r="L17" s="117"/>
    </row>
    <row r="18" spans="1:12" x14ac:dyDescent="0.15">
      <c r="A18" s="117"/>
      <c r="B18" s="117"/>
      <c r="C18" s="117"/>
      <c r="D18" s="117"/>
      <c r="E18" s="117"/>
      <c r="F18" s="117"/>
      <c r="G18" s="117"/>
      <c r="H18" s="117"/>
      <c r="I18" s="117"/>
      <c r="J18" s="117"/>
      <c r="K18" s="117"/>
      <c r="L18" s="117"/>
    </row>
    <row r="19" spans="1:12" x14ac:dyDescent="0.15">
      <c r="A19" s="117"/>
      <c r="B19" s="117"/>
      <c r="C19" s="117"/>
      <c r="D19" s="117"/>
      <c r="E19" s="117"/>
      <c r="F19" s="117"/>
      <c r="G19" s="117"/>
      <c r="H19" s="117"/>
      <c r="I19" s="117"/>
      <c r="J19" s="117"/>
      <c r="K19" s="117"/>
      <c r="L19" s="117"/>
    </row>
    <row r="20" spans="1:12" x14ac:dyDescent="0.15">
      <c r="A20" s="117"/>
      <c r="B20" s="117"/>
      <c r="C20" s="117"/>
      <c r="D20" s="117"/>
      <c r="E20" s="117"/>
      <c r="F20" s="117"/>
      <c r="G20" s="117"/>
      <c r="H20" s="117"/>
      <c r="I20" s="117"/>
      <c r="J20" s="117"/>
      <c r="K20" s="117"/>
      <c r="L20" s="117"/>
    </row>
    <row r="21" spans="1:12" x14ac:dyDescent="0.15">
      <c r="A21" s="117"/>
      <c r="B21" s="117"/>
      <c r="C21" s="117"/>
      <c r="D21" s="117"/>
      <c r="E21" s="117"/>
      <c r="F21" s="117"/>
      <c r="G21" s="117"/>
      <c r="H21" s="117"/>
      <c r="I21" s="117"/>
      <c r="J21" s="117"/>
      <c r="K21" s="117"/>
      <c r="L21" s="117"/>
    </row>
    <row r="22" spans="1:12" x14ac:dyDescent="0.15">
      <c r="A22" s="117"/>
      <c r="B22" s="117"/>
      <c r="C22" s="117"/>
      <c r="D22" s="117"/>
      <c r="E22" s="117"/>
      <c r="F22" s="117"/>
      <c r="G22" s="117"/>
      <c r="H22" s="117"/>
      <c r="I22" s="117"/>
      <c r="J22" s="117"/>
      <c r="K22" s="117"/>
      <c r="L22" s="117"/>
    </row>
    <row r="23" spans="1:12" x14ac:dyDescent="0.15">
      <c r="A23" s="117"/>
      <c r="B23" s="117"/>
      <c r="C23" s="117"/>
      <c r="D23" s="117"/>
      <c r="E23" s="117"/>
      <c r="F23" s="117"/>
      <c r="G23" s="117"/>
      <c r="H23" s="117"/>
      <c r="I23" s="117"/>
      <c r="J23" s="117"/>
      <c r="K23" s="117"/>
      <c r="L23" s="117"/>
    </row>
  </sheetData>
  <mergeCells count="5">
    <mergeCell ref="I7:I8"/>
    <mergeCell ref="J7:J8"/>
    <mergeCell ref="K7:K8"/>
    <mergeCell ref="L7:L8"/>
    <mergeCell ref="B7:H7"/>
  </mergeCells>
  <pageMargins left="0.7" right="0.7" top="0.75" bottom="0.75" header="0.3" footer="0.3"/>
  <pageSetup paperSize="9" scale="39" orientation="portrait" r:id="rId1"/>
  <headerFooter>
    <oddHeader>&amp;R&amp;"Aptos"&amp;10&amp;K000000 EIOPA REGULAR USE&amp;1#_x000D_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pageSetUpPr autoPageBreaks="0" fitToPage="1"/>
  </sheetPr>
  <dimension ref="A1:F41"/>
  <sheetViews>
    <sheetView zoomScale="85" zoomScaleNormal="85" workbookViewId="0"/>
  </sheetViews>
  <sheetFormatPr defaultColWidth="8.7109375" defaultRowHeight="10.5" x14ac:dyDescent="0.15"/>
  <cols>
    <col min="1" max="1" width="51.140625" style="11" customWidth="1"/>
    <col min="2" max="2" width="27.28515625" style="11" bestFit="1" customWidth="1"/>
    <col min="3" max="3" width="30.7109375" style="11" customWidth="1"/>
    <col min="4" max="4" width="31.28515625" style="11" customWidth="1"/>
    <col min="5" max="5" width="27.28515625" style="11" customWidth="1"/>
    <col min="6" max="6" width="26.7109375" style="11" customWidth="1"/>
    <col min="7" max="7" width="20.28515625" style="11" customWidth="1"/>
    <col min="8" max="16384" width="8.7109375" style="11"/>
  </cols>
  <sheetData>
    <row r="1" spans="1:6" ht="15" x14ac:dyDescent="0.25">
      <c r="A1" s="93" t="s">
        <v>205</v>
      </c>
      <c r="B1" s="99"/>
      <c r="C1" s="99"/>
      <c r="D1" s="99"/>
      <c r="E1" s="99"/>
      <c r="F1" s="99"/>
    </row>
    <row r="2" spans="1:6" ht="15" x14ac:dyDescent="0.15">
      <c r="A2" s="49" t="s">
        <v>271</v>
      </c>
      <c r="B2" s="99"/>
      <c r="C2" s="99"/>
      <c r="D2" s="99"/>
      <c r="E2" s="99"/>
      <c r="F2" s="99"/>
    </row>
    <row r="3" spans="1:6" ht="15" x14ac:dyDescent="0.25">
      <c r="A3" s="96"/>
      <c r="B3" s="99"/>
      <c r="C3" s="99"/>
      <c r="D3" s="99"/>
      <c r="E3" s="99"/>
      <c r="F3" s="99"/>
    </row>
    <row r="4" spans="1:6" ht="15" x14ac:dyDescent="0.25">
      <c r="A4" s="93" t="s">
        <v>206</v>
      </c>
      <c r="B4" s="99"/>
      <c r="C4" s="99"/>
      <c r="D4" s="99"/>
      <c r="E4" s="99"/>
      <c r="F4" s="99"/>
    </row>
    <row r="5" spans="1:6" ht="15" x14ac:dyDescent="0.15">
      <c r="A5" s="49" t="s">
        <v>272</v>
      </c>
      <c r="B5" s="99"/>
      <c r="C5" s="99"/>
      <c r="D5" s="99"/>
      <c r="E5" s="99"/>
      <c r="F5" s="99"/>
    </row>
    <row r="6" spans="1:6" x14ac:dyDescent="0.15">
      <c r="A6" s="99"/>
      <c r="B6" s="99"/>
      <c r="C6" s="99"/>
      <c r="D6" s="99"/>
      <c r="E6" s="99"/>
      <c r="F6" s="99"/>
    </row>
    <row r="7" spans="1:6" ht="15" x14ac:dyDescent="0.25">
      <c r="A7" s="27" t="s">
        <v>166</v>
      </c>
      <c r="B7" s="99"/>
      <c r="C7" s="99"/>
      <c r="D7" s="99"/>
      <c r="E7" s="99"/>
      <c r="F7" s="99"/>
    </row>
    <row r="8" spans="1:6" ht="15" x14ac:dyDescent="0.25">
      <c r="A8" s="27"/>
      <c r="B8" s="58" t="s">
        <v>207</v>
      </c>
      <c r="C8" s="58" t="s">
        <v>233</v>
      </c>
      <c r="D8" s="99"/>
      <c r="E8" s="99"/>
      <c r="F8" s="99"/>
    </row>
    <row r="9" spans="1:6" x14ac:dyDescent="0.15">
      <c r="A9" s="99"/>
      <c r="B9" s="99"/>
      <c r="C9" s="99"/>
      <c r="D9" s="99"/>
      <c r="E9" s="99"/>
      <c r="F9" s="99"/>
    </row>
    <row r="10" spans="1:6" x14ac:dyDescent="0.15">
      <c r="A10" s="99"/>
      <c r="B10" s="99"/>
      <c r="C10" s="99"/>
      <c r="D10" s="99"/>
      <c r="E10" s="99"/>
      <c r="F10" s="99"/>
    </row>
    <row r="11" spans="1:6" x14ac:dyDescent="0.15">
      <c r="A11" s="99"/>
      <c r="B11" s="146" t="s">
        <v>11</v>
      </c>
      <c r="C11" s="146" t="s">
        <v>371</v>
      </c>
      <c r="D11" s="146" t="s">
        <v>53</v>
      </c>
      <c r="E11" s="99"/>
      <c r="F11" s="99"/>
    </row>
    <row r="12" spans="1:6" x14ac:dyDescent="0.15">
      <c r="A12" s="99"/>
      <c r="B12" s="146"/>
      <c r="C12" s="146"/>
      <c r="D12" s="146"/>
      <c r="E12" s="99"/>
      <c r="F12" s="99"/>
    </row>
    <row r="13" spans="1:6" ht="15" x14ac:dyDescent="0.15">
      <c r="A13" s="99"/>
      <c r="B13" s="104" t="s">
        <v>99</v>
      </c>
      <c r="C13" s="104" t="s">
        <v>100</v>
      </c>
      <c r="D13" s="104" t="s">
        <v>101</v>
      </c>
      <c r="E13" s="99"/>
      <c r="F13" s="99"/>
    </row>
    <row r="14" spans="1:6" ht="15" x14ac:dyDescent="0.25">
      <c r="A14" s="99"/>
      <c r="B14" s="105"/>
      <c r="C14" s="105"/>
      <c r="D14" s="105"/>
      <c r="E14" s="99"/>
      <c r="F14" s="99"/>
    </row>
    <row r="15" spans="1:6" x14ac:dyDescent="0.15">
      <c r="A15" s="99"/>
      <c r="B15" s="99"/>
      <c r="C15" s="99"/>
      <c r="D15" s="99"/>
      <c r="E15" s="99"/>
      <c r="F15" s="99"/>
    </row>
    <row r="16" spans="1:6" x14ac:dyDescent="0.15">
      <c r="A16" s="99"/>
      <c r="B16" s="99"/>
      <c r="C16" s="99"/>
      <c r="D16" s="99"/>
      <c r="E16" s="99"/>
      <c r="F16" s="99"/>
    </row>
    <row r="17" spans="1:6" x14ac:dyDescent="0.15">
      <c r="A17" s="99"/>
      <c r="B17" s="99"/>
      <c r="C17" s="99"/>
      <c r="D17" s="99"/>
      <c r="E17" s="99"/>
      <c r="F17" s="99"/>
    </row>
    <row r="31" spans="1:6" x14ac:dyDescent="0.15">
      <c r="B31" s="91"/>
    </row>
    <row r="32" spans="1:6" x14ac:dyDescent="0.15">
      <c r="B32" s="91"/>
    </row>
    <row r="33" spans="2:2" x14ac:dyDescent="0.15">
      <c r="B33" s="91"/>
    </row>
    <row r="34" spans="2:2" x14ac:dyDescent="0.15">
      <c r="B34" s="91"/>
    </row>
    <row r="35" spans="2:2" x14ac:dyDescent="0.15">
      <c r="B35" s="91"/>
    </row>
    <row r="36" spans="2:2" x14ac:dyDescent="0.15">
      <c r="B36" s="91"/>
    </row>
    <row r="37" spans="2:2" x14ac:dyDescent="0.15">
      <c r="B37" s="91"/>
    </row>
    <row r="38" spans="2:2" x14ac:dyDescent="0.15">
      <c r="B38" s="91"/>
    </row>
    <row r="39" spans="2:2" x14ac:dyDescent="0.15">
      <c r="B39" s="91"/>
    </row>
    <row r="40" spans="2:2" x14ac:dyDescent="0.15">
      <c r="B40" s="91"/>
    </row>
    <row r="41" spans="2:2" x14ac:dyDescent="0.15">
      <c r="B41" s="91"/>
    </row>
  </sheetData>
  <mergeCells count="3">
    <mergeCell ref="B11:B12"/>
    <mergeCell ref="C11:C12"/>
    <mergeCell ref="D11:D12"/>
  </mergeCells>
  <phoneticPr fontId="14" type="noConversion"/>
  <pageMargins left="0.7" right="0.7" top="0.75" bottom="0.75" header="0.3" footer="0.3"/>
  <pageSetup paperSize="9" scale="62" orientation="portrait" r:id="rId1"/>
  <headerFooter>
    <oddHeader>&amp;R&amp;"Aptos"&amp;10&amp;K000000 EIOPA REGULAR USE&amp;1#_x000D_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outlinePr summaryBelow="0"/>
    <pageSetUpPr autoPageBreaks="0" fitToPage="1"/>
  </sheetPr>
  <dimension ref="A1:Q35"/>
  <sheetViews>
    <sheetView zoomScale="85" zoomScaleNormal="85" workbookViewId="0"/>
  </sheetViews>
  <sheetFormatPr defaultColWidth="9.85546875" defaultRowHeight="15" x14ac:dyDescent="0.25"/>
  <cols>
    <col min="1" max="1" width="22.42578125" style="9" customWidth="1"/>
    <col min="2" max="2" width="7.7109375" style="9" bestFit="1" customWidth="1"/>
    <col min="3" max="3" width="7.5703125" style="9" bestFit="1" customWidth="1"/>
    <col min="4" max="4" width="12.85546875" style="9" customWidth="1"/>
    <col min="5" max="5" width="14.28515625" style="9" customWidth="1"/>
    <col min="6" max="6" width="32.140625" style="9" bestFit="1" customWidth="1"/>
    <col min="7" max="7" width="24.28515625" style="9" customWidth="1"/>
    <col min="8" max="15" width="15.42578125" style="9" customWidth="1"/>
    <col min="16" max="16384" width="9.85546875" style="9"/>
  </cols>
  <sheetData>
    <row r="1" spans="1:17" ht="15" customHeight="1" x14ac:dyDescent="0.25">
      <c r="A1" s="93" t="s">
        <v>230</v>
      </c>
      <c r="B1" s="95"/>
      <c r="C1" s="95"/>
      <c r="D1" s="95"/>
      <c r="E1" s="95"/>
      <c r="F1" s="95"/>
      <c r="G1" s="95"/>
      <c r="H1" s="95"/>
      <c r="I1" s="95"/>
      <c r="J1" s="95"/>
      <c r="K1" s="95"/>
      <c r="L1" s="95"/>
      <c r="M1" s="95"/>
      <c r="N1" s="95"/>
      <c r="O1" s="95"/>
      <c r="P1" s="95"/>
      <c r="Q1" s="95"/>
    </row>
    <row r="2" spans="1:17" ht="15" customHeight="1" x14ac:dyDescent="0.25">
      <c r="A2" s="49" t="s">
        <v>359</v>
      </c>
      <c r="B2" s="95"/>
      <c r="C2" s="95"/>
      <c r="D2" s="95"/>
      <c r="E2" s="95"/>
      <c r="F2" s="95"/>
      <c r="G2" s="95"/>
      <c r="H2" s="95"/>
      <c r="I2" s="95"/>
      <c r="J2" s="95"/>
      <c r="K2" s="95"/>
      <c r="L2" s="95"/>
      <c r="M2" s="95"/>
      <c r="N2" s="95"/>
      <c r="O2" s="95"/>
      <c r="P2" s="95"/>
      <c r="Q2" s="95"/>
    </row>
    <row r="3" spans="1:17" x14ac:dyDescent="0.25">
      <c r="A3" s="95"/>
      <c r="B3" s="95"/>
      <c r="C3" s="95"/>
      <c r="D3" s="95"/>
      <c r="E3" s="95"/>
      <c r="F3" s="95"/>
      <c r="G3" s="95"/>
      <c r="H3" s="95"/>
      <c r="I3" s="95"/>
      <c r="J3" s="95"/>
      <c r="K3" s="95"/>
      <c r="L3" s="95"/>
      <c r="M3" s="95"/>
      <c r="N3" s="95"/>
      <c r="O3" s="95"/>
      <c r="P3" s="95"/>
      <c r="Q3" s="95"/>
    </row>
    <row r="4" spans="1:17" x14ac:dyDescent="0.25">
      <c r="A4" s="93" t="s">
        <v>231</v>
      </c>
      <c r="B4" s="95"/>
      <c r="C4" s="95"/>
      <c r="D4" s="95"/>
      <c r="E4" s="95"/>
      <c r="F4" s="95"/>
      <c r="G4" s="95"/>
      <c r="H4" s="95"/>
      <c r="I4" s="95"/>
      <c r="J4" s="95"/>
      <c r="K4" s="95"/>
      <c r="L4" s="95"/>
      <c r="M4" s="95"/>
      <c r="N4" s="95"/>
      <c r="O4" s="95"/>
      <c r="P4" s="95"/>
      <c r="Q4" s="95"/>
    </row>
    <row r="5" spans="1:17" x14ac:dyDescent="0.25">
      <c r="A5" s="49" t="s">
        <v>360</v>
      </c>
      <c r="B5" s="95"/>
      <c r="C5" s="95"/>
      <c r="D5" s="95"/>
      <c r="E5" s="95"/>
      <c r="F5" s="95"/>
      <c r="G5" s="95"/>
      <c r="H5" s="95"/>
      <c r="I5" s="95"/>
      <c r="J5" s="95"/>
      <c r="K5" s="95"/>
      <c r="L5" s="95"/>
      <c r="M5" s="95"/>
      <c r="N5" s="95"/>
      <c r="O5" s="95"/>
      <c r="P5" s="95"/>
      <c r="Q5" s="95"/>
    </row>
    <row r="6" spans="1:17" x14ac:dyDescent="0.25">
      <c r="A6" s="95"/>
      <c r="B6" s="95"/>
      <c r="C6" s="95"/>
      <c r="D6" s="95"/>
      <c r="E6" s="95"/>
      <c r="F6" s="95"/>
      <c r="G6" s="95"/>
      <c r="H6" s="95"/>
      <c r="I6" s="95"/>
      <c r="J6" s="95"/>
      <c r="K6" s="95"/>
      <c r="L6" s="95"/>
      <c r="M6" s="95"/>
      <c r="N6" s="95"/>
      <c r="O6" s="95"/>
      <c r="P6" s="95"/>
      <c r="Q6" s="95"/>
    </row>
    <row r="7" spans="1:17" x14ac:dyDescent="0.25">
      <c r="A7" s="27" t="s">
        <v>166</v>
      </c>
      <c r="B7" s="97"/>
      <c r="C7" s="98"/>
      <c r="D7" s="95"/>
      <c r="E7" s="99"/>
      <c r="F7" s="95"/>
      <c r="G7" s="95"/>
      <c r="H7" s="95"/>
      <c r="I7" s="95"/>
      <c r="J7" s="95"/>
      <c r="K7" s="95"/>
      <c r="L7" s="95"/>
      <c r="M7" s="95"/>
      <c r="N7" s="95"/>
      <c r="O7" s="95"/>
      <c r="P7" s="95"/>
      <c r="Q7" s="95"/>
    </row>
    <row r="8" spans="1:17" x14ac:dyDescent="0.25">
      <c r="A8" s="27"/>
      <c r="B8" s="58" t="s">
        <v>6</v>
      </c>
      <c r="C8" s="119" t="s">
        <v>233</v>
      </c>
      <c r="D8" s="101"/>
      <c r="E8" s="95"/>
      <c r="F8" s="95"/>
      <c r="G8" s="95"/>
      <c r="H8" s="95"/>
      <c r="I8" s="95"/>
      <c r="J8" s="95"/>
      <c r="K8" s="95"/>
      <c r="L8" s="95"/>
      <c r="M8" s="95"/>
      <c r="N8" s="95"/>
      <c r="O8" s="95"/>
      <c r="P8" s="95"/>
      <c r="Q8" s="95"/>
    </row>
    <row r="9" spans="1:17" x14ac:dyDescent="0.25">
      <c r="A9" s="95"/>
      <c r="B9" s="59"/>
      <c r="C9" s="120"/>
      <c r="D9" s="120"/>
      <c r="E9" s="95"/>
      <c r="F9" s="95"/>
      <c r="G9" s="95"/>
      <c r="H9" s="95"/>
      <c r="I9" s="95"/>
      <c r="J9" s="95"/>
      <c r="K9" s="95"/>
      <c r="L9" s="95"/>
      <c r="M9" s="95"/>
      <c r="N9" s="95"/>
      <c r="O9" s="95"/>
      <c r="P9" s="95"/>
      <c r="Q9" s="95"/>
    </row>
    <row r="10" spans="1:17" ht="14.45" customHeight="1" x14ac:dyDescent="0.25">
      <c r="A10" s="95"/>
      <c r="B10" s="95"/>
      <c r="C10" s="95"/>
      <c r="D10" s="146" t="s">
        <v>222</v>
      </c>
      <c r="E10" s="147" t="s">
        <v>85</v>
      </c>
      <c r="F10" s="148"/>
      <c r="G10" s="149"/>
      <c r="H10" s="147" t="s">
        <v>51</v>
      </c>
      <c r="I10" s="148"/>
      <c r="J10" s="148"/>
      <c r="K10" s="149"/>
      <c r="L10" s="147" t="s">
        <v>50</v>
      </c>
      <c r="M10" s="148"/>
      <c r="N10" s="148"/>
      <c r="O10" s="149"/>
      <c r="P10" s="95"/>
      <c r="Q10" s="95"/>
    </row>
    <row r="11" spans="1:17" ht="30" x14ac:dyDescent="0.25">
      <c r="A11" s="95"/>
      <c r="B11" s="95"/>
      <c r="C11" s="95"/>
      <c r="D11" s="146"/>
      <c r="E11" s="121" t="s">
        <v>11</v>
      </c>
      <c r="F11" s="121" t="s">
        <v>49</v>
      </c>
      <c r="G11" s="121" t="s">
        <v>95</v>
      </c>
      <c r="H11" s="103" t="s">
        <v>53</v>
      </c>
      <c r="I11" s="103" t="s">
        <v>93</v>
      </c>
      <c r="J11" s="103" t="s">
        <v>48</v>
      </c>
      <c r="K11" s="103" t="s">
        <v>52</v>
      </c>
      <c r="L11" s="103" t="s">
        <v>46</v>
      </c>
      <c r="M11" s="103" t="s">
        <v>45</v>
      </c>
      <c r="N11" s="103" t="s">
        <v>44</v>
      </c>
      <c r="O11" s="103" t="s">
        <v>245</v>
      </c>
      <c r="P11" s="95"/>
      <c r="Q11" s="95"/>
    </row>
    <row r="12" spans="1:17" x14ac:dyDescent="0.25">
      <c r="A12" s="95"/>
      <c r="B12" s="95"/>
      <c r="C12" s="95"/>
      <c r="D12" s="104" t="s">
        <v>99</v>
      </c>
      <c r="E12" s="104" t="s">
        <v>100</v>
      </c>
      <c r="F12" s="104" t="s">
        <v>101</v>
      </c>
      <c r="G12" s="104" t="s">
        <v>102</v>
      </c>
      <c r="H12" s="104" t="s">
        <v>103</v>
      </c>
      <c r="I12" s="104" t="s">
        <v>104</v>
      </c>
      <c r="J12" s="104" t="s">
        <v>105</v>
      </c>
      <c r="K12" s="104" t="s">
        <v>106</v>
      </c>
      <c r="L12" s="104" t="s">
        <v>107</v>
      </c>
      <c r="M12" s="104" t="s">
        <v>108</v>
      </c>
      <c r="N12" s="104" t="s">
        <v>119</v>
      </c>
      <c r="O12" s="104" t="s">
        <v>120</v>
      </c>
      <c r="P12" s="95"/>
      <c r="Q12" s="95"/>
    </row>
    <row r="13" spans="1:17" x14ac:dyDescent="0.25">
      <c r="A13" s="95"/>
      <c r="B13" s="95"/>
      <c r="C13" s="95"/>
      <c r="D13" s="105"/>
      <c r="E13" s="105"/>
      <c r="F13" s="105"/>
      <c r="G13" s="105"/>
      <c r="H13" s="105"/>
      <c r="I13" s="105"/>
      <c r="J13" s="105"/>
      <c r="K13" s="105"/>
      <c r="L13" s="105"/>
      <c r="M13" s="105"/>
      <c r="N13" s="105"/>
      <c r="O13" s="105"/>
      <c r="P13" s="95"/>
      <c r="Q13" s="95"/>
    </row>
    <row r="14" spans="1:17" x14ac:dyDescent="0.25">
      <c r="A14" s="95"/>
      <c r="B14" s="95"/>
      <c r="C14" s="95"/>
      <c r="D14" s="95"/>
      <c r="E14" s="95"/>
      <c r="F14" s="95"/>
      <c r="G14" s="95"/>
      <c r="H14" s="95"/>
      <c r="I14" s="95"/>
      <c r="J14" s="95"/>
      <c r="K14" s="95"/>
      <c r="L14" s="95"/>
      <c r="M14" s="95"/>
      <c r="N14" s="95"/>
      <c r="O14" s="95"/>
      <c r="P14" s="95"/>
      <c r="Q14" s="95"/>
    </row>
    <row r="17" ht="15.6" customHeight="1" x14ac:dyDescent="0.25"/>
    <row r="18" ht="15.6" customHeight="1" x14ac:dyDescent="0.25"/>
    <row r="26" ht="14.45" customHeight="1" x14ac:dyDescent="0.25"/>
    <row r="31" ht="20.45" customHeight="1" x14ac:dyDescent="0.25"/>
    <row r="35" ht="20.45" customHeight="1" x14ac:dyDescent="0.25"/>
  </sheetData>
  <mergeCells count="4">
    <mergeCell ref="L10:O10"/>
    <mergeCell ref="D10:D11"/>
    <mergeCell ref="H10:K10"/>
    <mergeCell ref="E10:G10"/>
  </mergeCells>
  <phoneticPr fontId="14" type="noConversion"/>
  <pageMargins left="0.7" right="0.7" top="0.75" bottom="0.75" header="0.3" footer="0.3"/>
  <pageSetup paperSize="9" scale="35" orientation="portrait" r:id="rId1"/>
  <headerFooter>
    <oddHeader>&amp;R&amp;"Aptos"&amp;10&amp;K000000 EIOPA REGULAR USE&amp;1#_x000D_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outlinePr summaryBelow="0"/>
    <pageSetUpPr autoPageBreaks="0" fitToPage="1"/>
  </sheetPr>
  <dimension ref="A1:M18"/>
  <sheetViews>
    <sheetView zoomScale="85" zoomScaleNormal="85" workbookViewId="0"/>
  </sheetViews>
  <sheetFormatPr defaultColWidth="9.85546875" defaultRowHeight="15" x14ac:dyDescent="0.25"/>
  <cols>
    <col min="1" max="1" width="15.28515625" style="9" customWidth="1"/>
    <col min="2" max="2" width="11.140625" style="9" customWidth="1"/>
    <col min="3" max="3" width="15.28515625" style="9" customWidth="1"/>
    <col min="4" max="4" width="41.85546875" style="9" customWidth="1"/>
    <col min="5" max="12" width="15.28515625" style="9" customWidth="1"/>
    <col min="13" max="13" width="19.28515625" style="9" customWidth="1"/>
    <col min="14" max="14" width="14.140625" style="9" customWidth="1"/>
    <col min="15" max="16384" width="9.85546875" style="9"/>
  </cols>
  <sheetData>
    <row r="1" spans="1:13" x14ac:dyDescent="0.25">
      <c r="A1" s="93" t="s">
        <v>232</v>
      </c>
      <c r="B1" s="95"/>
      <c r="C1" s="95"/>
      <c r="D1" s="95"/>
      <c r="E1" s="95"/>
      <c r="F1" s="95"/>
      <c r="G1" s="95"/>
      <c r="H1" s="95"/>
      <c r="I1" s="95"/>
      <c r="J1" s="95"/>
      <c r="K1" s="95"/>
      <c r="L1" s="95"/>
      <c r="M1" s="95"/>
    </row>
    <row r="2" spans="1:13" x14ac:dyDescent="0.25">
      <c r="A2" s="49" t="s">
        <v>301</v>
      </c>
      <c r="B2" s="95"/>
      <c r="C2" s="95"/>
      <c r="D2" s="95"/>
      <c r="E2" s="95"/>
      <c r="F2" s="95"/>
      <c r="G2" s="95"/>
      <c r="H2" s="95"/>
      <c r="I2" s="95"/>
      <c r="J2" s="95"/>
      <c r="K2" s="95"/>
      <c r="L2" s="95"/>
      <c r="M2" s="95"/>
    </row>
    <row r="3" spans="1:13" x14ac:dyDescent="0.25">
      <c r="A3" s="96"/>
      <c r="B3" s="95"/>
      <c r="C3" s="95"/>
      <c r="D3" s="95"/>
      <c r="E3" s="95"/>
      <c r="F3" s="95"/>
      <c r="G3" s="95"/>
      <c r="H3" s="95"/>
      <c r="I3" s="95"/>
      <c r="J3" s="95"/>
      <c r="K3" s="95"/>
      <c r="L3" s="95"/>
      <c r="M3" s="95"/>
    </row>
    <row r="4" spans="1:13" x14ac:dyDescent="0.25">
      <c r="A4" s="93" t="s">
        <v>314</v>
      </c>
      <c r="B4" s="95"/>
      <c r="C4" s="95"/>
      <c r="D4" s="95"/>
      <c r="E4" s="95"/>
      <c r="F4" s="95"/>
      <c r="G4" s="95"/>
      <c r="H4" s="95"/>
      <c r="I4" s="95"/>
      <c r="J4" s="95"/>
      <c r="K4" s="95"/>
      <c r="L4" s="95"/>
      <c r="M4" s="95"/>
    </row>
    <row r="5" spans="1:13" x14ac:dyDescent="0.25">
      <c r="A5" s="49" t="s">
        <v>302</v>
      </c>
      <c r="B5" s="95"/>
      <c r="C5" s="95"/>
      <c r="D5" s="95"/>
      <c r="E5" s="95"/>
      <c r="F5" s="95"/>
      <c r="G5" s="95"/>
      <c r="H5" s="95"/>
      <c r="I5" s="95"/>
      <c r="J5" s="95"/>
      <c r="K5" s="95"/>
      <c r="L5" s="95"/>
      <c r="M5" s="95"/>
    </row>
    <row r="6" spans="1:13" x14ac:dyDescent="0.25">
      <c r="A6" s="95"/>
      <c r="B6" s="95"/>
      <c r="C6" s="95"/>
      <c r="D6" s="95"/>
      <c r="E6" s="95"/>
      <c r="F6" s="95"/>
      <c r="G6" s="95"/>
      <c r="H6" s="95"/>
      <c r="I6" s="95"/>
      <c r="J6" s="95"/>
      <c r="K6" s="95"/>
      <c r="L6" s="95"/>
      <c r="M6" s="95"/>
    </row>
    <row r="7" spans="1:13" x14ac:dyDescent="0.25">
      <c r="A7" s="27" t="s">
        <v>166</v>
      </c>
      <c r="B7" s="97"/>
      <c r="C7" s="98"/>
      <c r="D7" s="99"/>
      <c r="E7" s="95"/>
      <c r="F7" s="95"/>
      <c r="G7" s="95"/>
      <c r="H7" s="95"/>
      <c r="I7" s="95"/>
      <c r="J7" s="95"/>
      <c r="K7" s="95"/>
      <c r="L7" s="95"/>
      <c r="M7" s="95"/>
    </row>
    <row r="8" spans="1:13" x14ac:dyDescent="0.25">
      <c r="A8" s="27"/>
      <c r="B8" s="58" t="s">
        <v>6</v>
      </c>
      <c r="C8" s="100" t="s">
        <v>233</v>
      </c>
      <c r="D8" s="101"/>
      <c r="E8" s="95"/>
      <c r="F8" s="95"/>
      <c r="G8" s="95"/>
      <c r="H8" s="95"/>
      <c r="I8" s="95"/>
      <c r="J8" s="95"/>
      <c r="K8" s="95"/>
      <c r="L8" s="95"/>
      <c r="M8" s="95"/>
    </row>
    <row r="9" spans="1:13" x14ac:dyDescent="0.25">
      <c r="A9" s="95"/>
      <c r="B9" s="95"/>
      <c r="C9" s="95"/>
      <c r="D9" s="95"/>
      <c r="E9" s="95"/>
      <c r="F9" s="95"/>
      <c r="G9" s="95"/>
      <c r="H9" s="95"/>
      <c r="I9" s="95"/>
      <c r="J9" s="95"/>
      <c r="K9" s="95"/>
      <c r="L9" s="95"/>
      <c r="M9" s="95"/>
    </row>
    <row r="10" spans="1:13" ht="14.45" customHeight="1" x14ac:dyDescent="0.25">
      <c r="A10" s="95"/>
      <c r="B10" s="95"/>
      <c r="C10" s="146" t="s">
        <v>222</v>
      </c>
      <c r="D10" s="147" t="s">
        <v>85</v>
      </c>
      <c r="E10" s="148"/>
      <c r="F10" s="149"/>
      <c r="G10" s="146" t="s">
        <v>246</v>
      </c>
      <c r="H10" s="146"/>
      <c r="I10" s="146"/>
      <c r="J10" s="147" t="s">
        <v>50</v>
      </c>
      <c r="K10" s="148"/>
      <c r="L10" s="148"/>
      <c r="M10" s="149"/>
    </row>
    <row r="11" spans="1:13" ht="45" x14ac:dyDescent="0.25">
      <c r="A11" s="95"/>
      <c r="B11" s="95"/>
      <c r="C11" s="146"/>
      <c r="D11" s="103" t="s">
        <v>11</v>
      </c>
      <c r="E11" s="103" t="s">
        <v>49</v>
      </c>
      <c r="F11" s="103" t="s">
        <v>95</v>
      </c>
      <c r="G11" s="103" t="s">
        <v>94</v>
      </c>
      <c r="H11" s="103" t="s">
        <v>48</v>
      </c>
      <c r="I11" s="103" t="s">
        <v>47</v>
      </c>
      <c r="J11" s="103" t="s">
        <v>46</v>
      </c>
      <c r="K11" s="103" t="s">
        <v>45</v>
      </c>
      <c r="L11" s="103" t="s">
        <v>44</v>
      </c>
      <c r="M11" s="103" t="s">
        <v>245</v>
      </c>
    </row>
    <row r="12" spans="1:13" x14ac:dyDescent="0.25">
      <c r="A12" s="95"/>
      <c r="B12" s="95"/>
      <c r="C12" s="104" t="s">
        <v>99</v>
      </c>
      <c r="D12" s="104" t="s">
        <v>100</v>
      </c>
      <c r="E12" s="104" t="s">
        <v>101</v>
      </c>
      <c r="F12" s="104" t="s">
        <v>102</v>
      </c>
      <c r="G12" s="104" t="s">
        <v>103</v>
      </c>
      <c r="H12" s="104" t="s">
        <v>104</v>
      </c>
      <c r="I12" s="104" t="s">
        <v>105</v>
      </c>
      <c r="J12" s="104" t="s">
        <v>106</v>
      </c>
      <c r="K12" s="104" t="s">
        <v>107</v>
      </c>
      <c r="L12" s="104" t="s">
        <v>108</v>
      </c>
      <c r="M12" s="104" t="s">
        <v>119</v>
      </c>
    </row>
    <row r="13" spans="1:13" x14ac:dyDescent="0.25">
      <c r="A13" s="95"/>
      <c r="B13" s="95"/>
      <c r="C13" s="105"/>
      <c r="D13" s="105"/>
      <c r="E13" s="105"/>
      <c r="F13" s="105"/>
      <c r="G13" s="105"/>
      <c r="H13" s="105"/>
      <c r="I13" s="105"/>
      <c r="J13" s="105"/>
      <c r="K13" s="105"/>
      <c r="L13" s="105"/>
      <c r="M13" s="105"/>
    </row>
    <row r="14" spans="1:13" x14ac:dyDescent="0.25">
      <c r="A14" s="95"/>
      <c r="B14" s="95"/>
      <c r="C14" s="95"/>
      <c r="D14" s="95"/>
      <c r="E14" s="95"/>
      <c r="F14" s="95"/>
      <c r="G14" s="95"/>
      <c r="H14" s="95"/>
      <c r="I14" s="95"/>
      <c r="J14" s="95"/>
      <c r="K14" s="95"/>
      <c r="L14" s="95"/>
      <c r="M14" s="95"/>
    </row>
    <row r="18" ht="15" customHeight="1" x14ac:dyDescent="0.25"/>
  </sheetData>
  <mergeCells count="4">
    <mergeCell ref="J10:M10"/>
    <mergeCell ref="C10:C11"/>
    <mergeCell ref="G10:I10"/>
    <mergeCell ref="D10:F10"/>
  </mergeCells>
  <phoneticPr fontId="14" type="noConversion"/>
  <pageMargins left="0.7" right="0.7" top="0.75" bottom="0.75" header="0.3" footer="0.3"/>
  <pageSetup paperSize="9" scale="38" orientation="portrait" r:id="rId1"/>
  <headerFooter>
    <oddHeader>&amp;R&amp;"Aptos"&amp;10&amp;K000000 EIOPA REGULAR USE&amp;1#_x000D_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outlinePr summaryBelow="0"/>
    <pageSetUpPr autoPageBreaks="0" fitToPage="1"/>
  </sheetPr>
  <dimension ref="A1:M26"/>
  <sheetViews>
    <sheetView zoomScale="85" zoomScaleNormal="85" workbookViewId="0"/>
  </sheetViews>
  <sheetFormatPr defaultColWidth="9.85546875" defaultRowHeight="15" x14ac:dyDescent="0.25"/>
  <cols>
    <col min="1" max="1" width="13.5703125" style="9" customWidth="1"/>
    <col min="2" max="2" width="19.28515625" style="60" bestFit="1" customWidth="1"/>
    <col min="3" max="3" width="8.85546875" style="9" bestFit="1" customWidth="1"/>
    <col min="4" max="4" width="27.28515625" style="9" bestFit="1" customWidth="1"/>
    <col min="5" max="16" width="15.28515625" style="9" customWidth="1"/>
    <col min="17" max="16384" width="9.85546875" style="9"/>
  </cols>
  <sheetData>
    <row r="1" spans="1:13" x14ac:dyDescent="0.25">
      <c r="A1" s="93" t="s">
        <v>234</v>
      </c>
      <c r="B1" s="94"/>
      <c r="C1" s="95"/>
      <c r="D1" s="95"/>
      <c r="E1" s="95"/>
      <c r="F1" s="95"/>
      <c r="G1" s="95"/>
      <c r="H1" s="95"/>
      <c r="I1" s="95"/>
      <c r="J1" s="95"/>
      <c r="K1" s="95"/>
      <c r="L1" s="95"/>
    </row>
    <row r="2" spans="1:13" x14ac:dyDescent="0.25">
      <c r="A2" s="49" t="s">
        <v>235</v>
      </c>
      <c r="B2" s="94"/>
      <c r="C2" s="95"/>
      <c r="D2" s="95"/>
      <c r="E2" s="95"/>
      <c r="F2" s="95"/>
      <c r="G2" s="95"/>
      <c r="H2" s="95"/>
      <c r="I2" s="95"/>
      <c r="J2" s="95"/>
      <c r="K2" s="95"/>
      <c r="L2" s="95"/>
    </row>
    <row r="3" spans="1:13" x14ac:dyDescent="0.25">
      <c r="A3" s="96"/>
      <c r="B3" s="94"/>
      <c r="C3" s="95"/>
      <c r="D3" s="95"/>
      <c r="E3" s="95"/>
      <c r="F3" s="95"/>
      <c r="G3" s="95"/>
      <c r="H3" s="95"/>
      <c r="I3" s="95"/>
      <c r="J3" s="95"/>
      <c r="K3" s="95"/>
      <c r="L3" s="95"/>
    </row>
    <row r="4" spans="1:13" x14ac:dyDescent="0.25">
      <c r="A4" s="93" t="s">
        <v>247</v>
      </c>
      <c r="B4" s="94"/>
      <c r="C4" s="95"/>
      <c r="D4" s="95"/>
      <c r="E4" s="95"/>
      <c r="F4" s="95"/>
      <c r="G4" s="95"/>
      <c r="H4" s="95"/>
      <c r="I4" s="95"/>
      <c r="J4" s="95"/>
      <c r="K4" s="95"/>
      <c r="L4" s="95"/>
    </row>
    <row r="5" spans="1:13" x14ac:dyDescent="0.25">
      <c r="A5" s="49" t="s">
        <v>303</v>
      </c>
      <c r="B5" s="94"/>
      <c r="C5" s="95"/>
      <c r="D5" s="95"/>
      <c r="E5" s="95"/>
      <c r="F5" s="95"/>
      <c r="G5" s="95"/>
      <c r="H5" s="95"/>
      <c r="I5" s="95"/>
      <c r="J5" s="95"/>
      <c r="K5" s="95"/>
      <c r="L5" s="95"/>
    </row>
    <row r="6" spans="1:13" x14ac:dyDescent="0.25">
      <c r="A6" s="95"/>
      <c r="B6" s="94"/>
      <c r="C6" s="95"/>
      <c r="D6" s="95"/>
      <c r="E6" s="95"/>
      <c r="F6" s="95"/>
      <c r="G6" s="95"/>
      <c r="H6" s="95"/>
      <c r="I6" s="95"/>
      <c r="J6" s="95"/>
      <c r="K6" s="95"/>
      <c r="L6" s="95"/>
    </row>
    <row r="7" spans="1:13" x14ac:dyDescent="0.25">
      <c r="A7" s="94"/>
      <c r="B7" s="95"/>
      <c r="C7" s="95"/>
      <c r="D7" s="95"/>
      <c r="E7" s="95"/>
      <c r="F7" s="95"/>
      <c r="G7" s="95"/>
      <c r="H7" s="95"/>
      <c r="I7" s="95"/>
      <c r="J7" s="95"/>
      <c r="K7" s="95"/>
      <c r="L7" s="95"/>
    </row>
    <row r="8" spans="1:13" x14ac:dyDescent="0.25">
      <c r="A8" s="27" t="s">
        <v>166</v>
      </c>
      <c r="B8" s="97"/>
      <c r="C8" s="98"/>
      <c r="D8" s="99"/>
      <c r="E8" s="95"/>
      <c r="F8" s="95"/>
      <c r="G8" s="95"/>
      <c r="H8" s="95"/>
      <c r="I8" s="95"/>
      <c r="J8" s="95"/>
      <c r="K8" s="95"/>
      <c r="L8" s="95"/>
    </row>
    <row r="9" spans="1:13" x14ac:dyDescent="0.25">
      <c r="A9" s="27"/>
      <c r="B9" s="58" t="s">
        <v>6</v>
      </c>
      <c r="C9" s="100" t="s">
        <v>233</v>
      </c>
      <c r="D9" s="101"/>
      <c r="E9" s="95"/>
      <c r="F9" s="95"/>
      <c r="G9" s="95"/>
      <c r="H9" s="95"/>
      <c r="I9" s="95"/>
      <c r="J9" s="95"/>
      <c r="K9" s="95"/>
      <c r="L9" s="95"/>
    </row>
    <row r="10" spans="1:13" x14ac:dyDescent="0.25">
      <c r="A10" s="95"/>
      <c r="B10" s="94"/>
      <c r="C10" s="95"/>
      <c r="D10" s="95"/>
      <c r="E10" s="95"/>
      <c r="F10" s="95"/>
      <c r="G10" s="95"/>
      <c r="H10" s="95"/>
      <c r="I10" s="95"/>
      <c r="J10" s="95"/>
      <c r="K10" s="95"/>
      <c r="L10" s="95"/>
    </row>
    <row r="11" spans="1:13" x14ac:dyDescent="0.25">
      <c r="A11" s="95"/>
      <c r="B11" s="94"/>
      <c r="C11" s="95"/>
      <c r="D11" s="95"/>
      <c r="E11" s="95"/>
      <c r="F11" s="95"/>
      <c r="G11" s="95"/>
      <c r="H11" s="95"/>
      <c r="I11" s="95"/>
      <c r="J11" s="95"/>
      <c r="K11" s="95"/>
      <c r="L11" s="95"/>
    </row>
    <row r="12" spans="1:13" x14ac:dyDescent="0.25">
      <c r="A12" s="95"/>
      <c r="B12" s="95"/>
      <c r="C12" s="102"/>
      <c r="D12" s="95"/>
      <c r="E12" s="95"/>
      <c r="F12" s="95"/>
      <c r="G12" s="95"/>
      <c r="H12" s="95"/>
      <c r="I12" s="95"/>
      <c r="J12" s="95"/>
      <c r="K12" s="95"/>
      <c r="L12" s="95"/>
    </row>
    <row r="13" spans="1:13" ht="14.45" customHeight="1" x14ac:dyDescent="0.25">
      <c r="A13" s="95"/>
      <c r="B13" s="146" t="s">
        <v>222</v>
      </c>
      <c r="C13" s="147" t="s">
        <v>85</v>
      </c>
      <c r="D13" s="148"/>
      <c r="E13" s="149"/>
      <c r="F13" s="146" t="s">
        <v>246</v>
      </c>
      <c r="G13" s="146"/>
      <c r="H13" s="146"/>
      <c r="I13" s="146" t="s">
        <v>50</v>
      </c>
      <c r="J13" s="146"/>
      <c r="K13" s="146"/>
      <c r="L13" s="146"/>
      <c r="M13" s="61"/>
    </row>
    <row r="14" spans="1:13" ht="45" x14ac:dyDescent="0.25">
      <c r="A14" s="95"/>
      <c r="B14" s="146"/>
      <c r="C14" s="103" t="s">
        <v>11</v>
      </c>
      <c r="D14" s="103" t="s">
        <v>49</v>
      </c>
      <c r="E14" s="103" t="s">
        <v>95</v>
      </c>
      <c r="F14" s="103" t="s">
        <v>94</v>
      </c>
      <c r="G14" s="103" t="s">
        <v>48</v>
      </c>
      <c r="H14" s="103" t="s">
        <v>47</v>
      </c>
      <c r="I14" s="103" t="s">
        <v>46</v>
      </c>
      <c r="J14" s="103" t="s">
        <v>45</v>
      </c>
      <c r="K14" s="103" t="s">
        <v>44</v>
      </c>
      <c r="L14" s="103" t="s">
        <v>245</v>
      </c>
      <c r="M14" s="61"/>
    </row>
    <row r="15" spans="1:13" x14ac:dyDescent="0.25">
      <c r="A15" s="95"/>
      <c r="B15" s="104" t="s">
        <v>99</v>
      </c>
      <c r="C15" s="103" t="s">
        <v>100</v>
      </c>
      <c r="D15" s="103" t="s">
        <v>101</v>
      </c>
      <c r="E15" s="103" t="s">
        <v>102</v>
      </c>
      <c r="F15" s="103" t="s">
        <v>103</v>
      </c>
      <c r="G15" s="103" t="s">
        <v>104</v>
      </c>
      <c r="H15" s="103" t="s">
        <v>105</v>
      </c>
      <c r="I15" s="103" t="s">
        <v>106</v>
      </c>
      <c r="J15" s="103" t="s">
        <v>107</v>
      </c>
      <c r="K15" s="103" t="s">
        <v>108</v>
      </c>
      <c r="L15" s="103" t="s">
        <v>119</v>
      </c>
      <c r="M15" s="61"/>
    </row>
    <row r="16" spans="1:13" x14ac:dyDescent="0.25">
      <c r="A16" s="95"/>
      <c r="B16" s="105"/>
      <c r="C16" s="104"/>
      <c r="D16" s="104"/>
      <c r="E16" s="104"/>
      <c r="F16" s="104"/>
      <c r="G16" s="104"/>
      <c r="H16" s="104"/>
      <c r="I16" s="104"/>
      <c r="J16" s="104"/>
      <c r="K16" s="104"/>
      <c r="L16" s="104"/>
    </row>
    <row r="17" spans="2:2" x14ac:dyDescent="0.25">
      <c r="B17" s="9"/>
    </row>
    <row r="18" spans="2:2" x14ac:dyDescent="0.25">
      <c r="B18" s="9"/>
    </row>
    <row r="19" spans="2:2" x14ac:dyDescent="0.25">
      <c r="B19" s="9"/>
    </row>
    <row r="20" spans="2:2" x14ac:dyDescent="0.25">
      <c r="B20" s="9"/>
    </row>
    <row r="21" spans="2:2" ht="15.6" customHeight="1" x14ac:dyDescent="0.25">
      <c r="B21" s="9"/>
    </row>
    <row r="22" spans="2:2" x14ac:dyDescent="0.25">
      <c r="B22" s="9"/>
    </row>
    <row r="23" spans="2:2" x14ac:dyDescent="0.25">
      <c r="B23" s="9"/>
    </row>
    <row r="24" spans="2:2" x14ac:dyDescent="0.25">
      <c r="B24" s="9"/>
    </row>
    <row r="25" spans="2:2" x14ac:dyDescent="0.25">
      <c r="B25" s="9"/>
    </row>
    <row r="26" spans="2:2" ht="14.45" customHeight="1" x14ac:dyDescent="0.25"/>
  </sheetData>
  <mergeCells count="4">
    <mergeCell ref="F13:H13"/>
    <mergeCell ref="I13:L13"/>
    <mergeCell ref="B13:B14"/>
    <mergeCell ref="C13:E13"/>
  </mergeCells>
  <phoneticPr fontId="14" type="noConversion"/>
  <pageMargins left="0.7" right="0.7" top="0.75" bottom="0.75" header="0.3" footer="0.3"/>
  <pageSetup paperSize="9" scale="45" orientation="portrait" r:id="rId1"/>
  <headerFooter>
    <oddHeader>&amp;R&amp;"Aptos"&amp;10&amp;K000000 EIOPA REGULAR USE&amp;1#_x000D_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pageSetUpPr autoPageBreaks="0" fitToPage="1"/>
  </sheetPr>
  <dimension ref="A1:G33"/>
  <sheetViews>
    <sheetView zoomScale="85" zoomScaleNormal="85" workbookViewId="0"/>
  </sheetViews>
  <sheetFormatPr defaultRowHeight="15" x14ac:dyDescent="0.25"/>
  <cols>
    <col min="1" max="1" width="33.28515625" customWidth="1"/>
    <col min="2" max="7" width="22.28515625" customWidth="1"/>
  </cols>
  <sheetData>
    <row r="1" spans="1:7" x14ac:dyDescent="0.25">
      <c r="A1" s="93" t="s">
        <v>228</v>
      </c>
      <c r="B1" s="1"/>
      <c r="C1" s="1"/>
      <c r="D1" s="1"/>
      <c r="E1" s="1"/>
      <c r="F1" s="1"/>
      <c r="G1" s="1"/>
    </row>
    <row r="2" spans="1:7" x14ac:dyDescent="0.25">
      <c r="A2" s="49" t="s">
        <v>147</v>
      </c>
      <c r="B2" s="1"/>
      <c r="C2" s="1"/>
      <c r="D2" s="1"/>
      <c r="E2" s="1"/>
      <c r="F2" s="1"/>
      <c r="G2" s="1"/>
    </row>
    <row r="3" spans="1:7" x14ac:dyDescent="0.25">
      <c r="A3" s="96"/>
      <c r="B3" s="1"/>
      <c r="C3" s="1"/>
      <c r="D3" s="1"/>
      <c r="E3" s="1"/>
      <c r="F3" s="1"/>
      <c r="G3" s="1"/>
    </row>
    <row r="4" spans="1:7" ht="14.45" customHeight="1" x14ac:dyDescent="0.25">
      <c r="A4" s="93" t="s">
        <v>229</v>
      </c>
      <c r="B4" s="1"/>
      <c r="C4" s="1"/>
      <c r="D4" s="1"/>
      <c r="E4" s="1"/>
      <c r="F4" s="1"/>
      <c r="G4" s="1"/>
    </row>
    <row r="5" spans="1:7" x14ac:dyDescent="0.25">
      <c r="A5" s="49" t="s">
        <v>227</v>
      </c>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40" t="s">
        <v>85</v>
      </c>
      <c r="C9" s="142"/>
      <c r="D9" s="150" t="s">
        <v>86</v>
      </c>
      <c r="E9" s="150"/>
      <c r="F9" s="150"/>
      <c r="G9" s="35" t="s">
        <v>87</v>
      </c>
    </row>
    <row r="10" spans="1:7" ht="30" x14ac:dyDescent="0.25">
      <c r="A10" s="1"/>
      <c r="B10" s="35" t="s">
        <v>6</v>
      </c>
      <c r="C10" s="35" t="s">
        <v>222</v>
      </c>
      <c r="D10" s="35" t="s">
        <v>187</v>
      </c>
      <c r="E10" s="35" t="s">
        <v>204</v>
      </c>
      <c r="F10" s="82" t="s">
        <v>276</v>
      </c>
      <c r="G10" s="35" t="s">
        <v>88</v>
      </c>
    </row>
    <row r="11" spans="1:7" x14ac:dyDescent="0.25">
      <c r="A11" s="1"/>
      <c r="B11" s="41" t="s">
        <v>99</v>
      </c>
      <c r="C11" s="43" t="s">
        <v>100</v>
      </c>
      <c r="D11" s="41" t="s">
        <v>101</v>
      </c>
      <c r="E11" s="43" t="s">
        <v>277</v>
      </c>
      <c r="F11" s="41" t="s">
        <v>102</v>
      </c>
      <c r="G11" s="43" t="s">
        <v>103</v>
      </c>
    </row>
    <row r="12" spans="1:7" x14ac:dyDescent="0.25">
      <c r="A12" s="1"/>
      <c r="B12" s="92"/>
      <c r="C12" s="92"/>
      <c r="D12" s="92"/>
      <c r="E12" s="92"/>
      <c r="F12" s="92"/>
      <c r="G12" s="92"/>
    </row>
    <row r="13" spans="1:7" x14ac:dyDescent="0.25">
      <c r="A13" s="1"/>
      <c r="B13" s="1"/>
      <c r="C13" s="1"/>
      <c r="D13" s="1"/>
      <c r="E13" s="1"/>
      <c r="F13" s="1"/>
      <c r="G13" s="1"/>
    </row>
    <row r="14" spans="1:7" x14ac:dyDescent="0.25">
      <c r="A14" s="1"/>
      <c r="B14" s="1"/>
      <c r="C14" s="1"/>
      <c r="D14" s="1"/>
      <c r="E14" s="1"/>
      <c r="F14" s="1"/>
      <c r="G14" s="1"/>
    </row>
    <row r="31" spans="1:1" x14ac:dyDescent="0.25">
      <c r="A31" s="4"/>
    </row>
    <row r="33" ht="14.45" customHeight="1" x14ac:dyDescent="0.25"/>
  </sheetData>
  <mergeCells count="2">
    <mergeCell ref="B9:C9"/>
    <mergeCell ref="D9:F9"/>
  </mergeCells>
  <pageMargins left="0.7" right="0.7" top="0.75" bottom="0.75" header="0.3" footer="0.3"/>
  <pageSetup paperSize="9" scale="52" orientation="portrait" r:id="rId1"/>
  <headerFooter>
    <oddHeader>&amp;R&amp;"Aptos"&amp;10&amp;K000000 EIOPA REGULAR USE&amp;1#_x000D_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9">
    <pageSetUpPr autoPageBreaks="0" fitToPage="1"/>
  </sheetPr>
  <dimension ref="A1:M18"/>
  <sheetViews>
    <sheetView zoomScale="85" zoomScaleNormal="85" workbookViewId="0"/>
  </sheetViews>
  <sheetFormatPr defaultRowHeight="15" x14ac:dyDescent="0.25"/>
  <cols>
    <col min="1" max="1" width="50" bestFit="1" customWidth="1"/>
    <col min="2" max="6" width="24.5703125" customWidth="1"/>
  </cols>
  <sheetData>
    <row r="1" spans="1:13" x14ac:dyDescent="0.25">
      <c r="A1" s="93" t="s">
        <v>224</v>
      </c>
      <c r="B1" s="1"/>
      <c r="C1" s="1"/>
      <c r="D1" s="1"/>
      <c r="E1" s="1"/>
      <c r="F1" s="1"/>
      <c r="G1" s="1"/>
      <c r="H1" s="1"/>
      <c r="I1" s="1"/>
      <c r="J1" s="1"/>
      <c r="K1" s="1"/>
      <c r="L1" s="1"/>
      <c r="M1" s="1"/>
    </row>
    <row r="2" spans="1:13" x14ac:dyDescent="0.25">
      <c r="A2" s="49" t="s">
        <v>148</v>
      </c>
      <c r="B2" s="1"/>
      <c r="C2" s="1"/>
      <c r="D2" s="1"/>
      <c r="E2" s="1"/>
      <c r="F2" s="1"/>
      <c r="G2" s="1"/>
      <c r="H2" s="1"/>
      <c r="I2" s="1"/>
      <c r="J2" s="1"/>
      <c r="K2" s="1"/>
      <c r="L2" s="1"/>
      <c r="M2" s="1"/>
    </row>
    <row r="3" spans="1:13" x14ac:dyDescent="0.25">
      <c r="A3" s="96"/>
      <c r="B3" s="1"/>
      <c r="C3" s="1"/>
      <c r="D3" s="1"/>
      <c r="E3" s="1"/>
      <c r="F3" s="1"/>
      <c r="G3" s="1"/>
      <c r="H3" s="1"/>
      <c r="I3" s="1"/>
      <c r="J3" s="1"/>
      <c r="K3" s="1"/>
      <c r="L3" s="1"/>
      <c r="M3" s="1"/>
    </row>
    <row r="4" spans="1:13" x14ac:dyDescent="0.25">
      <c r="A4" s="93" t="s">
        <v>225</v>
      </c>
      <c r="B4" s="1"/>
      <c r="C4" s="1"/>
      <c r="D4" s="1"/>
      <c r="E4" s="1"/>
      <c r="F4" s="1"/>
      <c r="G4" s="1"/>
      <c r="H4" s="1"/>
      <c r="I4" s="1"/>
      <c r="J4" s="1"/>
      <c r="K4" s="1"/>
      <c r="L4" s="1"/>
      <c r="M4" s="1"/>
    </row>
    <row r="5" spans="1:13" x14ac:dyDescent="0.25">
      <c r="A5" s="49" t="s">
        <v>223</v>
      </c>
      <c r="B5" s="1"/>
      <c r="C5" s="1"/>
      <c r="D5" s="1"/>
      <c r="E5" s="1"/>
      <c r="F5" s="1"/>
      <c r="G5" s="1"/>
      <c r="H5" s="1"/>
      <c r="I5" s="1"/>
      <c r="J5" s="1"/>
      <c r="K5" s="1"/>
      <c r="L5" s="1"/>
      <c r="M5" s="1"/>
    </row>
    <row r="6" spans="1:13" x14ac:dyDescent="0.25">
      <c r="A6" s="1"/>
      <c r="B6" s="1"/>
      <c r="C6" s="1"/>
      <c r="D6" s="1"/>
      <c r="E6" s="1"/>
      <c r="F6" s="1"/>
      <c r="G6" s="1"/>
      <c r="H6" s="1"/>
      <c r="I6" s="1"/>
      <c r="J6" s="1"/>
      <c r="K6" s="1"/>
      <c r="L6" s="1"/>
      <c r="M6" s="1"/>
    </row>
    <row r="7" spans="1:13" ht="14.45" customHeight="1" x14ac:dyDescent="0.25">
      <c r="A7" s="1"/>
      <c r="B7" s="150" t="s">
        <v>68</v>
      </c>
      <c r="C7" s="150"/>
      <c r="D7" s="150" t="s">
        <v>86</v>
      </c>
      <c r="E7" s="150"/>
      <c r="F7" s="150"/>
      <c r="G7" s="1"/>
      <c r="H7" s="1"/>
      <c r="I7" s="1"/>
      <c r="J7" s="1"/>
      <c r="K7" s="1"/>
      <c r="L7" s="1"/>
      <c r="M7" s="1"/>
    </row>
    <row r="8" spans="1:13" ht="30" x14ac:dyDescent="0.25">
      <c r="A8" s="1"/>
      <c r="B8" s="35" t="s">
        <v>68</v>
      </c>
      <c r="C8" s="35" t="s">
        <v>70</v>
      </c>
      <c r="D8" s="35" t="s">
        <v>187</v>
      </c>
      <c r="E8" s="35" t="s">
        <v>204</v>
      </c>
      <c r="F8" s="35" t="s">
        <v>276</v>
      </c>
      <c r="G8" s="1"/>
      <c r="H8" s="1"/>
      <c r="I8" s="1"/>
      <c r="J8" s="1"/>
      <c r="K8" s="1"/>
      <c r="L8" s="1"/>
      <c r="M8" s="1"/>
    </row>
    <row r="9" spans="1:13" x14ac:dyDescent="0.25">
      <c r="A9" s="1"/>
      <c r="B9" s="41" t="s">
        <v>99</v>
      </c>
      <c r="C9" s="43" t="s">
        <v>100</v>
      </c>
      <c r="D9" s="41" t="s">
        <v>101</v>
      </c>
      <c r="E9" s="43" t="s">
        <v>277</v>
      </c>
      <c r="F9" s="41" t="s">
        <v>102</v>
      </c>
      <c r="G9" s="1"/>
      <c r="H9" s="1"/>
      <c r="I9" s="1"/>
      <c r="J9" s="1"/>
      <c r="K9" s="1"/>
      <c r="L9" s="1"/>
      <c r="M9" s="1"/>
    </row>
    <row r="10" spans="1:13" x14ac:dyDescent="0.25">
      <c r="A10" s="1"/>
      <c r="B10" s="92"/>
      <c r="C10" s="92"/>
      <c r="D10" s="92"/>
      <c r="E10" s="92"/>
      <c r="F10" s="92"/>
      <c r="G10" s="1"/>
      <c r="H10" s="1"/>
      <c r="I10" s="1"/>
      <c r="J10" s="1"/>
      <c r="K10" s="1"/>
      <c r="L10" s="1"/>
      <c r="M10" s="1"/>
    </row>
    <row r="11" spans="1:13" x14ac:dyDescent="0.25">
      <c r="A11" s="1"/>
      <c r="B11" s="117"/>
      <c r="C11" s="1"/>
      <c r="D11" s="117"/>
      <c r="E11" s="117"/>
      <c r="F11" s="1"/>
      <c r="G11" s="1"/>
      <c r="H11" s="1"/>
      <c r="I11" s="1"/>
      <c r="J11" s="1"/>
      <c r="K11" s="1"/>
      <c r="L11" s="1"/>
      <c r="M11" s="1"/>
    </row>
    <row r="12" spans="1:13" x14ac:dyDescent="0.25">
      <c r="A12" s="1"/>
      <c r="B12" s="1"/>
      <c r="C12" s="1"/>
      <c r="D12" s="1"/>
      <c r="E12" s="1"/>
      <c r="F12" s="1"/>
      <c r="G12" s="1"/>
      <c r="H12" s="1"/>
      <c r="I12" s="1"/>
      <c r="J12" s="1"/>
      <c r="K12" s="1"/>
      <c r="L12" s="1"/>
      <c r="M12" s="1"/>
    </row>
    <row r="13" spans="1:13" x14ac:dyDescent="0.25">
      <c r="A13" s="1"/>
      <c r="B13" s="1"/>
      <c r="C13" s="1"/>
      <c r="D13" s="1"/>
      <c r="E13" s="1"/>
      <c r="F13" s="1"/>
      <c r="G13" s="1"/>
      <c r="H13" s="1"/>
      <c r="I13" s="1"/>
      <c r="J13" s="1"/>
      <c r="K13" s="1"/>
      <c r="L13" s="1"/>
      <c r="M13" s="1"/>
    </row>
    <row r="14" spans="1:13" ht="15" customHeight="1" x14ac:dyDescent="0.25">
      <c r="A14" s="1"/>
      <c r="B14" s="1"/>
      <c r="C14" s="1"/>
      <c r="D14" s="1"/>
      <c r="E14" s="1"/>
      <c r="F14" s="1"/>
      <c r="G14" s="1"/>
      <c r="H14" s="1"/>
      <c r="I14" s="1"/>
      <c r="J14" s="1"/>
      <c r="K14" s="1"/>
      <c r="L14" s="1"/>
      <c r="M14" s="1"/>
    </row>
    <row r="15" spans="1:13" x14ac:dyDescent="0.25">
      <c r="A15" s="1"/>
      <c r="B15" s="1"/>
      <c r="C15" s="1"/>
      <c r="D15" s="1"/>
      <c r="E15" s="1"/>
      <c r="F15" s="1"/>
      <c r="G15" s="1"/>
      <c r="H15" s="1"/>
      <c r="I15" s="1"/>
      <c r="J15" s="1"/>
      <c r="K15" s="1"/>
      <c r="L15" s="1"/>
      <c r="M15" s="1"/>
    </row>
    <row r="16" spans="1:13" x14ac:dyDescent="0.25">
      <c r="A16" s="1"/>
      <c r="B16" s="1"/>
      <c r="C16" s="1"/>
      <c r="D16" s="1"/>
      <c r="E16" s="1"/>
      <c r="F16" s="1"/>
      <c r="G16" s="1"/>
      <c r="H16" s="1"/>
      <c r="I16" s="1"/>
      <c r="J16" s="1"/>
      <c r="K16" s="1"/>
      <c r="L16" s="1"/>
      <c r="M16" s="1"/>
    </row>
    <row r="17" spans="1:13" x14ac:dyDescent="0.25">
      <c r="A17" s="1"/>
      <c r="B17" s="1"/>
      <c r="C17" s="1"/>
      <c r="D17" s="1"/>
      <c r="E17" s="1"/>
      <c r="F17" s="1"/>
      <c r="G17" s="1"/>
      <c r="H17" s="1"/>
      <c r="I17" s="1"/>
      <c r="J17" s="1"/>
      <c r="K17" s="1"/>
      <c r="L17" s="1"/>
      <c r="M17" s="1"/>
    </row>
    <row r="18" spans="1:13" x14ac:dyDescent="0.25">
      <c r="A18" s="1"/>
      <c r="B18" s="1"/>
      <c r="C18" s="1"/>
      <c r="D18" s="1"/>
      <c r="E18" s="1"/>
      <c r="F18" s="1"/>
      <c r="G18" s="1"/>
      <c r="H18" s="1"/>
      <c r="I18" s="1"/>
      <c r="J18" s="1"/>
      <c r="K18" s="1"/>
      <c r="L18" s="1"/>
      <c r="M18" s="1"/>
    </row>
  </sheetData>
  <mergeCells count="2">
    <mergeCell ref="B7:C7"/>
    <mergeCell ref="D7:F7"/>
  </mergeCells>
  <pageMargins left="0.7" right="0.7" top="0.75" bottom="0.75" header="0.3" footer="0.3"/>
  <pageSetup paperSize="9" scale="50" orientation="portrait" r:id="rId1"/>
  <headerFooter>
    <oddHeader>&amp;R&amp;"Aptos"&amp;10&amp;K000000 EIOPA REGULAR USE&amp;1#_x000D_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1">
    <pageSetUpPr autoPageBreaks="0" fitToPage="1"/>
  </sheetPr>
  <dimension ref="A1:N25"/>
  <sheetViews>
    <sheetView zoomScale="85" zoomScaleNormal="85" workbookViewId="0"/>
  </sheetViews>
  <sheetFormatPr defaultRowHeight="15" x14ac:dyDescent="0.25"/>
  <cols>
    <col min="1" max="1" width="52.28515625" bestFit="1" customWidth="1"/>
    <col min="2" max="5" width="19.28515625" customWidth="1"/>
    <col min="6" max="6" width="20.140625" customWidth="1"/>
  </cols>
  <sheetData>
    <row r="1" spans="1:12" x14ac:dyDescent="0.25">
      <c r="A1" s="93" t="s">
        <v>221</v>
      </c>
      <c r="B1" s="1"/>
      <c r="C1" s="1"/>
      <c r="D1" s="1"/>
      <c r="E1" s="1"/>
      <c r="F1" s="1"/>
      <c r="G1" s="1"/>
      <c r="H1" s="1"/>
      <c r="I1" s="1"/>
    </row>
    <row r="2" spans="1:12" x14ac:dyDescent="0.25">
      <c r="A2" s="49" t="s">
        <v>149</v>
      </c>
      <c r="B2" s="1"/>
      <c r="C2" s="1"/>
      <c r="D2" s="1"/>
      <c r="E2" s="1"/>
      <c r="F2" s="1"/>
      <c r="G2" s="1"/>
      <c r="H2" s="1"/>
      <c r="I2" s="1"/>
    </row>
    <row r="3" spans="1:12" x14ac:dyDescent="0.25">
      <c r="A3" s="96"/>
      <c r="B3" s="1"/>
      <c r="C3" s="1"/>
      <c r="D3" s="1"/>
      <c r="E3" s="1"/>
      <c r="F3" s="1"/>
      <c r="G3" s="1"/>
      <c r="H3" s="1"/>
      <c r="I3" s="1"/>
    </row>
    <row r="4" spans="1:12" x14ac:dyDescent="0.25">
      <c r="A4" s="93" t="s">
        <v>226</v>
      </c>
      <c r="B4" s="1"/>
      <c r="C4" s="1"/>
      <c r="D4" s="1"/>
      <c r="E4" s="1"/>
      <c r="F4" s="1"/>
      <c r="G4" s="1"/>
      <c r="H4" s="1"/>
      <c r="I4" s="1"/>
    </row>
    <row r="5" spans="1:12" x14ac:dyDescent="0.25">
      <c r="A5" s="49" t="s">
        <v>220</v>
      </c>
      <c r="B5" s="1"/>
      <c r="C5" s="1"/>
      <c r="D5" s="1"/>
      <c r="E5" s="1"/>
      <c r="F5" s="1"/>
      <c r="G5" s="1"/>
      <c r="H5" s="1"/>
      <c r="I5" s="1"/>
    </row>
    <row r="6" spans="1:12" x14ac:dyDescent="0.25">
      <c r="A6" s="1"/>
      <c r="B6" s="1"/>
      <c r="C6" s="1"/>
      <c r="D6" s="1"/>
      <c r="E6" s="1"/>
      <c r="F6" s="1"/>
      <c r="G6" s="1"/>
      <c r="H6" s="1"/>
      <c r="I6" s="1"/>
    </row>
    <row r="7" spans="1:12" x14ac:dyDescent="0.25">
      <c r="A7" s="1"/>
      <c r="B7" s="150" t="s">
        <v>54</v>
      </c>
      <c r="C7" s="150"/>
      <c r="D7" s="140" t="s">
        <v>68</v>
      </c>
      <c r="E7" s="141"/>
      <c r="F7" s="142"/>
      <c r="G7" s="1"/>
      <c r="H7" s="1"/>
      <c r="I7" s="1"/>
    </row>
    <row r="8" spans="1:12" ht="30" x14ac:dyDescent="0.25">
      <c r="A8" s="1"/>
      <c r="B8" s="35" t="s">
        <v>6</v>
      </c>
      <c r="C8" s="35" t="s">
        <v>222</v>
      </c>
      <c r="D8" s="35" t="s">
        <v>68</v>
      </c>
      <c r="E8" s="35" t="s">
        <v>70</v>
      </c>
      <c r="F8" s="35" t="s">
        <v>14</v>
      </c>
      <c r="G8" s="1"/>
      <c r="H8" s="1"/>
      <c r="I8" s="1"/>
    </row>
    <row r="9" spans="1:12" x14ac:dyDescent="0.25">
      <c r="A9" s="1"/>
      <c r="B9" s="41" t="s">
        <v>99</v>
      </c>
      <c r="C9" s="41" t="s">
        <v>100</v>
      </c>
      <c r="D9" s="41" t="s">
        <v>101</v>
      </c>
      <c r="E9" s="43" t="s">
        <v>102</v>
      </c>
      <c r="F9" s="43" t="s">
        <v>103</v>
      </c>
      <c r="G9" s="117"/>
      <c r="H9" s="117"/>
      <c r="I9" s="117"/>
      <c r="J9" s="4"/>
      <c r="K9" s="4"/>
      <c r="L9" s="4"/>
    </row>
    <row r="10" spans="1:12" x14ac:dyDescent="0.25">
      <c r="A10" s="1"/>
      <c r="B10" s="92"/>
      <c r="C10" s="92"/>
      <c r="D10" s="92"/>
      <c r="E10" s="92"/>
      <c r="F10" s="92"/>
      <c r="G10" s="117"/>
      <c r="H10" s="117"/>
      <c r="I10" s="117"/>
      <c r="J10" s="4"/>
      <c r="K10" s="4"/>
      <c r="L10" s="4"/>
    </row>
    <row r="11" spans="1:12" x14ac:dyDescent="0.25">
      <c r="A11" s="1"/>
      <c r="B11" s="117"/>
      <c r="C11" s="117"/>
      <c r="D11" s="117"/>
      <c r="E11" s="117"/>
      <c r="F11" s="117"/>
      <c r="G11" s="117"/>
      <c r="H11" s="117"/>
      <c r="I11" s="117"/>
      <c r="J11" s="4"/>
      <c r="K11" s="4"/>
      <c r="L11" s="4"/>
    </row>
    <row r="12" spans="1:12" x14ac:dyDescent="0.25">
      <c r="A12" s="1"/>
      <c r="B12" s="117"/>
      <c r="C12" s="117"/>
      <c r="D12" s="117"/>
      <c r="E12" s="117"/>
      <c r="F12" s="117"/>
      <c r="G12" s="117"/>
      <c r="H12" s="117"/>
      <c r="I12" s="117"/>
      <c r="J12" s="4"/>
      <c r="K12" s="4"/>
      <c r="L12" s="4"/>
    </row>
    <row r="13" spans="1:12" x14ac:dyDescent="0.25">
      <c r="B13" s="5"/>
      <c r="C13" s="4"/>
      <c r="D13" s="4"/>
      <c r="E13" s="4"/>
      <c r="F13" s="4"/>
      <c r="G13" s="4"/>
      <c r="H13" s="4"/>
      <c r="I13" s="4"/>
      <c r="J13" s="4"/>
      <c r="K13" s="4"/>
      <c r="L13" s="4"/>
    </row>
    <row r="14" spans="1:12" x14ac:dyDescent="0.25">
      <c r="B14" s="5"/>
      <c r="C14" s="4"/>
      <c r="D14" s="4"/>
      <c r="E14" s="4"/>
      <c r="F14" s="4"/>
      <c r="G14" s="4"/>
      <c r="H14" s="4"/>
      <c r="I14" s="4"/>
      <c r="J14" s="4"/>
      <c r="K14" s="4"/>
      <c r="L14" s="4"/>
    </row>
    <row r="15" spans="1:12" x14ac:dyDescent="0.25">
      <c r="B15" s="7"/>
      <c r="C15" s="7"/>
      <c r="D15" s="7"/>
      <c r="E15" s="7"/>
      <c r="F15" s="7"/>
      <c r="G15" s="7"/>
      <c r="H15" s="7"/>
      <c r="I15" s="7"/>
      <c r="J15" s="7"/>
      <c r="K15" s="7"/>
      <c r="L15" s="7"/>
    </row>
    <row r="16" spans="1:12" x14ac:dyDescent="0.25">
      <c r="B16" s="4"/>
      <c r="C16" s="4"/>
      <c r="D16" s="4"/>
      <c r="E16" s="4"/>
      <c r="F16" s="4"/>
      <c r="G16" s="4"/>
      <c r="H16" s="4"/>
      <c r="I16" s="4"/>
      <c r="J16" s="4"/>
      <c r="K16" s="4"/>
      <c r="L16" s="4"/>
    </row>
    <row r="17" spans="1:14" x14ac:dyDescent="0.25">
      <c r="A17" s="4"/>
      <c r="B17" s="4"/>
      <c r="C17" s="4"/>
      <c r="D17" s="4"/>
      <c r="E17" s="4"/>
      <c r="F17" s="4"/>
      <c r="G17" s="4"/>
      <c r="H17" s="4"/>
      <c r="I17" s="4"/>
      <c r="J17" s="4"/>
      <c r="K17" s="4"/>
      <c r="L17" s="4"/>
      <c r="M17" s="4"/>
      <c r="N17" s="4"/>
    </row>
    <row r="18" spans="1:14" x14ac:dyDescent="0.25">
      <c r="A18" s="4"/>
      <c r="B18" s="4"/>
      <c r="C18" s="4"/>
      <c r="D18" s="4"/>
      <c r="E18" s="4"/>
      <c r="F18" s="4"/>
      <c r="G18" s="4"/>
      <c r="H18" s="4"/>
      <c r="I18" s="4"/>
      <c r="J18" s="4"/>
      <c r="K18" s="4"/>
      <c r="L18" s="4"/>
      <c r="M18" s="4"/>
      <c r="N18" s="4"/>
    </row>
    <row r="19" spans="1:14" x14ac:dyDescent="0.25">
      <c r="A19" s="4"/>
      <c r="B19" s="4"/>
      <c r="C19" s="4"/>
      <c r="D19" s="4"/>
      <c r="E19" s="4"/>
      <c r="F19" s="4"/>
      <c r="G19" s="4"/>
      <c r="H19" s="4"/>
      <c r="I19" s="4"/>
      <c r="J19" s="4"/>
      <c r="K19" s="4"/>
      <c r="L19" s="4"/>
      <c r="M19" s="4"/>
      <c r="N19" s="4"/>
    </row>
    <row r="20" spans="1:14" ht="14.45" customHeight="1" x14ac:dyDescent="0.25">
      <c r="A20" s="4"/>
      <c r="B20" s="4"/>
      <c r="C20" s="4"/>
      <c r="D20" s="4"/>
      <c r="E20" s="4"/>
      <c r="F20" s="4"/>
      <c r="G20" s="4"/>
      <c r="H20" s="4"/>
      <c r="I20" s="4"/>
      <c r="J20" s="4"/>
      <c r="K20" s="4"/>
      <c r="L20" s="4"/>
      <c r="M20" s="4"/>
      <c r="N20" s="4"/>
    </row>
    <row r="21" spans="1:14" x14ac:dyDescent="0.25">
      <c r="A21" s="4"/>
      <c r="B21" s="4"/>
      <c r="C21" s="4"/>
      <c r="D21" s="4"/>
      <c r="E21" s="4"/>
      <c r="F21" s="4"/>
      <c r="G21" s="4"/>
      <c r="H21" s="4"/>
      <c r="I21" s="4"/>
      <c r="J21" s="4"/>
      <c r="K21" s="4"/>
      <c r="L21" s="4"/>
      <c r="M21" s="4"/>
      <c r="N21" s="4"/>
    </row>
    <row r="22" spans="1:14" x14ac:dyDescent="0.25">
      <c r="A22" s="4"/>
      <c r="B22" s="4"/>
      <c r="C22" s="4"/>
      <c r="D22" s="4"/>
      <c r="E22" s="4"/>
      <c r="F22" s="4"/>
      <c r="G22" s="4"/>
      <c r="H22" s="4"/>
      <c r="I22" s="4"/>
      <c r="J22" s="4"/>
      <c r="K22" s="4"/>
      <c r="L22" s="4"/>
      <c r="M22" s="4"/>
      <c r="N22" s="4"/>
    </row>
    <row r="23" spans="1:14" x14ac:dyDescent="0.25">
      <c r="A23" s="4"/>
      <c r="B23" s="4"/>
      <c r="C23" s="4"/>
      <c r="D23" s="4"/>
      <c r="E23" s="4"/>
      <c r="F23" s="4"/>
      <c r="G23" s="4"/>
      <c r="H23" s="4"/>
      <c r="I23" s="4"/>
      <c r="J23" s="4"/>
      <c r="K23" s="4"/>
      <c r="L23" s="4"/>
      <c r="M23" s="4"/>
      <c r="N23" s="4"/>
    </row>
    <row r="24" spans="1:14" x14ac:dyDescent="0.25">
      <c r="A24" s="4"/>
      <c r="B24" s="4"/>
      <c r="C24" s="4"/>
      <c r="D24" s="4"/>
      <c r="E24" s="4"/>
      <c r="F24" s="4"/>
      <c r="G24" s="4"/>
      <c r="H24" s="4"/>
      <c r="I24" s="4"/>
      <c r="J24" s="4"/>
      <c r="K24" s="4"/>
      <c r="L24" s="4"/>
      <c r="M24" s="4"/>
      <c r="N24" s="4"/>
    </row>
    <row r="25" spans="1:14" x14ac:dyDescent="0.25">
      <c r="C25" s="4"/>
    </row>
  </sheetData>
  <mergeCells count="2">
    <mergeCell ref="B7:C7"/>
    <mergeCell ref="D7:F7"/>
  </mergeCells>
  <pageMargins left="0.7" right="0.7" top="0.75" bottom="0.75" header="0.3" footer="0.3"/>
  <pageSetup paperSize="9" scale="58" orientation="portrait" r:id="rId1"/>
  <headerFooter>
    <oddHeader>&amp;R&amp;"Aptos"&amp;10&amp;K000000 EIOPA REGULAR USE&amp;1#_x000D_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autoPageBreaks="0" fitToPage="1"/>
  </sheetPr>
  <dimension ref="A1:Y10"/>
  <sheetViews>
    <sheetView zoomScale="85" zoomScaleNormal="85" zoomScalePageLayoutView="85" workbookViewId="0"/>
  </sheetViews>
  <sheetFormatPr defaultColWidth="9.42578125" defaultRowHeight="15" x14ac:dyDescent="0.25"/>
  <cols>
    <col min="1" max="1" width="23.7109375" style="1" bestFit="1" customWidth="1"/>
    <col min="2" max="2" width="17.140625" style="1" customWidth="1"/>
    <col min="3" max="19" width="14.85546875" style="1" customWidth="1"/>
    <col min="20" max="20" width="17.7109375" style="1" customWidth="1"/>
    <col min="21" max="23" width="14.85546875" style="1" customWidth="1"/>
    <col min="24" max="24" width="18.7109375" style="1" customWidth="1"/>
    <col min="25" max="25" width="14.85546875" style="1" customWidth="1"/>
    <col min="26" max="26" width="13.28515625" style="1" customWidth="1"/>
    <col min="27" max="27" width="13.7109375" style="1" customWidth="1"/>
    <col min="28" max="28" width="13.28515625" style="1" customWidth="1"/>
    <col min="29" max="29" width="16" style="1" customWidth="1"/>
    <col min="30" max="37" width="13.28515625" style="1" customWidth="1"/>
    <col min="38" max="39" width="16" style="1" customWidth="1"/>
    <col min="40" max="40" width="14.28515625" style="1" customWidth="1"/>
    <col min="41" max="16384" width="9.42578125" style="1"/>
  </cols>
  <sheetData>
    <row r="1" spans="1:25" x14ac:dyDescent="0.25">
      <c r="A1" s="93" t="s">
        <v>236</v>
      </c>
    </row>
    <row r="2" spans="1:25" x14ac:dyDescent="0.25">
      <c r="A2" s="49" t="s">
        <v>291</v>
      </c>
    </row>
    <row r="4" spans="1:25" x14ac:dyDescent="0.25">
      <c r="A4" s="93" t="s">
        <v>237</v>
      </c>
      <c r="B4" s="122"/>
      <c r="C4" s="122"/>
      <c r="D4" s="122"/>
      <c r="E4" s="122"/>
      <c r="F4" s="122"/>
      <c r="G4" s="122"/>
      <c r="H4" s="122"/>
      <c r="I4" s="122"/>
      <c r="J4" s="122"/>
      <c r="K4" s="122"/>
      <c r="L4" s="122"/>
      <c r="M4" s="122"/>
      <c r="N4" s="122"/>
      <c r="O4" s="122"/>
      <c r="P4" s="122"/>
      <c r="Q4" s="122"/>
      <c r="R4" s="122"/>
      <c r="S4" s="122"/>
      <c r="T4" s="122"/>
      <c r="U4" s="122"/>
      <c r="V4" s="122"/>
    </row>
    <row r="5" spans="1:25" x14ac:dyDescent="0.25">
      <c r="A5" s="49" t="s">
        <v>304</v>
      </c>
    </row>
    <row r="6" spans="1:25" ht="18.75" customHeight="1" x14ac:dyDescent="0.25"/>
    <row r="7" spans="1:25" ht="15" customHeight="1" x14ac:dyDescent="0.25">
      <c r="B7" s="151" t="s">
        <v>55</v>
      </c>
      <c r="C7" s="151" t="s">
        <v>66</v>
      </c>
      <c r="D7" s="151" t="s">
        <v>56</v>
      </c>
      <c r="E7" s="151" t="s">
        <v>57</v>
      </c>
      <c r="F7" s="151"/>
      <c r="G7" s="151"/>
      <c r="H7" s="151"/>
      <c r="I7" s="151" t="s">
        <v>58</v>
      </c>
      <c r="J7" s="151"/>
      <c r="K7" s="151"/>
      <c r="L7" s="151"/>
      <c r="M7" s="151"/>
      <c r="N7" s="151"/>
      <c r="O7" s="151"/>
      <c r="P7" s="151"/>
      <c r="Q7" s="151"/>
      <c r="R7" s="151" t="s">
        <v>59</v>
      </c>
      <c r="S7" s="151" t="s">
        <v>61</v>
      </c>
      <c r="T7" s="151" t="s">
        <v>357</v>
      </c>
      <c r="U7" s="151" t="s">
        <v>358</v>
      </c>
      <c r="V7" s="151" t="s">
        <v>62</v>
      </c>
      <c r="W7" s="151" t="s">
        <v>37</v>
      </c>
      <c r="X7" s="151" t="s">
        <v>63</v>
      </c>
      <c r="Y7" s="151" t="s">
        <v>215</v>
      </c>
    </row>
    <row r="8" spans="1:25" ht="31.5" x14ac:dyDescent="0.25">
      <c r="B8" s="151"/>
      <c r="C8" s="151"/>
      <c r="D8" s="151"/>
      <c r="E8" s="71" t="s">
        <v>5</v>
      </c>
      <c r="F8" s="71" t="s">
        <v>187</v>
      </c>
      <c r="G8" s="71" t="s">
        <v>204</v>
      </c>
      <c r="H8" s="62" t="s">
        <v>276</v>
      </c>
      <c r="I8" s="71" t="s">
        <v>5</v>
      </c>
      <c r="J8" s="71" t="s">
        <v>187</v>
      </c>
      <c r="K8" s="71" t="s">
        <v>204</v>
      </c>
      <c r="L8" s="71" t="s">
        <v>276</v>
      </c>
      <c r="M8" s="71" t="s">
        <v>64</v>
      </c>
      <c r="N8" s="71" t="s">
        <v>356</v>
      </c>
      <c r="O8" s="71" t="s">
        <v>355</v>
      </c>
      <c r="P8" s="71" t="s">
        <v>279</v>
      </c>
      <c r="Q8" s="71" t="s">
        <v>65</v>
      </c>
      <c r="R8" s="151"/>
      <c r="S8" s="152"/>
      <c r="T8" s="152"/>
      <c r="U8" s="152"/>
      <c r="V8" s="151"/>
      <c r="W8" s="151"/>
      <c r="X8" s="151"/>
      <c r="Y8" s="151"/>
    </row>
    <row r="9" spans="1:25" x14ac:dyDescent="0.25">
      <c r="B9" s="123" t="s">
        <v>99</v>
      </c>
      <c r="C9" s="124" t="s">
        <v>100</v>
      </c>
      <c r="D9" s="123" t="s">
        <v>101</v>
      </c>
      <c r="E9" s="124" t="s">
        <v>102</v>
      </c>
      <c r="F9" s="123" t="s">
        <v>103</v>
      </c>
      <c r="G9" s="124" t="s">
        <v>280</v>
      </c>
      <c r="H9" s="62" t="s">
        <v>104</v>
      </c>
      <c r="I9" s="123" t="s">
        <v>105</v>
      </c>
      <c r="J9" s="124" t="s">
        <v>106</v>
      </c>
      <c r="K9" s="123" t="s">
        <v>281</v>
      </c>
      <c r="L9" s="62" t="s">
        <v>107</v>
      </c>
      <c r="M9" s="124" t="s">
        <v>108</v>
      </c>
      <c r="N9" s="123" t="s">
        <v>119</v>
      </c>
      <c r="O9" s="124" t="s">
        <v>282</v>
      </c>
      <c r="P9" s="62" t="s">
        <v>120</v>
      </c>
      <c r="Q9" s="123" t="s">
        <v>121</v>
      </c>
      <c r="R9" s="124" t="s">
        <v>122</v>
      </c>
      <c r="S9" s="123" t="s">
        <v>123</v>
      </c>
      <c r="T9" s="124" t="s">
        <v>124</v>
      </c>
      <c r="U9" s="123" t="s">
        <v>125</v>
      </c>
      <c r="V9" s="124" t="s">
        <v>126</v>
      </c>
      <c r="W9" s="123" t="s">
        <v>127</v>
      </c>
      <c r="X9" s="124" t="s">
        <v>238</v>
      </c>
      <c r="Y9" s="123" t="s">
        <v>239</v>
      </c>
    </row>
    <row r="10" spans="1:25" x14ac:dyDescent="0.25">
      <c r="B10" s="62"/>
      <c r="C10" s="125"/>
      <c r="D10" s="125"/>
      <c r="E10" s="126"/>
      <c r="F10" s="126"/>
      <c r="G10" s="126"/>
      <c r="H10" s="2"/>
      <c r="I10" s="126"/>
      <c r="J10" s="126"/>
      <c r="K10" s="126"/>
      <c r="L10" s="2"/>
      <c r="M10" s="126"/>
      <c r="N10" s="126"/>
      <c r="O10" s="126"/>
      <c r="P10" s="2"/>
      <c r="Q10" s="126"/>
      <c r="R10" s="126"/>
      <c r="S10" s="126"/>
      <c r="T10" s="126"/>
      <c r="U10" s="126"/>
      <c r="V10" s="126"/>
      <c r="W10" s="126"/>
      <c r="X10" s="126"/>
      <c r="Y10" s="126"/>
    </row>
  </sheetData>
  <mergeCells count="13">
    <mergeCell ref="Y7:Y8"/>
    <mergeCell ref="U7:U8"/>
    <mergeCell ref="V7:V8"/>
    <mergeCell ref="W7:W8"/>
    <mergeCell ref="X7:X8"/>
    <mergeCell ref="S7:S8"/>
    <mergeCell ref="T7:T8"/>
    <mergeCell ref="E7:H7"/>
    <mergeCell ref="I7:Q7"/>
    <mergeCell ref="B7:B8"/>
    <mergeCell ref="C7:C8"/>
    <mergeCell ref="D7:D8"/>
    <mergeCell ref="R7:R8"/>
  </mergeCells>
  <phoneticPr fontId="14" type="noConversion"/>
  <pageMargins left="0.7" right="0.7" top="0.75" bottom="0.75" header="0.3" footer="0.3"/>
  <pageSetup paperSize="9" scale="22" orientation="portrait" r:id="rId1"/>
  <headerFooter>
    <oddHeader>&amp;R&amp;"Aptos"&amp;10&amp;K000000 EIOPA REGULAR USE&amp;1#_x000D_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8D3F4-A2D2-4E92-BBD4-75053BD50064}">
  <sheetPr>
    <pageSetUpPr autoPageBreaks="0" fitToPage="1"/>
  </sheetPr>
  <dimension ref="A1:I44"/>
  <sheetViews>
    <sheetView zoomScale="85" zoomScaleNormal="85" workbookViewId="0"/>
  </sheetViews>
  <sheetFormatPr defaultColWidth="11.28515625" defaultRowHeight="15" x14ac:dyDescent="0.25"/>
  <cols>
    <col min="1" max="1" width="30.42578125" style="53" customWidth="1"/>
    <col min="2" max="2" width="65.28515625" style="46" bestFit="1" customWidth="1"/>
    <col min="3" max="3" width="7.42578125" style="46" bestFit="1" customWidth="1"/>
    <col min="4" max="5" width="16.140625" style="46" bestFit="1" customWidth="1"/>
    <col min="6" max="6" width="15.5703125" style="53" customWidth="1"/>
    <col min="7" max="7" width="62.28515625" style="53" customWidth="1"/>
    <col min="8" max="8" width="11.28515625" style="53"/>
    <col min="9" max="9" width="21.28515625" style="53" customWidth="1"/>
    <col min="10" max="16384" width="11.28515625" style="53"/>
  </cols>
  <sheetData>
    <row r="1" spans="1:5" ht="15" customHeight="1" x14ac:dyDescent="0.25">
      <c r="A1" s="93" t="s">
        <v>159</v>
      </c>
      <c r="B1" s="106"/>
      <c r="C1" s="106"/>
      <c r="D1" s="106"/>
      <c r="E1" s="52"/>
    </row>
    <row r="2" spans="1:5" ht="15" customHeight="1" x14ac:dyDescent="0.25">
      <c r="A2" s="93" t="s">
        <v>97</v>
      </c>
      <c r="B2" s="106"/>
      <c r="C2" s="106"/>
      <c r="D2" s="106"/>
      <c r="E2" s="52"/>
    </row>
    <row r="3" spans="1:5" s="52" customFormat="1" ht="15" customHeight="1" x14ac:dyDescent="0.25">
      <c r="A3" s="49"/>
      <c r="B3" s="106"/>
      <c r="C3" s="106"/>
      <c r="D3" s="106"/>
    </row>
    <row r="4" spans="1:5" x14ac:dyDescent="0.25">
      <c r="A4" s="93" t="s">
        <v>160</v>
      </c>
      <c r="B4" s="106"/>
      <c r="C4" s="107"/>
      <c r="D4" s="107"/>
    </row>
    <row r="5" spans="1:5" x14ac:dyDescent="0.25">
      <c r="A5" s="108" t="s">
        <v>158</v>
      </c>
      <c r="B5" s="106"/>
      <c r="C5" s="107"/>
      <c r="D5" s="107"/>
    </row>
    <row r="6" spans="1:5" ht="13.5" customHeight="1" x14ac:dyDescent="0.25">
      <c r="A6" s="109"/>
      <c r="B6" s="106"/>
      <c r="C6" s="109"/>
      <c r="D6" s="109"/>
      <c r="E6" s="53"/>
    </row>
    <row r="7" spans="1:5" ht="13.5" customHeight="1" x14ac:dyDescent="0.25">
      <c r="B7" s="50"/>
      <c r="C7" s="50"/>
      <c r="D7" s="84" t="s">
        <v>150</v>
      </c>
      <c r="E7" s="53"/>
    </row>
    <row r="8" spans="1:5" x14ac:dyDescent="0.25">
      <c r="B8" s="40"/>
      <c r="C8" s="51"/>
      <c r="D8" s="85" t="s">
        <v>99</v>
      </c>
    </row>
    <row r="9" spans="1:5" x14ac:dyDescent="0.25">
      <c r="B9" s="86" t="s">
        <v>156</v>
      </c>
      <c r="C9" s="85" t="s">
        <v>157</v>
      </c>
      <c r="D9" s="87"/>
    </row>
    <row r="10" spans="1:5" x14ac:dyDescent="0.25">
      <c r="B10" s="88" t="s">
        <v>366</v>
      </c>
      <c r="C10" s="85" t="s">
        <v>109</v>
      </c>
      <c r="D10" s="89"/>
      <c r="E10" s="53"/>
    </row>
    <row r="11" spans="1:5" x14ac:dyDescent="0.25">
      <c r="B11" s="88" t="s">
        <v>296</v>
      </c>
      <c r="C11" s="85" t="s">
        <v>110</v>
      </c>
      <c r="D11" s="89"/>
    </row>
    <row r="12" spans="1:5" x14ac:dyDescent="0.25">
      <c r="B12" s="88" t="s">
        <v>316</v>
      </c>
      <c r="C12" s="85" t="s">
        <v>111</v>
      </c>
      <c r="D12" s="89"/>
    </row>
    <row r="13" spans="1:5" x14ac:dyDescent="0.25">
      <c r="B13" s="88" t="s">
        <v>317</v>
      </c>
      <c r="C13" s="85" t="s">
        <v>112</v>
      </c>
      <c r="D13" s="89"/>
    </row>
    <row r="14" spans="1:5" x14ac:dyDescent="0.25">
      <c r="B14" s="88" t="s">
        <v>318</v>
      </c>
      <c r="C14" s="85" t="s">
        <v>113</v>
      </c>
      <c r="D14" s="89"/>
    </row>
    <row r="15" spans="1:5" x14ac:dyDescent="0.25">
      <c r="B15" s="88" t="s">
        <v>368</v>
      </c>
      <c r="C15" s="85" t="s">
        <v>128</v>
      </c>
      <c r="D15" s="89"/>
    </row>
    <row r="16" spans="1:5" x14ac:dyDescent="0.25">
      <c r="B16" s="88" t="s">
        <v>319</v>
      </c>
      <c r="C16" s="85" t="s">
        <v>129</v>
      </c>
      <c r="D16" s="89"/>
    </row>
    <row r="17" spans="2:9" x14ac:dyDescent="0.25">
      <c r="B17" s="88" t="s">
        <v>320</v>
      </c>
      <c r="C17" s="85" t="s">
        <v>130</v>
      </c>
      <c r="D17" s="89"/>
    </row>
    <row r="18" spans="2:9" x14ac:dyDescent="0.25">
      <c r="B18" s="88" t="s">
        <v>367</v>
      </c>
      <c r="C18" s="85" t="s">
        <v>131</v>
      </c>
      <c r="D18" s="89"/>
    </row>
    <row r="19" spans="2:9" x14ac:dyDescent="0.25">
      <c r="B19" s="88" t="s">
        <v>321</v>
      </c>
      <c r="C19" s="85" t="s">
        <v>115</v>
      </c>
      <c r="D19" s="89"/>
    </row>
    <row r="20" spans="2:9" x14ac:dyDescent="0.25">
      <c r="B20" s="88" t="s">
        <v>339</v>
      </c>
      <c r="C20" s="85" t="s">
        <v>116</v>
      </c>
      <c r="D20" s="89"/>
    </row>
    <row r="21" spans="2:9" x14ac:dyDescent="0.25">
      <c r="B21" s="88" t="s">
        <v>322</v>
      </c>
      <c r="C21" s="85" t="s">
        <v>132</v>
      </c>
      <c r="D21" s="89"/>
    </row>
    <row r="22" spans="2:9" x14ac:dyDescent="0.25">
      <c r="B22" s="88" t="s">
        <v>323</v>
      </c>
      <c r="C22" s="85" t="s">
        <v>133</v>
      </c>
      <c r="D22" s="89"/>
    </row>
    <row r="23" spans="2:9" x14ac:dyDescent="0.25">
      <c r="B23" s="88" t="s">
        <v>324</v>
      </c>
      <c r="C23" s="85" t="s">
        <v>134</v>
      </c>
      <c r="D23" s="89"/>
    </row>
    <row r="24" spans="2:9" x14ac:dyDescent="0.25">
      <c r="B24" s="88" t="s">
        <v>325</v>
      </c>
      <c r="C24" s="85" t="s">
        <v>135</v>
      </c>
      <c r="D24" s="89"/>
    </row>
    <row r="25" spans="2:9" x14ac:dyDescent="0.25">
      <c r="B25" s="88" t="s">
        <v>326</v>
      </c>
      <c r="C25" s="85" t="s">
        <v>136</v>
      </c>
      <c r="D25" s="89"/>
    </row>
    <row r="26" spans="2:9" x14ac:dyDescent="0.25">
      <c r="B26" s="88" t="s">
        <v>327</v>
      </c>
      <c r="C26" s="85" t="s">
        <v>137</v>
      </c>
      <c r="D26" s="89"/>
    </row>
    <row r="27" spans="2:9" x14ac:dyDescent="0.25">
      <c r="B27" s="77"/>
      <c r="C27" s="75"/>
      <c r="D27" s="76"/>
    </row>
    <row r="28" spans="2:9" x14ac:dyDescent="0.25">
      <c r="B28" s="77"/>
      <c r="C28" s="75"/>
      <c r="D28" s="76"/>
    </row>
    <row r="29" spans="2:9" x14ac:dyDescent="0.25">
      <c r="B29" s="77"/>
      <c r="C29" s="75"/>
      <c r="D29" s="76"/>
    </row>
    <row r="30" spans="2:9" x14ac:dyDescent="0.25">
      <c r="B30" s="77"/>
      <c r="C30" s="75"/>
      <c r="D30" s="76"/>
      <c r="I30" s="52"/>
    </row>
    <row r="31" spans="2:9" x14ac:dyDescent="0.25">
      <c r="B31" s="77"/>
      <c r="C31" s="75"/>
      <c r="D31" s="76"/>
      <c r="F31" s="52"/>
      <c r="G31" s="52"/>
      <c r="H31" s="52"/>
      <c r="I31" s="52"/>
    </row>
    <row r="32" spans="2:9" x14ac:dyDescent="0.25">
      <c r="B32" s="77"/>
      <c r="C32" s="75"/>
      <c r="D32" s="76"/>
      <c r="F32" s="52"/>
      <c r="G32" s="52"/>
      <c r="H32" s="52"/>
      <c r="I32" s="52"/>
    </row>
    <row r="33" spans="2:9" x14ac:dyDescent="0.25">
      <c r="B33" s="77"/>
      <c r="C33" s="75"/>
      <c r="D33" s="76"/>
      <c r="F33" s="52"/>
      <c r="G33" s="52"/>
      <c r="H33" s="52"/>
      <c r="I33" s="52"/>
    </row>
    <row r="34" spans="2:9" x14ac:dyDescent="0.25">
      <c r="B34" s="77"/>
      <c r="C34" s="75"/>
      <c r="D34" s="76"/>
      <c r="F34" s="52"/>
      <c r="G34" s="52"/>
      <c r="H34" s="52"/>
      <c r="I34" s="52"/>
    </row>
    <row r="35" spans="2:9" x14ac:dyDescent="0.25">
      <c r="B35" s="77"/>
      <c r="C35" s="75"/>
      <c r="D35" s="76"/>
      <c r="F35" s="52"/>
      <c r="G35" s="52"/>
      <c r="H35" s="52"/>
      <c r="I35" s="52"/>
    </row>
    <row r="36" spans="2:9" x14ac:dyDescent="0.25">
      <c r="B36" s="77"/>
      <c r="C36" s="75"/>
      <c r="D36" s="76"/>
      <c r="F36" s="52"/>
      <c r="G36" s="52"/>
      <c r="H36" s="52"/>
      <c r="I36" s="52"/>
    </row>
    <row r="37" spans="2:9" x14ac:dyDescent="0.25">
      <c r="B37" s="77"/>
      <c r="C37" s="75"/>
      <c r="D37" s="76"/>
      <c r="F37" s="52"/>
      <c r="G37" s="52"/>
      <c r="H37" s="52"/>
      <c r="I37" s="52"/>
    </row>
    <row r="38" spans="2:9" x14ac:dyDescent="0.25">
      <c r="B38" s="77"/>
      <c r="C38" s="75"/>
      <c r="D38" s="76"/>
      <c r="F38" s="52"/>
      <c r="G38" s="52"/>
      <c r="H38" s="52"/>
      <c r="I38" s="52"/>
    </row>
    <row r="39" spans="2:9" x14ac:dyDescent="0.25">
      <c r="B39" s="77"/>
      <c r="C39" s="75"/>
      <c r="D39" s="76"/>
      <c r="F39" s="52"/>
      <c r="G39" s="52"/>
      <c r="H39" s="52"/>
      <c r="I39" s="52"/>
    </row>
    <row r="40" spans="2:9" x14ac:dyDescent="0.25">
      <c r="B40" s="77"/>
      <c r="C40" s="75"/>
      <c r="D40" s="76"/>
      <c r="F40" s="52"/>
      <c r="G40" s="52"/>
      <c r="H40" s="52"/>
      <c r="I40" s="52"/>
    </row>
    <row r="41" spans="2:9" x14ac:dyDescent="0.25">
      <c r="B41" s="77"/>
      <c r="C41" s="75"/>
      <c r="D41" s="76"/>
      <c r="F41" s="52"/>
      <c r="G41" s="52"/>
      <c r="H41" s="52"/>
      <c r="I41" s="52"/>
    </row>
    <row r="42" spans="2:9" x14ac:dyDescent="0.25">
      <c r="B42" s="77"/>
      <c r="C42" s="75"/>
      <c r="D42" s="76"/>
      <c r="F42" s="52"/>
      <c r="G42" s="52"/>
      <c r="H42" s="52"/>
      <c r="I42" s="52"/>
    </row>
    <row r="43" spans="2:9" x14ac:dyDescent="0.25">
      <c r="B43" s="77"/>
      <c r="C43" s="75"/>
      <c r="D43" s="76"/>
      <c r="F43" s="52"/>
      <c r="G43" s="52"/>
      <c r="H43" s="52"/>
      <c r="I43" s="52"/>
    </row>
    <row r="44" spans="2:9" x14ac:dyDescent="0.25">
      <c r="B44" s="77"/>
      <c r="C44" s="75"/>
      <c r="D44" s="76"/>
      <c r="F44" s="52"/>
      <c r="G44" s="52"/>
      <c r="H44" s="52"/>
      <c r="I44" s="52"/>
    </row>
  </sheetData>
  <phoneticPr fontId="14" type="noConversion"/>
  <pageMargins left="0.7" right="0.7" top="0.75" bottom="0.75" header="0.3" footer="0.3"/>
  <pageSetup paperSize="9" scale="73" orientation="portrait" r:id="rId1"/>
  <headerFooter>
    <oddHeader>&amp;R&amp;"Aptos"&amp;10&amp;K000000 EIOPA REGULAR USE&amp;1#_x000D_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5">
    <pageSetUpPr autoPageBreaks="0" fitToPage="1"/>
  </sheetPr>
  <dimension ref="A1:G10"/>
  <sheetViews>
    <sheetView zoomScale="85" zoomScaleNormal="85" workbookViewId="0"/>
  </sheetViews>
  <sheetFormatPr defaultColWidth="9.42578125" defaultRowHeight="15" x14ac:dyDescent="0.25"/>
  <cols>
    <col min="1" max="1" width="32" style="1" customWidth="1"/>
    <col min="2" max="2" width="19.42578125" style="1" customWidth="1"/>
    <col min="3" max="3" width="13.7109375" style="1" customWidth="1"/>
    <col min="4" max="4" width="36.28515625" style="1" customWidth="1"/>
    <col min="5" max="5" width="9.42578125" style="1"/>
    <col min="6" max="6" width="16.7109375" style="1" customWidth="1"/>
    <col min="7" max="7" width="30.28515625" style="1" customWidth="1"/>
    <col min="8" max="16384" width="9.42578125" style="1"/>
  </cols>
  <sheetData>
    <row r="1" spans="1:7" x14ac:dyDescent="0.25">
      <c r="A1" s="93" t="s">
        <v>240</v>
      </c>
    </row>
    <row r="2" spans="1:7" x14ac:dyDescent="0.25">
      <c r="A2" s="49" t="s">
        <v>292</v>
      </c>
    </row>
    <row r="4" spans="1:7" x14ac:dyDescent="0.25">
      <c r="A4" s="93" t="s">
        <v>241</v>
      </c>
    </row>
    <row r="5" spans="1:7" x14ac:dyDescent="0.25">
      <c r="A5" s="49" t="s">
        <v>305</v>
      </c>
    </row>
    <row r="6" spans="1:7" ht="15" customHeight="1" x14ac:dyDescent="0.25"/>
    <row r="7" spans="1:7" x14ac:dyDescent="0.25">
      <c r="B7" s="151" t="s">
        <v>55</v>
      </c>
      <c r="C7" s="151" t="s">
        <v>66</v>
      </c>
      <c r="D7" s="151" t="s">
        <v>56</v>
      </c>
      <c r="E7" s="151" t="s">
        <v>60</v>
      </c>
      <c r="F7" s="151"/>
      <c r="G7" s="151" t="s">
        <v>67</v>
      </c>
    </row>
    <row r="8" spans="1:7" x14ac:dyDescent="0.25">
      <c r="B8" s="151"/>
      <c r="C8" s="151"/>
      <c r="D8" s="151"/>
      <c r="E8" s="62" t="s">
        <v>6</v>
      </c>
      <c r="F8" s="62" t="s">
        <v>218</v>
      </c>
      <c r="G8" s="151"/>
    </row>
    <row r="9" spans="1:7" x14ac:dyDescent="0.25">
      <c r="B9" s="124" t="s">
        <v>99</v>
      </c>
      <c r="C9" s="123" t="s">
        <v>100</v>
      </c>
      <c r="D9" s="124" t="s">
        <v>101</v>
      </c>
      <c r="E9" s="124" t="s">
        <v>102</v>
      </c>
      <c r="F9" s="124" t="s">
        <v>103</v>
      </c>
      <c r="G9" s="124" t="s">
        <v>104</v>
      </c>
    </row>
    <row r="10" spans="1:7" x14ac:dyDescent="0.25">
      <c r="B10" s="2"/>
      <c r="C10" s="2"/>
      <c r="D10" s="2"/>
      <c r="E10" s="2"/>
      <c r="F10" s="2"/>
      <c r="G10" s="2"/>
    </row>
  </sheetData>
  <mergeCells count="5">
    <mergeCell ref="B7:B8"/>
    <mergeCell ref="C7:C8"/>
    <mergeCell ref="D7:D8"/>
    <mergeCell ref="E7:F7"/>
    <mergeCell ref="G7:G8"/>
  </mergeCells>
  <phoneticPr fontId="14" type="noConversion"/>
  <pageMargins left="0.7" right="0.7" top="0.75" bottom="0.75" header="0.3" footer="0.3"/>
  <pageSetup paperSize="9" scale="55" orientation="portrait" r:id="rId1"/>
  <headerFooter>
    <oddHeader>&amp;R&amp;"Aptos"&amp;10&amp;K000000 EIOPA REGULAR USE&amp;1#_x000D_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7">
    <pageSetUpPr autoPageBreaks="0" fitToPage="1"/>
  </sheetPr>
  <dimension ref="A1:G10"/>
  <sheetViews>
    <sheetView zoomScale="85" zoomScaleNormal="85" workbookViewId="0"/>
  </sheetViews>
  <sheetFormatPr defaultColWidth="9.42578125" defaultRowHeight="15" x14ac:dyDescent="0.25"/>
  <cols>
    <col min="1" max="1" width="33.7109375" style="1" customWidth="1"/>
    <col min="2" max="3" width="9.42578125" style="1"/>
    <col min="4" max="4" width="16.42578125" style="1" customWidth="1"/>
    <col min="5" max="6" width="13.7109375" style="1" customWidth="1"/>
    <col min="7" max="7" width="14.42578125" style="1" customWidth="1"/>
    <col min="8" max="16384" width="9.42578125" style="1"/>
  </cols>
  <sheetData>
    <row r="1" spans="1:7" x14ac:dyDescent="0.25">
      <c r="A1" s="93" t="s">
        <v>243</v>
      </c>
    </row>
    <row r="2" spans="1:7" x14ac:dyDescent="0.25">
      <c r="A2" s="49" t="s">
        <v>293</v>
      </c>
    </row>
    <row r="4" spans="1:7" x14ac:dyDescent="0.25">
      <c r="A4" s="93" t="s">
        <v>244</v>
      </c>
    </row>
    <row r="5" spans="1:7" x14ac:dyDescent="0.25">
      <c r="A5" s="49" t="s">
        <v>306</v>
      </c>
    </row>
    <row r="6" spans="1:7" ht="15.75" customHeight="1" x14ac:dyDescent="0.25"/>
    <row r="7" spans="1:7" x14ac:dyDescent="0.25">
      <c r="B7" s="151" t="s">
        <v>55</v>
      </c>
      <c r="C7" s="151" t="s">
        <v>66</v>
      </c>
      <c r="D7" s="151" t="s">
        <v>56</v>
      </c>
      <c r="E7" s="151" t="s">
        <v>68</v>
      </c>
      <c r="F7" s="151"/>
      <c r="G7" s="151" t="s">
        <v>69</v>
      </c>
    </row>
    <row r="8" spans="1:7" ht="21" x14ac:dyDescent="0.25">
      <c r="B8" s="151"/>
      <c r="C8" s="151"/>
      <c r="D8" s="151"/>
      <c r="E8" s="62" t="s">
        <v>68</v>
      </c>
      <c r="F8" s="62" t="s">
        <v>70</v>
      </c>
      <c r="G8" s="151"/>
    </row>
    <row r="9" spans="1:7" x14ac:dyDescent="0.25">
      <c r="B9" s="124" t="s">
        <v>99</v>
      </c>
      <c r="C9" s="123" t="s">
        <v>100</v>
      </c>
      <c r="D9" s="124" t="s">
        <v>101</v>
      </c>
      <c r="E9" s="124" t="s">
        <v>102</v>
      </c>
      <c r="F9" s="124" t="s">
        <v>103</v>
      </c>
      <c r="G9" s="124" t="s">
        <v>104</v>
      </c>
    </row>
    <row r="10" spans="1:7" x14ac:dyDescent="0.25">
      <c r="B10" s="2"/>
      <c r="C10" s="2"/>
      <c r="D10" s="2"/>
      <c r="E10" s="2"/>
      <c r="F10" s="2"/>
      <c r="G10" s="2"/>
    </row>
  </sheetData>
  <mergeCells count="5">
    <mergeCell ref="B7:B8"/>
    <mergeCell ref="C7:C8"/>
    <mergeCell ref="D7:D8"/>
    <mergeCell ref="E7:F7"/>
    <mergeCell ref="G7:G8"/>
  </mergeCells>
  <phoneticPr fontId="14" type="noConversion"/>
  <pageMargins left="0.7" right="0.7" top="0.75" bottom="0.75" header="0.3" footer="0.3"/>
  <pageSetup paperSize="9" scale="78" orientation="portrait" r:id="rId1"/>
  <headerFooter>
    <oddHeader>&amp;R&amp;"Aptos"&amp;10&amp;K000000 EIOPA REGULAR USE&amp;1#_x000D_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9">
    <pageSetUpPr autoPageBreaks="0" fitToPage="1"/>
  </sheetPr>
  <dimension ref="A1:X23"/>
  <sheetViews>
    <sheetView zoomScale="85" zoomScaleNormal="85" workbookViewId="0"/>
  </sheetViews>
  <sheetFormatPr defaultColWidth="14" defaultRowHeight="15" x14ac:dyDescent="0.25"/>
  <cols>
    <col min="1" max="1" width="38.140625" style="1" customWidth="1"/>
    <col min="2" max="24" width="18" style="1" customWidth="1"/>
    <col min="25" max="16384" width="14" style="1"/>
  </cols>
  <sheetData>
    <row r="1" spans="1:24" ht="15" customHeight="1" x14ac:dyDescent="0.25">
      <c r="A1" s="93" t="s">
        <v>208</v>
      </c>
      <c r="B1" s="127"/>
      <c r="C1" s="127"/>
      <c r="D1" s="127"/>
      <c r="E1" s="127"/>
      <c r="F1" s="127"/>
      <c r="G1" s="127"/>
      <c r="H1" s="127"/>
      <c r="I1" s="127"/>
      <c r="J1" s="127"/>
      <c r="K1" s="127"/>
      <c r="L1" s="127"/>
      <c r="M1" s="127"/>
      <c r="N1" s="127"/>
      <c r="O1" s="127"/>
      <c r="P1" s="127"/>
      <c r="Q1" s="127"/>
      <c r="R1" s="127"/>
      <c r="S1" s="127"/>
      <c r="T1" s="127"/>
      <c r="U1" s="127"/>
      <c r="V1" s="127"/>
    </row>
    <row r="2" spans="1:24" x14ac:dyDescent="0.25">
      <c r="A2" s="31" t="s">
        <v>294</v>
      </c>
      <c r="B2" s="127"/>
      <c r="C2" s="127"/>
      <c r="D2" s="127"/>
      <c r="E2" s="127"/>
      <c r="F2" s="127"/>
      <c r="G2" s="127"/>
      <c r="H2" s="127"/>
      <c r="I2" s="127"/>
      <c r="J2" s="127"/>
      <c r="K2" s="127"/>
      <c r="L2" s="127"/>
      <c r="M2" s="127"/>
      <c r="N2" s="127"/>
      <c r="O2" s="127"/>
      <c r="P2" s="127"/>
      <c r="Q2" s="127"/>
      <c r="R2" s="127"/>
      <c r="S2" s="127"/>
      <c r="T2" s="127"/>
      <c r="U2" s="127"/>
      <c r="V2" s="127"/>
    </row>
    <row r="3" spans="1:24" ht="15" customHeight="1" x14ac:dyDescent="0.25">
      <c r="A3" s="96"/>
      <c r="B3" s="127"/>
      <c r="C3" s="127"/>
      <c r="D3" s="127"/>
      <c r="E3" s="127"/>
      <c r="F3" s="127"/>
      <c r="G3" s="127"/>
      <c r="H3" s="127"/>
      <c r="I3" s="127"/>
      <c r="J3" s="127"/>
      <c r="K3" s="127"/>
      <c r="L3" s="127"/>
      <c r="M3" s="127"/>
      <c r="N3" s="127"/>
      <c r="O3" s="127"/>
      <c r="P3" s="127"/>
      <c r="Q3" s="127"/>
      <c r="R3" s="127"/>
      <c r="S3" s="127"/>
      <c r="T3" s="127"/>
      <c r="U3" s="127"/>
      <c r="V3" s="127"/>
    </row>
    <row r="4" spans="1:24" x14ac:dyDescent="0.25">
      <c r="A4" s="93" t="s">
        <v>209</v>
      </c>
      <c r="B4" s="127"/>
      <c r="C4" s="127"/>
      <c r="D4" s="127"/>
      <c r="E4" s="127"/>
      <c r="F4" s="127"/>
      <c r="G4" s="127"/>
      <c r="H4" s="127"/>
      <c r="I4" s="127"/>
      <c r="J4" s="127"/>
      <c r="K4" s="127"/>
      <c r="L4" s="127"/>
      <c r="M4" s="127"/>
      <c r="N4" s="127"/>
      <c r="O4" s="127"/>
      <c r="P4" s="127"/>
      <c r="Q4" s="127"/>
      <c r="R4" s="127"/>
      <c r="S4" s="127"/>
      <c r="T4" s="127"/>
      <c r="U4" s="127"/>
      <c r="V4" s="127"/>
    </row>
    <row r="5" spans="1:24" ht="14.45" customHeight="1" x14ac:dyDescent="0.25">
      <c r="A5" s="31" t="s">
        <v>307</v>
      </c>
      <c r="B5" s="127"/>
      <c r="C5" s="127"/>
      <c r="D5" s="127"/>
      <c r="E5" s="127"/>
      <c r="F5" s="127"/>
      <c r="G5" s="127"/>
      <c r="H5" s="127"/>
      <c r="I5" s="127"/>
      <c r="J5" s="127"/>
      <c r="K5" s="127"/>
      <c r="L5" s="127"/>
      <c r="M5" s="127"/>
      <c r="N5" s="127"/>
      <c r="O5" s="127"/>
      <c r="P5" s="127"/>
      <c r="Q5" s="127"/>
      <c r="R5" s="127"/>
      <c r="S5" s="127"/>
      <c r="T5" s="127"/>
      <c r="U5" s="127"/>
      <c r="V5" s="127"/>
    </row>
    <row r="7" spans="1:24" x14ac:dyDescent="0.25">
      <c r="B7" s="139" t="s">
        <v>71</v>
      </c>
      <c r="C7" s="135" t="s">
        <v>72</v>
      </c>
      <c r="D7" s="135"/>
      <c r="E7" s="135"/>
      <c r="F7" s="135"/>
      <c r="G7" s="140" t="s">
        <v>73</v>
      </c>
      <c r="H7" s="141"/>
      <c r="I7" s="141"/>
      <c r="J7" s="141"/>
      <c r="K7" s="141"/>
      <c r="L7" s="141"/>
      <c r="M7" s="141"/>
      <c r="N7" s="141"/>
      <c r="O7" s="141"/>
      <c r="P7" s="141"/>
      <c r="Q7" s="141"/>
      <c r="R7" s="141"/>
      <c r="S7" s="141"/>
      <c r="T7" s="141"/>
      <c r="U7" s="141"/>
      <c r="V7" s="141"/>
      <c r="W7" s="142"/>
      <c r="X7" s="41" t="s">
        <v>74</v>
      </c>
    </row>
    <row r="8" spans="1:24" x14ac:dyDescent="0.25">
      <c r="B8" s="143"/>
      <c r="C8" s="139" t="s">
        <v>5</v>
      </c>
      <c r="D8" s="139" t="s">
        <v>187</v>
      </c>
      <c r="E8" s="139" t="s">
        <v>204</v>
      </c>
      <c r="F8" s="139" t="s">
        <v>276</v>
      </c>
      <c r="G8" s="140" t="s">
        <v>15</v>
      </c>
      <c r="H8" s="141"/>
      <c r="I8" s="141"/>
      <c r="J8" s="141"/>
      <c r="K8" s="142"/>
      <c r="L8" s="140" t="s">
        <v>75</v>
      </c>
      <c r="M8" s="142"/>
      <c r="N8" s="140" t="s">
        <v>212</v>
      </c>
      <c r="O8" s="141"/>
      <c r="P8" s="141"/>
      <c r="Q8" s="141"/>
      <c r="R8" s="141"/>
      <c r="S8" s="141"/>
      <c r="T8" s="141"/>
      <c r="U8" s="141"/>
      <c r="V8" s="141"/>
      <c r="W8" s="142"/>
      <c r="X8" s="139" t="s">
        <v>217</v>
      </c>
    </row>
    <row r="9" spans="1:24" x14ac:dyDescent="0.25">
      <c r="B9" s="143"/>
      <c r="C9" s="143"/>
      <c r="D9" s="143"/>
      <c r="E9" s="143"/>
      <c r="F9" s="143"/>
      <c r="G9" s="139" t="s">
        <v>213</v>
      </c>
      <c r="H9" s="139" t="s">
        <v>92</v>
      </c>
      <c r="I9" s="139" t="s">
        <v>141</v>
      </c>
      <c r="J9" s="139" t="s">
        <v>79</v>
      </c>
      <c r="K9" s="139" t="s">
        <v>76</v>
      </c>
      <c r="L9" s="139" t="s">
        <v>77</v>
      </c>
      <c r="M9" s="139" t="s">
        <v>140</v>
      </c>
      <c r="N9" s="139" t="s">
        <v>62</v>
      </c>
      <c r="O9" s="139" t="s">
        <v>37</v>
      </c>
      <c r="P9" s="139" t="s">
        <v>214</v>
      </c>
      <c r="Q9" s="139" t="s">
        <v>63</v>
      </c>
      <c r="R9" s="139" t="s">
        <v>315</v>
      </c>
      <c r="S9" s="140" t="s">
        <v>78</v>
      </c>
      <c r="T9" s="141"/>
      <c r="U9" s="142"/>
      <c r="V9" s="140" t="s">
        <v>216</v>
      </c>
      <c r="W9" s="142"/>
      <c r="X9" s="143"/>
    </row>
    <row r="10" spans="1:24" ht="45" x14ac:dyDescent="0.25">
      <c r="B10" s="134"/>
      <c r="C10" s="134"/>
      <c r="D10" s="134"/>
      <c r="E10" s="134"/>
      <c r="F10" s="134"/>
      <c r="G10" s="134"/>
      <c r="H10" s="134"/>
      <c r="I10" s="134"/>
      <c r="J10" s="134"/>
      <c r="K10" s="134"/>
      <c r="L10" s="134"/>
      <c r="M10" s="134"/>
      <c r="N10" s="134"/>
      <c r="O10" s="134"/>
      <c r="P10" s="134"/>
      <c r="Q10" s="134"/>
      <c r="R10" s="134"/>
      <c r="S10" s="41" t="s">
        <v>80</v>
      </c>
      <c r="T10" s="41" t="s">
        <v>81</v>
      </c>
      <c r="U10" s="41" t="s">
        <v>372</v>
      </c>
      <c r="V10" s="41" t="s">
        <v>211</v>
      </c>
      <c r="W10" s="41" t="s">
        <v>210</v>
      </c>
      <c r="X10" s="134"/>
    </row>
    <row r="11" spans="1:24" x14ac:dyDescent="0.25">
      <c r="B11" s="41" t="s">
        <v>99</v>
      </c>
      <c r="C11" s="41" t="s">
        <v>100</v>
      </c>
      <c r="D11" s="41" t="s">
        <v>101</v>
      </c>
      <c r="E11" s="41" t="s">
        <v>277</v>
      </c>
      <c r="F11" s="41" t="s">
        <v>102</v>
      </c>
      <c r="G11" s="41" t="s">
        <v>103</v>
      </c>
      <c r="H11" s="41" t="s">
        <v>104</v>
      </c>
      <c r="I11" s="41" t="s">
        <v>105</v>
      </c>
      <c r="J11" s="41" t="s">
        <v>106</v>
      </c>
      <c r="K11" s="41" t="s">
        <v>107</v>
      </c>
      <c r="L11" s="41" t="s">
        <v>108</v>
      </c>
      <c r="M11" s="41" t="s">
        <v>119</v>
      </c>
      <c r="N11" s="41" t="s">
        <v>120</v>
      </c>
      <c r="O11" s="41" t="s">
        <v>121</v>
      </c>
      <c r="P11" s="41" t="s">
        <v>122</v>
      </c>
      <c r="Q11" s="41" t="s">
        <v>123</v>
      </c>
      <c r="R11" s="41" t="s">
        <v>124</v>
      </c>
      <c r="S11" s="41" t="s">
        <v>125</v>
      </c>
      <c r="T11" s="41" t="s">
        <v>126</v>
      </c>
      <c r="U11" s="41" t="s">
        <v>127</v>
      </c>
      <c r="V11" s="41" t="s">
        <v>238</v>
      </c>
      <c r="W11" s="41" t="s">
        <v>239</v>
      </c>
      <c r="X11" s="41" t="s">
        <v>242</v>
      </c>
    </row>
    <row r="12" spans="1:24" x14ac:dyDescent="0.25">
      <c r="B12" s="45"/>
      <c r="C12" s="45"/>
      <c r="D12" s="45"/>
      <c r="E12" s="2"/>
      <c r="F12" s="2"/>
      <c r="G12" s="45"/>
      <c r="H12" s="45"/>
      <c r="I12" s="45"/>
      <c r="J12" s="45"/>
      <c r="K12" s="45"/>
      <c r="L12" s="45"/>
      <c r="M12" s="45"/>
      <c r="N12" s="45"/>
      <c r="O12" s="45"/>
      <c r="P12" s="45"/>
      <c r="Q12" s="45"/>
      <c r="R12" s="45"/>
      <c r="S12" s="45"/>
      <c r="T12" s="45"/>
      <c r="U12" s="45"/>
      <c r="V12" s="45"/>
      <c r="W12" s="45"/>
      <c r="X12" s="45"/>
    </row>
    <row r="13" spans="1:24" x14ac:dyDescent="0.25">
      <c r="C13" s="127"/>
      <c r="D13" s="127"/>
      <c r="G13" s="127"/>
      <c r="H13" s="127"/>
      <c r="I13" s="127"/>
      <c r="J13" s="127"/>
      <c r="K13" s="127"/>
      <c r="L13" s="127"/>
      <c r="M13" s="127"/>
      <c r="N13" s="127"/>
      <c r="O13" s="127"/>
      <c r="P13" s="127"/>
      <c r="Q13" s="127"/>
      <c r="R13" s="127"/>
      <c r="U13" s="127"/>
      <c r="V13" s="127"/>
      <c r="W13" s="127"/>
      <c r="X13" s="127"/>
    </row>
    <row r="15" spans="1:24" ht="14.45" customHeight="1" x14ac:dyDescent="0.25">
      <c r="C15" s="96"/>
    </row>
    <row r="23" spans="3:3" x14ac:dyDescent="0.25">
      <c r="C23" s="127"/>
    </row>
  </sheetData>
  <mergeCells count="25">
    <mergeCell ref="X8:X10"/>
    <mergeCell ref="G9:G10"/>
    <mergeCell ref="H9:H10"/>
    <mergeCell ref="I9:I10"/>
    <mergeCell ref="K9:K10"/>
    <mergeCell ref="L9:L10"/>
    <mergeCell ref="M9:M10"/>
    <mergeCell ref="N9:N10"/>
    <mergeCell ref="O9:O10"/>
    <mergeCell ref="J9:J10"/>
    <mergeCell ref="L8:M8"/>
    <mergeCell ref="N8:W8"/>
    <mergeCell ref="P9:P10"/>
    <mergeCell ref="S9:U9"/>
    <mergeCell ref="V9:W9"/>
    <mergeCell ref="Q9:Q10"/>
    <mergeCell ref="B7:B10"/>
    <mergeCell ref="G7:W7"/>
    <mergeCell ref="C8:C10"/>
    <mergeCell ref="D8:D10"/>
    <mergeCell ref="G8:K8"/>
    <mergeCell ref="R9:R10"/>
    <mergeCell ref="E8:E10"/>
    <mergeCell ref="F8:F10"/>
    <mergeCell ref="C7:F7"/>
  </mergeCells>
  <phoneticPr fontId="14" type="noConversion"/>
  <pageMargins left="0.7" right="0.7" top="0.75" bottom="0.75" header="0.3" footer="0.3"/>
  <pageSetup paperSize="9" scale="19" orientation="portrait" r:id="rId1"/>
  <headerFooter>
    <oddHeader>&amp;R&amp;"Aptos"&amp;10&amp;K000000 EIOPA REGULAR USE&amp;1#_x000D_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1">
    <pageSetUpPr autoPageBreaks="0" fitToPage="1"/>
  </sheetPr>
  <dimension ref="A1:M48"/>
  <sheetViews>
    <sheetView zoomScale="85" zoomScaleNormal="85" workbookViewId="0"/>
  </sheetViews>
  <sheetFormatPr defaultColWidth="14" defaultRowHeight="10.5" x14ac:dyDescent="0.15"/>
  <cols>
    <col min="1" max="1" width="58.7109375" style="127" bestFit="1" customWidth="1"/>
    <col min="2" max="2" width="44" style="127" customWidth="1"/>
    <col min="3" max="3" width="26.7109375" style="127" bestFit="1" customWidth="1"/>
    <col min="4" max="4" width="27.140625" style="127" bestFit="1" customWidth="1"/>
    <col min="5" max="5" width="17.85546875" style="127" customWidth="1"/>
    <col min="6" max="6" width="26" style="127" customWidth="1"/>
    <col min="7" max="7" width="20.28515625" style="127" customWidth="1"/>
    <col min="8" max="16384" width="14" style="127"/>
  </cols>
  <sheetData>
    <row r="1" spans="1:7" ht="15" customHeight="1" x14ac:dyDescent="0.25">
      <c r="A1" s="93" t="s">
        <v>362</v>
      </c>
    </row>
    <row r="2" spans="1:7" ht="15.75" customHeight="1" x14ac:dyDescent="0.15">
      <c r="A2" s="49" t="s">
        <v>295</v>
      </c>
    </row>
    <row r="3" spans="1:7" ht="15" x14ac:dyDescent="0.25">
      <c r="A3" s="96"/>
      <c r="B3" s="10"/>
      <c r="C3" s="10"/>
      <c r="D3" s="10"/>
      <c r="E3" s="10"/>
    </row>
    <row r="4" spans="1:7" ht="15" x14ac:dyDescent="0.25">
      <c r="A4" s="93" t="s">
        <v>363</v>
      </c>
    </row>
    <row r="5" spans="1:7" ht="15" x14ac:dyDescent="0.15">
      <c r="A5" s="49" t="s">
        <v>219</v>
      </c>
    </row>
    <row r="6" spans="1:7" ht="15" x14ac:dyDescent="0.15">
      <c r="A6" s="49"/>
    </row>
    <row r="7" spans="1:7" ht="15" x14ac:dyDescent="0.15">
      <c r="B7" s="139" t="s">
        <v>71</v>
      </c>
      <c r="C7" s="140" t="s">
        <v>82</v>
      </c>
      <c r="D7" s="141"/>
      <c r="E7" s="142"/>
      <c r="F7" s="140" t="s">
        <v>83</v>
      </c>
      <c r="G7" s="142"/>
    </row>
    <row r="8" spans="1:7" ht="15" x14ac:dyDescent="0.15">
      <c r="B8" s="134"/>
      <c r="C8" s="41" t="s">
        <v>84</v>
      </c>
      <c r="D8" s="41" t="s">
        <v>6</v>
      </c>
      <c r="E8" s="41" t="s">
        <v>218</v>
      </c>
      <c r="F8" s="41" t="s">
        <v>84</v>
      </c>
      <c r="G8" s="41" t="s">
        <v>70</v>
      </c>
    </row>
    <row r="9" spans="1:7" ht="15" x14ac:dyDescent="0.15">
      <c r="B9" s="41" t="s">
        <v>99</v>
      </c>
      <c r="C9" s="41" t="s">
        <v>100</v>
      </c>
      <c r="D9" s="41" t="s">
        <v>101</v>
      </c>
      <c r="E9" s="41" t="s">
        <v>102</v>
      </c>
      <c r="F9" s="41" t="s">
        <v>103</v>
      </c>
      <c r="G9" s="41" t="s">
        <v>104</v>
      </c>
    </row>
    <row r="10" spans="1:7" ht="15" x14ac:dyDescent="0.15">
      <c r="B10" s="45"/>
      <c r="C10" s="45"/>
      <c r="D10" s="45"/>
      <c r="E10" s="45"/>
      <c r="F10" s="45"/>
      <c r="G10" s="45"/>
    </row>
    <row r="11" spans="1:7" x14ac:dyDescent="0.15">
      <c r="B11" s="128"/>
    </row>
    <row r="12" spans="1:7" x14ac:dyDescent="0.15">
      <c r="B12" s="128"/>
      <c r="E12" s="127" t="s">
        <v>16</v>
      </c>
    </row>
    <row r="15" spans="1:7" ht="14.45" customHeight="1" x14ac:dyDescent="0.15"/>
    <row r="16" spans="1:7" ht="14.45" customHeight="1" x14ac:dyDescent="0.15"/>
    <row r="17" s="127" customFormat="1" ht="14.45" customHeight="1" x14ac:dyDescent="0.15"/>
    <row r="18" s="127" customFormat="1" ht="10.15" customHeight="1" x14ac:dyDescent="0.15"/>
    <row r="40" spans="10:13" x14ac:dyDescent="0.15">
      <c r="J40" s="128"/>
      <c r="K40" s="128"/>
      <c r="L40" s="128"/>
      <c r="M40" s="128"/>
    </row>
    <row r="41" spans="10:13" x14ac:dyDescent="0.15">
      <c r="J41" s="128"/>
      <c r="K41" s="128"/>
      <c r="L41" s="128"/>
      <c r="M41" s="128"/>
    </row>
    <row r="42" spans="10:13" x14ac:dyDescent="0.15">
      <c r="J42" s="128"/>
      <c r="K42" s="128"/>
      <c r="L42" s="128"/>
      <c r="M42" s="128"/>
    </row>
    <row r="43" spans="10:13" x14ac:dyDescent="0.15">
      <c r="J43" s="128"/>
      <c r="K43" s="128"/>
      <c r="L43" s="128"/>
      <c r="M43" s="128"/>
    </row>
    <row r="44" spans="10:13" x14ac:dyDescent="0.15">
      <c r="J44" s="128"/>
      <c r="K44" s="128"/>
      <c r="L44" s="128"/>
      <c r="M44" s="128"/>
    </row>
    <row r="45" spans="10:13" x14ac:dyDescent="0.15">
      <c r="J45" s="128"/>
      <c r="K45" s="128"/>
      <c r="L45" s="128"/>
      <c r="M45" s="128"/>
    </row>
    <row r="46" spans="10:13" x14ac:dyDescent="0.15">
      <c r="J46" s="128"/>
      <c r="K46" s="128"/>
      <c r="L46" s="128"/>
      <c r="M46" s="128"/>
    </row>
    <row r="47" spans="10:13" x14ac:dyDescent="0.15">
      <c r="J47" s="128"/>
      <c r="K47" s="128"/>
      <c r="L47" s="128"/>
      <c r="M47" s="128"/>
    </row>
    <row r="48" spans="10:13" x14ac:dyDescent="0.15">
      <c r="J48" s="128"/>
      <c r="K48" s="128"/>
      <c r="L48" s="128"/>
      <c r="M48" s="128"/>
    </row>
  </sheetData>
  <mergeCells count="3">
    <mergeCell ref="B7:B8"/>
    <mergeCell ref="C7:E7"/>
    <mergeCell ref="F7:G7"/>
  </mergeCells>
  <pageMargins left="0.7" right="0.7" top="0.75" bottom="0.75" header="0.3" footer="0.3"/>
  <pageSetup paperSize="9" scale="39" orientation="portrait" r:id="rId1"/>
  <headerFooter>
    <oddHeader>&amp;R&amp;"Aptos"&amp;10&amp;K000000 EIOPA REGULAR USE&amp;1#_x000D_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D8E41-95B3-4DCD-B62D-20ACEF26D4D9}">
  <sheetPr>
    <pageSetUpPr autoPageBreaks="0" fitToPage="1"/>
  </sheetPr>
  <dimension ref="A1:D44"/>
  <sheetViews>
    <sheetView zoomScale="85" zoomScaleNormal="85" workbookViewId="0"/>
  </sheetViews>
  <sheetFormatPr defaultColWidth="11.28515625" defaultRowHeight="15" x14ac:dyDescent="0.25"/>
  <cols>
    <col min="1" max="1" width="30.42578125" style="53" customWidth="1"/>
    <col min="2" max="2" width="56" style="46" customWidth="1"/>
    <col min="3" max="3" width="12.28515625" style="46" customWidth="1"/>
    <col min="4" max="4" width="16.140625" style="53" bestFit="1" customWidth="1"/>
    <col min="5" max="16384" width="11.28515625" style="53"/>
  </cols>
  <sheetData>
    <row r="1" spans="1:4" ht="15" customHeight="1" x14ac:dyDescent="0.25">
      <c r="A1" s="93" t="s">
        <v>161</v>
      </c>
      <c r="B1" s="107"/>
      <c r="C1" s="107"/>
      <c r="D1" s="109"/>
    </row>
    <row r="2" spans="1:4" ht="15" customHeight="1" x14ac:dyDescent="0.25">
      <c r="A2" s="108" t="s">
        <v>97</v>
      </c>
      <c r="B2" s="110"/>
      <c r="C2" s="110"/>
      <c r="D2" s="110"/>
    </row>
    <row r="3" spans="1:4" x14ac:dyDescent="0.25">
      <c r="A3" s="49"/>
      <c r="B3" s="110"/>
      <c r="C3" s="110"/>
      <c r="D3" s="110"/>
    </row>
    <row r="4" spans="1:4" x14ac:dyDescent="0.25">
      <c r="A4" s="93" t="s">
        <v>162</v>
      </c>
      <c r="B4" s="109"/>
      <c r="C4" s="109"/>
      <c r="D4" s="109"/>
    </row>
    <row r="5" spans="1:4" x14ac:dyDescent="0.25">
      <c r="A5" s="93" t="s">
        <v>158</v>
      </c>
      <c r="B5" s="109"/>
      <c r="C5" s="109"/>
      <c r="D5" s="109"/>
    </row>
    <row r="6" spans="1:4" x14ac:dyDescent="0.25">
      <c r="A6" s="109"/>
      <c r="B6" s="109"/>
      <c r="C6" s="109"/>
      <c r="D6" s="109"/>
    </row>
    <row r="7" spans="1:4" x14ac:dyDescent="0.25">
      <c r="A7" s="109"/>
      <c r="B7" s="110"/>
      <c r="C7" s="110"/>
      <c r="D7" s="111" t="s">
        <v>150</v>
      </c>
    </row>
    <row r="8" spans="1:4" x14ac:dyDescent="0.25">
      <c r="A8" s="109"/>
      <c r="B8" s="110"/>
      <c r="C8" s="51"/>
      <c r="D8" s="85" t="s">
        <v>99</v>
      </c>
    </row>
    <row r="9" spans="1:4" x14ac:dyDescent="0.25">
      <c r="A9" s="109"/>
      <c r="B9" s="86" t="s">
        <v>156</v>
      </c>
      <c r="C9" s="85" t="s">
        <v>157</v>
      </c>
      <c r="D9" s="87"/>
    </row>
    <row r="10" spans="1:4" x14ac:dyDescent="0.25">
      <c r="A10" s="109"/>
      <c r="B10" s="112" t="s">
        <v>366</v>
      </c>
      <c r="C10" s="85" t="s">
        <v>109</v>
      </c>
      <c r="D10" s="89"/>
    </row>
    <row r="11" spans="1:4" x14ac:dyDescent="0.25">
      <c r="A11" s="109"/>
      <c r="B11" s="112" t="s">
        <v>296</v>
      </c>
      <c r="C11" s="85" t="s">
        <v>110</v>
      </c>
      <c r="D11" s="89"/>
    </row>
    <row r="12" spans="1:4" x14ac:dyDescent="0.25">
      <c r="A12" s="109"/>
      <c r="B12" s="112" t="s">
        <v>316</v>
      </c>
      <c r="C12" s="85" t="s">
        <v>111</v>
      </c>
      <c r="D12" s="89"/>
    </row>
    <row r="13" spans="1:4" x14ac:dyDescent="0.25">
      <c r="A13" s="109"/>
      <c r="B13" s="112" t="s">
        <v>317</v>
      </c>
      <c r="C13" s="85" t="s">
        <v>112</v>
      </c>
      <c r="D13" s="89"/>
    </row>
    <row r="14" spans="1:4" x14ac:dyDescent="0.25">
      <c r="A14" s="109"/>
      <c r="B14" s="112" t="s">
        <v>318</v>
      </c>
      <c r="C14" s="85" t="s">
        <v>113</v>
      </c>
      <c r="D14" s="89"/>
    </row>
    <row r="15" spans="1:4" x14ac:dyDescent="0.25">
      <c r="A15" s="109"/>
      <c r="B15" s="112" t="s">
        <v>328</v>
      </c>
      <c r="C15" s="85" t="s">
        <v>114</v>
      </c>
      <c r="D15" s="89"/>
    </row>
    <row r="16" spans="1:4" x14ac:dyDescent="0.25">
      <c r="A16" s="109"/>
      <c r="B16" s="112" t="s">
        <v>329</v>
      </c>
      <c r="C16" s="85" t="s">
        <v>117</v>
      </c>
      <c r="D16" s="89"/>
    </row>
    <row r="17" spans="2:4" x14ac:dyDescent="0.25">
      <c r="B17" s="88" t="s">
        <v>330</v>
      </c>
      <c r="C17" s="85" t="s">
        <v>118</v>
      </c>
      <c r="D17" s="89"/>
    </row>
    <row r="18" spans="2:4" x14ac:dyDescent="0.25">
      <c r="B18" s="88" t="s">
        <v>322</v>
      </c>
      <c r="C18" s="85" t="s">
        <v>132</v>
      </c>
      <c r="D18" s="89"/>
    </row>
    <row r="19" spans="2:4" x14ac:dyDescent="0.25">
      <c r="B19" s="88" t="s">
        <v>323</v>
      </c>
      <c r="C19" s="85" t="s">
        <v>133</v>
      </c>
      <c r="D19" s="89"/>
    </row>
    <row r="20" spans="2:4" x14ac:dyDescent="0.25">
      <c r="B20" s="88" t="s">
        <v>324</v>
      </c>
      <c r="C20" s="85" t="s">
        <v>134</v>
      </c>
      <c r="D20" s="89"/>
    </row>
    <row r="21" spans="2:4" x14ac:dyDescent="0.25">
      <c r="B21" s="88" t="s">
        <v>325</v>
      </c>
      <c r="C21" s="85" t="s">
        <v>135</v>
      </c>
      <c r="D21" s="89"/>
    </row>
    <row r="22" spans="2:4" x14ac:dyDescent="0.25">
      <c r="B22" s="88" t="s">
        <v>326</v>
      </c>
      <c r="C22" s="85" t="s">
        <v>136</v>
      </c>
      <c r="D22" s="89"/>
    </row>
    <row r="23" spans="2:4" x14ac:dyDescent="0.25">
      <c r="B23" s="88" t="s">
        <v>327</v>
      </c>
      <c r="C23" s="85" t="s">
        <v>137</v>
      </c>
      <c r="D23" s="89"/>
    </row>
    <row r="24" spans="2:4" x14ac:dyDescent="0.25">
      <c r="B24" s="77"/>
      <c r="C24" s="75"/>
      <c r="D24" s="76"/>
    </row>
    <row r="25" spans="2:4" x14ac:dyDescent="0.25">
      <c r="B25" s="77"/>
      <c r="C25" s="75"/>
      <c r="D25" s="76"/>
    </row>
    <row r="26" spans="2:4" x14ac:dyDescent="0.25">
      <c r="B26" s="77"/>
      <c r="C26" s="75"/>
      <c r="D26" s="76"/>
    </row>
    <row r="27" spans="2:4" x14ac:dyDescent="0.25">
      <c r="B27" s="77"/>
      <c r="C27" s="75"/>
      <c r="D27" s="76"/>
    </row>
    <row r="28" spans="2:4" x14ac:dyDescent="0.25">
      <c r="B28" s="77"/>
      <c r="C28" s="75"/>
      <c r="D28" s="76"/>
    </row>
    <row r="29" spans="2:4" x14ac:dyDescent="0.25">
      <c r="B29" s="77"/>
      <c r="C29" s="75"/>
      <c r="D29" s="76"/>
    </row>
    <row r="30" spans="2:4" x14ac:dyDescent="0.25">
      <c r="B30" s="77"/>
      <c r="C30" s="75"/>
      <c r="D30" s="76"/>
    </row>
    <row r="31" spans="2:4" x14ac:dyDescent="0.25">
      <c r="B31" s="77"/>
      <c r="C31" s="75"/>
      <c r="D31" s="76"/>
    </row>
    <row r="32" spans="2:4" x14ac:dyDescent="0.25">
      <c r="B32" s="77"/>
      <c r="C32" s="75"/>
      <c r="D32" s="76"/>
    </row>
    <row r="33" spans="2:4" x14ac:dyDescent="0.25">
      <c r="B33" s="77"/>
      <c r="C33" s="75"/>
      <c r="D33" s="76"/>
    </row>
    <row r="34" spans="2:4" x14ac:dyDescent="0.25">
      <c r="B34" s="77"/>
      <c r="C34" s="75"/>
      <c r="D34" s="76"/>
    </row>
    <row r="35" spans="2:4" x14ac:dyDescent="0.25">
      <c r="B35" s="77"/>
      <c r="C35" s="75"/>
      <c r="D35" s="76"/>
    </row>
    <row r="36" spans="2:4" x14ac:dyDescent="0.25">
      <c r="B36" s="77"/>
      <c r="C36" s="75"/>
      <c r="D36" s="76"/>
    </row>
    <row r="37" spans="2:4" x14ac:dyDescent="0.25">
      <c r="B37" s="77"/>
      <c r="C37" s="75"/>
      <c r="D37" s="76"/>
    </row>
    <row r="38" spans="2:4" x14ac:dyDescent="0.25">
      <c r="B38" s="77"/>
      <c r="C38" s="75"/>
      <c r="D38" s="76"/>
    </row>
    <row r="39" spans="2:4" x14ac:dyDescent="0.25">
      <c r="B39" s="77"/>
      <c r="C39" s="75"/>
      <c r="D39" s="76"/>
    </row>
    <row r="40" spans="2:4" x14ac:dyDescent="0.25">
      <c r="B40" s="77"/>
      <c r="C40" s="75"/>
      <c r="D40" s="76"/>
    </row>
    <row r="41" spans="2:4" x14ac:dyDescent="0.25">
      <c r="B41" s="77"/>
      <c r="C41" s="75"/>
      <c r="D41" s="76"/>
    </row>
    <row r="42" spans="2:4" x14ac:dyDescent="0.25">
      <c r="B42" s="77"/>
      <c r="C42" s="75"/>
      <c r="D42" s="76"/>
    </row>
    <row r="43" spans="2:4" x14ac:dyDescent="0.25">
      <c r="B43" s="77"/>
      <c r="C43" s="75"/>
      <c r="D43" s="76"/>
    </row>
    <row r="44" spans="2:4" x14ac:dyDescent="0.25">
      <c r="B44" s="77"/>
      <c r="C44" s="75"/>
      <c r="D44" s="76"/>
    </row>
  </sheetData>
  <pageMargins left="0.7" right="0.7" top="0.75" bottom="0.75" header="0.3" footer="0.3"/>
  <pageSetup paperSize="9" scale="76" orientation="portrait" r:id="rId1"/>
  <headerFooter>
    <oddHeader>&amp;R&amp;"Aptos"&amp;10&amp;K000000 EIOPA REGULAR USE&amp;1#_x000D_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426B6-563C-4F2E-BB1D-3358E2DCA5B7}">
  <sheetPr>
    <pageSetUpPr autoPageBreaks="0" fitToPage="1"/>
  </sheetPr>
  <dimension ref="A1:G44"/>
  <sheetViews>
    <sheetView zoomScale="85" zoomScaleNormal="85" workbookViewId="0"/>
  </sheetViews>
  <sheetFormatPr defaultColWidth="11.28515625" defaultRowHeight="15" x14ac:dyDescent="0.25"/>
  <cols>
    <col min="1" max="1" width="27.28515625" style="53" customWidth="1"/>
    <col min="2" max="2" width="38.140625" style="46" bestFit="1" customWidth="1"/>
    <col min="3" max="3" width="12.28515625" style="46" customWidth="1"/>
    <col min="4" max="4" width="16.5703125" style="46" bestFit="1" customWidth="1"/>
    <col min="5" max="7" width="12.28515625" style="46" customWidth="1"/>
    <col min="8" max="16384" width="11.28515625" style="53"/>
  </cols>
  <sheetData>
    <row r="1" spans="1:7" x14ac:dyDescent="0.25">
      <c r="A1" s="93" t="s">
        <v>167</v>
      </c>
      <c r="B1" s="107"/>
      <c r="C1" s="107"/>
      <c r="D1" s="109"/>
      <c r="E1" s="53"/>
    </row>
    <row r="2" spans="1:7" x14ac:dyDescent="0.25">
      <c r="A2" s="93" t="s">
        <v>364</v>
      </c>
      <c r="B2" s="110"/>
      <c r="C2" s="110"/>
      <c r="D2" s="110"/>
      <c r="E2" s="53"/>
    </row>
    <row r="3" spans="1:7" x14ac:dyDescent="0.25">
      <c r="A3" s="49"/>
      <c r="B3" s="110"/>
      <c r="C3" s="110"/>
      <c r="D3" s="110"/>
      <c r="E3" s="53"/>
    </row>
    <row r="4" spans="1:7" x14ac:dyDescent="0.25">
      <c r="A4" s="93" t="s">
        <v>168</v>
      </c>
      <c r="B4" s="109"/>
      <c r="C4" s="109"/>
      <c r="D4" s="109"/>
      <c r="E4" s="53"/>
    </row>
    <row r="5" spans="1:7" x14ac:dyDescent="0.25">
      <c r="A5" s="108" t="s">
        <v>365</v>
      </c>
      <c r="B5" s="109"/>
      <c r="C5" s="109"/>
      <c r="D5" s="109"/>
      <c r="E5" s="53"/>
      <c r="F5" s="53"/>
      <c r="G5" s="53"/>
    </row>
    <row r="6" spans="1:7" x14ac:dyDescent="0.25">
      <c r="A6" s="109"/>
      <c r="B6" s="110"/>
      <c r="C6" s="110"/>
      <c r="D6" s="109"/>
      <c r="E6" s="53"/>
      <c r="F6" s="53"/>
      <c r="G6" s="53"/>
    </row>
    <row r="7" spans="1:7" x14ac:dyDescent="0.25">
      <c r="A7" s="109"/>
      <c r="B7" s="110"/>
      <c r="C7" s="110"/>
      <c r="D7" s="111" t="s">
        <v>165</v>
      </c>
      <c r="E7" s="53"/>
      <c r="F7" s="53"/>
      <c r="G7" s="53"/>
    </row>
    <row r="8" spans="1:7" x14ac:dyDescent="0.25">
      <c r="A8" s="109"/>
      <c r="B8" s="110"/>
      <c r="C8" s="51"/>
      <c r="D8" s="85" t="s">
        <v>99</v>
      </c>
      <c r="E8" s="53"/>
      <c r="F8" s="53"/>
      <c r="G8" s="53"/>
    </row>
    <row r="9" spans="1:7" x14ac:dyDescent="0.25">
      <c r="A9" s="109"/>
      <c r="B9" s="111" t="s">
        <v>273</v>
      </c>
      <c r="C9" s="85" t="s">
        <v>109</v>
      </c>
      <c r="D9" s="89"/>
      <c r="E9" s="53"/>
      <c r="F9" s="53"/>
      <c r="G9" s="53"/>
    </row>
    <row r="10" spans="1:7" x14ac:dyDescent="0.25">
      <c r="A10" s="109"/>
      <c r="B10" s="111" t="s">
        <v>274</v>
      </c>
      <c r="C10" s="85" t="s">
        <v>110</v>
      </c>
      <c r="D10" s="89"/>
      <c r="E10" s="53"/>
      <c r="F10" s="53"/>
      <c r="G10" s="53"/>
    </row>
    <row r="11" spans="1:7" x14ac:dyDescent="0.25">
      <c r="A11" s="109"/>
      <c r="B11" s="111" t="s">
        <v>204</v>
      </c>
      <c r="C11" s="85" t="s">
        <v>275</v>
      </c>
      <c r="D11" s="89"/>
      <c r="E11" s="53"/>
      <c r="F11" s="53"/>
      <c r="G11" s="53"/>
    </row>
    <row r="12" spans="1:7" x14ac:dyDescent="0.25">
      <c r="A12" s="109"/>
      <c r="B12" s="111" t="s">
        <v>331</v>
      </c>
      <c r="C12" s="85" t="s">
        <v>111</v>
      </c>
      <c r="D12" s="89"/>
      <c r="E12" s="53"/>
      <c r="F12" s="53"/>
      <c r="G12" s="53"/>
    </row>
    <row r="13" spans="1:7" x14ac:dyDescent="0.25">
      <c r="A13" s="109"/>
      <c r="B13" s="111" t="s">
        <v>332</v>
      </c>
      <c r="C13" s="85" t="s">
        <v>112</v>
      </c>
      <c r="D13" s="89"/>
      <c r="E13" s="53"/>
      <c r="F13" s="53"/>
      <c r="G13" s="53"/>
    </row>
    <row r="14" spans="1:7" x14ac:dyDescent="0.25">
      <c r="A14" s="109"/>
      <c r="B14" s="111" t="s">
        <v>333</v>
      </c>
      <c r="C14" s="85" t="s">
        <v>113</v>
      </c>
      <c r="D14" s="89"/>
      <c r="E14" s="53"/>
      <c r="F14" s="53"/>
      <c r="G14" s="53"/>
    </row>
    <row r="15" spans="1:7" x14ac:dyDescent="0.25">
      <c r="A15" s="109"/>
      <c r="B15" s="111" t="s">
        <v>334</v>
      </c>
      <c r="C15" s="85" t="s">
        <v>114</v>
      </c>
      <c r="D15" s="89"/>
      <c r="E15" s="53"/>
      <c r="F15" s="53"/>
      <c r="G15" s="53"/>
    </row>
    <row r="16" spans="1:7" x14ac:dyDescent="0.25">
      <c r="B16" s="90" t="s">
        <v>335</v>
      </c>
      <c r="C16" s="85" t="s">
        <v>128</v>
      </c>
      <c r="D16" s="89"/>
      <c r="E16" s="53"/>
      <c r="F16" s="53"/>
      <c r="G16" s="53"/>
    </row>
    <row r="17" spans="2:7" x14ac:dyDescent="0.25">
      <c r="B17" s="90" t="s">
        <v>336</v>
      </c>
      <c r="C17" s="85" t="s">
        <v>129</v>
      </c>
      <c r="D17" s="89"/>
      <c r="E17" s="53"/>
      <c r="F17" s="53"/>
      <c r="G17" s="53"/>
    </row>
    <row r="18" spans="2:7" x14ac:dyDescent="0.25">
      <c r="B18" s="90" t="s">
        <v>337</v>
      </c>
      <c r="C18" s="85" t="s">
        <v>130</v>
      </c>
      <c r="D18" s="89"/>
      <c r="E18" s="53"/>
      <c r="F18" s="53"/>
      <c r="G18" s="53"/>
    </row>
    <row r="19" spans="2:7" x14ac:dyDescent="0.25">
      <c r="B19" s="90" t="s">
        <v>338</v>
      </c>
      <c r="C19" s="85" t="s">
        <v>131</v>
      </c>
      <c r="D19" s="89"/>
      <c r="E19" s="53"/>
      <c r="F19" s="53"/>
      <c r="G19" s="53"/>
    </row>
    <row r="20" spans="2:7" x14ac:dyDescent="0.25">
      <c r="B20" s="74"/>
      <c r="C20" s="75"/>
      <c r="D20" s="76"/>
      <c r="E20" s="53"/>
      <c r="F20" s="53"/>
      <c r="G20" s="53"/>
    </row>
    <row r="21" spans="2:7" x14ac:dyDescent="0.25">
      <c r="B21" s="74"/>
      <c r="C21" s="75"/>
      <c r="D21" s="76"/>
      <c r="E21" s="53"/>
      <c r="F21" s="53"/>
      <c r="G21" s="53"/>
    </row>
    <row r="22" spans="2:7" x14ac:dyDescent="0.25">
      <c r="B22" s="74"/>
      <c r="C22" s="75"/>
      <c r="D22" s="76"/>
      <c r="E22" s="53"/>
      <c r="F22" s="53"/>
      <c r="G22" s="53"/>
    </row>
    <row r="23" spans="2:7" x14ac:dyDescent="0.25">
      <c r="B23" s="74"/>
      <c r="C23" s="75"/>
      <c r="D23" s="76"/>
      <c r="E23" s="53"/>
      <c r="F23" s="53"/>
      <c r="G23" s="53"/>
    </row>
    <row r="24" spans="2:7" x14ac:dyDescent="0.25">
      <c r="B24" s="74"/>
      <c r="C24" s="75"/>
      <c r="D24" s="76"/>
      <c r="E24" s="53"/>
      <c r="F24" s="53"/>
      <c r="G24" s="53"/>
    </row>
    <row r="25" spans="2:7" x14ac:dyDescent="0.25">
      <c r="B25" s="74"/>
      <c r="C25" s="75"/>
      <c r="D25" s="76"/>
      <c r="E25" s="53"/>
      <c r="F25" s="53"/>
      <c r="G25" s="53"/>
    </row>
    <row r="26" spans="2:7" x14ac:dyDescent="0.25">
      <c r="B26" s="74"/>
      <c r="C26" s="75"/>
      <c r="D26" s="76"/>
      <c r="E26" s="53"/>
      <c r="F26" s="53"/>
      <c r="G26" s="53"/>
    </row>
    <row r="27" spans="2:7" x14ac:dyDescent="0.25">
      <c r="B27" s="74"/>
      <c r="C27" s="75"/>
      <c r="D27" s="76"/>
      <c r="E27" s="53"/>
      <c r="F27" s="53"/>
      <c r="G27" s="53"/>
    </row>
    <row r="28" spans="2:7" x14ac:dyDescent="0.25">
      <c r="B28" s="74"/>
      <c r="C28" s="75"/>
      <c r="D28" s="76"/>
      <c r="E28" s="53"/>
      <c r="F28" s="53"/>
      <c r="G28" s="53"/>
    </row>
    <row r="29" spans="2:7" x14ac:dyDescent="0.25">
      <c r="B29" s="74"/>
      <c r="C29" s="75"/>
      <c r="D29" s="76"/>
      <c r="E29" s="53"/>
      <c r="F29" s="53"/>
      <c r="G29" s="53"/>
    </row>
    <row r="30" spans="2:7" x14ac:dyDescent="0.25">
      <c r="B30" s="74"/>
      <c r="C30" s="75"/>
      <c r="D30" s="76"/>
      <c r="E30" s="53"/>
      <c r="F30" s="53"/>
      <c r="G30" s="53"/>
    </row>
    <row r="31" spans="2:7" x14ac:dyDescent="0.25">
      <c r="B31" s="74"/>
      <c r="C31" s="75"/>
      <c r="D31" s="76"/>
      <c r="E31" s="53"/>
      <c r="F31" s="53"/>
      <c r="G31" s="53"/>
    </row>
    <row r="32" spans="2:7" x14ac:dyDescent="0.25">
      <c r="B32" s="74"/>
      <c r="C32" s="75"/>
      <c r="D32" s="76"/>
      <c r="E32" s="53"/>
      <c r="F32" s="53"/>
      <c r="G32" s="53"/>
    </row>
    <row r="33" spans="2:7" x14ac:dyDescent="0.25">
      <c r="B33" s="74"/>
      <c r="C33" s="75"/>
      <c r="D33" s="76"/>
      <c r="E33" s="53"/>
      <c r="F33" s="53"/>
      <c r="G33" s="53"/>
    </row>
    <row r="34" spans="2:7" x14ac:dyDescent="0.25">
      <c r="B34" s="74"/>
      <c r="C34" s="75"/>
      <c r="D34" s="76"/>
      <c r="E34" s="53"/>
      <c r="F34" s="53"/>
      <c r="G34" s="53"/>
    </row>
    <row r="35" spans="2:7" x14ac:dyDescent="0.25">
      <c r="B35" s="74"/>
      <c r="C35" s="75"/>
      <c r="D35" s="76"/>
      <c r="E35" s="53"/>
      <c r="F35" s="53"/>
      <c r="G35" s="53"/>
    </row>
    <row r="36" spans="2:7" x14ac:dyDescent="0.25">
      <c r="B36" s="74"/>
      <c r="C36" s="75"/>
      <c r="D36" s="76"/>
      <c r="E36" s="53"/>
      <c r="F36" s="53"/>
      <c r="G36" s="53"/>
    </row>
    <row r="37" spans="2:7" x14ac:dyDescent="0.25">
      <c r="B37" s="74"/>
      <c r="C37" s="75"/>
      <c r="D37" s="76"/>
      <c r="E37" s="53"/>
      <c r="F37" s="53"/>
      <c r="G37" s="53"/>
    </row>
    <row r="38" spans="2:7" x14ac:dyDescent="0.25">
      <c r="B38" s="74"/>
      <c r="C38" s="75"/>
      <c r="D38" s="76"/>
      <c r="E38" s="53"/>
      <c r="F38" s="53"/>
      <c r="G38" s="53"/>
    </row>
    <row r="39" spans="2:7" x14ac:dyDescent="0.25">
      <c r="B39" s="74"/>
      <c r="C39" s="75"/>
      <c r="D39" s="76"/>
      <c r="E39" s="53"/>
      <c r="F39" s="53"/>
      <c r="G39" s="53"/>
    </row>
    <row r="40" spans="2:7" x14ac:dyDescent="0.25">
      <c r="B40" s="74"/>
      <c r="C40" s="75"/>
      <c r="D40" s="76"/>
      <c r="E40" s="53"/>
      <c r="F40" s="53"/>
      <c r="G40" s="53"/>
    </row>
    <row r="41" spans="2:7" x14ac:dyDescent="0.25">
      <c r="B41" s="74"/>
      <c r="C41" s="75"/>
      <c r="D41" s="76"/>
      <c r="E41" s="53"/>
      <c r="F41" s="53"/>
      <c r="G41" s="53"/>
    </row>
    <row r="42" spans="2:7" x14ac:dyDescent="0.25">
      <c r="B42" s="74"/>
      <c r="C42" s="75"/>
      <c r="D42" s="76"/>
      <c r="E42" s="53"/>
      <c r="F42" s="53"/>
      <c r="G42" s="53"/>
    </row>
    <row r="43" spans="2:7" x14ac:dyDescent="0.25">
      <c r="B43" s="74"/>
      <c r="C43" s="75"/>
      <c r="D43" s="76"/>
      <c r="E43" s="53"/>
      <c r="F43" s="53"/>
      <c r="G43" s="53"/>
    </row>
    <row r="44" spans="2:7" x14ac:dyDescent="0.25">
      <c r="B44" s="74"/>
      <c r="C44" s="75"/>
      <c r="D44" s="76"/>
      <c r="E44" s="53"/>
      <c r="F44" s="53"/>
      <c r="G44" s="53"/>
    </row>
  </sheetData>
  <phoneticPr fontId="14" type="noConversion"/>
  <pageMargins left="0.7" right="0.7" top="0.75" bottom="0.75" header="0.3" footer="0.3"/>
  <pageSetup paperSize="9" scale="92" orientation="portrait" r:id="rId1"/>
  <headerFooter>
    <oddHeader>&amp;R&amp;"Aptos"&amp;10&amp;K000000 EIOPA REGULAR USE&amp;1#_x000D_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fitToPage="1"/>
  </sheetPr>
  <dimension ref="A1:Q38"/>
  <sheetViews>
    <sheetView zoomScale="85" zoomScaleNormal="85" zoomScalePageLayoutView="85" workbookViewId="0"/>
  </sheetViews>
  <sheetFormatPr defaultColWidth="11.28515625" defaultRowHeight="11.25" x14ac:dyDescent="0.25"/>
  <cols>
    <col min="1" max="1" width="36.140625" style="48" customWidth="1"/>
    <col min="2" max="15" width="19.28515625" style="47" customWidth="1"/>
    <col min="16" max="16" width="19.28515625" style="48" customWidth="1"/>
    <col min="17" max="16384" width="11.28515625" style="48"/>
  </cols>
  <sheetData>
    <row r="1" spans="1:17" s="32" customFormat="1" ht="15" x14ac:dyDescent="0.25">
      <c r="A1" s="93" t="s">
        <v>163</v>
      </c>
      <c r="B1" s="96"/>
      <c r="C1" s="96"/>
      <c r="D1" s="96"/>
      <c r="E1" s="96"/>
      <c r="F1" s="96"/>
      <c r="G1" s="96"/>
      <c r="H1" s="96"/>
      <c r="I1" s="96"/>
      <c r="J1" s="96"/>
      <c r="K1" s="96"/>
      <c r="L1" s="96"/>
      <c r="M1" s="96"/>
      <c r="N1" s="96"/>
      <c r="O1" s="96"/>
      <c r="P1" s="96"/>
    </row>
    <row r="2" spans="1:17" s="32" customFormat="1" ht="15" x14ac:dyDescent="0.25">
      <c r="A2" s="31" t="s">
        <v>285</v>
      </c>
      <c r="B2" s="96"/>
      <c r="C2" s="96"/>
      <c r="D2" s="96"/>
      <c r="E2" s="96"/>
      <c r="F2" s="96"/>
      <c r="G2" s="96"/>
      <c r="H2" s="96"/>
      <c r="I2" s="96"/>
      <c r="J2" s="96"/>
      <c r="K2" s="96"/>
      <c r="L2" s="96"/>
      <c r="M2" s="96"/>
      <c r="N2" s="96"/>
      <c r="O2" s="96"/>
      <c r="P2" s="96"/>
    </row>
    <row r="3" spans="1:17" s="32" customFormat="1" ht="15" x14ac:dyDescent="0.25">
      <c r="A3" s="96"/>
      <c r="B3" s="96"/>
      <c r="C3" s="96"/>
      <c r="D3" s="96"/>
      <c r="E3" s="96"/>
      <c r="F3" s="96"/>
      <c r="G3" s="96"/>
      <c r="H3" s="96"/>
      <c r="I3" s="96"/>
      <c r="J3" s="96"/>
      <c r="K3" s="96"/>
      <c r="L3" s="96"/>
      <c r="M3" s="96"/>
      <c r="N3" s="96"/>
      <c r="O3" s="96"/>
      <c r="P3" s="96"/>
    </row>
    <row r="4" spans="1:17" s="32" customFormat="1" ht="15" x14ac:dyDescent="0.25">
      <c r="A4" s="93" t="s">
        <v>164</v>
      </c>
      <c r="B4" s="96"/>
      <c r="C4" s="96"/>
      <c r="D4" s="96"/>
      <c r="E4" s="96"/>
      <c r="F4" s="96"/>
      <c r="G4" s="96"/>
      <c r="H4" s="96"/>
      <c r="I4" s="96"/>
      <c r="J4" s="96"/>
      <c r="K4" s="96"/>
      <c r="L4" s="96"/>
      <c r="M4" s="96"/>
      <c r="N4" s="96"/>
      <c r="O4" s="96"/>
      <c r="P4" s="96"/>
    </row>
    <row r="5" spans="1:17" s="32" customFormat="1" ht="15" x14ac:dyDescent="0.25">
      <c r="A5" s="31" t="s">
        <v>311</v>
      </c>
      <c r="B5" s="96"/>
      <c r="C5" s="96"/>
      <c r="D5" s="96"/>
      <c r="E5" s="96"/>
      <c r="F5" s="96"/>
      <c r="G5" s="96"/>
      <c r="H5" s="96"/>
      <c r="I5" s="96"/>
      <c r="J5" s="96"/>
      <c r="K5" s="96"/>
      <c r="L5" s="96"/>
      <c r="M5" s="96"/>
      <c r="N5" s="96"/>
      <c r="O5" s="96"/>
      <c r="P5" s="96"/>
    </row>
    <row r="6" spans="1:17" s="32" customFormat="1" ht="15" x14ac:dyDescent="0.25">
      <c r="A6" s="31"/>
      <c r="B6" s="96"/>
      <c r="C6" s="96"/>
      <c r="D6" s="96"/>
      <c r="E6" s="96"/>
      <c r="F6" s="96"/>
      <c r="G6" s="96"/>
      <c r="H6" s="96"/>
      <c r="I6" s="96"/>
      <c r="J6" s="96"/>
      <c r="K6" s="96"/>
      <c r="L6" s="96"/>
      <c r="M6" s="96"/>
      <c r="N6" s="96"/>
      <c r="O6" s="96"/>
      <c r="P6" s="96"/>
    </row>
    <row r="7" spans="1:17" ht="15" x14ac:dyDescent="0.25">
      <c r="A7" s="113"/>
      <c r="B7" s="135" t="s">
        <v>86</v>
      </c>
      <c r="C7" s="135"/>
      <c r="D7" s="135"/>
      <c r="E7" s="135"/>
      <c r="F7" s="135"/>
      <c r="G7" s="135"/>
      <c r="H7" s="135"/>
      <c r="I7" s="135"/>
      <c r="J7" s="135"/>
      <c r="K7" s="135"/>
      <c r="L7" s="135"/>
      <c r="M7" s="135"/>
      <c r="N7" s="135"/>
      <c r="O7" s="135"/>
      <c r="P7" s="135"/>
    </row>
    <row r="8" spans="1:17" ht="15" x14ac:dyDescent="0.25">
      <c r="A8" s="113"/>
      <c r="B8" s="133" t="s">
        <v>6</v>
      </c>
      <c r="C8" s="133" t="s">
        <v>187</v>
      </c>
      <c r="D8" s="133" t="s">
        <v>204</v>
      </c>
      <c r="E8" s="133" t="s">
        <v>276</v>
      </c>
      <c r="F8" s="133" t="s">
        <v>5</v>
      </c>
      <c r="G8" s="133" t="s">
        <v>4</v>
      </c>
      <c r="H8" s="133" t="s">
        <v>3</v>
      </c>
      <c r="I8" s="133" t="s">
        <v>203</v>
      </c>
      <c r="J8" s="133" t="s">
        <v>2</v>
      </c>
      <c r="K8" s="133" t="s">
        <v>202</v>
      </c>
      <c r="L8" s="133" t="s">
        <v>1</v>
      </c>
      <c r="M8" s="133" t="s">
        <v>0</v>
      </c>
      <c r="N8" s="134" t="s">
        <v>7</v>
      </c>
      <c r="O8" s="134"/>
      <c r="P8" s="134"/>
    </row>
    <row r="9" spans="1:17" ht="30" x14ac:dyDescent="0.25">
      <c r="A9" s="113"/>
      <c r="B9" s="133"/>
      <c r="C9" s="133"/>
      <c r="D9" s="133"/>
      <c r="E9" s="133"/>
      <c r="F9" s="133"/>
      <c r="G9" s="133"/>
      <c r="H9" s="133"/>
      <c r="I9" s="133"/>
      <c r="J9" s="133"/>
      <c r="K9" s="133"/>
      <c r="L9" s="133"/>
      <c r="M9" s="133"/>
      <c r="N9" s="41" t="s">
        <v>199</v>
      </c>
      <c r="O9" s="41" t="s">
        <v>200</v>
      </c>
      <c r="P9" s="41" t="s">
        <v>201</v>
      </c>
    </row>
    <row r="10" spans="1:17" ht="15" x14ac:dyDescent="0.25">
      <c r="A10" s="113"/>
      <c r="B10" s="41" t="s">
        <v>99</v>
      </c>
      <c r="C10" s="41" t="s">
        <v>100</v>
      </c>
      <c r="D10" s="41" t="s">
        <v>278</v>
      </c>
      <c r="E10" s="41" t="s">
        <v>101</v>
      </c>
      <c r="F10" s="43" t="s">
        <v>102</v>
      </c>
      <c r="G10" s="43" t="s">
        <v>103</v>
      </c>
      <c r="H10" s="114" t="s">
        <v>104</v>
      </c>
      <c r="I10" s="41" t="s">
        <v>105</v>
      </c>
      <c r="J10" s="41" t="s">
        <v>106</v>
      </c>
      <c r="K10" s="41" t="s">
        <v>107</v>
      </c>
      <c r="L10" s="41" t="s">
        <v>108</v>
      </c>
      <c r="M10" s="41" t="s">
        <v>119</v>
      </c>
      <c r="N10" s="41" t="s">
        <v>120</v>
      </c>
      <c r="O10" s="41" t="s">
        <v>121</v>
      </c>
      <c r="P10" s="41" t="s">
        <v>122</v>
      </c>
    </row>
    <row r="11" spans="1:17" ht="15" x14ac:dyDescent="0.25">
      <c r="A11" s="113"/>
      <c r="B11" s="45"/>
      <c r="C11" s="45"/>
      <c r="D11" s="45"/>
      <c r="E11" s="45"/>
      <c r="F11" s="45"/>
      <c r="G11" s="45"/>
      <c r="H11" s="45"/>
      <c r="I11" s="45"/>
      <c r="J11" s="45"/>
      <c r="K11" s="45"/>
      <c r="L11" s="45"/>
      <c r="M11" s="45"/>
      <c r="N11" s="45"/>
      <c r="O11" s="45"/>
      <c r="P11" s="45"/>
    </row>
    <row r="12" spans="1:17" ht="15" x14ac:dyDescent="0.25">
      <c r="A12" s="113"/>
      <c r="B12" s="73"/>
      <c r="C12" s="73"/>
      <c r="D12" s="73"/>
      <c r="E12" s="73"/>
      <c r="F12" s="73"/>
      <c r="G12" s="73"/>
      <c r="H12" s="73"/>
      <c r="I12" s="73"/>
      <c r="J12" s="73"/>
      <c r="K12" s="73"/>
      <c r="L12" s="73"/>
      <c r="M12" s="73"/>
      <c r="N12" s="73"/>
      <c r="O12" s="73"/>
      <c r="P12" s="73"/>
    </row>
    <row r="13" spans="1:17" ht="15" x14ac:dyDescent="0.25">
      <c r="A13" s="113"/>
      <c r="B13" s="73"/>
      <c r="C13" s="73"/>
      <c r="D13" s="73"/>
      <c r="E13" s="73"/>
      <c r="F13" s="73"/>
      <c r="G13" s="73"/>
      <c r="H13" s="73"/>
      <c r="I13" s="73"/>
      <c r="J13" s="73"/>
      <c r="K13" s="73"/>
      <c r="L13" s="73"/>
      <c r="M13" s="73"/>
      <c r="N13" s="73"/>
      <c r="O13" s="73"/>
      <c r="P13" s="73"/>
      <c r="Q13" s="73"/>
    </row>
    <row r="14" spans="1:17" ht="15" x14ac:dyDescent="0.25">
      <c r="B14" s="73"/>
      <c r="C14" s="73"/>
      <c r="D14" s="73"/>
      <c r="E14" s="73"/>
      <c r="F14" s="73"/>
      <c r="G14" s="73"/>
      <c r="H14" s="73"/>
      <c r="I14" s="73"/>
      <c r="J14" s="73"/>
      <c r="K14" s="73"/>
      <c r="L14" s="73"/>
      <c r="M14" s="73"/>
      <c r="N14" s="73"/>
      <c r="O14" s="73"/>
      <c r="P14" s="73"/>
      <c r="Q14" s="73"/>
    </row>
    <row r="15" spans="1:17" ht="15" x14ac:dyDescent="0.25">
      <c r="B15" s="73"/>
      <c r="C15" s="73"/>
      <c r="D15" s="73"/>
      <c r="E15" s="73"/>
      <c r="F15" s="73"/>
      <c r="G15" s="73"/>
      <c r="H15" s="73"/>
      <c r="I15" s="73"/>
      <c r="J15" s="73"/>
      <c r="K15" s="73"/>
      <c r="L15" s="73"/>
      <c r="M15" s="73"/>
      <c r="N15" s="73"/>
      <c r="O15" s="73"/>
      <c r="P15" s="73"/>
      <c r="Q15" s="73"/>
    </row>
    <row r="16" spans="1:17" ht="15" x14ac:dyDescent="0.25">
      <c r="B16" s="73"/>
      <c r="C16" s="73"/>
      <c r="D16" s="73"/>
      <c r="E16" s="73"/>
      <c r="F16" s="73"/>
      <c r="G16" s="73"/>
      <c r="H16" s="73"/>
      <c r="I16" s="73"/>
      <c r="J16" s="73"/>
      <c r="K16" s="73"/>
      <c r="L16" s="73"/>
      <c r="M16" s="73"/>
      <c r="N16" s="73"/>
      <c r="O16" s="73"/>
      <c r="P16" s="73"/>
      <c r="Q16" s="73"/>
    </row>
    <row r="17" spans="2:17" ht="15" x14ac:dyDescent="0.25">
      <c r="B17" s="73"/>
      <c r="C17" s="73"/>
      <c r="D17" s="73"/>
      <c r="E17" s="73"/>
      <c r="F17" s="73"/>
      <c r="G17" s="73"/>
      <c r="H17" s="73"/>
      <c r="I17" s="73"/>
      <c r="J17" s="73"/>
      <c r="K17" s="73"/>
      <c r="L17" s="73"/>
      <c r="M17" s="73"/>
      <c r="N17" s="73"/>
      <c r="O17" s="73"/>
      <c r="P17" s="73"/>
      <c r="Q17" s="73"/>
    </row>
    <row r="18" spans="2:17" ht="15" x14ac:dyDescent="0.25">
      <c r="B18" s="73"/>
      <c r="C18" s="73"/>
      <c r="D18" s="73"/>
      <c r="E18" s="73"/>
      <c r="F18" s="73"/>
      <c r="G18" s="73"/>
      <c r="H18" s="73"/>
      <c r="I18" s="73"/>
      <c r="J18" s="73"/>
      <c r="K18" s="73"/>
      <c r="L18" s="73"/>
      <c r="M18" s="73"/>
      <c r="N18" s="73"/>
      <c r="O18" s="73"/>
      <c r="P18" s="73"/>
    </row>
    <row r="19" spans="2:17" ht="15" x14ac:dyDescent="0.25">
      <c r="B19" s="73"/>
      <c r="C19" s="73"/>
      <c r="D19" s="73"/>
      <c r="E19" s="73"/>
      <c r="F19" s="73"/>
      <c r="G19" s="73"/>
      <c r="H19" s="73"/>
      <c r="I19" s="73"/>
      <c r="J19" s="73"/>
      <c r="K19" s="73"/>
      <c r="L19" s="73"/>
      <c r="M19" s="73"/>
      <c r="N19" s="73"/>
      <c r="O19" s="73"/>
      <c r="P19" s="73"/>
    </row>
    <row r="20" spans="2:17" ht="15" x14ac:dyDescent="0.25">
      <c r="B20" s="73"/>
      <c r="C20" s="73"/>
      <c r="D20" s="73"/>
      <c r="E20" s="73"/>
      <c r="F20" s="73"/>
      <c r="G20" s="73"/>
      <c r="H20" s="73"/>
      <c r="I20" s="73"/>
      <c r="J20" s="73"/>
      <c r="K20" s="73"/>
      <c r="L20" s="73"/>
      <c r="M20" s="73"/>
      <c r="N20" s="73"/>
      <c r="O20" s="73"/>
      <c r="P20" s="73"/>
    </row>
    <row r="21" spans="2:17" ht="15" x14ac:dyDescent="0.25">
      <c r="B21" s="73"/>
      <c r="C21" s="73"/>
      <c r="D21" s="73"/>
      <c r="E21" s="73"/>
      <c r="F21" s="73"/>
      <c r="G21" s="73"/>
      <c r="H21" s="73"/>
      <c r="I21" s="73"/>
      <c r="J21" s="73"/>
      <c r="K21" s="73"/>
      <c r="L21" s="73"/>
      <c r="M21" s="73"/>
      <c r="N21" s="73"/>
      <c r="O21" s="73"/>
      <c r="P21" s="73"/>
    </row>
    <row r="22" spans="2:17" ht="15" x14ac:dyDescent="0.25">
      <c r="B22" s="73"/>
      <c r="C22" s="73"/>
      <c r="D22" s="73"/>
      <c r="E22" s="73"/>
      <c r="F22" s="73"/>
      <c r="G22" s="73"/>
      <c r="H22" s="73"/>
      <c r="I22" s="73"/>
      <c r="J22" s="73"/>
      <c r="K22" s="73"/>
      <c r="L22" s="73"/>
      <c r="M22" s="73"/>
      <c r="N22" s="73"/>
      <c r="O22" s="73"/>
      <c r="P22" s="73"/>
    </row>
    <row r="23" spans="2:17" ht="15" x14ac:dyDescent="0.25">
      <c r="B23" s="73"/>
      <c r="C23" s="73"/>
      <c r="D23" s="73"/>
      <c r="E23" s="73"/>
      <c r="F23" s="73"/>
      <c r="G23" s="73"/>
      <c r="H23" s="73"/>
      <c r="I23" s="73"/>
      <c r="J23" s="73"/>
      <c r="K23" s="73"/>
      <c r="L23" s="73"/>
      <c r="M23" s="73"/>
      <c r="N23" s="73"/>
      <c r="O23" s="73"/>
      <c r="P23" s="73"/>
    </row>
    <row r="24" spans="2:17" ht="15" x14ac:dyDescent="0.25">
      <c r="B24" s="73"/>
      <c r="C24" s="73"/>
      <c r="D24" s="73"/>
      <c r="E24" s="73"/>
      <c r="F24" s="73"/>
      <c r="G24" s="73"/>
      <c r="H24" s="73"/>
      <c r="I24" s="73"/>
      <c r="J24" s="73"/>
      <c r="K24" s="73"/>
      <c r="L24" s="73"/>
      <c r="M24" s="73"/>
      <c r="N24" s="73"/>
      <c r="O24" s="73"/>
      <c r="P24" s="73"/>
    </row>
    <row r="25" spans="2:17" ht="15" x14ac:dyDescent="0.25">
      <c r="B25" s="73"/>
      <c r="C25" s="73"/>
      <c r="D25" s="73"/>
      <c r="E25" s="73"/>
      <c r="F25" s="73"/>
      <c r="G25" s="73"/>
      <c r="H25" s="73"/>
      <c r="I25" s="73"/>
      <c r="J25" s="73"/>
      <c r="K25" s="73"/>
      <c r="L25" s="73"/>
      <c r="M25" s="73"/>
      <c r="N25" s="73"/>
      <c r="O25" s="73"/>
      <c r="P25" s="73"/>
    </row>
    <row r="26" spans="2:17" ht="15" x14ac:dyDescent="0.25">
      <c r="B26" s="73"/>
      <c r="C26" s="73"/>
      <c r="D26" s="73"/>
      <c r="E26" s="73"/>
      <c r="F26" s="73"/>
      <c r="G26" s="73"/>
      <c r="H26" s="73"/>
      <c r="I26" s="73"/>
      <c r="J26" s="73"/>
      <c r="K26" s="73"/>
      <c r="L26" s="73"/>
      <c r="M26" s="73"/>
      <c r="N26" s="73"/>
      <c r="O26" s="73"/>
      <c r="P26" s="73"/>
    </row>
    <row r="27" spans="2:17" ht="15" x14ac:dyDescent="0.25">
      <c r="B27" s="73"/>
      <c r="C27" s="73"/>
      <c r="D27" s="73"/>
      <c r="E27" s="73"/>
      <c r="F27" s="73"/>
      <c r="G27" s="73"/>
      <c r="H27" s="73"/>
      <c r="I27" s="73"/>
      <c r="J27" s="73"/>
      <c r="K27" s="73"/>
      <c r="L27" s="73"/>
      <c r="M27" s="73"/>
      <c r="N27" s="73"/>
      <c r="O27" s="73"/>
      <c r="P27" s="73"/>
    </row>
    <row r="28" spans="2:17" ht="15" x14ac:dyDescent="0.25">
      <c r="B28" s="73"/>
      <c r="C28" s="73"/>
      <c r="D28" s="73"/>
      <c r="E28" s="73"/>
      <c r="F28" s="73"/>
      <c r="G28" s="73"/>
      <c r="H28" s="73"/>
      <c r="I28" s="73"/>
      <c r="J28" s="73"/>
      <c r="K28" s="73"/>
      <c r="L28" s="73"/>
      <c r="M28" s="73"/>
      <c r="N28" s="73"/>
      <c r="O28" s="73"/>
      <c r="P28" s="73"/>
    </row>
    <row r="29" spans="2:17" ht="15" x14ac:dyDescent="0.25">
      <c r="B29" s="73"/>
      <c r="C29" s="73"/>
      <c r="D29" s="73"/>
      <c r="E29" s="73"/>
      <c r="F29" s="73"/>
      <c r="G29" s="73"/>
      <c r="H29" s="73"/>
      <c r="I29" s="73"/>
      <c r="J29" s="73"/>
      <c r="K29" s="73"/>
      <c r="L29" s="73"/>
      <c r="M29" s="73"/>
      <c r="N29" s="73"/>
      <c r="O29" s="73"/>
      <c r="P29" s="73"/>
    </row>
    <row r="30" spans="2:17" ht="15" x14ac:dyDescent="0.25">
      <c r="B30" s="73"/>
      <c r="C30" s="73"/>
      <c r="D30" s="73"/>
      <c r="E30" s="73"/>
      <c r="F30" s="73"/>
      <c r="G30" s="73"/>
      <c r="H30" s="73"/>
      <c r="I30" s="73"/>
      <c r="J30" s="73"/>
      <c r="K30" s="73"/>
      <c r="L30" s="73"/>
      <c r="M30" s="73"/>
      <c r="N30" s="73"/>
      <c r="O30" s="73"/>
      <c r="P30" s="73"/>
    </row>
    <row r="31" spans="2:17" ht="15" x14ac:dyDescent="0.25">
      <c r="B31" s="73"/>
      <c r="C31" s="73"/>
      <c r="D31" s="73"/>
      <c r="E31" s="73"/>
      <c r="F31" s="73"/>
      <c r="G31" s="73"/>
      <c r="H31" s="73"/>
      <c r="I31" s="73"/>
      <c r="J31" s="73"/>
      <c r="K31" s="73"/>
      <c r="L31" s="73"/>
      <c r="M31" s="73"/>
      <c r="N31" s="73"/>
      <c r="O31" s="73"/>
      <c r="P31" s="73"/>
    </row>
    <row r="32" spans="2:17" ht="15" x14ac:dyDescent="0.25">
      <c r="B32" s="73"/>
      <c r="C32" s="73"/>
      <c r="D32" s="73"/>
      <c r="E32" s="73"/>
      <c r="F32" s="73"/>
      <c r="G32" s="73"/>
      <c r="H32" s="73"/>
      <c r="I32" s="73"/>
      <c r="J32" s="73"/>
      <c r="K32" s="73"/>
      <c r="L32" s="73"/>
      <c r="M32" s="73"/>
      <c r="N32" s="73"/>
      <c r="O32" s="73"/>
      <c r="P32" s="73"/>
    </row>
    <row r="33" spans="2:16" ht="15" x14ac:dyDescent="0.25">
      <c r="B33" s="73"/>
      <c r="C33" s="73"/>
      <c r="D33" s="73"/>
      <c r="E33" s="73"/>
      <c r="F33" s="73"/>
      <c r="G33" s="73"/>
      <c r="H33" s="73"/>
      <c r="I33" s="73"/>
      <c r="J33" s="73"/>
      <c r="K33" s="73"/>
      <c r="L33" s="73"/>
      <c r="M33" s="73"/>
      <c r="N33" s="73"/>
      <c r="O33" s="73"/>
      <c r="P33" s="73"/>
    </row>
    <row r="34" spans="2:16" ht="15" x14ac:dyDescent="0.25">
      <c r="B34" s="73"/>
      <c r="C34" s="73"/>
      <c r="D34" s="73"/>
      <c r="E34" s="73"/>
      <c r="F34" s="73"/>
      <c r="G34" s="73"/>
      <c r="H34" s="73"/>
      <c r="I34" s="73"/>
      <c r="J34" s="73"/>
      <c r="K34" s="73"/>
      <c r="L34" s="73"/>
      <c r="M34" s="73"/>
      <c r="N34" s="73"/>
      <c r="O34" s="73"/>
      <c r="P34" s="73"/>
    </row>
    <row r="35" spans="2:16" ht="15" x14ac:dyDescent="0.25">
      <c r="B35" s="73"/>
      <c r="C35" s="73"/>
      <c r="D35" s="73"/>
      <c r="E35" s="73"/>
      <c r="F35" s="73"/>
      <c r="G35" s="73"/>
      <c r="H35" s="73"/>
      <c r="I35" s="73"/>
      <c r="J35" s="73"/>
      <c r="K35" s="73"/>
      <c r="L35" s="73"/>
      <c r="M35" s="73"/>
      <c r="N35" s="73"/>
      <c r="O35" s="73"/>
      <c r="P35" s="73"/>
    </row>
    <row r="36" spans="2:16" ht="15" x14ac:dyDescent="0.25">
      <c r="B36" s="73"/>
      <c r="C36" s="73"/>
      <c r="D36" s="73"/>
      <c r="E36" s="73"/>
      <c r="F36" s="73"/>
      <c r="G36" s="73"/>
      <c r="H36" s="73"/>
      <c r="I36" s="73"/>
      <c r="J36" s="73"/>
      <c r="K36" s="73"/>
      <c r="L36" s="73"/>
      <c r="M36" s="73"/>
      <c r="N36" s="73"/>
      <c r="O36" s="73"/>
      <c r="P36" s="73"/>
    </row>
    <row r="37" spans="2:16" ht="15" x14ac:dyDescent="0.25">
      <c r="B37" s="73"/>
      <c r="C37" s="73"/>
      <c r="D37" s="73"/>
      <c r="E37" s="73"/>
      <c r="F37" s="73"/>
      <c r="G37" s="73"/>
      <c r="H37" s="73"/>
      <c r="I37" s="73"/>
      <c r="J37" s="73"/>
      <c r="K37" s="73"/>
      <c r="L37" s="73"/>
      <c r="M37" s="73"/>
      <c r="N37" s="73"/>
      <c r="O37" s="73"/>
      <c r="P37" s="73"/>
    </row>
    <row r="38" spans="2:16" ht="15" x14ac:dyDescent="0.25">
      <c r="B38" s="73"/>
      <c r="C38" s="73"/>
      <c r="D38" s="73"/>
      <c r="E38" s="73"/>
      <c r="F38" s="73"/>
      <c r="G38" s="73"/>
      <c r="H38" s="73"/>
      <c r="I38" s="73"/>
      <c r="J38" s="73"/>
      <c r="K38" s="73"/>
      <c r="L38" s="73"/>
      <c r="M38" s="73"/>
      <c r="N38" s="73"/>
      <c r="O38" s="73"/>
      <c r="P38" s="73"/>
    </row>
  </sheetData>
  <mergeCells count="14">
    <mergeCell ref="H8:H9"/>
    <mergeCell ref="K8:K9"/>
    <mergeCell ref="N8:P8"/>
    <mergeCell ref="B7:P7"/>
    <mergeCell ref="B8:B9"/>
    <mergeCell ref="C8:C9"/>
    <mergeCell ref="D8:D9"/>
    <mergeCell ref="M8:M9"/>
    <mergeCell ref="L8:L9"/>
    <mergeCell ref="J8:J9"/>
    <mergeCell ref="G8:G9"/>
    <mergeCell ref="E8:E9"/>
    <mergeCell ref="F8:F9"/>
    <mergeCell ref="I8:I9"/>
  </mergeCells>
  <pageMargins left="0.7" right="0.7" top="0.75" bottom="0.75" header="0.3" footer="0.3"/>
  <pageSetup paperSize="9" scale="26" orientation="portrait" r:id="rId1"/>
  <headerFooter>
    <oddHeader>&amp;R&amp;"Aptos"&amp;10&amp;K000000 EIOPA REGULAR USE&amp;1#_x000D_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fitToPage="1"/>
  </sheetPr>
  <dimension ref="A1:O10"/>
  <sheetViews>
    <sheetView zoomScale="85" zoomScaleNormal="85" workbookViewId="0"/>
  </sheetViews>
  <sheetFormatPr defaultColWidth="8.85546875" defaultRowHeight="15" x14ac:dyDescent="0.25"/>
  <cols>
    <col min="1" max="1" width="29.5703125" style="40" customWidth="1"/>
    <col min="2" max="11" width="16.28515625" style="40" customWidth="1"/>
    <col min="12" max="16384" width="8.85546875" style="40"/>
  </cols>
  <sheetData>
    <row r="1" spans="1:15" x14ac:dyDescent="0.25">
      <c r="A1" s="93" t="s">
        <v>169</v>
      </c>
      <c r="B1" s="96"/>
      <c r="C1" s="96"/>
      <c r="D1" s="96"/>
      <c r="E1" s="96"/>
      <c r="F1" s="96"/>
      <c r="G1" s="96"/>
      <c r="H1" s="96"/>
      <c r="I1" s="96"/>
      <c r="J1" s="96"/>
      <c r="K1" s="96"/>
      <c r="L1" s="32"/>
      <c r="M1" s="32"/>
      <c r="N1" s="32"/>
      <c r="O1" s="32"/>
    </row>
    <row r="2" spans="1:15" x14ac:dyDescent="0.25">
      <c r="A2" s="31" t="s">
        <v>286</v>
      </c>
      <c r="B2" s="96"/>
      <c r="C2" s="96"/>
      <c r="D2" s="96"/>
      <c r="E2" s="96"/>
      <c r="F2" s="96"/>
      <c r="G2" s="96"/>
      <c r="H2" s="96"/>
      <c r="I2" s="96"/>
      <c r="J2" s="96"/>
      <c r="K2" s="96"/>
      <c r="L2" s="32"/>
      <c r="M2" s="32"/>
      <c r="N2" s="32"/>
      <c r="O2" s="32"/>
    </row>
    <row r="3" spans="1:15" x14ac:dyDescent="0.25">
      <c r="A3" s="96"/>
      <c r="B3" s="110"/>
      <c r="C3" s="110"/>
      <c r="D3" s="110"/>
      <c r="E3" s="110"/>
      <c r="F3" s="110"/>
      <c r="G3" s="110"/>
      <c r="H3" s="110"/>
      <c r="I3" s="110"/>
      <c r="J3" s="110"/>
      <c r="K3" s="110"/>
    </row>
    <row r="4" spans="1:15" x14ac:dyDescent="0.25">
      <c r="A4" s="93" t="s">
        <v>170</v>
      </c>
      <c r="B4" s="110"/>
      <c r="C4" s="110"/>
      <c r="D4" s="110"/>
      <c r="E4" s="110"/>
      <c r="F4" s="110"/>
      <c r="G4" s="110"/>
      <c r="H4" s="110"/>
      <c r="I4" s="110"/>
      <c r="J4" s="110"/>
      <c r="K4" s="110"/>
    </row>
    <row r="5" spans="1:15" x14ac:dyDescent="0.25">
      <c r="A5" s="31" t="s">
        <v>312</v>
      </c>
      <c r="B5" s="110"/>
      <c r="C5" s="110"/>
      <c r="D5" s="110"/>
      <c r="E5" s="110"/>
      <c r="F5" s="110"/>
      <c r="G5" s="110"/>
      <c r="H5" s="110"/>
      <c r="I5" s="110"/>
      <c r="J5" s="110"/>
      <c r="K5" s="110"/>
    </row>
    <row r="6" spans="1:15" x14ac:dyDescent="0.25">
      <c r="A6" s="31"/>
      <c r="B6" s="110"/>
      <c r="C6" s="110"/>
      <c r="D6" s="110"/>
      <c r="E6" s="110"/>
      <c r="F6" s="110"/>
      <c r="G6" s="110"/>
      <c r="H6" s="110"/>
      <c r="I6" s="110"/>
      <c r="J6" s="110"/>
      <c r="K6" s="110"/>
    </row>
    <row r="7" spans="1:15" ht="14.45" customHeight="1" x14ac:dyDescent="0.25">
      <c r="A7" s="96"/>
      <c r="B7" s="135" t="s">
        <v>8</v>
      </c>
      <c r="C7" s="135"/>
      <c r="D7" s="135"/>
      <c r="E7" s="135"/>
      <c r="F7" s="135" t="s">
        <v>9</v>
      </c>
      <c r="G7" s="135"/>
      <c r="H7" s="135"/>
      <c r="I7" s="135"/>
      <c r="J7" s="135" t="s">
        <v>10</v>
      </c>
      <c r="K7" s="135"/>
    </row>
    <row r="8" spans="1:15" ht="30" x14ac:dyDescent="0.25">
      <c r="A8" s="96"/>
      <c r="B8" s="33" t="s">
        <v>11</v>
      </c>
      <c r="C8" s="33" t="s">
        <v>197</v>
      </c>
      <c r="D8" s="33" t="s">
        <v>198</v>
      </c>
      <c r="E8" s="41" t="s">
        <v>276</v>
      </c>
      <c r="F8" s="33" t="s">
        <v>11</v>
      </c>
      <c r="G8" s="33" t="s">
        <v>197</v>
      </c>
      <c r="H8" s="33" t="s">
        <v>198</v>
      </c>
      <c r="I8" s="41" t="s">
        <v>276</v>
      </c>
      <c r="J8" s="33" t="s">
        <v>13</v>
      </c>
      <c r="K8" s="33" t="s">
        <v>12</v>
      </c>
    </row>
    <row r="9" spans="1:15" x14ac:dyDescent="0.25">
      <c r="A9" s="96"/>
      <c r="B9" s="41" t="s">
        <v>99</v>
      </c>
      <c r="C9" s="41" t="s">
        <v>100</v>
      </c>
      <c r="D9" s="41" t="s">
        <v>278</v>
      </c>
      <c r="E9" s="41" t="s">
        <v>101</v>
      </c>
      <c r="F9" s="41" t="s">
        <v>102</v>
      </c>
      <c r="G9" s="41" t="s">
        <v>103</v>
      </c>
      <c r="H9" s="41" t="s">
        <v>280</v>
      </c>
      <c r="I9" s="41" t="s">
        <v>104</v>
      </c>
      <c r="J9" s="41" t="s">
        <v>105</v>
      </c>
      <c r="K9" s="41" t="s">
        <v>106</v>
      </c>
    </row>
    <row r="10" spans="1:15" x14ac:dyDescent="0.25">
      <c r="A10" s="96"/>
      <c r="B10" s="45"/>
      <c r="C10" s="45"/>
      <c r="D10" s="45"/>
      <c r="E10" s="45"/>
      <c r="F10" s="45"/>
      <c r="G10" s="45"/>
      <c r="H10" s="45"/>
      <c r="I10" s="45"/>
      <c r="J10" s="45"/>
      <c r="K10" s="45"/>
    </row>
  </sheetData>
  <mergeCells count="3">
    <mergeCell ref="J7:K7"/>
    <mergeCell ref="F7:I7"/>
    <mergeCell ref="B7:E7"/>
  </mergeCells>
  <phoneticPr fontId="14" type="noConversion"/>
  <pageMargins left="0.7" right="0.7" top="0.75" bottom="0.75" header="0.3" footer="0.3"/>
  <pageSetup paperSize="9" scale="45" orientation="portrait" r:id="rId1"/>
  <headerFooter>
    <oddHeader>&amp;R&amp;"Aptos"&amp;10&amp;K000000 EIOPA REGULAR USE&amp;1#_x000D_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fitToPage="1"/>
  </sheetPr>
  <dimension ref="A1:G33"/>
  <sheetViews>
    <sheetView zoomScale="85" zoomScaleNormal="85" zoomScalePageLayoutView="85" workbookViewId="0"/>
  </sheetViews>
  <sheetFormatPr defaultColWidth="8.7109375" defaultRowHeight="15" x14ac:dyDescent="0.25"/>
  <cols>
    <col min="1" max="1" width="38" style="30" bestFit="1" customWidth="1"/>
    <col min="2" max="2" width="162.42578125" style="30" customWidth="1"/>
    <col min="3" max="3" width="13.42578125" style="30" customWidth="1"/>
    <col min="4" max="4" width="9.7109375" style="30" customWidth="1"/>
    <col min="5" max="7" width="21.7109375" style="30" customWidth="1"/>
    <col min="8" max="8" width="8.7109375" style="30"/>
    <col min="9" max="9" width="15.42578125" style="30" bestFit="1" customWidth="1"/>
    <col min="10" max="16384" width="8.7109375" style="30"/>
  </cols>
  <sheetData>
    <row r="1" spans="1:7" x14ac:dyDescent="0.25">
      <c r="A1" s="93" t="s">
        <v>171</v>
      </c>
      <c r="B1" s="115"/>
    </row>
    <row r="2" spans="1:7" x14ac:dyDescent="0.25">
      <c r="A2" s="31" t="s">
        <v>287</v>
      </c>
      <c r="B2" s="115"/>
    </row>
    <row r="3" spans="1:7" x14ac:dyDescent="0.25">
      <c r="A3" s="96"/>
      <c r="B3" s="115"/>
    </row>
    <row r="4" spans="1:7" x14ac:dyDescent="0.25">
      <c r="A4" s="93" t="s">
        <v>172</v>
      </c>
      <c r="B4" s="115"/>
    </row>
    <row r="5" spans="1:7" ht="30" x14ac:dyDescent="0.25">
      <c r="A5" s="31" t="s">
        <v>297</v>
      </c>
      <c r="B5" s="115"/>
    </row>
    <row r="6" spans="1:7" x14ac:dyDescent="0.25">
      <c r="A6" s="96"/>
      <c r="B6" s="115"/>
    </row>
    <row r="7" spans="1:7" x14ac:dyDescent="0.25">
      <c r="A7" s="115"/>
      <c r="B7" s="115"/>
      <c r="D7" s="136" t="s">
        <v>191</v>
      </c>
      <c r="E7" s="137"/>
      <c r="F7" s="137"/>
      <c r="G7" s="137"/>
    </row>
    <row r="8" spans="1:7" ht="30" x14ac:dyDescent="0.25">
      <c r="A8" s="115"/>
      <c r="B8" s="115"/>
      <c r="D8" s="33"/>
      <c r="E8" s="34" t="s">
        <v>17</v>
      </c>
      <c r="F8" s="35" t="s">
        <v>18</v>
      </c>
      <c r="G8" s="35" t="s">
        <v>19</v>
      </c>
    </row>
    <row r="9" spans="1:7" x14ac:dyDescent="0.25">
      <c r="A9" s="115"/>
      <c r="B9" s="115"/>
      <c r="D9" s="36" t="s">
        <v>99</v>
      </c>
      <c r="E9" s="37" t="s">
        <v>100</v>
      </c>
      <c r="F9" s="37" t="s">
        <v>101</v>
      </c>
      <c r="G9" s="37" t="s">
        <v>102</v>
      </c>
    </row>
    <row r="10" spans="1:7" x14ac:dyDescent="0.25">
      <c r="A10" s="115"/>
      <c r="B10" s="54" t="s">
        <v>341</v>
      </c>
      <c r="C10" s="37" t="s">
        <v>157</v>
      </c>
      <c r="D10" s="38"/>
      <c r="E10" s="38"/>
      <c r="F10" s="38"/>
      <c r="G10" s="38"/>
    </row>
    <row r="11" spans="1:7" x14ac:dyDescent="0.25">
      <c r="B11" s="55" t="s">
        <v>347</v>
      </c>
      <c r="C11" s="37" t="s">
        <v>109</v>
      </c>
      <c r="D11" s="39"/>
      <c r="E11" s="38"/>
      <c r="F11" s="39"/>
      <c r="G11" s="39"/>
    </row>
    <row r="12" spans="1:7" x14ac:dyDescent="0.25">
      <c r="B12" s="55" t="s">
        <v>20</v>
      </c>
      <c r="C12" s="37" t="s">
        <v>110</v>
      </c>
      <c r="D12" s="39"/>
      <c r="E12" s="38"/>
      <c r="F12" s="39"/>
      <c r="G12" s="39"/>
    </row>
    <row r="13" spans="1:7" x14ac:dyDescent="0.25">
      <c r="B13" s="55" t="s">
        <v>193</v>
      </c>
      <c r="C13" s="37" t="s">
        <v>111</v>
      </c>
      <c r="D13" s="39"/>
      <c r="E13" s="38"/>
      <c r="F13" s="39"/>
      <c r="G13" s="39"/>
    </row>
    <row r="14" spans="1:7" x14ac:dyDescent="0.25">
      <c r="B14" s="55" t="s">
        <v>21</v>
      </c>
      <c r="C14" s="37" t="s">
        <v>112</v>
      </c>
      <c r="D14" s="39"/>
      <c r="E14" s="38"/>
      <c r="F14" s="39"/>
      <c r="G14" s="39"/>
    </row>
    <row r="15" spans="1:7" ht="17.100000000000001" customHeight="1" x14ac:dyDescent="0.25">
      <c r="B15" s="55" t="s">
        <v>22</v>
      </c>
      <c r="C15" s="37" t="s">
        <v>113</v>
      </c>
      <c r="D15" s="39"/>
      <c r="E15" s="38"/>
      <c r="F15" s="39"/>
      <c r="G15" s="39"/>
    </row>
    <row r="16" spans="1:7" x14ac:dyDescent="0.25">
      <c r="B16" s="55" t="s">
        <v>194</v>
      </c>
      <c r="C16" s="37" t="s">
        <v>114</v>
      </c>
      <c r="D16" s="39"/>
      <c r="E16" s="38"/>
      <c r="F16" s="39"/>
      <c r="G16" s="39"/>
    </row>
    <row r="17" spans="2:7" x14ac:dyDescent="0.25">
      <c r="B17" s="55" t="s">
        <v>195</v>
      </c>
      <c r="C17" s="37" t="s">
        <v>128</v>
      </c>
      <c r="D17" s="39"/>
      <c r="E17" s="38"/>
      <c r="F17" s="39"/>
      <c r="G17" s="39"/>
    </row>
    <row r="18" spans="2:7" x14ac:dyDescent="0.25">
      <c r="B18" s="55" t="s">
        <v>23</v>
      </c>
      <c r="C18" s="37" t="s">
        <v>129</v>
      </c>
      <c r="D18" s="39"/>
      <c r="E18" s="38"/>
      <c r="F18" s="39"/>
      <c r="G18" s="39"/>
    </row>
    <row r="19" spans="2:7" ht="15.95" customHeight="1" x14ac:dyDescent="0.25">
      <c r="B19" s="54" t="s">
        <v>340</v>
      </c>
      <c r="C19" s="37" t="s">
        <v>173</v>
      </c>
      <c r="D19" s="38"/>
      <c r="E19" s="38"/>
      <c r="F19" s="38"/>
      <c r="G19" s="38"/>
    </row>
    <row r="20" spans="2:7" x14ac:dyDescent="0.25">
      <c r="B20" s="55" t="s">
        <v>369</v>
      </c>
      <c r="C20" s="37" t="s">
        <v>130</v>
      </c>
      <c r="D20" s="39"/>
      <c r="E20" s="39"/>
      <c r="F20" s="39"/>
      <c r="G20" s="39"/>
    </row>
    <row r="21" spans="2:7" x14ac:dyDescent="0.25">
      <c r="B21" s="56" t="s">
        <v>24</v>
      </c>
      <c r="C21" s="37" t="s">
        <v>131</v>
      </c>
      <c r="D21" s="39"/>
      <c r="E21" s="39"/>
      <c r="F21" s="39"/>
      <c r="G21" s="39"/>
    </row>
    <row r="22" spans="2:7" x14ac:dyDescent="0.25">
      <c r="B22" s="56" t="s">
        <v>25</v>
      </c>
      <c r="C22" s="37" t="s">
        <v>115</v>
      </c>
      <c r="D22" s="39"/>
      <c r="E22" s="39"/>
      <c r="F22" s="39"/>
      <c r="G22" s="39"/>
    </row>
    <row r="23" spans="2:7" x14ac:dyDescent="0.25">
      <c r="B23" s="56" t="s">
        <v>26</v>
      </c>
      <c r="C23" s="37" t="s">
        <v>116</v>
      </c>
      <c r="D23" s="39"/>
      <c r="E23" s="39"/>
      <c r="F23" s="39"/>
      <c r="G23" s="39"/>
    </row>
    <row r="24" spans="2:7" x14ac:dyDescent="0.25">
      <c r="B24" s="56" t="s">
        <v>27</v>
      </c>
      <c r="C24" s="37" t="s">
        <v>117</v>
      </c>
      <c r="D24" s="39"/>
      <c r="E24" s="39"/>
      <c r="F24" s="39"/>
      <c r="G24" s="39"/>
    </row>
    <row r="25" spans="2:7" x14ac:dyDescent="0.25">
      <c r="B25" s="55" t="s">
        <v>348</v>
      </c>
      <c r="C25" s="37" t="s">
        <v>118</v>
      </c>
      <c r="D25" s="39"/>
      <c r="E25" s="39"/>
      <c r="F25" s="39"/>
      <c r="G25" s="39"/>
    </row>
    <row r="26" spans="2:7" x14ac:dyDescent="0.25">
      <c r="B26" s="55" t="s">
        <v>196</v>
      </c>
      <c r="C26" s="37" t="s">
        <v>132</v>
      </c>
      <c r="D26" s="39"/>
      <c r="E26" s="39"/>
      <c r="F26" s="39"/>
      <c r="G26" s="39"/>
    </row>
    <row r="27" spans="2:7" ht="30" x14ac:dyDescent="0.25">
      <c r="B27" s="72" t="s">
        <v>345</v>
      </c>
      <c r="C27" s="37" t="s">
        <v>133</v>
      </c>
      <c r="D27" s="39"/>
      <c r="E27" s="39"/>
      <c r="F27" s="39"/>
      <c r="G27" s="39"/>
    </row>
    <row r="28" spans="2:7" ht="30" customHeight="1" x14ac:dyDescent="0.25">
      <c r="B28" s="72" t="s">
        <v>344</v>
      </c>
      <c r="C28" s="37" t="s">
        <v>134</v>
      </c>
      <c r="D28" s="39"/>
      <c r="E28" s="39"/>
      <c r="F28" s="39"/>
      <c r="G28" s="39"/>
    </row>
    <row r="29" spans="2:7" x14ac:dyDescent="0.25">
      <c r="B29" s="55" t="s">
        <v>142</v>
      </c>
      <c r="C29" s="37" t="s">
        <v>135</v>
      </c>
      <c r="D29" s="39"/>
      <c r="E29" s="39"/>
      <c r="F29" s="39"/>
      <c r="G29" s="39"/>
    </row>
    <row r="30" spans="2:7" x14ac:dyDescent="0.25">
      <c r="B30" s="55" t="s">
        <v>28</v>
      </c>
      <c r="C30" s="37" t="s">
        <v>136</v>
      </c>
      <c r="D30" s="39"/>
      <c r="E30" s="39"/>
      <c r="F30" s="39"/>
      <c r="G30" s="39"/>
    </row>
    <row r="31" spans="2:7" x14ac:dyDescent="0.25">
      <c r="B31" s="56" t="s">
        <v>342</v>
      </c>
      <c r="C31" s="37" t="s">
        <v>137</v>
      </c>
      <c r="D31" s="39"/>
      <c r="E31" s="39"/>
      <c r="F31" s="39"/>
      <c r="G31" s="39"/>
    </row>
    <row r="32" spans="2:7" x14ac:dyDescent="0.25">
      <c r="B32" s="56" t="s">
        <v>343</v>
      </c>
      <c r="C32" s="37" t="s">
        <v>139</v>
      </c>
      <c r="D32" s="39"/>
      <c r="E32" s="39"/>
      <c r="F32" s="39"/>
      <c r="G32" s="39"/>
    </row>
    <row r="33" spans="2:2" x14ac:dyDescent="0.25">
      <c r="B33" s="57"/>
    </row>
  </sheetData>
  <mergeCells count="1">
    <mergeCell ref="D7:G7"/>
  </mergeCells>
  <phoneticPr fontId="14" type="noConversion"/>
  <pageMargins left="0.7" right="0.7" top="0.75" bottom="0.75" header="0.3" footer="0.3"/>
  <pageSetup paperSize="9" scale="30" orientation="portrait" r:id="rId1"/>
  <headerFooter>
    <oddHeader>&amp;R&amp;"Aptos"&amp;10&amp;K000000 EIOPA REGULAR USE&amp;1#_x000D_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autoPageBreaks="0" fitToPage="1"/>
  </sheetPr>
  <dimension ref="A1:L27"/>
  <sheetViews>
    <sheetView zoomScale="85" zoomScaleNormal="85" workbookViewId="0"/>
  </sheetViews>
  <sheetFormatPr defaultColWidth="8.7109375" defaultRowHeight="15" x14ac:dyDescent="0.25"/>
  <cols>
    <col min="1" max="1" width="33.5703125" style="3" bestFit="1" customWidth="1"/>
    <col min="2" max="2" width="90.140625" style="3" customWidth="1"/>
    <col min="3" max="3" width="24.140625" style="3" customWidth="1"/>
    <col min="4" max="12" width="16.140625" style="3" customWidth="1"/>
    <col min="13" max="16384" width="8.7109375" style="3"/>
  </cols>
  <sheetData>
    <row r="1" spans="1:12" x14ac:dyDescent="0.25">
      <c r="A1" s="93" t="s">
        <v>174</v>
      </c>
      <c r="B1" s="116"/>
    </row>
    <row r="2" spans="1:12" x14ac:dyDescent="0.25">
      <c r="A2" s="31" t="s">
        <v>288</v>
      </c>
      <c r="B2" s="116"/>
    </row>
    <row r="3" spans="1:12" x14ac:dyDescent="0.25">
      <c r="A3" s="96"/>
      <c r="B3" s="116"/>
    </row>
    <row r="4" spans="1:12" x14ac:dyDescent="0.25">
      <c r="A4" s="93" t="s">
        <v>175</v>
      </c>
      <c r="B4" s="116"/>
    </row>
    <row r="5" spans="1:12" ht="30" x14ac:dyDescent="0.25">
      <c r="A5" s="31" t="s">
        <v>298</v>
      </c>
      <c r="B5" s="116"/>
    </row>
    <row r="6" spans="1:12" x14ac:dyDescent="0.25">
      <c r="A6" s="116"/>
      <c r="B6" s="116"/>
    </row>
    <row r="7" spans="1:12" x14ac:dyDescent="0.25">
      <c r="A7" s="116"/>
      <c r="B7" s="116"/>
      <c r="D7" s="136" t="s">
        <v>191</v>
      </c>
      <c r="E7" s="137"/>
      <c r="F7" s="137"/>
      <c r="G7" s="137"/>
      <c r="H7" s="138" t="s">
        <v>29</v>
      </c>
      <c r="I7" s="136" t="s">
        <v>192</v>
      </c>
      <c r="J7" s="137"/>
      <c r="K7" s="137"/>
      <c r="L7" s="137"/>
    </row>
    <row r="8" spans="1:12" ht="45" x14ac:dyDescent="0.25">
      <c r="A8" s="116"/>
      <c r="B8" s="116"/>
      <c r="D8" s="33"/>
      <c r="E8" s="34" t="s">
        <v>17</v>
      </c>
      <c r="F8" s="35" t="s">
        <v>18</v>
      </c>
      <c r="G8" s="35" t="s">
        <v>19</v>
      </c>
      <c r="H8" s="138"/>
      <c r="I8" s="33"/>
      <c r="J8" s="28" t="s">
        <v>17</v>
      </c>
      <c r="K8" s="28" t="s">
        <v>18</v>
      </c>
      <c r="L8" s="28" t="s">
        <v>19</v>
      </c>
    </row>
    <row r="9" spans="1:12" x14ac:dyDescent="0.25">
      <c r="D9" s="28" t="s">
        <v>99</v>
      </c>
      <c r="E9" s="28" t="s">
        <v>100</v>
      </c>
      <c r="F9" s="28" t="s">
        <v>101</v>
      </c>
      <c r="G9" s="28" t="s">
        <v>102</v>
      </c>
      <c r="H9" s="28" t="s">
        <v>103</v>
      </c>
      <c r="I9" s="28" t="s">
        <v>104</v>
      </c>
      <c r="J9" s="28" t="s">
        <v>105</v>
      </c>
      <c r="K9" s="28" t="s">
        <v>106</v>
      </c>
      <c r="L9" s="28" t="s">
        <v>107</v>
      </c>
    </row>
    <row r="10" spans="1:12" ht="30" x14ac:dyDescent="0.25">
      <c r="B10" s="78" t="s">
        <v>350</v>
      </c>
      <c r="C10" s="37" t="s">
        <v>157</v>
      </c>
      <c r="D10" s="38"/>
      <c r="E10" s="38"/>
      <c r="F10" s="38"/>
      <c r="G10" s="38"/>
      <c r="H10" s="38"/>
      <c r="I10" s="38"/>
      <c r="J10" s="38"/>
      <c r="K10" s="38"/>
      <c r="L10" s="38"/>
    </row>
    <row r="11" spans="1:12" x14ac:dyDescent="0.25">
      <c r="B11" s="72" t="s">
        <v>347</v>
      </c>
      <c r="C11" s="37" t="s">
        <v>109</v>
      </c>
      <c r="D11" s="29"/>
      <c r="E11" s="38"/>
      <c r="F11" s="29"/>
      <c r="G11" s="29"/>
      <c r="H11" s="29"/>
      <c r="I11" s="29"/>
      <c r="J11" s="38"/>
      <c r="K11" s="29"/>
      <c r="L11" s="29"/>
    </row>
    <row r="12" spans="1:12" x14ac:dyDescent="0.25">
      <c r="B12" s="72" t="s">
        <v>30</v>
      </c>
      <c r="C12" s="37" t="s">
        <v>110</v>
      </c>
      <c r="D12" s="29"/>
      <c r="E12" s="38"/>
      <c r="F12" s="29"/>
      <c r="G12" s="29"/>
      <c r="H12" s="29"/>
      <c r="I12" s="29"/>
      <c r="J12" s="38"/>
      <c r="K12" s="29"/>
      <c r="L12" s="29"/>
    </row>
    <row r="13" spans="1:12" ht="30" x14ac:dyDescent="0.25">
      <c r="B13" s="72" t="s">
        <v>352</v>
      </c>
      <c r="C13" s="37" t="s">
        <v>111</v>
      </c>
      <c r="D13" s="29"/>
      <c r="E13" s="38"/>
      <c r="F13" s="29"/>
      <c r="G13" s="29"/>
      <c r="H13" s="29"/>
      <c r="I13" s="29"/>
      <c r="J13" s="38"/>
      <c r="K13" s="29"/>
      <c r="L13" s="29"/>
    </row>
    <row r="14" spans="1:12" ht="30" x14ac:dyDescent="0.25">
      <c r="B14" s="78" t="s">
        <v>351</v>
      </c>
      <c r="C14" s="37" t="s">
        <v>176</v>
      </c>
      <c r="D14" s="38"/>
      <c r="E14" s="38"/>
      <c r="F14" s="38"/>
      <c r="G14" s="38"/>
      <c r="H14" s="38"/>
      <c r="I14" s="38"/>
      <c r="J14" s="38"/>
      <c r="K14" s="38"/>
      <c r="L14" s="38"/>
    </row>
    <row r="15" spans="1:12" ht="26.1" customHeight="1" x14ac:dyDescent="0.25">
      <c r="B15" s="72" t="s">
        <v>138</v>
      </c>
      <c r="C15" s="37" t="s">
        <v>112</v>
      </c>
      <c r="D15" s="29" t="s">
        <v>16</v>
      </c>
      <c r="E15" s="29"/>
      <c r="F15" s="29"/>
      <c r="G15" s="29"/>
      <c r="H15" s="29"/>
      <c r="I15" s="29"/>
      <c r="J15" s="29"/>
      <c r="K15" s="29"/>
      <c r="L15" s="29"/>
    </row>
    <row r="16" spans="1:12" x14ac:dyDescent="0.25">
      <c r="B16" s="72" t="s">
        <v>31</v>
      </c>
      <c r="C16" s="37" t="s">
        <v>113</v>
      </c>
      <c r="D16" s="29" t="s">
        <v>16</v>
      </c>
      <c r="E16" s="29"/>
      <c r="F16" s="29"/>
      <c r="G16" s="29"/>
      <c r="H16" s="29"/>
      <c r="I16" s="29"/>
      <c r="J16" s="29"/>
      <c r="K16" s="29"/>
      <c r="L16" s="29"/>
    </row>
    <row r="17" spans="2:12" ht="30" x14ac:dyDescent="0.25">
      <c r="B17" s="72" t="s">
        <v>370</v>
      </c>
      <c r="C17" s="37" t="s">
        <v>114</v>
      </c>
      <c r="D17" s="29"/>
      <c r="E17" s="29"/>
      <c r="F17" s="29"/>
      <c r="G17" s="29"/>
      <c r="H17" s="29"/>
      <c r="I17" s="29"/>
      <c r="J17" s="29"/>
      <c r="K17" s="29"/>
      <c r="L17" s="29"/>
    </row>
    <row r="18" spans="2:12" ht="30" x14ac:dyDescent="0.25">
      <c r="B18" s="78" t="s">
        <v>349</v>
      </c>
      <c r="C18" s="37" t="s">
        <v>177</v>
      </c>
      <c r="D18" s="38"/>
      <c r="E18" s="38"/>
      <c r="F18" s="38"/>
      <c r="G18" s="38"/>
      <c r="H18" s="38"/>
      <c r="I18" s="38"/>
      <c r="J18" s="38"/>
      <c r="K18" s="38"/>
      <c r="L18" s="38"/>
    </row>
    <row r="19" spans="2:12" ht="30" x14ac:dyDescent="0.25">
      <c r="B19" s="72" t="s">
        <v>353</v>
      </c>
      <c r="C19" s="37" t="s">
        <v>128</v>
      </c>
      <c r="D19" s="29"/>
      <c r="E19" s="29"/>
      <c r="F19" s="29"/>
      <c r="G19" s="29"/>
      <c r="H19" s="29"/>
      <c r="I19" s="29"/>
      <c r="J19" s="29"/>
      <c r="K19" s="29"/>
      <c r="L19" s="29"/>
    </row>
    <row r="20" spans="2:12" x14ac:dyDescent="0.25">
      <c r="B20" s="78" t="s">
        <v>346</v>
      </c>
      <c r="C20" s="37" t="s">
        <v>178</v>
      </c>
      <c r="D20" s="38"/>
      <c r="E20" s="38"/>
      <c r="F20" s="38"/>
      <c r="G20" s="38"/>
      <c r="H20" s="38"/>
      <c r="I20" s="38"/>
      <c r="J20" s="38"/>
      <c r="K20" s="38"/>
      <c r="L20" s="38"/>
    </row>
    <row r="21" spans="2:12" x14ac:dyDescent="0.25">
      <c r="B21" s="72" t="s">
        <v>348</v>
      </c>
      <c r="C21" s="37" t="s">
        <v>129</v>
      </c>
      <c r="D21" s="29" t="s">
        <v>16</v>
      </c>
      <c r="E21" s="29"/>
      <c r="F21" s="29"/>
      <c r="G21" s="29"/>
      <c r="H21" s="29"/>
      <c r="I21" s="29"/>
      <c r="J21" s="29"/>
      <c r="K21" s="29"/>
      <c r="L21" s="29"/>
    </row>
    <row r="22" spans="2:12" x14ac:dyDescent="0.25">
      <c r="B22" s="72" t="s">
        <v>32</v>
      </c>
      <c r="C22" s="37" t="s">
        <v>130</v>
      </c>
      <c r="D22" s="29"/>
      <c r="E22" s="29"/>
      <c r="F22" s="29"/>
      <c r="G22" s="29"/>
      <c r="H22" s="29"/>
      <c r="I22" s="29"/>
      <c r="J22" s="29"/>
      <c r="K22" s="29"/>
      <c r="L22" s="29"/>
    </row>
    <row r="23" spans="2:12" x14ac:dyDescent="0.25">
      <c r="B23" s="72" t="s">
        <v>98</v>
      </c>
      <c r="C23" s="37" t="s">
        <v>131</v>
      </c>
      <c r="D23" s="29"/>
      <c r="E23" s="29"/>
      <c r="F23" s="29"/>
      <c r="G23" s="29"/>
      <c r="H23" s="29"/>
      <c r="I23" s="29"/>
      <c r="J23" s="29"/>
      <c r="K23" s="29"/>
      <c r="L23" s="29"/>
    </row>
    <row r="24" spans="2:12" ht="45" x14ac:dyDescent="0.25">
      <c r="B24" s="72" t="s">
        <v>373</v>
      </c>
      <c r="C24" s="37" t="s">
        <v>115</v>
      </c>
      <c r="D24" s="29"/>
      <c r="E24" s="29"/>
      <c r="F24" s="29"/>
      <c r="G24" s="29"/>
      <c r="H24" s="29"/>
      <c r="I24" s="29"/>
      <c r="J24" s="29"/>
      <c r="K24" s="29"/>
      <c r="L24" s="29"/>
    </row>
    <row r="25" spans="2:12" x14ac:dyDescent="0.25">
      <c r="B25" s="72" t="s">
        <v>33</v>
      </c>
      <c r="C25" s="37" t="s">
        <v>116</v>
      </c>
      <c r="D25" s="29"/>
      <c r="E25" s="29"/>
      <c r="F25" s="29"/>
      <c r="G25" s="29"/>
      <c r="H25" s="29"/>
      <c r="I25" s="29"/>
      <c r="J25" s="29"/>
      <c r="K25" s="29"/>
      <c r="L25" s="29"/>
    </row>
    <row r="26" spans="2:12" ht="30" x14ac:dyDescent="0.25">
      <c r="B26" s="79" t="s">
        <v>283</v>
      </c>
      <c r="C26" s="37" t="s">
        <v>117</v>
      </c>
      <c r="D26" s="29"/>
      <c r="E26" s="38"/>
      <c r="F26" s="38"/>
      <c r="G26" s="38"/>
      <c r="H26" s="29"/>
      <c r="I26" s="29"/>
      <c r="J26" s="38"/>
      <c r="K26" s="38"/>
      <c r="L26" s="38"/>
    </row>
    <row r="27" spans="2:12" ht="30" x14ac:dyDescent="0.25">
      <c r="B27" s="72" t="s">
        <v>354</v>
      </c>
      <c r="C27" s="37" t="s">
        <v>118</v>
      </c>
      <c r="D27" s="29"/>
      <c r="E27" s="38"/>
      <c r="F27" s="38"/>
      <c r="G27" s="38"/>
      <c r="H27" s="38"/>
      <c r="I27" s="38"/>
      <c r="J27" s="38"/>
      <c r="K27" s="38"/>
      <c r="L27" s="38"/>
    </row>
  </sheetData>
  <mergeCells count="3">
    <mergeCell ref="D7:G7"/>
    <mergeCell ref="H7:H8"/>
    <mergeCell ref="I7:L7"/>
  </mergeCells>
  <phoneticPr fontId="14" type="noConversion"/>
  <pageMargins left="0.7" right="0.7" top="0.75" bottom="0.75" header="0.3" footer="0.3"/>
  <pageSetup paperSize="9" scale="29" orientation="portrait" r:id="rId1"/>
  <headerFooter>
    <oddHeader>&amp;R&amp;"Aptos"&amp;10&amp;K000000 EIOPA REGULAR USE&amp;1#_x000D_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R11"/>
  <sheetViews>
    <sheetView zoomScale="85" zoomScaleNormal="85" workbookViewId="0"/>
  </sheetViews>
  <sheetFormatPr defaultColWidth="20.28515625" defaultRowHeight="15" x14ac:dyDescent="0.25"/>
  <cols>
    <col min="1" max="1" width="40.7109375" bestFit="1" customWidth="1"/>
    <col min="2" max="18" width="21.140625" customWidth="1"/>
  </cols>
  <sheetData>
    <row r="1" spans="1:18" x14ac:dyDescent="0.25">
      <c r="A1" s="93" t="s">
        <v>179</v>
      </c>
      <c r="B1" s="1"/>
      <c r="C1" s="1"/>
      <c r="D1" s="1"/>
      <c r="E1" s="1"/>
    </row>
    <row r="2" spans="1:18" ht="15.75" customHeight="1" x14ac:dyDescent="0.25">
      <c r="A2" s="49" t="s">
        <v>289</v>
      </c>
      <c r="B2" s="1"/>
      <c r="C2" s="1"/>
      <c r="D2" s="1"/>
      <c r="E2" s="1"/>
    </row>
    <row r="3" spans="1:18" x14ac:dyDescent="0.25">
      <c r="A3" s="96"/>
      <c r="B3" s="1"/>
      <c r="C3" s="1"/>
      <c r="D3" s="1"/>
      <c r="E3" s="1"/>
    </row>
    <row r="4" spans="1:18" ht="15" customHeight="1" x14ac:dyDescent="0.25">
      <c r="A4" s="93" t="s">
        <v>180</v>
      </c>
      <c r="B4" s="1"/>
      <c r="C4" s="1"/>
      <c r="D4" s="1"/>
      <c r="E4" s="1"/>
    </row>
    <row r="5" spans="1:18" ht="15" customHeight="1" x14ac:dyDescent="0.25">
      <c r="A5" s="49" t="s">
        <v>299</v>
      </c>
      <c r="B5" s="1"/>
      <c r="C5" s="1"/>
      <c r="D5" s="1"/>
      <c r="E5" s="1"/>
    </row>
    <row r="6" spans="1:18" x14ac:dyDescent="0.25">
      <c r="A6" s="1"/>
      <c r="B6" s="1"/>
      <c r="C6" s="1"/>
      <c r="D6" s="1"/>
      <c r="E6" s="1"/>
    </row>
    <row r="7" spans="1:18" ht="14.45" customHeight="1" x14ac:dyDescent="0.25">
      <c r="A7" s="1"/>
      <c r="B7" s="140" t="s">
        <v>89</v>
      </c>
      <c r="C7" s="141"/>
      <c r="D7" s="141"/>
      <c r="E7" s="142"/>
      <c r="F7" s="135" t="s">
        <v>188</v>
      </c>
      <c r="G7" s="135"/>
      <c r="H7" s="135"/>
      <c r="I7" s="135"/>
      <c r="J7" s="140" t="s">
        <v>34</v>
      </c>
      <c r="K7" s="141"/>
      <c r="L7" s="141"/>
      <c r="M7" s="141"/>
      <c r="N7" s="141"/>
      <c r="O7" s="141"/>
      <c r="P7" s="141"/>
      <c r="Q7" s="141"/>
      <c r="R7" s="142"/>
    </row>
    <row r="8" spans="1:18" x14ac:dyDescent="0.25">
      <c r="A8" s="1"/>
      <c r="B8" s="139" t="s">
        <v>5</v>
      </c>
      <c r="C8" s="139" t="s">
        <v>187</v>
      </c>
      <c r="D8" s="139" t="s">
        <v>313</v>
      </c>
      <c r="E8" s="139" t="s">
        <v>276</v>
      </c>
      <c r="F8" s="143" t="s">
        <v>5</v>
      </c>
      <c r="G8" s="143" t="s">
        <v>187</v>
      </c>
      <c r="H8" s="139" t="s">
        <v>313</v>
      </c>
      <c r="I8" s="139" t="s">
        <v>276</v>
      </c>
      <c r="J8" s="139" t="s">
        <v>38</v>
      </c>
      <c r="K8" s="139" t="s">
        <v>190</v>
      </c>
      <c r="L8" s="145" t="s">
        <v>35</v>
      </c>
      <c r="M8" s="142"/>
      <c r="N8" s="139" t="s">
        <v>90</v>
      </c>
      <c r="O8" s="139" t="s">
        <v>36</v>
      </c>
      <c r="P8" s="139" t="s">
        <v>37</v>
      </c>
      <c r="Q8" s="139" t="s">
        <v>96</v>
      </c>
      <c r="R8" s="139" t="s">
        <v>91</v>
      </c>
    </row>
    <row r="9" spans="1:18" ht="30" x14ac:dyDescent="0.25">
      <c r="A9" s="1"/>
      <c r="B9" s="134"/>
      <c r="C9" s="134"/>
      <c r="D9" s="134"/>
      <c r="E9" s="134"/>
      <c r="F9" s="134"/>
      <c r="G9" s="134"/>
      <c r="H9" s="134"/>
      <c r="I9" s="134"/>
      <c r="J9" s="134"/>
      <c r="K9" s="144"/>
      <c r="L9" s="80"/>
      <c r="M9" s="83" t="s">
        <v>189</v>
      </c>
      <c r="N9" s="134"/>
      <c r="O9" s="134"/>
      <c r="P9" s="134"/>
      <c r="Q9" s="134"/>
      <c r="R9" s="134"/>
    </row>
    <row r="10" spans="1:18" x14ac:dyDescent="0.25">
      <c r="B10" s="41" t="s">
        <v>99</v>
      </c>
      <c r="C10" s="42" t="s">
        <v>100</v>
      </c>
      <c r="D10" s="42" t="s">
        <v>278</v>
      </c>
      <c r="E10" s="42" t="s">
        <v>101</v>
      </c>
      <c r="F10" s="43" t="s">
        <v>102</v>
      </c>
      <c r="G10" s="43" t="s">
        <v>103</v>
      </c>
      <c r="H10" s="42" t="s">
        <v>280</v>
      </c>
      <c r="I10" s="44" t="s">
        <v>104</v>
      </c>
      <c r="J10" s="81" t="s">
        <v>105</v>
      </c>
      <c r="K10" s="44" t="s">
        <v>106</v>
      </c>
      <c r="L10" s="81" t="s">
        <v>107</v>
      </c>
      <c r="M10" s="44" t="s">
        <v>108</v>
      </c>
      <c r="N10" s="81" t="s">
        <v>119</v>
      </c>
      <c r="O10" s="44" t="s">
        <v>120</v>
      </c>
      <c r="P10" s="81" t="s">
        <v>121</v>
      </c>
      <c r="Q10" s="44" t="s">
        <v>122</v>
      </c>
      <c r="R10" s="81" t="s">
        <v>123</v>
      </c>
    </row>
    <row r="11" spans="1:18" x14ac:dyDescent="0.25">
      <c r="B11" s="29"/>
      <c r="C11" s="29" t="s">
        <v>16</v>
      </c>
      <c r="D11" s="29"/>
      <c r="E11" s="29" t="s">
        <v>16</v>
      </c>
      <c r="F11" s="29"/>
      <c r="G11" s="29" t="s">
        <v>16</v>
      </c>
      <c r="H11" s="29"/>
      <c r="I11" s="29" t="s">
        <v>16</v>
      </c>
      <c r="J11" s="29"/>
      <c r="K11" s="29" t="s">
        <v>16</v>
      </c>
      <c r="L11" s="29"/>
      <c r="M11" s="29"/>
      <c r="N11" s="29"/>
      <c r="O11" s="29"/>
      <c r="P11" s="29"/>
      <c r="Q11" s="29"/>
      <c r="R11" s="29"/>
    </row>
  </sheetData>
  <mergeCells count="19">
    <mergeCell ref="R8:R9"/>
    <mergeCell ref="J7:R7"/>
    <mergeCell ref="K8:K9"/>
    <mergeCell ref="L8:M8"/>
    <mergeCell ref="N8:N9"/>
    <mergeCell ref="O8:O9"/>
    <mergeCell ref="P8:P9"/>
    <mergeCell ref="Q8:Q9"/>
    <mergeCell ref="J8:J9"/>
    <mergeCell ref="D8:D9"/>
    <mergeCell ref="E8:E9"/>
    <mergeCell ref="F7:I7"/>
    <mergeCell ref="H8:H9"/>
    <mergeCell ref="I8:I9"/>
    <mergeCell ref="B7:E7"/>
    <mergeCell ref="B8:B9"/>
    <mergeCell ref="C8:C9"/>
    <mergeCell ref="F8:F9"/>
    <mergeCell ref="G8:G9"/>
  </mergeCells>
  <phoneticPr fontId="14" type="noConversion"/>
  <pageMargins left="0.7" right="0.7" top="0.75" bottom="0.75" header="0.3" footer="0.3"/>
  <pageSetup paperSize="9" scale="21" orientation="portrait" r:id="rId1"/>
  <headerFooter>
    <oddHeader>&amp;R&amp;"Aptos"&amp;10&amp;K000000 EIOPA REGULAR USE&amp;1#_x000D_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ERIS Document" ma:contentTypeID="0x010100A36099ABA2FA51469125793B4B7AB4F500B83E40FF49DECE4EA7EC78DCEB2D2760" ma:contentTypeVersion="46" ma:contentTypeDescription="" ma:contentTypeScope="" ma:versionID="a1423fd9767a67fddf32db6a300f4be0">
  <xsd:schema xmlns:xsd="http://www.w3.org/2001/XMLSchema" xmlns:xs="http://www.w3.org/2001/XMLSchema" xmlns:p="http://schemas.microsoft.com/office/2006/metadata/properties" xmlns:ns1="http://schemas.microsoft.com/sharepoint/v3" xmlns:ns2="87aa1843-8de0-4a0d-8f84-ba38364cedd3" xmlns:ns3="http://schemas.microsoft.com/sharepoint/v4" xmlns:ns4="cb7a1250-e181-4d8c-a77c-a810e854d5a6" targetNamespace="http://schemas.microsoft.com/office/2006/metadata/properties" ma:root="true" ma:fieldsID="dcabf56fc3caf967e14612f0c3aaa0b4" ns1:_="" ns2:_="" ns3:_="" ns4:_="">
    <xsd:import namespace="http://schemas.microsoft.com/sharepoint/v3"/>
    <xsd:import namespace="87aa1843-8de0-4a0d-8f84-ba38364cedd3"/>
    <xsd:import namespace="http://schemas.microsoft.com/sharepoint/v4"/>
    <xsd:import namespace="cb7a1250-e181-4d8c-a77c-a810e854d5a6"/>
    <xsd:element name="properties">
      <xsd:complexType>
        <xsd:sequence>
          <xsd:element name="documentManagement">
            <xsd:complexType>
              <xsd:all>
                <xsd:element ref="ns2:i10d68d9f23847cf8af6dfd6ea5a13c5" minOccurs="0"/>
                <xsd:element ref="ns2:TaxCatchAll" minOccurs="0"/>
                <xsd:element ref="ns2:TaxCatchAllLabel" minOccurs="0"/>
                <xsd:element ref="ns2:h892087fa426483fb4aeabf5f62cea07" minOccurs="0"/>
                <xsd:element ref="ns2:ERIS_ConfidentialityLevel"/>
                <xsd:element ref="ns2:ERIS_AdditionalMarkings" minOccurs="0"/>
                <xsd:element ref="ns2:ERIS_ApprovalStatus" minOccurs="0"/>
                <xsd:element ref="ns2:ea2405f8c40b49018d5adf6d1fde30fc" minOccurs="0"/>
                <xsd:element ref="ns2:n9fa99f729bf4a26840c1e0eb061cce0"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3:IconOverlay"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aa1843-8de0-4a0d-8f84-ba38364cedd3" elementFormDefault="qualified">
    <xsd:import namespace="http://schemas.microsoft.com/office/2006/documentManagement/types"/>
    <xsd:import namespace="http://schemas.microsoft.com/office/infopath/2007/PartnerControls"/>
    <xsd:element name="i10d68d9f23847cf8af6dfd6ea5a13c5" ma:index="8" ma:taxonomy="true" ma:internalName="i10d68d9f23847cf8af6dfd6ea5a13c5" ma:taxonomyFieldName="ERIS_DocumentType" ma:displayName="Document Type" ma:readOnly="false" ma:fieldId="{210d68d9-f238-47cf-8af6-dfd6ea5a13c5}" ma:sspId="2b1776d1-ae3b-49f8-a97b-1474fa7fa346" ma:termSetId="8291263e-1670-46c0-b090-f3efb02d9c12"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faa9d8af-6b38-4a44-a2cb-8d3401200c14}" ma:internalName="TaxCatchAll" ma:showField="CatchAllData"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aa9d8af-6b38-4a44-a2cb-8d3401200c14}" ma:internalName="TaxCatchAllLabel" ma:readOnly="true" ma:showField="CatchAllDataLabel"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h892087fa426483fb4aeabf5f62cea07" ma:index="12" ma:taxonomy="true" ma:internalName="h892087fa426483fb4aeabf5f62cea07" ma:taxonomyFieldName="ERIS_Keywords" ma:displayName="Keywords" ma:readOnly="false" ma:default="3;#Financial Stability|049b862d-b39b-44a2-9998-86d5f061724c" ma:fieldId="{1892087f-a426-483f-b4ae-abf5f62cea07}"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ma:readOnly="false">
      <xsd:simpleType>
        <xsd:restriction base="dms:Choice">
          <xsd:enumeration value="DRAFT"/>
          <xsd:enumeration value="UNDER REVIEW"/>
          <xsd:enumeration value="FINAL"/>
          <xsd:enumeration value="N/A"/>
        </xsd:restriction>
      </xsd:simpleType>
    </xsd:element>
    <xsd:element name="ea2405f8c40b49018d5adf6d1fde30fc" ma:index="17" nillable="true" ma:taxonomy="true" ma:internalName="ea2405f8c40b49018d5adf6d1fde30fc" ma:taxonomyFieldName="ERIS_Department" ma:displayName="EIOPA Department" ma:default="1;#Risks ＆ Financial Stability Department|364f0868-cf23-4007-af85-0c17c2d1b8b6" ma:fieldId="{ea2405f8-c40b-4901-8d5a-df6d1fde30fc}"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n9fa99f729bf4a26840c1e0eb061cce0" ma:index="19" nillable="true" ma:taxonomy="true" ma:internalName="n9fa99f729bf4a26840c1e0eb061cce0" ma:taxonomyFieldName="ERIS_Language" ma:displayName="Language" ma:readOnly="false" ma:default="2;#English|2741a941-2920-4ba4-aa70-d8ed6ac1785d" ma:fieldId="{79fa99f7-29bf-4a26-840c-1e0eb061cce0}"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element name="ERIS_BusinessArea" ma:index="29"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0" nillable="true" ma:displayName="FilenameMeetingType" ma:internalName="FilenameMeetingType">
      <xsd:simpleType>
        <xsd:restriction base="dms:Choice">
          <xsd:enumeration value="MB"/>
          <xsd:enumeration value="BoS"/>
          <xsd:enumeration value="..."/>
        </xsd:restriction>
      </xsd:simpleType>
    </xsd:element>
    <xsd:element name="NextMeetingType" ma:index="31"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2" nillable="true" ma:displayName="FilenameMeetingAgendaNo" ma:internalName="FilenameMeetingAgendaNo">
      <xsd:simpleType>
        <xsd:restriction base="dms:Text"/>
      </xsd:simpleType>
    </xsd:element>
    <xsd:element name="FilenameMeetingNo" ma:index="33" nillable="true" ma:displayName="FilenameMeetingNo" ma:internalName="FilenameMeetingNo">
      <xsd:simpleType>
        <xsd:restriction base="dms:Text"/>
      </xsd:simpleType>
    </xsd:element>
    <xsd:element name="NextMeeting" ma:index="34" nillable="true" ma:displayName="NextMeeting" ma:internalName="NextMeeting">
      <xsd:simpleType>
        <xsd:restriction base="dms:Text"/>
      </xsd:simpleType>
    </xsd:element>
    <xsd:element name="SourceDocumentInfo" ma:index="35" nillable="true" ma:displayName="SourceDocumentInfo" ma:internalName="SourceDocumentInfo">
      <xsd:simpleType>
        <xsd:restriction base="dms:Note">
          <xsd:maxLength value="255"/>
        </xsd:restriction>
      </xsd:simpleType>
    </xsd:element>
    <xsd:element name="NextMeetingSubfolder" ma:index="36" nillable="true" ma:displayName="NextMeetingSubfolder" ma:internalName="NextMeetingSubfolder">
      <xsd:simpleType>
        <xsd:restriction base="dms:Text"/>
      </xsd:simpleType>
    </xsd:element>
    <xsd:element name="SubmittingDepartment" ma:index="37" nillable="true" ma:displayName="SubmittingDepartment" ma:internalName="SubmittingDepartment">
      <xsd:simpleType>
        <xsd:restriction base="dms:Text"/>
      </xsd:simpleType>
    </xsd:element>
    <xsd:element name="MeetingApprovalPath" ma:index="38"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7"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a1250-e181-4d8c-a77c-a810e854d5a6"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Display>DocumentLibraryForm</Display>
  <Edit>DocumentLibraryForm</Edit>
  <New>DocumentLibraryForm</New>
  <MobileDisplayFormUrl/>
  <MobileEditFormUrl/>
  <MobileNewFormUrl/>
</FormTemplates>
</file>

<file path=customXml/item3.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4.xml><?xml version="1.0" encoding="utf-8"?>
<sisl xmlns:xsi="http://www.w3.org/2001/XMLSchema-instance" xmlns:xsd="http://www.w3.org/2001/XMLSchema" xmlns="http://www.boldonjames.com/2008/01/sie/internal/label" sislVersion="0" policy="a586b747-2a7c-4f57-bcd1-e81df5c8c005" origin="userSelected">
  <element uid="id_classification_nonbusiness" value=""/>
</sisl>
</file>

<file path=customXml/item5.xml><?xml version="1.0" encoding="utf-8"?>
<p:properties xmlns:p="http://schemas.microsoft.com/office/2006/metadata/properties" xmlns:xsi="http://www.w3.org/2001/XMLSchema-instance" xmlns:pc="http://schemas.microsoft.com/office/infopath/2007/PartnerControls">
  <documentManagement>
    <TaxCatchAll xmlns="87aa1843-8de0-4a0d-8f84-ba38364cedd3">
      <Value>15</Value>
      <Value>47</Value>
      <Value>108</Value>
      <Value>56</Value>
      <Value>22</Value>
      <Value>2</Value>
    </TaxCatchAll>
    <NextMeetingSubfolder xmlns="87aa1843-8de0-4a0d-8f84-ba38364cedd3" xsi:nil="true"/>
    <h892087fa426483fb4aeabf5f62cea07 xmlns="87aa1843-8de0-4a0d-8f84-ba38364cedd3">
      <Terms xmlns="http://schemas.microsoft.com/office/infopath/2007/PartnerControls">
        <TermInfo xmlns="http://schemas.microsoft.com/office/infopath/2007/PartnerControls">
          <TermName xmlns="http://schemas.microsoft.com/office/infopath/2007/PartnerControls">Crisis Prevention and Management</TermName>
          <TermId xmlns="http://schemas.microsoft.com/office/infopath/2007/PartnerControls">8cd1dd4d-f19d-4965-9eb2-5b68848d022a</TermId>
        </TermInfo>
        <TermInfo xmlns="http://schemas.microsoft.com/office/infopath/2007/PartnerControls">
          <TermName xmlns="http://schemas.microsoft.com/office/infopath/2007/PartnerControls">Recovery and Resolution</TermName>
          <TermId xmlns="http://schemas.microsoft.com/office/infopath/2007/PartnerControls">821e69a6-c158-4c88-be00-cf8cb955a7bf</TermId>
        </TermInfo>
        <TermInfo xmlns="http://schemas.microsoft.com/office/infopath/2007/PartnerControls">
          <TermName xmlns="http://schemas.microsoft.com/office/infopath/2007/PartnerControls">Project Groups</TermName>
          <TermId xmlns="http://schemas.microsoft.com/office/infopath/2007/PartnerControls">a12b533e-756a-41d1-a364-794b9edcdb9b</TermId>
        </TermInfo>
      </Terms>
    </h892087fa426483fb4aeabf5f62cea07>
    <ERIS_Relation xmlns="87aa1843-8de0-4a0d-8f84-ba38364cedd3">, </ERIS_Relation>
    <FilenameMeetingNo xmlns="87aa1843-8de0-4a0d-8f84-ba38364cedd3" xsi:nil="true"/>
    <ERIS_ApprovalStatus xmlns="87aa1843-8de0-4a0d-8f84-ba38364cedd3">DRAFT</ERIS_ApprovalStatus>
    <ERIS_RecordNumber xmlns="87aa1843-8de0-4a0d-8f84-ba38364cedd3">EIOPA(2026)0192701</ERIS_RecordNumber>
    <IconOverlay xmlns="http://schemas.microsoft.com/sharepoint/v4" xsi:nil="true"/>
    <NextMeeting xmlns="87aa1843-8de0-4a0d-8f84-ba38364cedd3" xsi:nil="true"/>
    <i10d68d9f23847cf8af6dfd6ea5a13c5 xmlns="87aa1843-8de0-4a0d-8f84-ba38364cedd3">
      <Terms xmlns="http://schemas.microsoft.com/office/infopath/2007/PartnerControls">
        <TermInfo xmlns="http://schemas.microsoft.com/office/infopath/2007/PartnerControls">
          <TermName xmlns="http://schemas.microsoft.com/office/infopath/2007/PartnerControls">Finance/Procurement Document</TermName>
          <TermId xmlns="http://schemas.microsoft.com/office/infopath/2007/PartnerControls">4707f934-ceef-42a6-a60c-4996a417af1a</TermId>
        </TermInfo>
      </Terms>
    </i10d68d9f23847cf8af6dfd6ea5a13c5>
    <n9fa99f729bf4a26840c1e0eb061cce0 xmlns="87aa1843-8de0-4a0d-8f84-ba38364cedd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n9fa99f729bf4a26840c1e0eb061cce0>
    <ERIS_BusinessArea xmlns="87aa1843-8de0-4a0d-8f84-ba38364cedd3" xsi:nil="true"/>
    <ERIS_AssignedTo xmlns="87aa1843-8de0-4a0d-8f84-ba38364cedd3">
      <UserInfo>
        <DisplayName/>
        <AccountId xsi:nil="true"/>
        <AccountType/>
      </UserInfo>
    </ERIS_AssignedTo>
    <FilenameMeetingAgendaNo xmlns="87aa1843-8de0-4a0d-8f84-ba38364cedd3" xsi:nil="true"/>
    <FormData xmlns="http://schemas.microsoft.com/sharepoint/v3">&lt;?xml version="1.0" encoding="utf-8"?&gt;&lt;FormVariables&gt;&lt;Version /&gt;&lt;Advanced type="System.Boolean"&gt;True&lt;/Advanced&gt;&lt;/FormVariables&gt;</FormData>
    <ERIS_ConfidentialityLevel xmlns="87aa1843-8de0-4a0d-8f84-ba38364cedd3">EIOPA Regular Use</ERIS_ConfidentialityLevel>
    <ERIS_OtherReference xmlns="87aa1843-8de0-4a0d-8f84-ba38364cedd3" xsi:nil="true"/>
    <FilenameMeetingType xmlns="87aa1843-8de0-4a0d-8f84-ba38364cedd3" xsi:nil="true"/>
    <ea2405f8c40b49018d5adf6d1fde30fc xmlns="87aa1843-8de0-4a0d-8f84-ba38364cedd3">
      <Terms xmlns="http://schemas.microsoft.com/office/infopath/2007/PartnerControls">
        <TermInfo xmlns="http://schemas.microsoft.com/office/infopath/2007/PartnerControls">
          <TermName xmlns="http://schemas.microsoft.com/office/infopath/2007/PartnerControls">Oversight Department</TermName>
          <TermId xmlns="http://schemas.microsoft.com/office/infopath/2007/PartnerControls">8b947239-66c9-4ae5-9d54-b069a4b4190b</TermId>
        </TermInfo>
      </Terms>
    </ea2405f8c40b49018d5adf6d1fde30fc>
    <ERIS_SupersededObsolete xmlns="87aa1843-8de0-4a0d-8f84-ba38364cedd3">false</ERIS_SupersededObsolete>
    <ERIS_AdditionalMarkings xmlns="87aa1843-8de0-4a0d-8f84-ba38364cedd3" xsi:nil="true"/>
    <SourceDocumentInfo xmlns="87aa1843-8de0-4a0d-8f84-ba38364cedd3" xsi:nil="true"/>
    <SubmittingDepartment xmlns="87aa1843-8de0-4a0d-8f84-ba38364cedd3" xsi:nil="true"/>
    <MeetingApprovalPath xmlns="87aa1843-8de0-4a0d-8f84-ba38364cedd3" xsi:nil="true"/>
    <NextMeetingType xmlns="87aa1843-8de0-4a0d-8f84-ba38364cedd3" xsi:nil="true"/>
  </documentManagement>
</p:properties>
</file>

<file path=customXml/item6.xml><?xml version="1.0" encoding="utf-8"?>
<?mso-contentType ?>
<FormTemplates xmlns="http://schemas.microsoft.com/sharepoint/v3/contenttype/forms">
  <Display>NFListDisplayForm</Display>
  <Edit>NFListEditForm</Edit>
  <New>NFListEditForm</New>
</FormTemplates>
</file>

<file path=customXml/item7.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4CD36C88-D172-4CB9-8DF9-E29C4167FEFF}"/>
</file>

<file path=customXml/itemProps2.xml><?xml version="1.0" encoding="utf-8"?>
<ds:datastoreItem xmlns:ds="http://schemas.openxmlformats.org/officeDocument/2006/customXml" ds:itemID="{8C679100-F173-439C-B9DC-3E8414FDB69E}"/>
</file>

<file path=customXml/itemProps3.xml><?xml version="1.0" encoding="utf-8"?>
<ds:datastoreItem xmlns:ds="http://schemas.openxmlformats.org/officeDocument/2006/customXml" ds:itemID="{5709F210-A9A3-4104-8299-1D19F121317E}"/>
</file>

<file path=customXml/itemProps4.xml><?xml version="1.0" encoding="utf-8"?>
<ds:datastoreItem xmlns:ds="http://schemas.openxmlformats.org/officeDocument/2006/customXml" ds:itemID="{431E8D30-AF47-4F09-8D24-55958866A9FC}">
  <ds:schemaRefs>
    <ds:schemaRef ds:uri="http://www.w3.org/2001/XMLSchema"/>
    <ds:schemaRef ds:uri="http://www.boldonjames.com/2008/01/sie/internal/label"/>
  </ds:schemaRefs>
</ds:datastoreItem>
</file>

<file path=customXml/itemProps5.xml><?xml version="1.0" encoding="utf-8"?>
<ds:datastoreItem xmlns:ds="http://schemas.openxmlformats.org/officeDocument/2006/customXml" ds:itemID="{71B7A029-16D1-4085-90DF-A7705972195C}">
  <ds:schemaRefs>
    <ds:schemaRef ds:uri="http://purl.org/dc/terms/"/>
    <ds:schemaRef ds:uri="http://purl.org/dc/elements/1.1/"/>
    <ds:schemaRef ds:uri="87a1b80d-0259-434c-b61f-95c5504169c4"/>
    <ds:schemaRef ds:uri="http://www.w3.org/XML/1998/namespace"/>
    <ds:schemaRef ds:uri="http://schemas.microsoft.com/office/2006/documentManagement/types"/>
    <ds:schemaRef ds:uri="http://purl.org/dc/dcmitype/"/>
    <ds:schemaRef ds:uri="ab8f74c7-0748-4175-b0a7-798791edd7a4"/>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6.xml><?xml version="1.0" encoding="utf-8"?>
<ds:datastoreItem xmlns:ds="http://schemas.openxmlformats.org/officeDocument/2006/customXml" ds:itemID="{C1B69298-9A1F-4657-A740-C6E1332F9C9E}"/>
</file>

<file path=customXml/itemProps7.xml><?xml version="1.0" encoding="utf-8"?>
<ds:datastoreItem xmlns:ds="http://schemas.openxmlformats.org/officeDocument/2006/customXml" ds:itemID="{2DA896DA-D002-43ED-962C-D645C7349035}"/>
</file>

<file path=docMetadata/LabelInfo.xml><?xml version="1.0" encoding="utf-8"?>
<clbl:labelList xmlns:clbl="http://schemas.microsoft.com/office/2020/mipLabelMetadata">
  <clbl:label id="{4fcbf548-3a0a-40b3-ba01-f814e3031066}" enabled="1" method="Privileged" siteId="{80ee919c-4c6c-4277-8e2f-42f865a1fd14}"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ToC</vt:lpstr>
      <vt:lpstr>IR.01.01.39</vt:lpstr>
      <vt:lpstr>IR.01.01.40</vt:lpstr>
      <vt:lpstr>IR.01.02.39</vt:lpstr>
      <vt:lpstr>IR.02.01.39</vt:lpstr>
      <vt:lpstr>IR.02.02.39 </vt:lpstr>
      <vt:lpstr>IR.03.01.39</vt:lpstr>
      <vt:lpstr>IR.03.02.39</vt:lpstr>
      <vt:lpstr>IR.04.01.40</vt:lpstr>
      <vt:lpstr>IR.05.01.39</vt:lpstr>
      <vt:lpstr>IR.05.02.39</vt:lpstr>
      <vt:lpstr>IR.06.01.39</vt:lpstr>
      <vt:lpstr>IR.07.01.39</vt:lpstr>
      <vt:lpstr>IR.07.02.39</vt:lpstr>
      <vt:lpstr>IR.07.03.39</vt:lpstr>
      <vt:lpstr>IR.07.04.40</vt:lpstr>
      <vt:lpstr>IR.07.05.40</vt:lpstr>
      <vt:lpstr>IR.07.06.39</vt:lpstr>
      <vt:lpstr>IR.08.01.39</vt:lpstr>
      <vt:lpstr>IR.08.02.39</vt:lpstr>
      <vt:lpstr>IR.08.03.39</vt:lpstr>
      <vt:lpstr>IR.09.01.39</vt:lpstr>
      <vt:lpstr>IR.09.02.39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2026-03-06T14:59:59Z</dcterms:created>
  <dcterms:modified xsi:type="dcterms:W3CDTF">2026-04-01T16:49:04Z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0x010100A36099ABA2FA51469125793B4B7AB4F500B83E40FF49DECE4EA7EC78DCEB2D2760</vt:lpwstr>
  </property>
  <property fmtid="{D5CDD505-2E9C-101B-9397-08002B2CF9AE}" pid="3" name="ERISKeywords">
    <vt:lpwstr/>
  </property>
  <property fmtid="{D5CDD505-2E9C-101B-9397-08002B2CF9AE}" pid="4" name="ERISDocumentType">
    <vt:lpwstr/>
  </property>
  <property fmtid="{D5CDD505-2E9C-101B-9397-08002B2CF9AE}" pid="5" name="ERIS_Department">
    <vt:lpwstr>108;#Oversight Department|8b947239-66c9-4ae5-9d54-b069a4b4190b</vt:lpwstr>
  </property>
  <property fmtid="{D5CDD505-2E9C-101B-9397-08002B2CF9AE}" pid="6" name="ERIS_DocumentType">
    <vt:lpwstr>56;#Finance/Procurement Document|4707f934-ceef-42a6-a60c-4996a417af1a</vt:lpwstr>
  </property>
  <property fmtid="{D5CDD505-2E9C-101B-9397-08002B2CF9AE}" pid="7" name="ERIS_Language">
    <vt:lpwstr>2;#English|2741a941-2920-4ba4-aa70-d8ed6ac1785d</vt:lpwstr>
  </property>
  <property fmtid="{D5CDD505-2E9C-101B-9397-08002B2CF9AE}" pid="8" name="MDU">
    <vt:lpwstr/>
  </property>
  <property fmtid="{D5CDD505-2E9C-101B-9397-08002B2CF9AE}" pid="9" name="ERIS_Keywords">
    <vt:lpwstr>15;#Crisis Prevention and Management|8cd1dd4d-f19d-4965-9eb2-5b68848d022a;#22;#Recovery and Resolution|821e69a6-c158-4c88-be00-cf8cb955a7bf;#47;#Project Groups|a12b533e-756a-41d1-a364-794b9edcdb9b</vt:lpwstr>
  </property>
  <property fmtid="{D5CDD505-2E9C-101B-9397-08002B2CF9AE}" pid="10" name="RecordPoint_WorkflowType">
    <vt:lpwstr>ActiveSubmitStub</vt:lpwstr>
  </property>
  <property fmtid="{D5CDD505-2E9C-101B-9397-08002B2CF9AE}" pid="11" name="RecordPoint_ActiveItemWebId">
    <vt:lpwstr>{cb7a1250-e181-4d8c-a77c-a810e854d5a6}</vt:lpwstr>
  </property>
  <property fmtid="{D5CDD505-2E9C-101B-9397-08002B2CF9AE}" pid="12" name="RecordPoint_ActiveItemSiteId">
    <vt:lpwstr>{61999160-d9b8-4a87-bd5b-b288d02af9da}</vt:lpwstr>
  </property>
  <property fmtid="{D5CDD505-2E9C-101B-9397-08002B2CF9AE}" pid="13" name="RecordPoint_ActiveItemListId">
    <vt:lpwstr>{48d91b50-aeef-4992-b5e7-06e41e3c5315}</vt:lpwstr>
  </property>
  <property fmtid="{D5CDD505-2E9C-101B-9397-08002B2CF9AE}" pid="14" name="RecordPoint_ActiveItemUniqueId">
    <vt:lpwstr>{1d86b711-60ba-46be-823f-d4cef802c9c4}</vt:lpwstr>
  </property>
  <property fmtid="{D5CDD505-2E9C-101B-9397-08002B2CF9AE}" pid="15" name="RecordPoint_RecordNumberSubmitted">
    <vt:lpwstr>EIOPA(2026)0192701</vt:lpwstr>
  </property>
  <property fmtid="{D5CDD505-2E9C-101B-9397-08002B2CF9AE}" pid="16" name="RecordPoint_SubmissionCompleted">
    <vt:lpwstr>2026-04-22T18:18:03.0919532+02:00</vt:lpwstr>
  </property>
  <property fmtid="{D5CDD505-2E9C-101B-9397-08002B2CF9AE}" pid="17" name="RecordPoint_SubmissionDate">
    <vt:lpwstr/>
  </property>
  <property fmtid="{D5CDD505-2E9C-101B-9397-08002B2CF9AE}" pid="18" name="RecordPoint_ActiveItemMoved">
    <vt:lpwstr/>
  </property>
  <property fmtid="{D5CDD505-2E9C-101B-9397-08002B2CF9AE}" pid="19" name="RecordPoint_RecordFormat">
    <vt:lpwstr/>
  </property>
</Properties>
</file>