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65" windowWidth="20730" windowHeight="115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M3" i="1" l="1"/>
  <c r="AM9" i="1"/>
  <c r="AM10" i="1"/>
  <c r="AJ18" i="1"/>
  <c r="AJ17" i="1"/>
  <c r="AM17" i="1"/>
  <c r="AM66" i="1"/>
  <c r="AM68" i="1"/>
  <c r="AM72" i="1"/>
  <c r="AL72" i="1"/>
  <c r="AL71" i="1"/>
  <c r="AL70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AL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K3" i="1"/>
  <c r="AK72" i="1"/>
  <c r="AK71" i="1"/>
  <c r="AK70" i="1"/>
  <c r="AK69" i="1"/>
  <c r="AK68" i="1"/>
  <c r="AK67" i="1"/>
  <c r="AK66" i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3" i="1"/>
  <c r="AK42" i="1"/>
  <c r="AK41" i="1"/>
  <c r="AK40" i="1"/>
  <c r="AK39" i="1"/>
  <c r="AK38" i="1"/>
  <c r="AK37" i="1"/>
  <c r="AK36" i="1"/>
  <c r="AK35" i="1"/>
  <c r="AK34" i="1"/>
  <c r="AK33" i="1"/>
  <c r="AK32" i="1"/>
  <c r="AK31" i="1"/>
  <c r="AK30" i="1"/>
  <c r="AK29" i="1"/>
  <c r="AK28" i="1"/>
  <c r="AK27" i="1"/>
  <c r="AK26" i="1"/>
  <c r="AK25" i="1"/>
  <c r="AK24" i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AK4" i="1"/>
  <c r="AJ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6" i="1"/>
  <c r="AJ15" i="1"/>
  <c r="AJ14" i="1"/>
  <c r="AJ13" i="1"/>
  <c r="AJ12" i="1"/>
  <c r="AJ11" i="1"/>
  <c r="AJ10" i="1"/>
  <c r="AJ9" i="1"/>
  <c r="AJ8" i="1"/>
  <c r="AJ7" i="1"/>
  <c r="AJ6" i="1"/>
  <c r="AJ5" i="1"/>
  <c r="AJ4" i="1"/>
  <c r="AH76" i="1" l="1"/>
  <c r="AH75" i="1"/>
  <c r="AG76" i="1"/>
  <c r="AG75" i="1"/>
  <c r="AF78" i="1"/>
  <c r="AF77" i="1"/>
  <c r="AF76" i="1"/>
  <c r="AF75" i="1"/>
  <c r="AE76" i="1"/>
  <c r="AE75" i="1"/>
  <c r="AD75" i="1"/>
  <c r="AC78" i="1"/>
  <c r="AC75" i="1"/>
  <c r="AB76" i="1"/>
  <c r="AB75" i="1"/>
  <c r="AA75" i="1"/>
  <c r="Z76" i="1"/>
  <c r="Z75" i="1"/>
  <c r="Y75" i="1"/>
  <c r="X75" i="1"/>
  <c r="W76" i="1"/>
  <c r="V75" i="1"/>
  <c r="U76" i="1"/>
  <c r="U75" i="1"/>
  <c r="T76" i="1"/>
  <c r="S76" i="1"/>
  <c r="R77" i="1"/>
  <c r="R75" i="1"/>
  <c r="Q75" i="1"/>
  <c r="O77" i="1"/>
  <c r="N75" i="1"/>
  <c r="M75" i="1"/>
  <c r="L75" i="1"/>
  <c r="K76" i="1"/>
  <c r="K75" i="1"/>
  <c r="I78" i="1"/>
  <c r="I75" i="1"/>
  <c r="H76" i="1"/>
  <c r="H75" i="1"/>
  <c r="G76" i="1"/>
  <c r="G75" i="1"/>
  <c r="F76" i="1"/>
  <c r="F75" i="1"/>
  <c r="E76" i="1"/>
  <c r="E75" i="1"/>
  <c r="D76" i="1"/>
  <c r="D75" i="1"/>
  <c r="C75" i="1"/>
</calcChain>
</file>

<file path=xl/sharedStrings.xml><?xml version="1.0" encoding="utf-8"?>
<sst xmlns="http://schemas.openxmlformats.org/spreadsheetml/2006/main" count="2359" uniqueCount="117">
  <si>
    <t>AT</t>
  </si>
  <si>
    <t>BE</t>
  </si>
  <si>
    <t>BG</t>
  </si>
  <si>
    <t>CS</t>
  </si>
  <si>
    <t>CY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</si>
  <si>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</si>
  <si>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</si>
  <si>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</si>
  <si>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</si>
  <si>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</si>
  <si>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</si>
  <si>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</si>
  <si>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</si>
  <si>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</si>
  <si>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</si>
  <si>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</si>
  <si>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</si>
  <si>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</si>
  <si>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</si>
  <si>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</si>
  <si>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</si>
  <si>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</si>
  <si>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</si>
  <si>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</si>
  <si>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</si>
  <si>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</si>
  <si>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SK</t>
  </si>
  <si>
    <t>SL</t>
  </si>
  <si>
    <t>UK PRA</t>
  </si>
  <si>
    <t>UK - Gibraltar</t>
  </si>
  <si>
    <t>MT</t>
  </si>
  <si>
    <t>LI</t>
  </si>
  <si>
    <t>Guidelines on Pre-Application of Internal Models</t>
  </si>
  <si>
    <t>Guideline 2 - Progress Report to EIOPA</t>
  </si>
  <si>
    <t>Guideline 3- National competent authorities’ review</t>
  </si>
  <si>
    <t>Guideline 4- Changes to the internal model during pre-application</t>
  </si>
  <si>
    <t xml:space="preserve">Guideline 5- Scope of the policy for model changes </t>
  </si>
  <si>
    <t>Guideline 6 – Definition of a major change</t>
  </si>
  <si>
    <t xml:space="preserve">Guideline 7 - Combination of several changes </t>
  </si>
  <si>
    <t>Guideline 8 - Group internal model change policy (under Article 231 of Solvency II)</t>
  </si>
  <si>
    <t>Guideline 9 - Assessment of compliance</t>
  </si>
  <si>
    <t>Guideline 10 - Incentive to improve the quality of the internal model</t>
  </si>
  <si>
    <t>Guideline 11 - Fit to the business</t>
  </si>
  <si>
    <t>Guideline 12 - Understanding of the internal model</t>
  </si>
  <si>
    <t>Guideline 13 - Support of decision-making</t>
  </si>
  <si>
    <t>Guideline 14 - Support of decision-making</t>
  </si>
  <si>
    <t>Guideline 15 - Support of decision-making</t>
  </si>
  <si>
    <t xml:space="preserve">Guideline 16 - Group specificities </t>
  </si>
  <si>
    <t xml:space="preserve">Guideline 17 - Group specificities </t>
  </si>
  <si>
    <t>Guideline 18 - Assumptions setting</t>
  </si>
  <si>
    <t>Guideline 19 - Governance</t>
  </si>
  <si>
    <t>Guideline 20 - Communication and uncertainty</t>
  </si>
  <si>
    <t>Guideline 21 - Documentation</t>
  </si>
  <si>
    <t>Guideline 22 - Validation</t>
  </si>
  <si>
    <t>Guideline 23 - Consistency check points</t>
  </si>
  <si>
    <t>Guideline 24 - Aspects of consistency</t>
  </si>
  <si>
    <t>Guideline 25 - Consistency assessment</t>
  </si>
  <si>
    <t>Guideline 26 - Knowledge of the risk profile</t>
  </si>
  <si>
    <t xml:space="preserve">Guideline 27 - Probability distribution forecast richness </t>
  </si>
  <si>
    <t xml:space="preserve">Guideline 28 - Assessment of richness of the probability distribution forecast </t>
  </si>
  <si>
    <t xml:space="preserve">Guideline 29- Probability distribution forecast enrichment </t>
  </si>
  <si>
    <t>Guideline 30 - Knowledge of approximations</t>
  </si>
  <si>
    <t>Guideline 31 - Reference risk measure as an intermediate result</t>
  </si>
  <si>
    <t>Guideline 32 - Use of another underlying variable</t>
  </si>
  <si>
    <t>Guideline 33 - Use of analytical closed formulae</t>
  </si>
  <si>
    <t>Guideline 34 - Management actions</t>
  </si>
  <si>
    <t>Guideline 35- Multiple approximations</t>
  </si>
  <si>
    <t>Guideline 36- Definition of profit and loss</t>
  </si>
  <si>
    <t>Guideline 37 - Application of profit and loss attribution</t>
  </si>
  <si>
    <t>Guideline 38 - Application of profit and loss attribution and validation</t>
  </si>
  <si>
    <t>Guideline 39 - Validation policy and validation report</t>
  </si>
  <si>
    <t>Guideline 40 - Scope and purpose of the validation process</t>
  </si>
  <si>
    <t>Guideline 41 - Materiality</t>
  </si>
  <si>
    <t>Guideline 42 - Quality of the validation process</t>
  </si>
  <si>
    <t>Guideline 43 - Governance of validation process</t>
  </si>
  <si>
    <t>Guideline 44 - Roles in validation process</t>
  </si>
  <si>
    <t>Guideline 45 - Independence in of the validation process</t>
  </si>
  <si>
    <t>Guideline 46- Specificities for group internal models</t>
  </si>
  <si>
    <t>Guideline 47 - Universe of tools</t>
  </si>
  <si>
    <t>Guideline 48 - Stress tests and scenario analysis</t>
  </si>
  <si>
    <t>Guideline 49 - Application of the tools</t>
  </si>
  <si>
    <t>Guideline 50 - Validation data sets</t>
  </si>
  <si>
    <t>Guideline 51 - Control procedures</t>
  </si>
  <si>
    <t>Guideline 52 - Documentation of methodologies</t>
  </si>
  <si>
    <t>Guideline 53 - Circumstances under which the internal model does not work effectively</t>
  </si>
  <si>
    <t>Guideline 54 - Appropriateness to addressees</t>
  </si>
  <si>
    <t xml:space="preserve">Guideline 55 - User manuals or process descriptions </t>
  </si>
  <si>
    <t>Guideline 56 - Documentation of model output</t>
  </si>
  <si>
    <t>Guideline 57 - Software and modelling platforms</t>
  </si>
  <si>
    <t>Guideline 58 - External data</t>
  </si>
  <si>
    <t>Guideline 59 - Understanding of the external model</t>
  </si>
  <si>
    <t xml:space="preserve">Guideline 60 - Reviewing the choice of external model and data </t>
  </si>
  <si>
    <t>Guideline 61 - Integration within the internal model framework</t>
  </si>
  <si>
    <t>Guideline 62 - Validation</t>
  </si>
  <si>
    <t>Guideline 63 - Documentation</t>
  </si>
  <si>
    <t>Guideline 64 - National competent authorities’ relationship with vendors of external models</t>
  </si>
  <si>
    <t>Guideline 65 - Role of service providers when using external models and data</t>
  </si>
  <si>
    <t xml:space="preserve">Guideline 66- Forming a view about the scope of the internal model during the pre-application process for internal models for groups </t>
  </si>
  <si>
    <t xml:space="preserve">Guideline 67 - Tasks of the group supervisor and the other national competent authorities involved and participating in the pre-application process for internal models for groups </t>
  </si>
  <si>
    <t xml:space="preserve">Guideline 68 - Joint on-site examinations carried out during the pre-application process for internal models for groups </t>
  </si>
  <si>
    <t>Guideline 69 - Off-site activities on internal models during the pre-application process for internal models for groups</t>
  </si>
  <si>
    <t>Guideline 70 - Involvement of third country national competent authorities during the pre-application process for internal models for groups</t>
  </si>
  <si>
    <t xml:space="preserve"> Comply ( Y) </t>
  </si>
  <si>
    <t xml:space="preserve"> Intend to Comply (IC)</t>
  </si>
  <si>
    <t>Not Comply (N)</t>
  </si>
  <si>
    <t>Not Applicable (NA)</t>
  </si>
  <si>
    <t>GLs                                         NCA</t>
  </si>
  <si>
    <t>Guideline 1 – General provisions for Guidelines</t>
  </si>
  <si>
    <t>Y</t>
  </si>
  <si>
    <t>IC</t>
  </si>
  <si>
    <t>NA</t>
  </si>
  <si>
    <t>N</t>
  </si>
  <si>
    <t xml:space="preserve">Comply ( Y) </t>
  </si>
  <si>
    <t>Intend to Comply (IC)</t>
  </si>
  <si>
    <t>TOTAL OVERVIEW RESULTS</t>
  </si>
  <si>
    <t>OVERVIEW RESULTS per NCA</t>
  </si>
  <si>
    <t>OVERVIEW RESULTS per GLs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</si>
</sst>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name val="Verdana"/>
      <family val="2"/>
    </font>
    <font>
      <u/>
      <sz val="10"/>
      <color indexed="12"/>
      <name val="Arial"/>
      <family val="2"/>
    </font>
    <font>
      <u/>
      <sz val="10"/>
      <color indexed="20"/>
      <name val="Arial"/>
      <family val="2"/>
    </font>
    <font>
      <b/>
      <sz val="18"/>
      <name val="Verdana"/>
      <family val="2"/>
    </font>
    <font>
      <b/>
      <sz val="9"/>
      <color theme="1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14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8BC5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DCDCD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indexed="64"/>
      </top>
      <bottom style="thick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</cellStyleXfs>
  <cellXfs count="42">
    <xf numFmtId="0" fontId="0" fillId="0" borderId="0" xfId="0"/>
    <xf numFmtId="0" fontId="1" fillId="0" borderId="0" xfId="1"/>
    <xf numFmtId="0" fontId="3" fillId="4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3" fillId="2" borderId="12" xfId="5" applyFont="1" applyFill="1" applyBorder="1" applyAlignment="1">
      <alignment horizontal="center" vertical="center" wrapText="1"/>
    </xf>
    <xf numFmtId="0" fontId="3" fillId="2" borderId="13" xfId="5" applyFont="1" applyFill="1" applyBorder="1" applyAlignment="1">
      <alignment horizontal="center" vertical="center" wrapText="1"/>
    </xf>
    <xf numFmtId="0" fontId="3" fillId="3" borderId="12" xfId="5" applyFont="1" applyFill="1" applyBorder="1" applyAlignment="1">
      <alignment horizontal="center" vertical="center" wrapText="1"/>
    </xf>
    <xf numFmtId="0" fontId="3" fillId="2" borderId="14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16" xfId="0" applyBorder="1"/>
    <xf numFmtId="0" fontId="7" fillId="2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9" fillId="2" borderId="9" xfId="5" applyFont="1" applyFill="1" applyBorder="1" applyAlignment="1">
      <alignment horizontal="center" vertical="center" wrapText="1"/>
    </xf>
    <xf numFmtId="0" fontId="9" fillId="2" borderId="10" xfId="5" applyFont="1" applyFill="1" applyBorder="1" applyAlignment="1">
      <alignment horizontal="center" vertical="center" wrapText="1"/>
    </xf>
    <xf numFmtId="0" fontId="9" fillId="2" borderId="11" xfId="5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5" borderId="7" xfId="5" applyFont="1" applyFill="1" applyBorder="1" applyAlignment="1">
      <alignment horizontal="left" vertical="center" wrapText="1"/>
    </xf>
    <xf numFmtId="0" fontId="3" fillId="5" borderId="8" xfId="5" applyFont="1" applyFill="1" applyBorder="1" applyAlignment="1">
      <alignment horizontal="left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 wrapText="1"/>
    </xf>
    <xf numFmtId="0" fontId="6" fillId="2" borderId="15" xfId="1" applyFont="1" applyFill="1" applyBorder="1" applyAlignment="1">
      <alignment horizontal="left" vertical="center" wrapText="1"/>
    </xf>
    <xf numFmtId="0" fontId="8" fillId="2" borderId="4" xfId="5" applyFont="1" applyFill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/>
    </xf>
  </cellXfs>
  <cellStyles count="6">
    <cellStyle name="Hypertextový odkaz 2" xfId="3"/>
    <cellStyle name="Normal" xfId="0" builtinId="0"/>
    <cellStyle name="Normal 2" xfId="1"/>
    <cellStyle name="Normal 2 2" xfId="5"/>
    <cellStyle name="Použitý hypertextový odkaz 2" xfId="4"/>
    <cellStyle name="Standard 2" xfId="2"/>
  </cellStyles>
  <dxfs count="0"/>
  <tableStyles count="0" defaultTableStyle="TableStyleMedium2" defaultPivotStyle="PivotStyleLight16"/>
  <colors>
    <mruColors>
      <color rgb="FF8BC5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4"/>
  <sheetViews>
    <sheetView showGridLines="0" tabSelected="1" topLeftCell="AA1" zoomScale="80" zoomScaleNormal="80" workbookViewId="0">
      <selection activeCell="AO1" sqref="AO1:AP5"/>
    </sheetView>
  </sheetViews>
  <sheetFormatPr defaultRowHeight="15" x14ac:dyDescent="0.25"/>
  <cols>
    <col min="1" max="1" width="39.7109375" style="10" customWidth="1"/>
    <col min="2" max="2" width="59.42578125" customWidth="1"/>
    <col min="3" max="5" width="14.7109375" customWidth="1"/>
    <col min="6" max="6" width="14.7109375" style="5" customWidth="1"/>
    <col min="7" max="34" width="14.7109375" customWidth="1"/>
    <col min="36" max="39" width="25.7109375" customWidth="1"/>
  </cols>
  <sheetData>
    <row r="1" spans="1:39" ht="39.950000000000003" customHeight="1" x14ac:dyDescent="0.25">
      <c r="A1" s="38" t="s">
        <v>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9"/>
      <c r="AJ1" s="35" t="s">
        <v>116</v>
      </c>
      <c r="AK1" s="36"/>
      <c r="AL1" s="36"/>
      <c r="AM1" s="37"/>
    </row>
    <row r="2" spans="1:39" s="4" customFormat="1" ht="39.950000000000003" customHeight="1" thickBot="1" x14ac:dyDescent="0.3">
      <c r="A2" s="40" t="s">
        <v>106</v>
      </c>
      <c r="B2" s="41"/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  <c r="T2" s="3" t="s">
        <v>31</v>
      </c>
      <c r="U2" s="3" t="s">
        <v>17</v>
      </c>
      <c r="V2" s="3" t="s">
        <v>18</v>
      </c>
      <c r="W2" s="3" t="s">
        <v>19</v>
      </c>
      <c r="X2" s="3" t="s">
        <v>30</v>
      </c>
      <c r="Y2" s="3" t="s">
        <v>20</v>
      </c>
      <c r="Z2" s="3" t="s">
        <v>21</v>
      </c>
      <c r="AA2" s="3" t="s">
        <v>22</v>
      </c>
      <c r="AB2" s="3" t="s">
        <v>23</v>
      </c>
      <c r="AC2" s="3" t="s">
        <v>24</v>
      </c>
      <c r="AD2" s="3" t="s">
        <v>25</v>
      </c>
      <c r="AE2" s="2" t="s">
        <v>26</v>
      </c>
      <c r="AF2" s="3" t="s">
        <v>27</v>
      </c>
      <c r="AG2" s="3" t="s">
        <v>28</v>
      </c>
      <c r="AH2" s="3" t="s">
        <v>29</v>
      </c>
      <c r="AJ2" s="18" t="s">
        <v>112</v>
      </c>
      <c r="AK2" s="19" t="s">
        <v>113</v>
      </c>
      <c r="AL2" s="19" t="s">
        <v>104</v>
      </c>
      <c r="AM2" s="20" t="s">
        <v>105</v>
      </c>
    </row>
    <row r="3" spans="1:39" ht="39.950000000000003" customHeight="1" thickTop="1" thickBot="1" x14ac:dyDescent="0.3">
      <c r="A3" s="33" t="s">
        <v>107</v>
      </c>
      <c r="B3" s="34"/>
      <c r="C3" s="6" t="s">
        <v>108</v>
      </c>
      <c r="D3" s="6" t="s">
        <v>108</v>
      </c>
      <c r="E3" s="6" t="s">
        <v>109</v>
      </c>
      <c r="F3" s="6" t="s">
        <v>108</v>
      </c>
      <c r="G3" s="6" t="s">
        <v>109</v>
      </c>
      <c r="H3" s="6" t="s">
        <v>109</v>
      </c>
      <c r="I3" s="6" t="s">
        <v>108</v>
      </c>
      <c r="J3" s="6" t="s">
        <v>109</v>
      </c>
      <c r="K3" s="6" t="s">
        <v>108</v>
      </c>
      <c r="L3" s="6" t="s">
        <v>108</v>
      </c>
      <c r="M3" s="6" t="s">
        <v>108</v>
      </c>
      <c r="N3" s="6" t="s">
        <v>108</v>
      </c>
      <c r="O3" s="6" t="s">
        <v>111</v>
      </c>
      <c r="P3" s="6" t="s">
        <v>109</v>
      </c>
      <c r="Q3" s="8" t="s">
        <v>108</v>
      </c>
      <c r="R3" s="6" t="s">
        <v>111</v>
      </c>
      <c r="S3" s="6" t="s">
        <v>109</v>
      </c>
      <c r="T3" s="6" t="s">
        <v>109</v>
      </c>
      <c r="U3" s="6" t="s">
        <v>109</v>
      </c>
      <c r="V3" s="6" t="s">
        <v>108</v>
      </c>
      <c r="W3" s="6" t="s">
        <v>109</v>
      </c>
      <c r="X3" s="6" t="s">
        <v>108</v>
      </c>
      <c r="Y3" s="6" t="s">
        <v>108</v>
      </c>
      <c r="Z3" s="6" t="s">
        <v>109</v>
      </c>
      <c r="AA3" s="6" t="s">
        <v>108</v>
      </c>
      <c r="AB3" s="6" t="s">
        <v>109</v>
      </c>
      <c r="AC3" s="6" t="s">
        <v>108</v>
      </c>
      <c r="AD3" s="6" t="s">
        <v>108</v>
      </c>
      <c r="AE3" s="6" t="s">
        <v>109</v>
      </c>
      <c r="AF3" s="6" t="s">
        <v>110</v>
      </c>
      <c r="AG3" s="6" t="s">
        <v>108</v>
      </c>
      <c r="AH3" s="6" t="s">
        <v>109</v>
      </c>
      <c r="AJ3" s="21">
        <f t="shared" ref="AJ3:AJ34" si="0">COUNTIF(C3:AH3,"Y")</f>
        <v>16</v>
      </c>
      <c r="AK3" s="22">
        <f t="shared" ref="AK3:AK34" si="1">COUNTIF(C3:AH3,"IC")</f>
        <v>13</v>
      </c>
      <c r="AL3" s="22">
        <f t="shared" ref="AL3:AL34" si="2">COUNTIF(C3:AH3,"N")</f>
        <v>2</v>
      </c>
      <c r="AM3" s="23">
        <f>COUNTIF(C3:AH3,"NA")</f>
        <v>1</v>
      </c>
    </row>
    <row r="4" spans="1:39" ht="39.950000000000003" customHeight="1" thickTop="1" thickBot="1" x14ac:dyDescent="0.3">
      <c r="A4" s="31" t="s">
        <v>33</v>
      </c>
      <c r="B4" s="32"/>
      <c r="C4" s="6" t="s">
        <v>108</v>
      </c>
      <c r="D4" s="6" t="s">
        <v>109</v>
      </c>
      <c r="E4" s="6" t="s">
        <v>108</v>
      </c>
      <c r="F4" s="7" t="s">
        <v>109</v>
      </c>
      <c r="G4" s="6" t="s">
        <v>109</v>
      </c>
      <c r="H4" s="6" t="s">
        <v>109</v>
      </c>
      <c r="I4" s="6" t="s">
        <v>108</v>
      </c>
      <c r="J4" s="6" t="s">
        <v>109</v>
      </c>
      <c r="K4" s="6" t="s">
        <v>109</v>
      </c>
      <c r="L4" s="6" t="s">
        <v>108</v>
      </c>
      <c r="M4" s="6" t="s">
        <v>108</v>
      </c>
      <c r="N4" s="6" t="s">
        <v>108</v>
      </c>
      <c r="O4" s="6" t="s">
        <v>111</v>
      </c>
      <c r="P4" s="6" t="s">
        <v>109</v>
      </c>
      <c r="Q4" s="8" t="s">
        <v>108</v>
      </c>
      <c r="R4" s="6" t="s">
        <v>111</v>
      </c>
      <c r="S4" s="6" t="s">
        <v>109</v>
      </c>
      <c r="T4" s="6" t="s">
        <v>109</v>
      </c>
      <c r="U4" s="6" t="s">
        <v>109</v>
      </c>
      <c r="V4" s="6" t="s">
        <v>108</v>
      </c>
      <c r="W4" s="6" t="s">
        <v>109</v>
      </c>
      <c r="X4" s="6" t="s">
        <v>108</v>
      </c>
      <c r="Y4" s="6" t="s">
        <v>108</v>
      </c>
      <c r="Z4" s="6" t="s">
        <v>109</v>
      </c>
      <c r="AA4" s="6" t="s">
        <v>108</v>
      </c>
      <c r="AB4" s="6" t="s">
        <v>109</v>
      </c>
      <c r="AC4" s="6" t="s">
        <v>108</v>
      </c>
      <c r="AD4" s="6" t="s">
        <v>108</v>
      </c>
      <c r="AE4" s="6" t="s">
        <v>109</v>
      </c>
      <c r="AF4" s="6" t="s">
        <v>110</v>
      </c>
      <c r="AG4" s="6" t="s">
        <v>108</v>
      </c>
      <c r="AH4" s="6" t="s">
        <v>109</v>
      </c>
      <c r="AJ4" s="21">
        <f t="shared" si="0"/>
        <v>14</v>
      </c>
      <c r="AK4" s="24">
        <f t="shared" si="1"/>
        <v>15</v>
      </c>
      <c r="AL4" s="24">
        <f t="shared" si="2"/>
        <v>2</v>
      </c>
      <c r="AM4" s="25">
        <v>1</v>
      </c>
    </row>
    <row r="5" spans="1:39" ht="39.950000000000003" customHeight="1" thickTop="1" thickBot="1" x14ac:dyDescent="0.3">
      <c r="A5" s="33" t="s">
        <v>34</v>
      </c>
      <c r="B5" s="34"/>
      <c r="C5" s="6" t="s">
        <v>108</v>
      </c>
      <c r="D5" s="6" t="s">
        <v>108</v>
      </c>
      <c r="E5" s="6" t="s">
        <v>109</v>
      </c>
      <c r="F5" s="6" t="s">
        <v>108</v>
      </c>
      <c r="G5" s="6" t="s">
        <v>109</v>
      </c>
      <c r="H5" s="6" t="s">
        <v>109</v>
      </c>
      <c r="I5" s="6" t="s">
        <v>108</v>
      </c>
      <c r="J5" s="6" t="s">
        <v>109</v>
      </c>
      <c r="K5" s="6" t="s">
        <v>108</v>
      </c>
      <c r="L5" s="6" t="s">
        <v>108</v>
      </c>
      <c r="M5" s="6" t="s">
        <v>108</v>
      </c>
      <c r="N5" s="6" t="s">
        <v>108</v>
      </c>
      <c r="O5" s="6" t="s">
        <v>111</v>
      </c>
      <c r="P5" s="6" t="s">
        <v>109</v>
      </c>
      <c r="Q5" s="6" t="s">
        <v>108</v>
      </c>
      <c r="R5" s="6" t="s">
        <v>111</v>
      </c>
      <c r="S5" s="6" t="s">
        <v>109</v>
      </c>
      <c r="T5" s="6" t="s">
        <v>109</v>
      </c>
      <c r="U5" s="6" t="s">
        <v>109</v>
      </c>
      <c r="V5" s="6" t="s">
        <v>108</v>
      </c>
      <c r="W5" s="6" t="s">
        <v>109</v>
      </c>
      <c r="X5" s="6" t="s">
        <v>108</v>
      </c>
      <c r="Y5" s="6" t="s">
        <v>108</v>
      </c>
      <c r="Z5" s="6" t="s">
        <v>109</v>
      </c>
      <c r="AA5" s="6" t="s">
        <v>108</v>
      </c>
      <c r="AB5" s="6" t="s">
        <v>109</v>
      </c>
      <c r="AC5" s="6" t="s">
        <v>108</v>
      </c>
      <c r="AD5" s="6" t="s">
        <v>108</v>
      </c>
      <c r="AE5" s="6" t="s">
        <v>109</v>
      </c>
      <c r="AF5" s="6" t="s">
        <v>110</v>
      </c>
      <c r="AG5" s="6" t="s">
        <v>108</v>
      </c>
      <c r="AH5" s="6" t="s">
        <v>109</v>
      </c>
      <c r="AJ5" s="21">
        <f t="shared" si="0"/>
        <v>16</v>
      </c>
      <c r="AK5" s="24">
        <f t="shared" si="1"/>
        <v>13</v>
      </c>
      <c r="AL5" s="24">
        <f t="shared" si="2"/>
        <v>2</v>
      </c>
      <c r="AM5" s="25">
        <v>1</v>
      </c>
    </row>
    <row r="6" spans="1:39" ht="39.950000000000003" customHeight="1" thickTop="1" thickBot="1" x14ac:dyDescent="0.3">
      <c r="A6" s="31" t="s">
        <v>35</v>
      </c>
      <c r="B6" s="32"/>
      <c r="C6" s="6" t="s">
        <v>108</v>
      </c>
      <c r="D6" s="6" t="s">
        <v>108</v>
      </c>
      <c r="E6" s="6" t="s">
        <v>109</v>
      </c>
      <c r="F6" s="6" t="s">
        <v>108</v>
      </c>
      <c r="G6" s="6" t="s">
        <v>109</v>
      </c>
      <c r="H6" s="6" t="s">
        <v>109</v>
      </c>
      <c r="I6" s="6" t="s">
        <v>108</v>
      </c>
      <c r="J6" s="6" t="s">
        <v>109</v>
      </c>
      <c r="K6" s="6" t="s">
        <v>108</v>
      </c>
      <c r="L6" s="6" t="s">
        <v>108</v>
      </c>
      <c r="M6" s="6" t="s">
        <v>108</v>
      </c>
      <c r="N6" s="6" t="s">
        <v>108</v>
      </c>
      <c r="O6" s="6" t="s">
        <v>111</v>
      </c>
      <c r="P6" s="6" t="s">
        <v>109</v>
      </c>
      <c r="Q6" s="6" t="s">
        <v>108</v>
      </c>
      <c r="R6" s="6" t="s">
        <v>111</v>
      </c>
      <c r="S6" s="6" t="s">
        <v>109</v>
      </c>
      <c r="T6" s="6" t="s">
        <v>109</v>
      </c>
      <c r="U6" s="6" t="s">
        <v>109</v>
      </c>
      <c r="V6" s="6" t="s">
        <v>108</v>
      </c>
      <c r="W6" s="6" t="s">
        <v>109</v>
      </c>
      <c r="X6" s="6" t="s">
        <v>108</v>
      </c>
      <c r="Y6" s="6" t="s">
        <v>108</v>
      </c>
      <c r="Z6" s="6" t="s">
        <v>109</v>
      </c>
      <c r="AA6" s="6" t="s">
        <v>108</v>
      </c>
      <c r="AB6" s="6" t="s">
        <v>109</v>
      </c>
      <c r="AC6" s="6" t="s">
        <v>108</v>
      </c>
      <c r="AD6" s="6" t="s">
        <v>108</v>
      </c>
      <c r="AE6" s="6" t="s">
        <v>109</v>
      </c>
      <c r="AF6" s="6" t="s">
        <v>110</v>
      </c>
      <c r="AG6" s="6" t="s">
        <v>108</v>
      </c>
      <c r="AH6" s="6" t="s">
        <v>109</v>
      </c>
      <c r="AJ6" s="21">
        <f t="shared" si="0"/>
        <v>16</v>
      </c>
      <c r="AK6" s="24">
        <f t="shared" si="1"/>
        <v>13</v>
      </c>
      <c r="AL6" s="24">
        <f t="shared" si="2"/>
        <v>2</v>
      </c>
      <c r="AM6" s="25">
        <v>1</v>
      </c>
    </row>
    <row r="7" spans="1:39" ht="39.950000000000003" customHeight="1" thickTop="1" thickBot="1" x14ac:dyDescent="0.3">
      <c r="A7" s="33" t="s">
        <v>36</v>
      </c>
      <c r="B7" s="34"/>
      <c r="C7" s="6" t="s">
        <v>108</v>
      </c>
      <c r="D7" s="6" t="s">
        <v>108</v>
      </c>
      <c r="E7" s="6" t="s">
        <v>109</v>
      </c>
      <c r="F7" s="6" t="s">
        <v>108</v>
      </c>
      <c r="G7" s="6" t="s">
        <v>109</v>
      </c>
      <c r="H7" s="6" t="s">
        <v>109</v>
      </c>
      <c r="I7" s="6" t="s">
        <v>108</v>
      </c>
      <c r="J7" s="6" t="s">
        <v>109</v>
      </c>
      <c r="K7" s="6" t="s">
        <v>108</v>
      </c>
      <c r="L7" s="6" t="s">
        <v>108</v>
      </c>
      <c r="M7" s="6" t="s">
        <v>108</v>
      </c>
      <c r="N7" s="6" t="s">
        <v>108</v>
      </c>
      <c r="O7" s="6" t="s">
        <v>111</v>
      </c>
      <c r="P7" s="6" t="s">
        <v>109</v>
      </c>
      <c r="Q7" s="6" t="s">
        <v>108</v>
      </c>
      <c r="R7" s="6" t="s">
        <v>111</v>
      </c>
      <c r="S7" s="6" t="s">
        <v>109</v>
      </c>
      <c r="T7" s="6" t="s">
        <v>109</v>
      </c>
      <c r="U7" s="6" t="s">
        <v>109</v>
      </c>
      <c r="V7" s="6" t="s">
        <v>108</v>
      </c>
      <c r="W7" s="6" t="s">
        <v>109</v>
      </c>
      <c r="X7" s="6" t="s">
        <v>108</v>
      </c>
      <c r="Y7" s="6" t="s">
        <v>108</v>
      </c>
      <c r="Z7" s="6" t="s">
        <v>109</v>
      </c>
      <c r="AA7" s="6" t="s">
        <v>108</v>
      </c>
      <c r="AB7" s="6" t="s">
        <v>109</v>
      </c>
      <c r="AC7" s="6" t="s">
        <v>108</v>
      </c>
      <c r="AD7" s="6" t="s">
        <v>108</v>
      </c>
      <c r="AE7" s="6" t="s">
        <v>109</v>
      </c>
      <c r="AF7" s="6" t="s">
        <v>110</v>
      </c>
      <c r="AG7" s="6" t="s">
        <v>108</v>
      </c>
      <c r="AH7" s="6" t="s">
        <v>109</v>
      </c>
      <c r="AJ7" s="21">
        <f t="shared" si="0"/>
        <v>16</v>
      </c>
      <c r="AK7" s="24">
        <f t="shared" si="1"/>
        <v>13</v>
      </c>
      <c r="AL7" s="24">
        <f t="shared" si="2"/>
        <v>2</v>
      </c>
      <c r="AM7" s="25">
        <v>1</v>
      </c>
    </row>
    <row r="8" spans="1:39" ht="39.950000000000003" customHeight="1" thickTop="1" thickBot="1" x14ac:dyDescent="0.3">
      <c r="A8" s="31" t="s">
        <v>37</v>
      </c>
      <c r="B8" s="32"/>
      <c r="C8" s="6" t="s">
        <v>108</v>
      </c>
      <c r="D8" s="6" t="s">
        <v>108</v>
      </c>
      <c r="E8" s="6" t="s">
        <v>109</v>
      </c>
      <c r="F8" s="6" t="s">
        <v>108</v>
      </c>
      <c r="G8" s="6" t="s">
        <v>109</v>
      </c>
      <c r="H8" s="6" t="s">
        <v>109</v>
      </c>
      <c r="I8" s="6" t="s">
        <v>108</v>
      </c>
      <c r="J8" s="6" t="s">
        <v>109</v>
      </c>
      <c r="K8" s="6" t="s">
        <v>108</v>
      </c>
      <c r="L8" s="6" t="s">
        <v>108</v>
      </c>
      <c r="M8" s="6" t="s">
        <v>108</v>
      </c>
      <c r="N8" s="6" t="s">
        <v>108</v>
      </c>
      <c r="O8" s="6" t="s">
        <v>111</v>
      </c>
      <c r="P8" s="6" t="s">
        <v>109</v>
      </c>
      <c r="Q8" s="6" t="s">
        <v>108</v>
      </c>
      <c r="R8" s="6" t="s">
        <v>111</v>
      </c>
      <c r="S8" s="6" t="s">
        <v>109</v>
      </c>
      <c r="T8" s="6" t="s">
        <v>109</v>
      </c>
      <c r="U8" s="6" t="s">
        <v>109</v>
      </c>
      <c r="V8" s="6" t="s">
        <v>108</v>
      </c>
      <c r="W8" s="6" t="s">
        <v>109</v>
      </c>
      <c r="X8" s="6" t="s">
        <v>108</v>
      </c>
      <c r="Y8" s="6" t="s">
        <v>108</v>
      </c>
      <c r="Z8" s="6" t="s">
        <v>109</v>
      </c>
      <c r="AA8" s="6" t="s">
        <v>108</v>
      </c>
      <c r="AB8" s="6" t="s">
        <v>109</v>
      </c>
      <c r="AC8" s="6" t="s">
        <v>108</v>
      </c>
      <c r="AD8" s="6" t="s">
        <v>108</v>
      </c>
      <c r="AE8" s="6" t="s">
        <v>109</v>
      </c>
      <c r="AF8" s="6" t="s">
        <v>110</v>
      </c>
      <c r="AG8" s="6" t="s">
        <v>108</v>
      </c>
      <c r="AH8" s="6" t="s">
        <v>109</v>
      </c>
      <c r="AJ8" s="21">
        <f t="shared" si="0"/>
        <v>16</v>
      </c>
      <c r="AK8" s="24">
        <f t="shared" si="1"/>
        <v>13</v>
      </c>
      <c r="AL8" s="24">
        <f t="shared" si="2"/>
        <v>2</v>
      </c>
      <c r="AM8" s="25">
        <v>1</v>
      </c>
    </row>
    <row r="9" spans="1:39" ht="39.950000000000003" customHeight="1" thickTop="1" thickBot="1" x14ac:dyDescent="0.3">
      <c r="A9" s="33" t="s">
        <v>38</v>
      </c>
      <c r="B9" s="34"/>
      <c r="C9" s="6" t="s">
        <v>108</v>
      </c>
      <c r="D9" s="6" t="s">
        <v>108</v>
      </c>
      <c r="E9" s="6" t="s">
        <v>109</v>
      </c>
      <c r="F9" s="6" t="s">
        <v>108</v>
      </c>
      <c r="G9" s="6" t="s">
        <v>109</v>
      </c>
      <c r="H9" s="6" t="s">
        <v>109</v>
      </c>
      <c r="I9" s="6" t="s">
        <v>108</v>
      </c>
      <c r="J9" s="6" t="s">
        <v>109</v>
      </c>
      <c r="K9" s="6" t="s">
        <v>108</v>
      </c>
      <c r="L9" s="6" t="s">
        <v>108</v>
      </c>
      <c r="M9" s="6" t="s">
        <v>108</v>
      </c>
      <c r="N9" s="6" t="s">
        <v>108</v>
      </c>
      <c r="O9" s="6" t="s">
        <v>111</v>
      </c>
      <c r="P9" s="6" t="s">
        <v>109</v>
      </c>
      <c r="Q9" s="6" t="s">
        <v>108</v>
      </c>
      <c r="R9" s="6" t="s">
        <v>111</v>
      </c>
      <c r="S9" s="6" t="s">
        <v>109</v>
      </c>
      <c r="T9" s="6" t="s">
        <v>109</v>
      </c>
      <c r="U9" s="6" t="s">
        <v>109</v>
      </c>
      <c r="V9" s="6" t="s">
        <v>108</v>
      </c>
      <c r="W9" s="6" t="s">
        <v>109</v>
      </c>
      <c r="X9" s="6" t="s">
        <v>108</v>
      </c>
      <c r="Y9" s="6" t="s">
        <v>108</v>
      </c>
      <c r="Z9" s="6" t="s">
        <v>109</v>
      </c>
      <c r="AA9" s="6" t="s">
        <v>108</v>
      </c>
      <c r="AB9" s="6" t="s">
        <v>109</v>
      </c>
      <c r="AC9" s="6" t="s">
        <v>108</v>
      </c>
      <c r="AD9" s="6" t="s">
        <v>108</v>
      </c>
      <c r="AE9" s="6" t="s">
        <v>109</v>
      </c>
      <c r="AF9" s="6" t="s">
        <v>110</v>
      </c>
      <c r="AG9" s="6" t="s">
        <v>108</v>
      </c>
      <c r="AH9" s="6" t="s">
        <v>109</v>
      </c>
      <c r="AJ9" s="21">
        <f t="shared" si="0"/>
        <v>16</v>
      </c>
      <c r="AK9" s="24">
        <f t="shared" si="1"/>
        <v>13</v>
      </c>
      <c r="AL9" s="24">
        <f t="shared" si="2"/>
        <v>2</v>
      </c>
      <c r="AM9" s="25">
        <f>COUNTIF(C9:AH9,"NA")</f>
        <v>1</v>
      </c>
    </row>
    <row r="10" spans="1:39" ht="39.950000000000003" customHeight="1" thickTop="1" thickBot="1" x14ac:dyDescent="0.3">
      <c r="A10" s="31" t="s">
        <v>39</v>
      </c>
      <c r="B10" s="32"/>
      <c r="C10" s="6" t="s">
        <v>108</v>
      </c>
      <c r="D10" s="6" t="s">
        <v>108</v>
      </c>
      <c r="E10" s="6" t="s">
        <v>109</v>
      </c>
      <c r="F10" s="6" t="s">
        <v>109</v>
      </c>
      <c r="G10" s="6" t="s">
        <v>109</v>
      </c>
      <c r="H10" s="6" t="s">
        <v>109</v>
      </c>
      <c r="I10" s="6" t="s">
        <v>108</v>
      </c>
      <c r="J10" s="6" t="s">
        <v>109</v>
      </c>
      <c r="K10" s="6" t="s">
        <v>108</v>
      </c>
      <c r="L10" s="6" t="s">
        <v>108</v>
      </c>
      <c r="M10" s="6" t="s">
        <v>108</v>
      </c>
      <c r="N10" s="6" t="s">
        <v>108</v>
      </c>
      <c r="O10" s="6" t="s">
        <v>111</v>
      </c>
      <c r="P10" s="6" t="s">
        <v>109</v>
      </c>
      <c r="Q10" s="6" t="s">
        <v>108</v>
      </c>
      <c r="R10" s="6" t="s">
        <v>111</v>
      </c>
      <c r="S10" s="6" t="s">
        <v>109</v>
      </c>
      <c r="T10" s="6" t="s">
        <v>109</v>
      </c>
      <c r="U10" s="6" t="s">
        <v>109</v>
      </c>
      <c r="V10" s="6" t="s">
        <v>108</v>
      </c>
      <c r="W10" s="6" t="s">
        <v>109</v>
      </c>
      <c r="X10" s="6" t="s">
        <v>108</v>
      </c>
      <c r="Y10" s="6" t="s">
        <v>108</v>
      </c>
      <c r="Z10" s="6" t="s">
        <v>109</v>
      </c>
      <c r="AA10" s="6" t="s">
        <v>108</v>
      </c>
      <c r="AB10" s="6" t="s">
        <v>109</v>
      </c>
      <c r="AC10" s="6" t="s">
        <v>110</v>
      </c>
      <c r="AD10" s="6" t="s">
        <v>108</v>
      </c>
      <c r="AE10" s="6" t="s">
        <v>109</v>
      </c>
      <c r="AF10" s="6" t="s">
        <v>110</v>
      </c>
      <c r="AG10" s="6" t="s">
        <v>108</v>
      </c>
      <c r="AH10" s="6" t="s">
        <v>109</v>
      </c>
      <c r="AJ10" s="21">
        <f t="shared" si="0"/>
        <v>14</v>
      </c>
      <c r="AK10" s="24">
        <f t="shared" si="1"/>
        <v>14</v>
      </c>
      <c r="AL10" s="24">
        <f t="shared" si="2"/>
        <v>2</v>
      </c>
      <c r="AM10" s="25">
        <f>COUNTIF(C10:AH10,"NA")</f>
        <v>2</v>
      </c>
    </row>
    <row r="11" spans="1:39" ht="39.950000000000003" customHeight="1" thickTop="1" thickBot="1" x14ac:dyDescent="0.3">
      <c r="A11" s="33" t="s">
        <v>40</v>
      </c>
      <c r="B11" s="34"/>
      <c r="C11" s="6" t="s">
        <v>108</v>
      </c>
      <c r="D11" s="6" t="s">
        <v>108</v>
      </c>
      <c r="E11" s="6" t="s">
        <v>109</v>
      </c>
      <c r="F11" s="6" t="s">
        <v>108</v>
      </c>
      <c r="G11" s="6" t="s">
        <v>109</v>
      </c>
      <c r="H11" s="6" t="s">
        <v>109</v>
      </c>
      <c r="I11" s="6" t="s">
        <v>108</v>
      </c>
      <c r="J11" s="6" t="s">
        <v>109</v>
      </c>
      <c r="K11" s="6" t="s">
        <v>108</v>
      </c>
      <c r="L11" s="6" t="s">
        <v>108</v>
      </c>
      <c r="M11" s="6" t="s">
        <v>108</v>
      </c>
      <c r="N11" s="6" t="s">
        <v>108</v>
      </c>
      <c r="O11" s="6" t="s">
        <v>111</v>
      </c>
      <c r="P11" s="6" t="s">
        <v>109</v>
      </c>
      <c r="Q11" s="6" t="s">
        <v>108</v>
      </c>
      <c r="R11" s="6" t="s">
        <v>111</v>
      </c>
      <c r="S11" s="6" t="s">
        <v>109</v>
      </c>
      <c r="T11" s="6" t="s">
        <v>109</v>
      </c>
      <c r="U11" s="6" t="s">
        <v>109</v>
      </c>
      <c r="V11" s="6" t="s">
        <v>108</v>
      </c>
      <c r="W11" s="6" t="s">
        <v>109</v>
      </c>
      <c r="X11" s="6" t="s">
        <v>108</v>
      </c>
      <c r="Y11" s="6" t="s">
        <v>108</v>
      </c>
      <c r="Z11" s="6" t="s">
        <v>109</v>
      </c>
      <c r="AA11" s="6" t="s">
        <v>108</v>
      </c>
      <c r="AB11" s="6" t="s">
        <v>109</v>
      </c>
      <c r="AC11" s="6" t="s">
        <v>108</v>
      </c>
      <c r="AD11" s="6" t="s">
        <v>108</v>
      </c>
      <c r="AE11" s="6" t="s">
        <v>109</v>
      </c>
      <c r="AF11" s="6" t="s">
        <v>110</v>
      </c>
      <c r="AG11" s="6" t="s">
        <v>108</v>
      </c>
      <c r="AH11" s="6" t="s">
        <v>109</v>
      </c>
      <c r="AJ11" s="21">
        <f t="shared" si="0"/>
        <v>16</v>
      </c>
      <c r="AK11" s="24">
        <f t="shared" si="1"/>
        <v>13</v>
      </c>
      <c r="AL11" s="24">
        <f t="shared" si="2"/>
        <v>2</v>
      </c>
      <c r="AM11" s="25">
        <v>1</v>
      </c>
    </row>
    <row r="12" spans="1:39" ht="39.950000000000003" customHeight="1" thickTop="1" thickBot="1" x14ac:dyDescent="0.3">
      <c r="A12" s="31" t="s">
        <v>41</v>
      </c>
      <c r="B12" s="32"/>
      <c r="C12" s="6" t="s">
        <v>108</v>
      </c>
      <c r="D12" s="6" t="s">
        <v>108</v>
      </c>
      <c r="E12" s="6" t="s">
        <v>109</v>
      </c>
      <c r="F12" s="6" t="s">
        <v>108</v>
      </c>
      <c r="G12" s="6" t="s">
        <v>109</v>
      </c>
      <c r="H12" s="6" t="s">
        <v>109</v>
      </c>
      <c r="I12" s="6" t="s">
        <v>108</v>
      </c>
      <c r="J12" s="6" t="s">
        <v>109</v>
      </c>
      <c r="K12" s="6" t="s">
        <v>108</v>
      </c>
      <c r="L12" s="6" t="s">
        <v>108</v>
      </c>
      <c r="M12" s="6" t="s">
        <v>108</v>
      </c>
      <c r="N12" s="6" t="s">
        <v>108</v>
      </c>
      <c r="O12" s="6" t="s">
        <v>111</v>
      </c>
      <c r="P12" s="6" t="s">
        <v>109</v>
      </c>
      <c r="Q12" s="6" t="s">
        <v>108</v>
      </c>
      <c r="R12" s="6" t="s">
        <v>111</v>
      </c>
      <c r="S12" s="6" t="s">
        <v>109</v>
      </c>
      <c r="T12" s="6" t="s">
        <v>109</v>
      </c>
      <c r="U12" s="6" t="s">
        <v>109</v>
      </c>
      <c r="V12" s="6" t="s">
        <v>108</v>
      </c>
      <c r="W12" s="6" t="s">
        <v>109</v>
      </c>
      <c r="X12" s="6" t="s">
        <v>108</v>
      </c>
      <c r="Y12" s="6" t="s">
        <v>108</v>
      </c>
      <c r="Z12" s="6" t="s">
        <v>109</v>
      </c>
      <c r="AA12" s="6" t="s">
        <v>108</v>
      </c>
      <c r="AB12" s="6" t="s">
        <v>109</v>
      </c>
      <c r="AC12" s="6" t="s">
        <v>108</v>
      </c>
      <c r="AD12" s="6" t="s">
        <v>108</v>
      </c>
      <c r="AE12" s="6" t="s">
        <v>109</v>
      </c>
      <c r="AF12" s="6" t="s">
        <v>110</v>
      </c>
      <c r="AG12" s="6" t="s">
        <v>108</v>
      </c>
      <c r="AH12" s="6" t="s">
        <v>109</v>
      </c>
      <c r="AJ12" s="21">
        <f t="shared" si="0"/>
        <v>16</v>
      </c>
      <c r="AK12" s="24">
        <f t="shared" si="1"/>
        <v>13</v>
      </c>
      <c r="AL12" s="24">
        <f t="shared" si="2"/>
        <v>2</v>
      </c>
      <c r="AM12" s="25">
        <v>1</v>
      </c>
    </row>
    <row r="13" spans="1:39" ht="39.950000000000003" customHeight="1" thickTop="1" thickBot="1" x14ac:dyDescent="0.3">
      <c r="A13" s="33" t="s">
        <v>42</v>
      </c>
      <c r="B13" s="34"/>
      <c r="C13" s="6" t="s">
        <v>108</v>
      </c>
      <c r="D13" s="6" t="s">
        <v>108</v>
      </c>
      <c r="E13" s="6" t="s">
        <v>109</v>
      </c>
      <c r="F13" s="6" t="s">
        <v>108</v>
      </c>
      <c r="G13" s="6" t="s">
        <v>109</v>
      </c>
      <c r="H13" s="6" t="s">
        <v>109</v>
      </c>
      <c r="I13" s="6" t="s">
        <v>108</v>
      </c>
      <c r="J13" s="6" t="s">
        <v>109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111</v>
      </c>
      <c r="P13" s="6" t="s">
        <v>109</v>
      </c>
      <c r="Q13" s="6" t="s">
        <v>108</v>
      </c>
      <c r="R13" s="6" t="s">
        <v>111</v>
      </c>
      <c r="S13" s="6" t="s">
        <v>109</v>
      </c>
      <c r="T13" s="6" t="s">
        <v>109</v>
      </c>
      <c r="U13" s="6" t="s">
        <v>109</v>
      </c>
      <c r="V13" s="6" t="s">
        <v>108</v>
      </c>
      <c r="W13" s="6" t="s">
        <v>109</v>
      </c>
      <c r="X13" s="6" t="s">
        <v>108</v>
      </c>
      <c r="Y13" s="6" t="s">
        <v>108</v>
      </c>
      <c r="Z13" s="6" t="s">
        <v>109</v>
      </c>
      <c r="AA13" s="6" t="s">
        <v>108</v>
      </c>
      <c r="AB13" s="6" t="s">
        <v>109</v>
      </c>
      <c r="AC13" s="6" t="s">
        <v>108</v>
      </c>
      <c r="AD13" s="6" t="s">
        <v>108</v>
      </c>
      <c r="AE13" s="6" t="s">
        <v>109</v>
      </c>
      <c r="AF13" s="6" t="s">
        <v>110</v>
      </c>
      <c r="AG13" s="6" t="s">
        <v>108</v>
      </c>
      <c r="AH13" s="6" t="s">
        <v>109</v>
      </c>
      <c r="AJ13" s="21">
        <f t="shared" si="0"/>
        <v>16</v>
      </c>
      <c r="AK13" s="24">
        <f t="shared" si="1"/>
        <v>13</v>
      </c>
      <c r="AL13" s="24">
        <f t="shared" si="2"/>
        <v>2</v>
      </c>
      <c r="AM13" s="25">
        <v>1</v>
      </c>
    </row>
    <row r="14" spans="1:39" ht="39.950000000000003" customHeight="1" thickTop="1" thickBot="1" x14ac:dyDescent="0.3">
      <c r="A14" s="31" t="s">
        <v>43</v>
      </c>
      <c r="B14" s="32"/>
      <c r="C14" s="6" t="s">
        <v>108</v>
      </c>
      <c r="D14" s="6" t="s">
        <v>108</v>
      </c>
      <c r="E14" s="6" t="s">
        <v>109</v>
      </c>
      <c r="F14" s="6" t="s">
        <v>108</v>
      </c>
      <c r="G14" s="6" t="s">
        <v>109</v>
      </c>
      <c r="H14" s="6" t="s">
        <v>109</v>
      </c>
      <c r="I14" s="6" t="s">
        <v>108</v>
      </c>
      <c r="J14" s="6" t="s">
        <v>109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111</v>
      </c>
      <c r="P14" s="6" t="s">
        <v>109</v>
      </c>
      <c r="Q14" s="6" t="s">
        <v>108</v>
      </c>
      <c r="R14" s="6" t="s">
        <v>111</v>
      </c>
      <c r="S14" s="6" t="s">
        <v>109</v>
      </c>
      <c r="T14" s="6" t="s">
        <v>109</v>
      </c>
      <c r="U14" s="6" t="s">
        <v>109</v>
      </c>
      <c r="V14" s="6" t="s">
        <v>108</v>
      </c>
      <c r="W14" s="6" t="s">
        <v>109</v>
      </c>
      <c r="X14" s="6" t="s">
        <v>108</v>
      </c>
      <c r="Y14" s="6" t="s">
        <v>108</v>
      </c>
      <c r="Z14" s="6" t="s">
        <v>109</v>
      </c>
      <c r="AA14" s="6" t="s">
        <v>108</v>
      </c>
      <c r="AB14" s="6" t="s">
        <v>109</v>
      </c>
      <c r="AC14" s="6" t="s">
        <v>108</v>
      </c>
      <c r="AD14" s="6" t="s">
        <v>108</v>
      </c>
      <c r="AE14" s="6" t="s">
        <v>109</v>
      </c>
      <c r="AF14" s="6" t="s">
        <v>110</v>
      </c>
      <c r="AG14" s="6" t="s">
        <v>108</v>
      </c>
      <c r="AH14" s="6" t="s">
        <v>109</v>
      </c>
      <c r="AJ14" s="21">
        <f t="shared" si="0"/>
        <v>16</v>
      </c>
      <c r="AK14" s="24">
        <f t="shared" si="1"/>
        <v>13</v>
      </c>
      <c r="AL14" s="24">
        <f t="shared" si="2"/>
        <v>2</v>
      </c>
      <c r="AM14" s="25">
        <v>1</v>
      </c>
    </row>
    <row r="15" spans="1:39" ht="39.950000000000003" customHeight="1" thickTop="1" thickBot="1" x14ac:dyDescent="0.3">
      <c r="A15" s="33" t="s">
        <v>44</v>
      </c>
      <c r="B15" s="34"/>
      <c r="C15" s="6" t="s">
        <v>108</v>
      </c>
      <c r="D15" s="6" t="s">
        <v>108</v>
      </c>
      <c r="E15" s="6" t="s">
        <v>109</v>
      </c>
      <c r="F15" s="6" t="s">
        <v>108</v>
      </c>
      <c r="G15" s="6" t="s">
        <v>109</v>
      </c>
      <c r="H15" s="6" t="s">
        <v>109</v>
      </c>
      <c r="I15" s="6" t="s">
        <v>108</v>
      </c>
      <c r="J15" s="6" t="s">
        <v>109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111</v>
      </c>
      <c r="P15" s="6" t="s">
        <v>109</v>
      </c>
      <c r="Q15" s="6" t="s">
        <v>108</v>
      </c>
      <c r="R15" s="6" t="s">
        <v>111</v>
      </c>
      <c r="S15" s="6" t="s">
        <v>109</v>
      </c>
      <c r="T15" s="6" t="s">
        <v>109</v>
      </c>
      <c r="U15" s="6" t="s">
        <v>109</v>
      </c>
      <c r="V15" s="6" t="s">
        <v>108</v>
      </c>
      <c r="W15" s="6" t="s">
        <v>109</v>
      </c>
      <c r="X15" s="6" t="s">
        <v>108</v>
      </c>
      <c r="Y15" s="6" t="s">
        <v>108</v>
      </c>
      <c r="Z15" s="6" t="s">
        <v>109</v>
      </c>
      <c r="AA15" s="6" t="s">
        <v>108</v>
      </c>
      <c r="AB15" s="6" t="s">
        <v>109</v>
      </c>
      <c r="AC15" s="6" t="s">
        <v>108</v>
      </c>
      <c r="AD15" s="6" t="s">
        <v>108</v>
      </c>
      <c r="AE15" s="6" t="s">
        <v>109</v>
      </c>
      <c r="AF15" s="6" t="s">
        <v>110</v>
      </c>
      <c r="AG15" s="6" t="s">
        <v>108</v>
      </c>
      <c r="AH15" s="6" t="s">
        <v>109</v>
      </c>
      <c r="AJ15" s="21">
        <f t="shared" si="0"/>
        <v>16</v>
      </c>
      <c r="AK15" s="24">
        <f t="shared" si="1"/>
        <v>13</v>
      </c>
      <c r="AL15" s="24">
        <f t="shared" si="2"/>
        <v>2</v>
      </c>
      <c r="AM15" s="25">
        <v>1</v>
      </c>
    </row>
    <row r="16" spans="1:39" ht="39.950000000000003" customHeight="1" thickTop="1" thickBot="1" x14ac:dyDescent="0.3">
      <c r="A16" s="31" t="s">
        <v>45</v>
      </c>
      <c r="B16" s="32"/>
      <c r="C16" s="6" t="s">
        <v>108</v>
      </c>
      <c r="D16" s="6" t="s">
        <v>108</v>
      </c>
      <c r="E16" s="6" t="s">
        <v>109</v>
      </c>
      <c r="F16" s="6" t="s">
        <v>108</v>
      </c>
      <c r="G16" s="6" t="s">
        <v>109</v>
      </c>
      <c r="H16" s="6" t="s">
        <v>109</v>
      </c>
      <c r="I16" s="6" t="s">
        <v>108</v>
      </c>
      <c r="J16" s="6" t="s">
        <v>109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111</v>
      </c>
      <c r="P16" s="6" t="s">
        <v>109</v>
      </c>
      <c r="Q16" s="6" t="s">
        <v>108</v>
      </c>
      <c r="R16" s="6" t="s">
        <v>111</v>
      </c>
      <c r="S16" s="6" t="s">
        <v>109</v>
      </c>
      <c r="T16" s="6" t="s">
        <v>109</v>
      </c>
      <c r="U16" s="6" t="s">
        <v>109</v>
      </c>
      <c r="V16" s="6" t="s">
        <v>108</v>
      </c>
      <c r="W16" s="6" t="s">
        <v>109</v>
      </c>
      <c r="X16" s="6" t="s">
        <v>108</v>
      </c>
      <c r="Y16" s="6" t="s">
        <v>108</v>
      </c>
      <c r="Z16" s="6" t="s">
        <v>109</v>
      </c>
      <c r="AA16" s="6" t="s">
        <v>108</v>
      </c>
      <c r="AB16" s="6" t="s">
        <v>109</v>
      </c>
      <c r="AC16" s="6" t="s">
        <v>108</v>
      </c>
      <c r="AD16" s="6" t="s">
        <v>108</v>
      </c>
      <c r="AE16" s="6" t="s">
        <v>109</v>
      </c>
      <c r="AF16" s="6" t="s">
        <v>110</v>
      </c>
      <c r="AG16" s="6" t="s">
        <v>108</v>
      </c>
      <c r="AH16" s="6" t="s">
        <v>109</v>
      </c>
      <c r="AJ16" s="21">
        <f t="shared" si="0"/>
        <v>16</v>
      </c>
      <c r="AK16" s="24">
        <f t="shared" si="1"/>
        <v>13</v>
      </c>
      <c r="AL16" s="24">
        <f t="shared" si="2"/>
        <v>2</v>
      </c>
      <c r="AM16" s="25">
        <v>1</v>
      </c>
    </row>
    <row r="17" spans="1:39" ht="39.950000000000003" customHeight="1" thickTop="1" thickBot="1" x14ac:dyDescent="0.3">
      <c r="A17" s="33" t="s">
        <v>46</v>
      </c>
      <c r="B17" s="34"/>
      <c r="C17" s="6" t="s">
        <v>108</v>
      </c>
      <c r="D17" s="6" t="s">
        <v>108</v>
      </c>
      <c r="E17" s="6" t="s">
        <v>109</v>
      </c>
      <c r="F17" s="6" t="s">
        <v>108</v>
      </c>
      <c r="G17" s="6" t="s">
        <v>109</v>
      </c>
      <c r="H17" s="6" t="s">
        <v>109</v>
      </c>
      <c r="I17" s="6" t="s">
        <v>108</v>
      </c>
      <c r="J17" s="6" t="s">
        <v>109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111</v>
      </c>
      <c r="P17" s="6" t="s">
        <v>109</v>
      </c>
      <c r="Q17" s="6" t="s">
        <v>108</v>
      </c>
      <c r="R17" s="6" t="s">
        <v>111</v>
      </c>
      <c r="S17" s="6" t="s">
        <v>109</v>
      </c>
      <c r="T17" s="6" t="s">
        <v>109</v>
      </c>
      <c r="U17" s="6" t="s">
        <v>109</v>
      </c>
      <c r="V17" s="6" t="s">
        <v>108</v>
      </c>
      <c r="W17" s="6" t="s">
        <v>109</v>
      </c>
      <c r="X17" s="6" t="s">
        <v>108</v>
      </c>
      <c r="Y17" s="6" t="s">
        <v>108</v>
      </c>
      <c r="Z17" s="6" t="s">
        <v>109</v>
      </c>
      <c r="AA17" s="6" t="s">
        <v>108</v>
      </c>
      <c r="AB17" s="6" t="s">
        <v>109</v>
      </c>
      <c r="AC17" s="6" t="s">
        <v>108</v>
      </c>
      <c r="AD17" s="6" t="s">
        <v>108</v>
      </c>
      <c r="AE17" s="6" t="s">
        <v>109</v>
      </c>
      <c r="AF17" s="6" t="s">
        <v>110</v>
      </c>
      <c r="AG17" s="6" t="s">
        <v>108</v>
      </c>
      <c r="AH17" s="6" t="s">
        <v>109</v>
      </c>
      <c r="AJ17" s="21">
        <f t="shared" si="0"/>
        <v>16</v>
      </c>
      <c r="AK17" s="24">
        <f t="shared" si="1"/>
        <v>13</v>
      </c>
      <c r="AL17" s="24">
        <f t="shared" si="2"/>
        <v>2</v>
      </c>
      <c r="AM17" s="25">
        <f>COUNTIF(C17:AH17,"NA")</f>
        <v>1</v>
      </c>
    </row>
    <row r="18" spans="1:39" ht="39.950000000000003" customHeight="1" thickTop="1" thickBot="1" x14ac:dyDescent="0.3">
      <c r="A18" s="31" t="s">
        <v>47</v>
      </c>
      <c r="B18" s="32"/>
      <c r="C18" s="6" t="s">
        <v>108</v>
      </c>
      <c r="D18" s="6" t="s">
        <v>108</v>
      </c>
      <c r="E18" s="6" t="s">
        <v>109</v>
      </c>
      <c r="F18" s="6" t="s">
        <v>109</v>
      </c>
      <c r="G18" s="6" t="s">
        <v>109</v>
      </c>
      <c r="H18" s="6" t="s">
        <v>109</v>
      </c>
      <c r="I18" s="6" t="s">
        <v>108</v>
      </c>
      <c r="J18" s="6" t="s">
        <v>109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111</v>
      </c>
      <c r="P18" s="6" t="s">
        <v>109</v>
      </c>
      <c r="Q18" s="6" t="s">
        <v>108</v>
      </c>
      <c r="R18" s="6" t="s">
        <v>111</v>
      </c>
      <c r="S18" s="6" t="s">
        <v>109</v>
      </c>
      <c r="T18" s="6" t="s">
        <v>109</v>
      </c>
      <c r="U18" s="6" t="s">
        <v>109</v>
      </c>
      <c r="V18" s="6" t="s">
        <v>108</v>
      </c>
      <c r="W18" s="6" t="s">
        <v>109</v>
      </c>
      <c r="X18" s="6" t="s">
        <v>108</v>
      </c>
      <c r="Y18" s="6" t="s">
        <v>108</v>
      </c>
      <c r="Z18" s="6" t="s">
        <v>109</v>
      </c>
      <c r="AA18" s="6" t="s">
        <v>108</v>
      </c>
      <c r="AB18" s="6" t="s">
        <v>109</v>
      </c>
      <c r="AC18" s="6" t="s">
        <v>108</v>
      </c>
      <c r="AD18" s="6" t="s">
        <v>108</v>
      </c>
      <c r="AE18" s="6" t="s">
        <v>109</v>
      </c>
      <c r="AF18" s="6" t="s">
        <v>110</v>
      </c>
      <c r="AG18" s="6" t="s">
        <v>108</v>
      </c>
      <c r="AH18" s="6" t="s">
        <v>109</v>
      </c>
      <c r="AJ18" s="21">
        <f t="shared" si="0"/>
        <v>15</v>
      </c>
      <c r="AK18" s="24">
        <f t="shared" si="1"/>
        <v>14</v>
      </c>
      <c r="AL18" s="24">
        <f t="shared" si="2"/>
        <v>2</v>
      </c>
      <c r="AM18" s="25">
        <v>1</v>
      </c>
    </row>
    <row r="19" spans="1:39" ht="39.950000000000003" customHeight="1" thickTop="1" thickBot="1" x14ac:dyDescent="0.3">
      <c r="A19" s="33" t="s">
        <v>48</v>
      </c>
      <c r="B19" s="34"/>
      <c r="C19" s="6" t="s">
        <v>108</v>
      </c>
      <c r="D19" s="6" t="s">
        <v>108</v>
      </c>
      <c r="E19" s="6" t="s">
        <v>109</v>
      </c>
      <c r="F19" s="6" t="s">
        <v>109</v>
      </c>
      <c r="G19" s="6" t="s">
        <v>109</v>
      </c>
      <c r="H19" s="6" t="s">
        <v>109</v>
      </c>
      <c r="I19" s="6" t="s">
        <v>108</v>
      </c>
      <c r="J19" s="6" t="s">
        <v>109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111</v>
      </c>
      <c r="P19" s="6" t="s">
        <v>109</v>
      </c>
      <c r="Q19" s="6" t="s">
        <v>108</v>
      </c>
      <c r="R19" s="6" t="s">
        <v>111</v>
      </c>
      <c r="S19" s="6" t="s">
        <v>109</v>
      </c>
      <c r="T19" s="6" t="s">
        <v>109</v>
      </c>
      <c r="U19" s="6" t="s">
        <v>109</v>
      </c>
      <c r="V19" s="6" t="s">
        <v>108</v>
      </c>
      <c r="W19" s="6" t="s">
        <v>109</v>
      </c>
      <c r="X19" s="6" t="s">
        <v>108</v>
      </c>
      <c r="Y19" s="6" t="s">
        <v>108</v>
      </c>
      <c r="Z19" s="6" t="s">
        <v>109</v>
      </c>
      <c r="AA19" s="6" t="s">
        <v>108</v>
      </c>
      <c r="AB19" s="6" t="s">
        <v>109</v>
      </c>
      <c r="AC19" s="6" t="s">
        <v>108</v>
      </c>
      <c r="AD19" s="6" t="s">
        <v>108</v>
      </c>
      <c r="AE19" s="6" t="s">
        <v>109</v>
      </c>
      <c r="AF19" s="6" t="s">
        <v>110</v>
      </c>
      <c r="AG19" s="6" t="s">
        <v>108</v>
      </c>
      <c r="AH19" s="6" t="s">
        <v>109</v>
      </c>
      <c r="AJ19" s="21">
        <f t="shared" si="0"/>
        <v>15</v>
      </c>
      <c r="AK19" s="24">
        <f t="shared" si="1"/>
        <v>14</v>
      </c>
      <c r="AL19" s="24">
        <f t="shared" si="2"/>
        <v>2</v>
      </c>
      <c r="AM19" s="25">
        <v>1</v>
      </c>
    </row>
    <row r="20" spans="1:39" ht="39.950000000000003" customHeight="1" thickTop="1" thickBot="1" x14ac:dyDescent="0.3">
      <c r="A20" s="31" t="s">
        <v>49</v>
      </c>
      <c r="B20" s="32"/>
      <c r="C20" s="6" t="s">
        <v>108</v>
      </c>
      <c r="D20" s="6" t="s">
        <v>108</v>
      </c>
      <c r="E20" s="6" t="s">
        <v>109</v>
      </c>
      <c r="F20" s="6" t="s">
        <v>108</v>
      </c>
      <c r="G20" s="6" t="s">
        <v>109</v>
      </c>
      <c r="H20" s="6" t="s">
        <v>109</v>
      </c>
      <c r="I20" s="6" t="s">
        <v>108</v>
      </c>
      <c r="J20" s="6" t="s">
        <v>109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111</v>
      </c>
      <c r="P20" s="6" t="s">
        <v>109</v>
      </c>
      <c r="Q20" s="6" t="s">
        <v>108</v>
      </c>
      <c r="R20" s="6" t="s">
        <v>111</v>
      </c>
      <c r="S20" s="6" t="s">
        <v>109</v>
      </c>
      <c r="T20" s="6" t="s">
        <v>109</v>
      </c>
      <c r="U20" s="6" t="s">
        <v>109</v>
      </c>
      <c r="V20" s="6" t="s">
        <v>108</v>
      </c>
      <c r="W20" s="6" t="s">
        <v>109</v>
      </c>
      <c r="X20" s="6" t="s">
        <v>108</v>
      </c>
      <c r="Y20" s="6" t="s">
        <v>108</v>
      </c>
      <c r="Z20" s="6" t="s">
        <v>109</v>
      </c>
      <c r="AA20" s="6" t="s">
        <v>108</v>
      </c>
      <c r="AB20" s="6" t="s">
        <v>109</v>
      </c>
      <c r="AC20" s="6" t="s">
        <v>108</v>
      </c>
      <c r="AD20" s="6" t="s">
        <v>108</v>
      </c>
      <c r="AE20" s="6" t="s">
        <v>109</v>
      </c>
      <c r="AF20" s="6" t="s">
        <v>110</v>
      </c>
      <c r="AG20" s="6" t="s">
        <v>108</v>
      </c>
      <c r="AH20" s="6" t="s">
        <v>109</v>
      </c>
      <c r="AJ20" s="21">
        <f t="shared" si="0"/>
        <v>16</v>
      </c>
      <c r="AK20" s="24">
        <f t="shared" si="1"/>
        <v>13</v>
      </c>
      <c r="AL20" s="24">
        <f t="shared" si="2"/>
        <v>2</v>
      </c>
      <c r="AM20" s="25">
        <v>1</v>
      </c>
    </row>
    <row r="21" spans="1:39" ht="39.950000000000003" customHeight="1" thickTop="1" thickBot="1" x14ac:dyDescent="0.3">
      <c r="A21" s="33" t="s">
        <v>50</v>
      </c>
      <c r="B21" s="34"/>
      <c r="C21" s="6" t="s">
        <v>108</v>
      </c>
      <c r="D21" s="6" t="s">
        <v>108</v>
      </c>
      <c r="E21" s="6" t="s">
        <v>109</v>
      </c>
      <c r="F21" s="6" t="s">
        <v>108</v>
      </c>
      <c r="G21" s="6" t="s">
        <v>109</v>
      </c>
      <c r="H21" s="6" t="s">
        <v>109</v>
      </c>
      <c r="I21" s="6" t="s">
        <v>108</v>
      </c>
      <c r="J21" s="6" t="s">
        <v>109</v>
      </c>
      <c r="K21" s="6" t="s">
        <v>108</v>
      </c>
      <c r="L21" s="6" t="s">
        <v>108</v>
      </c>
      <c r="M21" s="6" t="s">
        <v>108</v>
      </c>
      <c r="N21" s="6" t="s">
        <v>108</v>
      </c>
      <c r="O21" s="6" t="s">
        <v>111</v>
      </c>
      <c r="P21" s="6" t="s">
        <v>109</v>
      </c>
      <c r="Q21" s="6" t="s">
        <v>108</v>
      </c>
      <c r="R21" s="6" t="s">
        <v>111</v>
      </c>
      <c r="S21" s="6" t="s">
        <v>109</v>
      </c>
      <c r="T21" s="6" t="s">
        <v>109</v>
      </c>
      <c r="U21" s="6" t="s">
        <v>109</v>
      </c>
      <c r="V21" s="6" t="s">
        <v>108</v>
      </c>
      <c r="W21" s="6" t="s">
        <v>109</v>
      </c>
      <c r="X21" s="6" t="s">
        <v>108</v>
      </c>
      <c r="Y21" s="6" t="s">
        <v>108</v>
      </c>
      <c r="Z21" s="6" t="s">
        <v>109</v>
      </c>
      <c r="AA21" s="6" t="s">
        <v>108</v>
      </c>
      <c r="AB21" s="6" t="s">
        <v>109</v>
      </c>
      <c r="AC21" s="6" t="s">
        <v>108</v>
      </c>
      <c r="AD21" s="6" t="s">
        <v>108</v>
      </c>
      <c r="AE21" s="6" t="s">
        <v>109</v>
      </c>
      <c r="AF21" s="6" t="s">
        <v>110</v>
      </c>
      <c r="AG21" s="6" t="s">
        <v>108</v>
      </c>
      <c r="AH21" s="6" t="s">
        <v>109</v>
      </c>
      <c r="AJ21" s="21">
        <f t="shared" si="0"/>
        <v>16</v>
      </c>
      <c r="AK21" s="24">
        <f t="shared" si="1"/>
        <v>13</v>
      </c>
      <c r="AL21" s="24">
        <f t="shared" si="2"/>
        <v>2</v>
      </c>
      <c r="AM21" s="25">
        <v>1</v>
      </c>
    </row>
    <row r="22" spans="1:39" ht="39.950000000000003" customHeight="1" thickTop="1" thickBot="1" x14ac:dyDescent="0.3">
      <c r="A22" s="31" t="s">
        <v>51</v>
      </c>
      <c r="B22" s="32"/>
      <c r="C22" s="6" t="s">
        <v>108</v>
      </c>
      <c r="D22" s="6" t="s">
        <v>108</v>
      </c>
      <c r="E22" s="6" t="s">
        <v>109</v>
      </c>
      <c r="F22" s="6" t="s">
        <v>108</v>
      </c>
      <c r="G22" s="6" t="s">
        <v>109</v>
      </c>
      <c r="H22" s="6" t="s">
        <v>109</v>
      </c>
      <c r="I22" s="6" t="s">
        <v>108</v>
      </c>
      <c r="J22" s="6" t="s">
        <v>109</v>
      </c>
      <c r="K22" s="6" t="s">
        <v>108</v>
      </c>
      <c r="L22" s="6" t="s">
        <v>108</v>
      </c>
      <c r="M22" s="6" t="s">
        <v>108</v>
      </c>
      <c r="N22" s="6" t="s">
        <v>108</v>
      </c>
      <c r="O22" s="6" t="s">
        <v>111</v>
      </c>
      <c r="P22" s="6" t="s">
        <v>109</v>
      </c>
      <c r="Q22" s="6" t="s">
        <v>108</v>
      </c>
      <c r="R22" s="6" t="s">
        <v>111</v>
      </c>
      <c r="S22" s="6" t="s">
        <v>109</v>
      </c>
      <c r="T22" s="6" t="s">
        <v>109</v>
      </c>
      <c r="U22" s="6" t="s">
        <v>109</v>
      </c>
      <c r="V22" s="6" t="s">
        <v>108</v>
      </c>
      <c r="W22" s="6" t="s">
        <v>109</v>
      </c>
      <c r="X22" s="6" t="s">
        <v>108</v>
      </c>
      <c r="Y22" s="6" t="s">
        <v>108</v>
      </c>
      <c r="Z22" s="6" t="s">
        <v>109</v>
      </c>
      <c r="AA22" s="6" t="s">
        <v>108</v>
      </c>
      <c r="AB22" s="6" t="s">
        <v>109</v>
      </c>
      <c r="AC22" s="6" t="s">
        <v>108</v>
      </c>
      <c r="AD22" s="6" t="s">
        <v>108</v>
      </c>
      <c r="AE22" s="6" t="s">
        <v>109</v>
      </c>
      <c r="AF22" s="6" t="s">
        <v>110</v>
      </c>
      <c r="AG22" s="6" t="s">
        <v>108</v>
      </c>
      <c r="AH22" s="6" t="s">
        <v>109</v>
      </c>
      <c r="AJ22" s="21">
        <f t="shared" si="0"/>
        <v>16</v>
      </c>
      <c r="AK22" s="24">
        <f t="shared" si="1"/>
        <v>13</v>
      </c>
      <c r="AL22" s="24">
        <f t="shared" si="2"/>
        <v>2</v>
      </c>
      <c r="AM22" s="25">
        <v>1</v>
      </c>
    </row>
    <row r="23" spans="1:39" ht="39.950000000000003" customHeight="1" thickTop="1" thickBot="1" x14ac:dyDescent="0.3">
      <c r="A23" s="33" t="s">
        <v>52</v>
      </c>
      <c r="B23" s="34"/>
      <c r="C23" s="6" t="s">
        <v>108</v>
      </c>
      <c r="D23" s="6" t="s">
        <v>108</v>
      </c>
      <c r="E23" s="6" t="s">
        <v>109</v>
      </c>
      <c r="F23" s="6" t="s">
        <v>108</v>
      </c>
      <c r="G23" s="6" t="s">
        <v>109</v>
      </c>
      <c r="H23" s="6" t="s">
        <v>109</v>
      </c>
      <c r="I23" s="6" t="s">
        <v>108</v>
      </c>
      <c r="J23" s="6" t="s">
        <v>109</v>
      </c>
      <c r="K23" s="6" t="s">
        <v>108</v>
      </c>
      <c r="L23" s="6" t="s">
        <v>108</v>
      </c>
      <c r="M23" s="6" t="s">
        <v>108</v>
      </c>
      <c r="N23" s="6" t="s">
        <v>108</v>
      </c>
      <c r="O23" s="6" t="s">
        <v>111</v>
      </c>
      <c r="P23" s="6" t="s">
        <v>109</v>
      </c>
      <c r="Q23" s="6" t="s">
        <v>108</v>
      </c>
      <c r="R23" s="6" t="s">
        <v>111</v>
      </c>
      <c r="S23" s="6" t="s">
        <v>109</v>
      </c>
      <c r="T23" s="6" t="s">
        <v>109</v>
      </c>
      <c r="U23" s="6" t="s">
        <v>109</v>
      </c>
      <c r="V23" s="6" t="s">
        <v>108</v>
      </c>
      <c r="W23" s="6" t="s">
        <v>109</v>
      </c>
      <c r="X23" s="6" t="s">
        <v>108</v>
      </c>
      <c r="Y23" s="6" t="s">
        <v>108</v>
      </c>
      <c r="Z23" s="6" t="s">
        <v>109</v>
      </c>
      <c r="AA23" s="6" t="s">
        <v>108</v>
      </c>
      <c r="AB23" s="6" t="s">
        <v>109</v>
      </c>
      <c r="AC23" s="6" t="s">
        <v>108</v>
      </c>
      <c r="AD23" s="6" t="s">
        <v>108</v>
      </c>
      <c r="AE23" s="6" t="s">
        <v>109</v>
      </c>
      <c r="AF23" s="6" t="s">
        <v>110</v>
      </c>
      <c r="AG23" s="6" t="s">
        <v>108</v>
      </c>
      <c r="AH23" s="6" t="s">
        <v>109</v>
      </c>
      <c r="AJ23" s="21">
        <f t="shared" si="0"/>
        <v>16</v>
      </c>
      <c r="AK23" s="24">
        <f t="shared" si="1"/>
        <v>13</v>
      </c>
      <c r="AL23" s="24">
        <f t="shared" si="2"/>
        <v>2</v>
      </c>
      <c r="AM23" s="25">
        <v>1</v>
      </c>
    </row>
    <row r="24" spans="1:39" ht="39.950000000000003" customHeight="1" thickTop="1" thickBot="1" x14ac:dyDescent="0.3">
      <c r="A24" s="31" t="s">
        <v>53</v>
      </c>
      <c r="B24" s="32"/>
      <c r="C24" s="6" t="s">
        <v>108</v>
      </c>
      <c r="D24" s="6" t="s">
        <v>108</v>
      </c>
      <c r="E24" s="6" t="s">
        <v>109</v>
      </c>
      <c r="F24" s="6" t="s">
        <v>108</v>
      </c>
      <c r="G24" s="6" t="s">
        <v>109</v>
      </c>
      <c r="H24" s="6" t="s">
        <v>109</v>
      </c>
      <c r="I24" s="6" t="s">
        <v>108</v>
      </c>
      <c r="J24" s="6" t="s">
        <v>109</v>
      </c>
      <c r="K24" s="6" t="s">
        <v>108</v>
      </c>
      <c r="L24" s="6" t="s">
        <v>108</v>
      </c>
      <c r="M24" s="6" t="s">
        <v>108</v>
      </c>
      <c r="N24" s="6" t="s">
        <v>108</v>
      </c>
      <c r="O24" s="6" t="s">
        <v>111</v>
      </c>
      <c r="P24" s="6" t="s">
        <v>109</v>
      </c>
      <c r="Q24" s="6" t="s">
        <v>108</v>
      </c>
      <c r="R24" s="6" t="s">
        <v>111</v>
      </c>
      <c r="S24" s="6" t="s">
        <v>109</v>
      </c>
      <c r="T24" s="6" t="s">
        <v>109</v>
      </c>
      <c r="U24" s="6" t="s">
        <v>109</v>
      </c>
      <c r="V24" s="6" t="s">
        <v>108</v>
      </c>
      <c r="W24" s="6" t="s">
        <v>109</v>
      </c>
      <c r="X24" s="6" t="s">
        <v>108</v>
      </c>
      <c r="Y24" s="6" t="s">
        <v>108</v>
      </c>
      <c r="Z24" s="6" t="s">
        <v>109</v>
      </c>
      <c r="AA24" s="6" t="s">
        <v>108</v>
      </c>
      <c r="AB24" s="6" t="s">
        <v>109</v>
      </c>
      <c r="AC24" s="6" t="s">
        <v>108</v>
      </c>
      <c r="AD24" s="6" t="s">
        <v>108</v>
      </c>
      <c r="AE24" s="6" t="s">
        <v>109</v>
      </c>
      <c r="AF24" s="6" t="s">
        <v>110</v>
      </c>
      <c r="AG24" s="6" t="s">
        <v>108</v>
      </c>
      <c r="AH24" s="6" t="s">
        <v>109</v>
      </c>
      <c r="AJ24" s="21">
        <f t="shared" si="0"/>
        <v>16</v>
      </c>
      <c r="AK24" s="24">
        <f t="shared" si="1"/>
        <v>13</v>
      </c>
      <c r="AL24" s="24">
        <f t="shared" si="2"/>
        <v>2</v>
      </c>
      <c r="AM24" s="25">
        <v>1</v>
      </c>
    </row>
    <row r="25" spans="1:39" ht="39.950000000000003" customHeight="1" thickTop="1" thickBot="1" x14ac:dyDescent="0.3">
      <c r="A25" s="33" t="s">
        <v>54</v>
      </c>
      <c r="B25" s="34"/>
      <c r="C25" s="6" t="s">
        <v>108</v>
      </c>
      <c r="D25" s="6" t="s">
        <v>108</v>
      </c>
      <c r="E25" s="6" t="s">
        <v>109</v>
      </c>
      <c r="F25" s="6" t="s">
        <v>108</v>
      </c>
      <c r="G25" s="6" t="s">
        <v>109</v>
      </c>
      <c r="H25" s="6" t="s">
        <v>109</v>
      </c>
      <c r="I25" s="6" t="s">
        <v>108</v>
      </c>
      <c r="J25" s="6" t="s">
        <v>109</v>
      </c>
      <c r="K25" s="6" t="s">
        <v>108</v>
      </c>
      <c r="L25" s="6" t="s">
        <v>108</v>
      </c>
      <c r="M25" s="6" t="s">
        <v>108</v>
      </c>
      <c r="N25" s="6" t="s">
        <v>108</v>
      </c>
      <c r="O25" s="6" t="s">
        <v>111</v>
      </c>
      <c r="P25" s="6" t="s">
        <v>109</v>
      </c>
      <c r="Q25" s="6" t="s">
        <v>108</v>
      </c>
      <c r="R25" s="6" t="s">
        <v>111</v>
      </c>
      <c r="S25" s="6" t="s">
        <v>109</v>
      </c>
      <c r="T25" s="6" t="s">
        <v>109</v>
      </c>
      <c r="U25" s="6" t="s">
        <v>109</v>
      </c>
      <c r="V25" s="6" t="s">
        <v>108</v>
      </c>
      <c r="W25" s="6" t="s">
        <v>109</v>
      </c>
      <c r="X25" s="6" t="s">
        <v>108</v>
      </c>
      <c r="Y25" s="6" t="s">
        <v>108</v>
      </c>
      <c r="Z25" s="6" t="s">
        <v>109</v>
      </c>
      <c r="AA25" s="6" t="s">
        <v>108</v>
      </c>
      <c r="AB25" s="6" t="s">
        <v>109</v>
      </c>
      <c r="AC25" s="6" t="s">
        <v>108</v>
      </c>
      <c r="AD25" s="6" t="s">
        <v>108</v>
      </c>
      <c r="AE25" s="6" t="s">
        <v>109</v>
      </c>
      <c r="AF25" s="6" t="s">
        <v>110</v>
      </c>
      <c r="AG25" s="6" t="s">
        <v>108</v>
      </c>
      <c r="AH25" s="6" t="s">
        <v>109</v>
      </c>
      <c r="AJ25" s="21">
        <f t="shared" si="0"/>
        <v>16</v>
      </c>
      <c r="AK25" s="24">
        <f t="shared" si="1"/>
        <v>13</v>
      </c>
      <c r="AL25" s="24">
        <f t="shared" si="2"/>
        <v>2</v>
      </c>
      <c r="AM25" s="25">
        <v>1</v>
      </c>
    </row>
    <row r="26" spans="1:39" ht="39.950000000000003" customHeight="1" thickTop="1" thickBot="1" x14ac:dyDescent="0.3">
      <c r="A26" s="31" t="s">
        <v>55</v>
      </c>
      <c r="B26" s="32"/>
      <c r="C26" s="6" t="s">
        <v>108</v>
      </c>
      <c r="D26" s="6" t="s">
        <v>108</v>
      </c>
      <c r="E26" s="6" t="s">
        <v>109</v>
      </c>
      <c r="F26" s="6" t="s">
        <v>108</v>
      </c>
      <c r="G26" s="6" t="s">
        <v>109</v>
      </c>
      <c r="H26" s="6" t="s">
        <v>109</v>
      </c>
      <c r="I26" s="6" t="s">
        <v>108</v>
      </c>
      <c r="J26" s="6" t="s">
        <v>109</v>
      </c>
      <c r="K26" s="6" t="s">
        <v>108</v>
      </c>
      <c r="L26" s="6" t="s">
        <v>108</v>
      </c>
      <c r="M26" s="6" t="s">
        <v>108</v>
      </c>
      <c r="N26" s="6" t="s">
        <v>108</v>
      </c>
      <c r="O26" s="6" t="s">
        <v>111</v>
      </c>
      <c r="P26" s="6" t="s">
        <v>109</v>
      </c>
      <c r="Q26" s="6" t="s">
        <v>108</v>
      </c>
      <c r="R26" s="6" t="s">
        <v>111</v>
      </c>
      <c r="S26" s="6" t="s">
        <v>109</v>
      </c>
      <c r="T26" s="6" t="s">
        <v>109</v>
      </c>
      <c r="U26" s="6" t="s">
        <v>109</v>
      </c>
      <c r="V26" s="6" t="s">
        <v>108</v>
      </c>
      <c r="W26" s="6" t="s">
        <v>109</v>
      </c>
      <c r="X26" s="6" t="s">
        <v>108</v>
      </c>
      <c r="Y26" s="6" t="s">
        <v>108</v>
      </c>
      <c r="Z26" s="6" t="s">
        <v>109</v>
      </c>
      <c r="AA26" s="6" t="s">
        <v>108</v>
      </c>
      <c r="AB26" s="6" t="s">
        <v>109</v>
      </c>
      <c r="AC26" s="6" t="s">
        <v>108</v>
      </c>
      <c r="AD26" s="6" t="s">
        <v>108</v>
      </c>
      <c r="AE26" s="6" t="s">
        <v>109</v>
      </c>
      <c r="AF26" s="6" t="s">
        <v>110</v>
      </c>
      <c r="AG26" s="6" t="s">
        <v>108</v>
      </c>
      <c r="AH26" s="6" t="s">
        <v>109</v>
      </c>
      <c r="AJ26" s="21">
        <f t="shared" si="0"/>
        <v>16</v>
      </c>
      <c r="AK26" s="24">
        <f t="shared" si="1"/>
        <v>13</v>
      </c>
      <c r="AL26" s="24">
        <f t="shared" si="2"/>
        <v>2</v>
      </c>
      <c r="AM26" s="25">
        <v>1</v>
      </c>
    </row>
    <row r="27" spans="1:39" ht="39.950000000000003" customHeight="1" thickTop="1" thickBot="1" x14ac:dyDescent="0.3">
      <c r="A27" s="33" t="s">
        <v>56</v>
      </c>
      <c r="B27" s="34"/>
      <c r="C27" s="6" t="s">
        <v>108</v>
      </c>
      <c r="D27" s="6" t="s">
        <v>108</v>
      </c>
      <c r="E27" s="6" t="s">
        <v>109</v>
      </c>
      <c r="F27" s="6" t="s">
        <v>108</v>
      </c>
      <c r="G27" s="6" t="s">
        <v>109</v>
      </c>
      <c r="H27" s="6" t="s">
        <v>109</v>
      </c>
      <c r="I27" s="6" t="s">
        <v>108</v>
      </c>
      <c r="J27" s="6" t="s">
        <v>109</v>
      </c>
      <c r="K27" s="6" t="s">
        <v>108</v>
      </c>
      <c r="L27" s="6" t="s">
        <v>108</v>
      </c>
      <c r="M27" s="6" t="s">
        <v>108</v>
      </c>
      <c r="N27" s="6" t="s">
        <v>108</v>
      </c>
      <c r="O27" s="6" t="s">
        <v>111</v>
      </c>
      <c r="P27" s="6" t="s">
        <v>109</v>
      </c>
      <c r="Q27" s="6" t="s">
        <v>108</v>
      </c>
      <c r="R27" s="6" t="s">
        <v>111</v>
      </c>
      <c r="S27" s="6" t="s">
        <v>109</v>
      </c>
      <c r="T27" s="6" t="s">
        <v>109</v>
      </c>
      <c r="U27" s="6" t="s">
        <v>109</v>
      </c>
      <c r="V27" s="6" t="s">
        <v>108</v>
      </c>
      <c r="W27" s="6" t="s">
        <v>109</v>
      </c>
      <c r="X27" s="6" t="s">
        <v>108</v>
      </c>
      <c r="Y27" s="6" t="s">
        <v>108</v>
      </c>
      <c r="Z27" s="6" t="s">
        <v>109</v>
      </c>
      <c r="AA27" s="6" t="s">
        <v>108</v>
      </c>
      <c r="AB27" s="6" t="s">
        <v>109</v>
      </c>
      <c r="AC27" s="6" t="s">
        <v>108</v>
      </c>
      <c r="AD27" s="6" t="s">
        <v>108</v>
      </c>
      <c r="AE27" s="6" t="s">
        <v>109</v>
      </c>
      <c r="AF27" s="6" t="s">
        <v>110</v>
      </c>
      <c r="AG27" s="6" t="s">
        <v>108</v>
      </c>
      <c r="AH27" s="6" t="s">
        <v>109</v>
      </c>
      <c r="AJ27" s="21">
        <f t="shared" si="0"/>
        <v>16</v>
      </c>
      <c r="AK27" s="24">
        <f t="shared" si="1"/>
        <v>13</v>
      </c>
      <c r="AL27" s="24">
        <f t="shared" si="2"/>
        <v>2</v>
      </c>
      <c r="AM27" s="25">
        <v>1</v>
      </c>
    </row>
    <row r="28" spans="1:39" ht="39.950000000000003" customHeight="1" thickTop="1" thickBot="1" x14ac:dyDescent="0.3">
      <c r="A28" s="31" t="s">
        <v>57</v>
      </c>
      <c r="B28" s="32"/>
      <c r="C28" s="6" t="s">
        <v>108</v>
      </c>
      <c r="D28" s="6" t="s">
        <v>108</v>
      </c>
      <c r="E28" s="6" t="s">
        <v>109</v>
      </c>
      <c r="F28" s="6" t="s">
        <v>108</v>
      </c>
      <c r="G28" s="6" t="s">
        <v>109</v>
      </c>
      <c r="H28" s="6" t="s">
        <v>109</v>
      </c>
      <c r="I28" s="6" t="s">
        <v>108</v>
      </c>
      <c r="J28" s="6" t="s">
        <v>109</v>
      </c>
      <c r="K28" s="6" t="s">
        <v>108</v>
      </c>
      <c r="L28" s="6" t="s">
        <v>108</v>
      </c>
      <c r="M28" s="6" t="s">
        <v>108</v>
      </c>
      <c r="N28" s="6" t="s">
        <v>108</v>
      </c>
      <c r="O28" s="6" t="s">
        <v>111</v>
      </c>
      <c r="P28" s="6" t="s">
        <v>109</v>
      </c>
      <c r="Q28" s="6" t="s">
        <v>108</v>
      </c>
      <c r="R28" s="6" t="s">
        <v>111</v>
      </c>
      <c r="S28" s="6" t="s">
        <v>109</v>
      </c>
      <c r="T28" s="6" t="s">
        <v>109</v>
      </c>
      <c r="U28" s="6" t="s">
        <v>109</v>
      </c>
      <c r="V28" s="6" t="s">
        <v>108</v>
      </c>
      <c r="W28" s="6" t="s">
        <v>109</v>
      </c>
      <c r="X28" s="6" t="s">
        <v>108</v>
      </c>
      <c r="Y28" s="6" t="s">
        <v>108</v>
      </c>
      <c r="Z28" s="6" t="s">
        <v>109</v>
      </c>
      <c r="AA28" s="6" t="s">
        <v>108</v>
      </c>
      <c r="AB28" s="6" t="s">
        <v>109</v>
      </c>
      <c r="AC28" s="6" t="s">
        <v>108</v>
      </c>
      <c r="AD28" s="6" t="s">
        <v>108</v>
      </c>
      <c r="AE28" s="6" t="s">
        <v>109</v>
      </c>
      <c r="AF28" s="6" t="s">
        <v>110</v>
      </c>
      <c r="AG28" s="6" t="s">
        <v>108</v>
      </c>
      <c r="AH28" s="6" t="s">
        <v>109</v>
      </c>
      <c r="AJ28" s="21">
        <f t="shared" si="0"/>
        <v>16</v>
      </c>
      <c r="AK28" s="24">
        <f t="shared" si="1"/>
        <v>13</v>
      </c>
      <c r="AL28" s="24">
        <f t="shared" si="2"/>
        <v>2</v>
      </c>
      <c r="AM28" s="25">
        <v>1</v>
      </c>
    </row>
    <row r="29" spans="1:39" ht="39.950000000000003" customHeight="1" thickTop="1" thickBot="1" x14ac:dyDescent="0.3">
      <c r="A29" s="33" t="s">
        <v>58</v>
      </c>
      <c r="B29" s="34"/>
      <c r="C29" s="6" t="s">
        <v>108</v>
      </c>
      <c r="D29" s="6" t="s">
        <v>108</v>
      </c>
      <c r="E29" s="6" t="s">
        <v>109</v>
      </c>
      <c r="F29" s="6" t="s">
        <v>108</v>
      </c>
      <c r="G29" s="6" t="s">
        <v>109</v>
      </c>
      <c r="H29" s="6" t="s">
        <v>109</v>
      </c>
      <c r="I29" s="6" t="s">
        <v>108</v>
      </c>
      <c r="J29" s="6" t="s">
        <v>109</v>
      </c>
      <c r="K29" s="6" t="s">
        <v>108</v>
      </c>
      <c r="L29" s="6" t="s">
        <v>108</v>
      </c>
      <c r="M29" s="6" t="s">
        <v>108</v>
      </c>
      <c r="N29" s="6" t="s">
        <v>108</v>
      </c>
      <c r="O29" s="6" t="s">
        <v>111</v>
      </c>
      <c r="P29" s="6" t="s">
        <v>109</v>
      </c>
      <c r="Q29" s="6" t="s">
        <v>108</v>
      </c>
      <c r="R29" s="6" t="s">
        <v>111</v>
      </c>
      <c r="S29" s="6" t="s">
        <v>109</v>
      </c>
      <c r="T29" s="6" t="s">
        <v>109</v>
      </c>
      <c r="U29" s="6" t="s">
        <v>109</v>
      </c>
      <c r="V29" s="6" t="s">
        <v>108</v>
      </c>
      <c r="W29" s="6" t="s">
        <v>109</v>
      </c>
      <c r="X29" s="6" t="s">
        <v>108</v>
      </c>
      <c r="Y29" s="6" t="s">
        <v>108</v>
      </c>
      <c r="Z29" s="6" t="s">
        <v>109</v>
      </c>
      <c r="AA29" s="6" t="s">
        <v>108</v>
      </c>
      <c r="AB29" s="6" t="s">
        <v>109</v>
      </c>
      <c r="AC29" s="6" t="s">
        <v>108</v>
      </c>
      <c r="AD29" s="6" t="s">
        <v>108</v>
      </c>
      <c r="AE29" s="6" t="s">
        <v>109</v>
      </c>
      <c r="AF29" s="6" t="s">
        <v>110</v>
      </c>
      <c r="AG29" s="6" t="s">
        <v>108</v>
      </c>
      <c r="AH29" s="6" t="s">
        <v>109</v>
      </c>
      <c r="AJ29" s="21">
        <f t="shared" si="0"/>
        <v>16</v>
      </c>
      <c r="AK29" s="24">
        <f t="shared" si="1"/>
        <v>13</v>
      </c>
      <c r="AL29" s="24">
        <f t="shared" si="2"/>
        <v>2</v>
      </c>
      <c r="AM29" s="25">
        <v>1</v>
      </c>
    </row>
    <row r="30" spans="1:39" ht="39.950000000000003" customHeight="1" thickTop="1" thickBot="1" x14ac:dyDescent="0.3">
      <c r="A30" s="31" t="s">
        <v>59</v>
      </c>
      <c r="B30" s="32"/>
      <c r="C30" s="6" t="s">
        <v>108</v>
      </c>
      <c r="D30" s="6" t="s">
        <v>108</v>
      </c>
      <c r="E30" s="6" t="s">
        <v>109</v>
      </c>
      <c r="F30" s="6" t="s">
        <v>108</v>
      </c>
      <c r="G30" s="6" t="s">
        <v>109</v>
      </c>
      <c r="H30" s="6" t="s">
        <v>109</v>
      </c>
      <c r="I30" s="6" t="s">
        <v>108</v>
      </c>
      <c r="J30" s="6" t="s">
        <v>109</v>
      </c>
      <c r="K30" s="6" t="s">
        <v>108</v>
      </c>
      <c r="L30" s="6" t="s">
        <v>108</v>
      </c>
      <c r="M30" s="6" t="s">
        <v>108</v>
      </c>
      <c r="N30" s="6" t="s">
        <v>108</v>
      </c>
      <c r="O30" s="6" t="s">
        <v>111</v>
      </c>
      <c r="P30" s="6" t="s">
        <v>109</v>
      </c>
      <c r="Q30" s="8" t="s">
        <v>108</v>
      </c>
      <c r="R30" s="6" t="s">
        <v>111</v>
      </c>
      <c r="S30" s="6" t="s">
        <v>109</v>
      </c>
      <c r="T30" s="6" t="s">
        <v>109</v>
      </c>
      <c r="U30" s="6" t="s">
        <v>109</v>
      </c>
      <c r="V30" s="6" t="s">
        <v>108</v>
      </c>
      <c r="W30" s="6" t="s">
        <v>109</v>
      </c>
      <c r="X30" s="6" t="s">
        <v>108</v>
      </c>
      <c r="Y30" s="6" t="s">
        <v>108</v>
      </c>
      <c r="Z30" s="6" t="s">
        <v>109</v>
      </c>
      <c r="AA30" s="6" t="s">
        <v>108</v>
      </c>
      <c r="AB30" s="6" t="s">
        <v>109</v>
      </c>
      <c r="AC30" s="6" t="s">
        <v>108</v>
      </c>
      <c r="AD30" s="6" t="s">
        <v>108</v>
      </c>
      <c r="AE30" s="6" t="s">
        <v>109</v>
      </c>
      <c r="AF30" s="6" t="s">
        <v>110</v>
      </c>
      <c r="AG30" s="6" t="s">
        <v>108</v>
      </c>
      <c r="AH30" s="6" t="s">
        <v>109</v>
      </c>
      <c r="AJ30" s="21">
        <f t="shared" si="0"/>
        <v>16</v>
      </c>
      <c r="AK30" s="24">
        <f t="shared" si="1"/>
        <v>13</v>
      </c>
      <c r="AL30" s="24">
        <f t="shared" si="2"/>
        <v>2</v>
      </c>
      <c r="AM30" s="25">
        <v>1</v>
      </c>
    </row>
    <row r="31" spans="1:39" ht="39.950000000000003" customHeight="1" thickTop="1" thickBot="1" x14ac:dyDescent="0.3">
      <c r="A31" s="33" t="s">
        <v>60</v>
      </c>
      <c r="B31" s="34"/>
      <c r="C31" s="6" t="s">
        <v>108</v>
      </c>
      <c r="D31" s="6" t="s">
        <v>108</v>
      </c>
      <c r="E31" s="6" t="s">
        <v>109</v>
      </c>
      <c r="F31" s="6" t="s">
        <v>108</v>
      </c>
      <c r="G31" s="6" t="s">
        <v>109</v>
      </c>
      <c r="H31" s="6" t="s">
        <v>109</v>
      </c>
      <c r="I31" s="6" t="s">
        <v>108</v>
      </c>
      <c r="J31" s="6" t="s">
        <v>109</v>
      </c>
      <c r="K31" s="6" t="s">
        <v>108</v>
      </c>
      <c r="L31" s="6" t="s">
        <v>108</v>
      </c>
      <c r="M31" s="6" t="s">
        <v>108</v>
      </c>
      <c r="N31" s="6" t="s">
        <v>108</v>
      </c>
      <c r="O31" s="6" t="s">
        <v>111</v>
      </c>
      <c r="P31" s="6" t="s">
        <v>109</v>
      </c>
      <c r="Q31" s="6" t="s">
        <v>108</v>
      </c>
      <c r="R31" s="6" t="s">
        <v>111</v>
      </c>
      <c r="S31" s="6" t="s">
        <v>109</v>
      </c>
      <c r="T31" s="6" t="s">
        <v>109</v>
      </c>
      <c r="U31" s="6" t="s">
        <v>109</v>
      </c>
      <c r="V31" s="6" t="s">
        <v>108</v>
      </c>
      <c r="W31" s="6" t="s">
        <v>109</v>
      </c>
      <c r="X31" s="6" t="s">
        <v>108</v>
      </c>
      <c r="Y31" s="6" t="s">
        <v>108</v>
      </c>
      <c r="Z31" s="6" t="s">
        <v>109</v>
      </c>
      <c r="AA31" s="6" t="s">
        <v>108</v>
      </c>
      <c r="AB31" s="6" t="s">
        <v>109</v>
      </c>
      <c r="AC31" s="6" t="s">
        <v>108</v>
      </c>
      <c r="AD31" s="6" t="s">
        <v>108</v>
      </c>
      <c r="AE31" s="6" t="s">
        <v>109</v>
      </c>
      <c r="AF31" s="6" t="s">
        <v>110</v>
      </c>
      <c r="AG31" s="6" t="s">
        <v>108</v>
      </c>
      <c r="AH31" s="6" t="s">
        <v>109</v>
      </c>
      <c r="AJ31" s="21">
        <f t="shared" si="0"/>
        <v>16</v>
      </c>
      <c r="AK31" s="24">
        <f t="shared" si="1"/>
        <v>13</v>
      </c>
      <c r="AL31" s="24">
        <f t="shared" si="2"/>
        <v>2</v>
      </c>
      <c r="AM31" s="25">
        <v>1</v>
      </c>
    </row>
    <row r="32" spans="1:39" ht="39.950000000000003" customHeight="1" thickTop="1" thickBot="1" x14ac:dyDescent="0.3">
      <c r="A32" s="31" t="s">
        <v>61</v>
      </c>
      <c r="B32" s="32"/>
      <c r="C32" s="6" t="s">
        <v>108</v>
      </c>
      <c r="D32" s="6" t="s">
        <v>108</v>
      </c>
      <c r="E32" s="6" t="s">
        <v>109</v>
      </c>
      <c r="F32" s="6" t="s">
        <v>108</v>
      </c>
      <c r="G32" s="6" t="s">
        <v>109</v>
      </c>
      <c r="H32" s="6" t="s">
        <v>109</v>
      </c>
      <c r="I32" s="6" t="s">
        <v>108</v>
      </c>
      <c r="J32" s="6" t="s">
        <v>109</v>
      </c>
      <c r="K32" s="6" t="s">
        <v>108</v>
      </c>
      <c r="L32" s="6" t="s">
        <v>108</v>
      </c>
      <c r="M32" s="6" t="s">
        <v>108</v>
      </c>
      <c r="N32" s="6" t="s">
        <v>108</v>
      </c>
      <c r="O32" s="6" t="s">
        <v>111</v>
      </c>
      <c r="P32" s="6" t="s">
        <v>109</v>
      </c>
      <c r="Q32" s="6" t="s">
        <v>108</v>
      </c>
      <c r="R32" s="6" t="s">
        <v>111</v>
      </c>
      <c r="S32" s="6" t="s">
        <v>109</v>
      </c>
      <c r="T32" s="6" t="s">
        <v>109</v>
      </c>
      <c r="U32" s="6" t="s">
        <v>109</v>
      </c>
      <c r="V32" s="6" t="s">
        <v>108</v>
      </c>
      <c r="W32" s="6" t="s">
        <v>109</v>
      </c>
      <c r="X32" s="6" t="s">
        <v>108</v>
      </c>
      <c r="Y32" s="6" t="s">
        <v>108</v>
      </c>
      <c r="Z32" s="6" t="s">
        <v>109</v>
      </c>
      <c r="AA32" s="6" t="s">
        <v>108</v>
      </c>
      <c r="AB32" s="6" t="s">
        <v>109</v>
      </c>
      <c r="AC32" s="6" t="s">
        <v>108</v>
      </c>
      <c r="AD32" s="6" t="s">
        <v>108</v>
      </c>
      <c r="AE32" s="6" t="s">
        <v>109</v>
      </c>
      <c r="AF32" s="6" t="s">
        <v>110</v>
      </c>
      <c r="AG32" s="6" t="s">
        <v>108</v>
      </c>
      <c r="AH32" s="6" t="s">
        <v>109</v>
      </c>
      <c r="AJ32" s="21">
        <f t="shared" si="0"/>
        <v>16</v>
      </c>
      <c r="AK32" s="24">
        <f t="shared" si="1"/>
        <v>13</v>
      </c>
      <c r="AL32" s="24">
        <f t="shared" si="2"/>
        <v>2</v>
      </c>
      <c r="AM32" s="25">
        <v>1</v>
      </c>
    </row>
    <row r="33" spans="1:39" ht="39.950000000000003" customHeight="1" thickTop="1" thickBot="1" x14ac:dyDescent="0.3">
      <c r="A33" s="33" t="s">
        <v>62</v>
      </c>
      <c r="B33" s="34"/>
      <c r="C33" s="6" t="s">
        <v>108</v>
      </c>
      <c r="D33" s="6" t="s">
        <v>108</v>
      </c>
      <c r="E33" s="6" t="s">
        <v>109</v>
      </c>
      <c r="F33" s="6" t="s">
        <v>108</v>
      </c>
      <c r="G33" s="6" t="s">
        <v>109</v>
      </c>
      <c r="H33" s="6" t="s">
        <v>109</v>
      </c>
      <c r="I33" s="6" t="s">
        <v>108</v>
      </c>
      <c r="J33" s="6" t="s">
        <v>109</v>
      </c>
      <c r="K33" s="6" t="s">
        <v>108</v>
      </c>
      <c r="L33" s="6" t="s">
        <v>108</v>
      </c>
      <c r="M33" s="6" t="s">
        <v>108</v>
      </c>
      <c r="N33" s="6" t="s">
        <v>108</v>
      </c>
      <c r="O33" s="6" t="s">
        <v>111</v>
      </c>
      <c r="P33" s="6" t="s">
        <v>109</v>
      </c>
      <c r="Q33" s="6" t="s">
        <v>108</v>
      </c>
      <c r="R33" s="6" t="s">
        <v>111</v>
      </c>
      <c r="S33" s="6" t="s">
        <v>109</v>
      </c>
      <c r="T33" s="6" t="s">
        <v>109</v>
      </c>
      <c r="U33" s="6" t="s">
        <v>109</v>
      </c>
      <c r="V33" s="6" t="s">
        <v>108</v>
      </c>
      <c r="W33" s="6" t="s">
        <v>109</v>
      </c>
      <c r="X33" s="6" t="s">
        <v>108</v>
      </c>
      <c r="Y33" s="6" t="s">
        <v>108</v>
      </c>
      <c r="Z33" s="6" t="s">
        <v>109</v>
      </c>
      <c r="AA33" s="6" t="s">
        <v>108</v>
      </c>
      <c r="AB33" s="6" t="s">
        <v>109</v>
      </c>
      <c r="AC33" s="6" t="s">
        <v>108</v>
      </c>
      <c r="AD33" s="6" t="s">
        <v>108</v>
      </c>
      <c r="AE33" s="6" t="s">
        <v>109</v>
      </c>
      <c r="AF33" s="6" t="s">
        <v>110</v>
      </c>
      <c r="AG33" s="6" t="s">
        <v>108</v>
      </c>
      <c r="AH33" s="6" t="s">
        <v>109</v>
      </c>
      <c r="AJ33" s="21">
        <f t="shared" si="0"/>
        <v>16</v>
      </c>
      <c r="AK33" s="24">
        <f t="shared" si="1"/>
        <v>13</v>
      </c>
      <c r="AL33" s="24">
        <f t="shared" si="2"/>
        <v>2</v>
      </c>
      <c r="AM33" s="25">
        <v>1</v>
      </c>
    </row>
    <row r="34" spans="1:39" ht="39.950000000000003" customHeight="1" thickTop="1" thickBot="1" x14ac:dyDescent="0.3">
      <c r="A34" s="31" t="s">
        <v>63</v>
      </c>
      <c r="B34" s="32"/>
      <c r="C34" s="6" t="s">
        <v>108</v>
      </c>
      <c r="D34" s="6" t="s">
        <v>108</v>
      </c>
      <c r="E34" s="6" t="s">
        <v>109</v>
      </c>
      <c r="F34" s="6" t="s">
        <v>108</v>
      </c>
      <c r="G34" s="6" t="s">
        <v>109</v>
      </c>
      <c r="H34" s="6" t="s">
        <v>109</v>
      </c>
      <c r="I34" s="6" t="s">
        <v>108</v>
      </c>
      <c r="J34" s="6" t="s">
        <v>109</v>
      </c>
      <c r="K34" s="6" t="s">
        <v>108</v>
      </c>
      <c r="L34" s="6" t="s">
        <v>108</v>
      </c>
      <c r="M34" s="6" t="s">
        <v>108</v>
      </c>
      <c r="N34" s="6" t="s">
        <v>108</v>
      </c>
      <c r="O34" s="6" t="s">
        <v>111</v>
      </c>
      <c r="P34" s="6" t="s">
        <v>109</v>
      </c>
      <c r="Q34" s="6" t="s">
        <v>108</v>
      </c>
      <c r="R34" s="6" t="s">
        <v>111</v>
      </c>
      <c r="S34" s="6" t="s">
        <v>109</v>
      </c>
      <c r="T34" s="6" t="s">
        <v>109</v>
      </c>
      <c r="U34" s="6" t="s">
        <v>109</v>
      </c>
      <c r="V34" s="6" t="s">
        <v>108</v>
      </c>
      <c r="W34" s="6" t="s">
        <v>109</v>
      </c>
      <c r="X34" s="6" t="s">
        <v>108</v>
      </c>
      <c r="Y34" s="6" t="s">
        <v>108</v>
      </c>
      <c r="Z34" s="6" t="s">
        <v>109</v>
      </c>
      <c r="AA34" s="6" t="s">
        <v>108</v>
      </c>
      <c r="AB34" s="6" t="s">
        <v>109</v>
      </c>
      <c r="AC34" s="6" t="s">
        <v>108</v>
      </c>
      <c r="AD34" s="6" t="s">
        <v>108</v>
      </c>
      <c r="AE34" s="6" t="s">
        <v>109</v>
      </c>
      <c r="AF34" s="6" t="s">
        <v>110</v>
      </c>
      <c r="AG34" s="6" t="s">
        <v>108</v>
      </c>
      <c r="AH34" s="6" t="s">
        <v>109</v>
      </c>
      <c r="AJ34" s="21">
        <f t="shared" si="0"/>
        <v>16</v>
      </c>
      <c r="AK34" s="24">
        <f t="shared" si="1"/>
        <v>13</v>
      </c>
      <c r="AL34" s="24">
        <f t="shared" si="2"/>
        <v>2</v>
      </c>
      <c r="AM34" s="25">
        <v>1</v>
      </c>
    </row>
    <row r="35" spans="1:39" ht="39.950000000000003" customHeight="1" thickTop="1" thickBot="1" x14ac:dyDescent="0.3">
      <c r="A35" s="33" t="s">
        <v>64</v>
      </c>
      <c r="B35" s="34"/>
      <c r="C35" s="6" t="s">
        <v>108</v>
      </c>
      <c r="D35" s="6" t="s">
        <v>108</v>
      </c>
      <c r="E35" s="6" t="s">
        <v>109</v>
      </c>
      <c r="F35" s="6" t="s">
        <v>108</v>
      </c>
      <c r="G35" s="6" t="s">
        <v>109</v>
      </c>
      <c r="H35" s="6" t="s">
        <v>109</v>
      </c>
      <c r="I35" s="6" t="s">
        <v>108</v>
      </c>
      <c r="J35" s="6" t="s">
        <v>109</v>
      </c>
      <c r="K35" s="6" t="s">
        <v>108</v>
      </c>
      <c r="L35" s="6" t="s">
        <v>108</v>
      </c>
      <c r="M35" s="6" t="s">
        <v>108</v>
      </c>
      <c r="N35" s="6" t="s">
        <v>108</v>
      </c>
      <c r="O35" s="6" t="s">
        <v>111</v>
      </c>
      <c r="P35" s="6" t="s">
        <v>109</v>
      </c>
      <c r="Q35" s="6" t="s">
        <v>108</v>
      </c>
      <c r="R35" s="6" t="s">
        <v>111</v>
      </c>
      <c r="S35" s="6" t="s">
        <v>109</v>
      </c>
      <c r="T35" s="6" t="s">
        <v>109</v>
      </c>
      <c r="U35" s="6" t="s">
        <v>109</v>
      </c>
      <c r="V35" s="6" t="s">
        <v>108</v>
      </c>
      <c r="W35" s="6" t="s">
        <v>109</v>
      </c>
      <c r="X35" s="6" t="s">
        <v>108</v>
      </c>
      <c r="Y35" s="6" t="s">
        <v>108</v>
      </c>
      <c r="Z35" s="6" t="s">
        <v>109</v>
      </c>
      <c r="AA35" s="6" t="s">
        <v>108</v>
      </c>
      <c r="AB35" s="6" t="s">
        <v>109</v>
      </c>
      <c r="AC35" s="6" t="s">
        <v>108</v>
      </c>
      <c r="AD35" s="6" t="s">
        <v>108</v>
      </c>
      <c r="AE35" s="6" t="s">
        <v>109</v>
      </c>
      <c r="AF35" s="6" t="s">
        <v>110</v>
      </c>
      <c r="AG35" s="6" t="s">
        <v>108</v>
      </c>
      <c r="AH35" s="6" t="s">
        <v>109</v>
      </c>
      <c r="AJ35" s="21">
        <f t="shared" ref="AJ35:AJ66" si="3">COUNTIF(C35:AH35,"Y")</f>
        <v>16</v>
      </c>
      <c r="AK35" s="24">
        <f t="shared" ref="AK35:AK66" si="4">COUNTIF(C35:AH35,"IC")</f>
        <v>13</v>
      </c>
      <c r="AL35" s="24">
        <f t="shared" ref="AL35:AL66" si="5">COUNTIF(C35:AH35,"N")</f>
        <v>2</v>
      </c>
      <c r="AM35" s="25">
        <v>1</v>
      </c>
    </row>
    <row r="36" spans="1:39" ht="39.950000000000003" customHeight="1" thickTop="1" thickBot="1" x14ac:dyDescent="0.3">
      <c r="A36" s="31" t="s">
        <v>65</v>
      </c>
      <c r="B36" s="32"/>
      <c r="C36" s="6" t="s">
        <v>108</v>
      </c>
      <c r="D36" s="6" t="s">
        <v>108</v>
      </c>
      <c r="E36" s="6" t="s">
        <v>109</v>
      </c>
      <c r="F36" s="6" t="s">
        <v>108</v>
      </c>
      <c r="G36" s="6" t="s">
        <v>109</v>
      </c>
      <c r="H36" s="6" t="s">
        <v>109</v>
      </c>
      <c r="I36" s="6" t="s">
        <v>108</v>
      </c>
      <c r="J36" s="6" t="s">
        <v>109</v>
      </c>
      <c r="K36" s="6" t="s">
        <v>108</v>
      </c>
      <c r="L36" s="6" t="s">
        <v>108</v>
      </c>
      <c r="M36" s="6" t="s">
        <v>108</v>
      </c>
      <c r="N36" s="6" t="s">
        <v>108</v>
      </c>
      <c r="O36" s="6" t="s">
        <v>111</v>
      </c>
      <c r="P36" s="6" t="s">
        <v>109</v>
      </c>
      <c r="Q36" s="6" t="s">
        <v>108</v>
      </c>
      <c r="R36" s="6" t="s">
        <v>111</v>
      </c>
      <c r="S36" s="6" t="s">
        <v>109</v>
      </c>
      <c r="T36" s="6" t="s">
        <v>109</v>
      </c>
      <c r="U36" s="6" t="s">
        <v>109</v>
      </c>
      <c r="V36" s="6" t="s">
        <v>108</v>
      </c>
      <c r="W36" s="6" t="s">
        <v>109</v>
      </c>
      <c r="X36" s="6" t="s">
        <v>108</v>
      </c>
      <c r="Y36" s="6" t="s">
        <v>108</v>
      </c>
      <c r="Z36" s="6" t="s">
        <v>109</v>
      </c>
      <c r="AA36" s="6" t="s">
        <v>108</v>
      </c>
      <c r="AB36" s="6" t="s">
        <v>109</v>
      </c>
      <c r="AC36" s="6" t="s">
        <v>108</v>
      </c>
      <c r="AD36" s="6" t="s">
        <v>108</v>
      </c>
      <c r="AE36" s="6" t="s">
        <v>109</v>
      </c>
      <c r="AF36" s="6" t="s">
        <v>110</v>
      </c>
      <c r="AG36" s="6" t="s">
        <v>108</v>
      </c>
      <c r="AH36" s="6" t="s">
        <v>109</v>
      </c>
      <c r="AJ36" s="21">
        <f t="shared" si="3"/>
        <v>16</v>
      </c>
      <c r="AK36" s="24">
        <f t="shared" si="4"/>
        <v>13</v>
      </c>
      <c r="AL36" s="24">
        <f t="shared" si="5"/>
        <v>2</v>
      </c>
      <c r="AM36" s="25">
        <v>1</v>
      </c>
    </row>
    <row r="37" spans="1:39" ht="39.950000000000003" customHeight="1" thickTop="1" thickBot="1" x14ac:dyDescent="0.3">
      <c r="A37" s="33" t="s">
        <v>66</v>
      </c>
      <c r="B37" s="34"/>
      <c r="C37" s="6" t="s">
        <v>108</v>
      </c>
      <c r="D37" s="6" t="s">
        <v>108</v>
      </c>
      <c r="E37" s="6" t="s">
        <v>109</v>
      </c>
      <c r="F37" s="6" t="s">
        <v>108</v>
      </c>
      <c r="G37" s="6" t="s">
        <v>109</v>
      </c>
      <c r="H37" s="6" t="s">
        <v>109</v>
      </c>
      <c r="I37" s="6" t="s">
        <v>108</v>
      </c>
      <c r="J37" s="6" t="s">
        <v>109</v>
      </c>
      <c r="K37" s="6" t="s">
        <v>108</v>
      </c>
      <c r="L37" s="6" t="s">
        <v>108</v>
      </c>
      <c r="M37" s="6" t="s">
        <v>108</v>
      </c>
      <c r="N37" s="6" t="s">
        <v>108</v>
      </c>
      <c r="O37" s="6" t="s">
        <v>111</v>
      </c>
      <c r="P37" s="6" t="s">
        <v>109</v>
      </c>
      <c r="Q37" s="6" t="s">
        <v>108</v>
      </c>
      <c r="R37" s="6" t="s">
        <v>111</v>
      </c>
      <c r="S37" s="6" t="s">
        <v>109</v>
      </c>
      <c r="T37" s="6" t="s">
        <v>109</v>
      </c>
      <c r="U37" s="6" t="s">
        <v>109</v>
      </c>
      <c r="V37" s="6" t="s">
        <v>108</v>
      </c>
      <c r="W37" s="6" t="s">
        <v>109</v>
      </c>
      <c r="X37" s="6" t="s">
        <v>108</v>
      </c>
      <c r="Y37" s="6" t="s">
        <v>108</v>
      </c>
      <c r="Z37" s="6" t="s">
        <v>109</v>
      </c>
      <c r="AA37" s="6" t="s">
        <v>108</v>
      </c>
      <c r="AB37" s="6" t="s">
        <v>109</v>
      </c>
      <c r="AC37" s="6" t="s">
        <v>108</v>
      </c>
      <c r="AD37" s="6" t="s">
        <v>108</v>
      </c>
      <c r="AE37" s="6" t="s">
        <v>109</v>
      </c>
      <c r="AF37" s="6" t="s">
        <v>110</v>
      </c>
      <c r="AG37" s="6" t="s">
        <v>108</v>
      </c>
      <c r="AH37" s="6" t="s">
        <v>109</v>
      </c>
      <c r="AJ37" s="21">
        <f t="shared" si="3"/>
        <v>16</v>
      </c>
      <c r="AK37" s="24">
        <f t="shared" si="4"/>
        <v>13</v>
      </c>
      <c r="AL37" s="24">
        <f t="shared" si="5"/>
        <v>2</v>
      </c>
      <c r="AM37" s="25">
        <v>1</v>
      </c>
    </row>
    <row r="38" spans="1:39" ht="39.950000000000003" customHeight="1" thickTop="1" thickBot="1" x14ac:dyDescent="0.3">
      <c r="A38" s="31" t="s">
        <v>67</v>
      </c>
      <c r="B38" s="32"/>
      <c r="C38" s="6" t="s">
        <v>108</v>
      </c>
      <c r="D38" s="6" t="s">
        <v>108</v>
      </c>
      <c r="E38" s="6" t="s">
        <v>109</v>
      </c>
      <c r="F38" s="6" t="s">
        <v>108</v>
      </c>
      <c r="G38" s="6" t="s">
        <v>109</v>
      </c>
      <c r="H38" s="6" t="s">
        <v>109</v>
      </c>
      <c r="I38" s="6" t="s">
        <v>108</v>
      </c>
      <c r="J38" s="6" t="s">
        <v>109</v>
      </c>
      <c r="K38" s="6" t="s">
        <v>108</v>
      </c>
      <c r="L38" s="6" t="s">
        <v>108</v>
      </c>
      <c r="M38" s="6" t="s">
        <v>108</v>
      </c>
      <c r="N38" s="6" t="s">
        <v>108</v>
      </c>
      <c r="O38" s="6" t="s">
        <v>111</v>
      </c>
      <c r="P38" s="6" t="s">
        <v>109</v>
      </c>
      <c r="Q38" s="6" t="s">
        <v>108</v>
      </c>
      <c r="R38" s="6" t="s">
        <v>111</v>
      </c>
      <c r="S38" s="6" t="s">
        <v>109</v>
      </c>
      <c r="T38" s="6" t="s">
        <v>109</v>
      </c>
      <c r="U38" s="6" t="s">
        <v>109</v>
      </c>
      <c r="V38" s="6" t="s">
        <v>108</v>
      </c>
      <c r="W38" s="6" t="s">
        <v>109</v>
      </c>
      <c r="X38" s="6" t="s">
        <v>108</v>
      </c>
      <c r="Y38" s="6" t="s">
        <v>108</v>
      </c>
      <c r="Z38" s="6" t="s">
        <v>109</v>
      </c>
      <c r="AA38" s="6" t="s">
        <v>108</v>
      </c>
      <c r="AB38" s="6" t="s">
        <v>109</v>
      </c>
      <c r="AC38" s="6" t="s">
        <v>108</v>
      </c>
      <c r="AD38" s="6" t="s">
        <v>108</v>
      </c>
      <c r="AE38" s="6" t="s">
        <v>109</v>
      </c>
      <c r="AF38" s="6" t="s">
        <v>110</v>
      </c>
      <c r="AG38" s="6" t="s">
        <v>108</v>
      </c>
      <c r="AH38" s="6" t="s">
        <v>109</v>
      </c>
      <c r="AJ38" s="21">
        <f t="shared" si="3"/>
        <v>16</v>
      </c>
      <c r="AK38" s="24">
        <f t="shared" si="4"/>
        <v>13</v>
      </c>
      <c r="AL38" s="24">
        <f t="shared" si="5"/>
        <v>2</v>
      </c>
      <c r="AM38" s="25">
        <v>1</v>
      </c>
    </row>
    <row r="39" spans="1:39" ht="39.950000000000003" customHeight="1" thickTop="1" thickBot="1" x14ac:dyDescent="0.3">
      <c r="A39" s="33" t="s">
        <v>68</v>
      </c>
      <c r="B39" s="34"/>
      <c r="C39" s="6" t="s">
        <v>108</v>
      </c>
      <c r="D39" s="6" t="s">
        <v>108</v>
      </c>
      <c r="E39" s="6" t="s">
        <v>109</v>
      </c>
      <c r="F39" s="6" t="s">
        <v>108</v>
      </c>
      <c r="G39" s="6" t="s">
        <v>109</v>
      </c>
      <c r="H39" s="6" t="s">
        <v>109</v>
      </c>
      <c r="I39" s="6" t="s">
        <v>108</v>
      </c>
      <c r="J39" s="6" t="s">
        <v>109</v>
      </c>
      <c r="K39" s="6" t="s">
        <v>108</v>
      </c>
      <c r="L39" s="6" t="s">
        <v>108</v>
      </c>
      <c r="M39" s="6" t="s">
        <v>108</v>
      </c>
      <c r="N39" s="6" t="s">
        <v>108</v>
      </c>
      <c r="O39" s="6" t="s">
        <v>111</v>
      </c>
      <c r="P39" s="6" t="s">
        <v>109</v>
      </c>
      <c r="Q39" s="6" t="s">
        <v>108</v>
      </c>
      <c r="R39" s="6" t="s">
        <v>111</v>
      </c>
      <c r="S39" s="6" t="s">
        <v>109</v>
      </c>
      <c r="T39" s="6" t="s">
        <v>109</v>
      </c>
      <c r="U39" s="6" t="s">
        <v>109</v>
      </c>
      <c r="V39" s="6" t="s">
        <v>108</v>
      </c>
      <c r="W39" s="6" t="s">
        <v>109</v>
      </c>
      <c r="X39" s="6" t="s">
        <v>108</v>
      </c>
      <c r="Y39" s="6" t="s">
        <v>108</v>
      </c>
      <c r="Z39" s="6" t="s">
        <v>109</v>
      </c>
      <c r="AA39" s="6" t="s">
        <v>108</v>
      </c>
      <c r="AB39" s="6" t="s">
        <v>109</v>
      </c>
      <c r="AC39" s="6" t="s">
        <v>108</v>
      </c>
      <c r="AD39" s="6" t="s">
        <v>108</v>
      </c>
      <c r="AE39" s="6" t="s">
        <v>109</v>
      </c>
      <c r="AF39" s="6" t="s">
        <v>110</v>
      </c>
      <c r="AG39" s="6" t="s">
        <v>108</v>
      </c>
      <c r="AH39" s="6" t="s">
        <v>109</v>
      </c>
      <c r="AJ39" s="21">
        <f t="shared" si="3"/>
        <v>16</v>
      </c>
      <c r="AK39" s="24">
        <f t="shared" si="4"/>
        <v>13</v>
      </c>
      <c r="AL39" s="24">
        <f t="shared" si="5"/>
        <v>2</v>
      </c>
      <c r="AM39" s="25">
        <v>1</v>
      </c>
    </row>
    <row r="40" spans="1:39" ht="39.950000000000003" customHeight="1" thickTop="1" thickBot="1" x14ac:dyDescent="0.3">
      <c r="A40" s="31" t="s">
        <v>69</v>
      </c>
      <c r="B40" s="32"/>
      <c r="C40" s="6" t="s">
        <v>108</v>
      </c>
      <c r="D40" s="6" t="s">
        <v>108</v>
      </c>
      <c r="E40" s="6" t="s">
        <v>109</v>
      </c>
      <c r="F40" s="6" t="s">
        <v>108</v>
      </c>
      <c r="G40" s="6" t="s">
        <v>109</v>
      </c>
      <c r="H40" s="6" t="s">
        <v>109</v>
      </c>
      <c r="I40" s="6" t="s">
        <v>108</v>
      </c>
      <c r="J40" s="6" t="s">
        <v>109</v>
      </c>
      <c r="K40" s="6" t="s">
        <v>108</v>
      </c>
      <c r="L40" s="6" t="s">
        <v>108</v>
      </c>
      <c r="M40" s="6" t="s">
        <v>108</v>
      </c>
      <c r="N40" s="6" t="s">
        <v>108</v>
      </c>
      <c r="O40" s="6" t="s">
        <v>111</v>
      </c>
      <c r="P40" s="6" t="s">
        <v>109</v>
      </c>
      <c r="Q40" s="6" t="s">
        <v>108</v>
      </c>
      <c r="R40" s="6" t="s">
        <v>111</v>
      </c>
      <c r="S40" s="6" t="s">
        <v>109</v>
      </c>
      <c r="T40" s="6" t="s">
        <v>109</v>
      </c>
      <c r="U40" s="6" t="s">
        <v>109</v>
      </c>
      <c r="V40" s="6" t="s">
        <v>108</v>
      </c>
      <c r="W40" s="6" t="s">
        <v>109</v>
      </c>
      <c r="X40" s="6" t="s">
        <v>108</v>
      </c>
      <c r="Y40" s="6" t="s">
        <v>108</v>
      </c>
      <c r="Z40" s="6" t="s">
        <v>109</v>
      </c>
      <c r="AA40" s="6" t="s">
        <v>108</v>
      </c>
      <c r="AB40" s="6" t="s">
        <v>109</v>
      </c>
      <c r="AC40" s="6" t="s">
        <v>108</v>
      </c>
      <c r="AD40" s="6" t="s">
        <v>108</v>
      </c>
      <c r="AE40" s="6" t="s">
        <v>109</v>
      </c>
      <c r="AF40" s="6" t="s">
        <v>110</v>
      </c>
      <c r="AG40" s="6" t="s">
        <v>108</v>
      </c>
      <c r="AH40" s="6" t="s">
        <v>109</v>
      </c>
      <c r="AJ40" s="21">
        <f t="shared" si="3"/>
        <v>16</v>
      </c>
      <c r="AK40" s="24">
        <f t="shared" si="4"/>
        <v>13</v>
      </c>
      <c r="AL40" s="24">
        <f t="shared" si="5"/>
        <v>2</v>
      </c>
      <c r="AM40" s="25">
        <v>1</v>
      </c>
    </row>
    <row r="41" spans="1:39" ht="39.950000000000003" customHeight="1" thickTop="1" thickBot="1" x14ac:dyDescent="0.3">
      <c r="A41" s="33" t="s">
        <v>70</v>
      </c>
      <c r="B41" s="34"/>
      <c r="C41" s="6" t="s">
        <v>108</v>
      </c>
      <c r="D41" s="6" t="s">
        <v>108</v>
      </c>
      <c r="E41" s="6" t="s">
        <v>109</v>
      </c>
      <c r="F41" s="6" t="s">
        <v>108</v>
      </c>
      <c r="G41" s="6" t="s">
        <v>109</v>
      </c>
      <c r="H41" s="6" t="s">
        <v>109</v>
      </c>
      <c r="I41" s="6" t="s">
        <v>108</v>
      </c>
      <c r="J41" s="6" t="s">
        <v>109</v>
      </c>
      <c r="K41" s="6" t="s">
        <v>108</v>
      </c>
      <c r="L41" s="6" t="s">
        <v>108</v>
      </c>
      <c r="M41" s="6" t="s">
        <v>108</v>
      </c>
      <c r="N41" s="6" t="s">
        <v>108</v>
      </c>
      <c r="O41" s="6" t="s">
        <v>111</v>
      </c>
      <c r="P41" s="6" t="s">
        <v>109</v>
      </c>
      <c r="Q41" s="6" t="s">
        <v>108</v>
      </c>
      <c r="R41" s="6" t="s">
        <v>111</v>
      </c>
      <c r="S41" s="6" t="s">
        <v>109</v>
      </c>
      <c r="T41" s="6" t="s">
        <v>109</v>
      </c>
      <c r="U41" s="6" t="s">
        <v>109</v>
      </c>
      <c r="V41" s="6" t="s">
        <v>108</v>
      </c>
      <c r="W41" s="6" t="s">
        <v>109</v>
      </c>
      <c r="X41" s="6" t="s">
        <v>108</v>
      </c>
      <c r="Y41" s="6" t="s">
        <v>108</v>
      </c>
      <c r="Z41" s="6" t="s">
        <v>109</v>
      </c>
      <c r="AA41" s="6" t="s">
        <v>108</v>
      </c>
      <c r="AB41" s="6" t="s">
        <v>109</v>
      </c>
      <c r="AC41" s="6" t="s">
        <v>108</v>
      </c>
      <c r="AD41" s="6" t="s">
        <v>108</v>
      </c>
      <c r="AE41" s="6" t="s">
        <v>109</v>
      </c>
      <c r="AF41" s="6" t="s">
        <v>110</v>
      </c>
      <c r="AG41" s="6" t="s">
        <v>108</v>
      </c>
      <c r="AH41" s="6" t="s">
        <v>109</v>
      </c>
      <c r="AJ41" s="21">
        <f t="shared" si="3"/>
        <v>16</v>
      </c>
      <c r="AK41" s="24">
        <f t="shared" si="4"/>
        <v>13</v>
      </c>
      <c r="AL41" s="24">
        <f t="shared" si="5"/>
        <v>2</v>
      </c>
      <c r="AM41" s="25">
        <v>1</v>
      </c>
    </row>
    <row r="42" spans="1:39" ht="39.950000000000003" customHeight="1" thickTop="1" thickBot="1" x14ac:dyDescent="0.3">
      <c r="A42" s="31" t="s">
        <v>71</v>
      </c>
      <c r="B42" s="32"/>
      <c r="C42" s="6" t="s">
        <v>108</v>
      </c>
      <c r="D42" s="6" t="s">
        <v>108</v>
      </c>
      <c r="E42" s="6" t="s">
        <v>109</v>
      </c>
      <c r="F42" s="6" t="s">
        <v>108</v>
      </c>
      <c r="G42" s="6" t="s">
        <v>109</v>
      </c>
      <c r="H42" s="6" t="s">
        <v>109</v>
      </c>
      <c r="I42" s="6" t="s">
        <v>108</v>
      </c>
      <c r="J42" s="6" t="s">
        <v>109</v>
      </c>
      <c r="K42" s="6" t="s">
        <v>108</v>
      </c>
      <c r="L42" s="6" t="s">
        <v>108</v>
      </c>
      <c r="M42" s="6" t="s">
        <v>108</v>
      </c>
      <c r="N42" s="6" t="s">
        <v>108</v>
      </c>
      <c r="O42" s="6" t="s">
        <v>111</v>
      </c>
      <c r="P42" s="6" t="s">
        <v>109</v>
      </c>
      <c r="Q42" s="6" t="s">
        <v>108</v>
      </c>
      <c r="R42" s="6" t="s">
        <v>111</v>
      </c>
      <c r="S42" s="6" t="s">
        <v>109</v>
      </c>
      <c r="T42" s="6" t="s">
        <v>109</v>
      </c>
      <c r="U42" s="6" t="s">
        <v>109</v>
      </c>
      <c r="V42" s="6" t="s">
        <v>108</v>
      </c>
      <c r="W42" s="6" t="s">
        <v>109</v>
      </c>
      <c r="X42" s="6" t="s">
        <v>108</v>
      </c>
      <c r="Y42" s="6" t="s">
        <v>108</v>
      </c>
      <c r="Z42" s="6" t="s">
        <v>109</v>
      </c>
      <c r="AA42" s="6" t="s">
        <v>108</v>
      </c>
      <c r="AB42" s="6" t="s">
        <v>109</v>
      </c>
      <c r="AC42" s="6" t="s">
        <v>108</v>
      </c>
      <c r="AD42" s="6" t="s">
        <v>108</v>
      </c>
      <c r="AE42" s="6" t="s">
        <v>109</v>
      </c>
      <c r="AF42" s="6" t="s">
        <v>110</v>
      </c>
      <c r="AG42" s="6" t="s">
        <v>108</v>
      </c>
      <c r="AH42" s="6" t="s">
        <v>109</v>
      </c>
      <c r="AJ42" s="21">
        <f t="shared" si="3"/>
        <v>16</v>
      </c>
      <c r="AK42" s="24">
        <f t="shared" si="4"/>
        <v>13</v>
      </c>
      <c r="AL42" s="24">
        <f t="shared" si="5"/>
        <v>2</v>
      </c>
      <c r="AM42" s="25">
        <v>1</v>
      </c>
    </row>
    <row r="43" spans="1:39" ht="39.950000000000003" customHeight="1" thickTop="1" thickBot="1" x14ac:dyDescent="0.3">
      <c r="A43" s="33" t="s">
        <v>72</v>
      </c>
      <c r="B43" s="34"/>
      <c r="C43" s="6" t="s">
        <v>108</v>
      </c>
      <c r="D43" s="6" t="s">
        <v>108</v>
      </c>
      <c r="E43" s="6" t="s">
        <v>109</v>
      </c>
      <c r="F43" s="6" t="s">
        <v>108</v>
      </c>
      <c r="G43" s="6" t="s">
        <v>109</v>
      </c>
      <c r="H43" s="6" t="s">
        <v>109</v>
      </c>
      <c r="I43" s="6" t="s">
        <v>108</v>
      </c>
      <c r="J43" s="6" t="s">
        <v>109</v>
      </c>
      <c r="K43" s="6" t="s">
        <v>108</v>
      </c>
      <c r="L43" s="6" t="s">
        <v>108</v>
      </c>
      <c r="M43" s="6" t="s">
        <v>108</v>
      </c>
      <c r="N43" s="6" t="s">
        <v>108</v>
      </c>
      <c r="O43" s="6" t="s">
        <v>111</v>
      </c>
      <c r="P43" s="6" t="s">
        <v>109</v>
      </c>
      <c r="Q43" s="6" t="s">
        <v>108</v>
      </c>
      <c r="R43" s="6" t="s">
        <v>111</v>
      </c>
      <c r="S43" s="6" t="s">
        <v>109</v>
      </c>
      <c r="T43" s="6" t="s">
        <v>109</v>
      </c>
      <c r="U43" s="6" t="s">
        <v>109</v>
      </c>
      <c r="V43" s="6" t="s">
        <v>108</v>
      </c>
      <c r="W43" s="6" t="s">
        <v>109</v>
      </c>
      <c r="X43" s="6" t="s">
        <v>108</v>
      </c>
      <c r="Y43" s="6" t="s">
        <v>108</v>
      </c>
      <c r="Z43" s="6" t="s">
        <v>109</v>
      </c>
      <c r="AA43" s="6" t="s">
        <v>108</v>
      </c>
      <c r="AB43" s="6" t="s">
        <v>109</v>
      </c>
      <c r="AC43" s="6" t="s">
        <v>108</v>
      </c>
      <c r="AD43" s="6" t="s">
        <v>108</v>
      </c>
      <c r="AE43" s="6" t="s">
        <v>109</v>
      </c>
      <c r="AF43" s="6" t="s">
        <v>110</v>
      </c>
      <c r="AG43" s="6" t="s">
        <v>108</v>
      </c>
      <c r="AH43" s="6" t="s">
        <v>109</v>
      </c>
      <c r="AJ43" s="21">
        <f t="shared" si="3"/>
        <v>16</v>
      </c>
      <c r="AK43" s="24">
        <f t="shared" si="4"/>
        <v>13</v>
      </c>
      <c r="AL43" s="24">
        <f t="shared" si="5"/>
        <v>2</v>
      </c>
      <c r="AM43" s="25">
        <v>1</v>
      </c>
    </row>
    <row r="44" spans="1:39" ht="39.950000000000003" customHeight="1" thickTop="1" thickBot="1" x14ac:dyDescent="0.3">
      <c r="A44" s="31" t="s">
        <v>73</v>
      </c>
      <c r="B44" s="32"/>
      <c r="C44" s="6" t="s">
        <v>108</v>
      </c>
      <c r="D44" s="6" t="s">
        <v>108</v>
      </c>
      <c r="E44" s="6" t="s">
        <v>109</v>
      </c>
      <c r="F44" s="6" t="s">
        <v>108</v>
      </c>
      <c r="G44" s="6" t="s">
        <v>109</v>
      </c>
      <c r="H44" s="6" t="s">
        <v>109</v>
      </c>
      <c r="I44" s="6" t="s">
        <v>108</v>
      </c>
      <c r="J44" s="6" t="s">
        <v>109</v>
      </c>
      <c r="K44" s="6" t="s">
        <v>108</v>
      </c>
      <c r="L44" s="6" t="s">
        <v>108</v>
      </c>
      <c r="M44" s="6" t="s">
        <v>108</v>
      </c>
      <c r="N44" s="6" t="s">
        <v>108</v>
      </c>
      <c r="O44" s="6" t="s">
        <v>111</v>
      </c>
      <c r="P44" s="6" t="s">
        <v>109</v>
      </c>
      <c r="Q44" s="6" t="s">
        <v>108</v>
      </c>
      <c r="R44" s="6" t="s">
        <v>111</v>
      </c>
      <c r="S44" s="6" t="s">
        <v>109</v>
      </c>
      <c r="T44" s="6" t="s">
        <v>109</v>
      </c>
      <c r="U44" s="6" t="s">
        <v>109</v>
      </c>
      <c r="V44" s="6" t="s">
        <v>108</v>
      </c>
      <c r="W44" s="6" t="s">
        <v>109</v>
      </c>
      <c r="X44" s="6" t="s">
        <v>108</v>
      </c>
      <c r="Y44" s="6" t="s">
        <v>108</v>
      </c>
      <c r="Z44" s="6" t="s">
        <v>109</v>
      </c>
      <c r="AA44" s="6" t="s">
        <v>108</v>
      </c>
      <c r="AB44" s="6" t="s">
        <v>109</v>
      </c>
      <c r="AC44" s="6" t="s">
        <v>108</v>
      </c>
      <c r="AD44" s="6" t="s">
        <v>108</v>
      </c>
      <c r="AE44" s="6" t="s">
        <v>109</v>
      </c>
      <c r="AF44" s="6" t="s">
        <v>110</v>
      </c>
      <c r="AG44" s="6" t="s">
        <v>108</v>
      </c>
      <c r="AH44" s="6" t="s">
        <v>109</v>
      </c>
      <c r="AJ44" s="21">
        <f t="shared" si="3"/>
        <v>16</v>
      </c>
      <c r="AK44" s="24">
        <f t="shared" si="4"/>
        <v>13</v>
      </c>
      <c r="AL44" s="24">
        <f t="shared" si="5"/>
        <v>2</v>
      </c>
      <c r="AM44" s="25">
        <v>1</v>
      </c>
    </row>
    <row r="45" spans="1:39" ht="39.950000000000003" customHeight="1" thickTop="1" thickBot="1" x14ac:dyDescent="0.3">
      <c r="A45" s="33" t="s">
        <v>74</v>
      </c>
      <c r="B45" s="34"/>
      <c r="C45" s="6" t="s">
        <v>108</v>
      </c>
      <c r="D45" s="6" t="s">
        <v>108</v>
      </c>
      <c r="E45" s="6" t="s">
        <v>109</v>
      </c>
      <c r="F45" s="6" t="s">
        <v>108</v>
      </c>
      <c r="G45" s="6" t="s">
        <v>109</v>
      </c>
      <c r="H45" s="6" t="s">
        <v>109</v>
      </c>
      <c r="I45" s="6" t="s">
        <v>108</v>
      </c>
      <c r="J45" s="6" t="s">
        <v>109</v>
      </c>
      <c r="K45" s="6" t="s">
        <v>108</v>
      </c>
      <c r="L45" s="6" t="s">
        <v>108</v>
      </c>
      <c r="M45" s="6" t="s">
        <v>108</v>
      </c>
      <c r="N45" s="6" t="s">
        <v>108</v>
      </c>
      <c r="O45" s="6" t="s">
        <v>111</v>
      </c>
      <c r="P45" s="6" t="s">
        <v>109</v>
      </c>
      <c r="Q45" s="6" t="s">
        <v>108</v>
      </c>
      <c r="R45" s="6" t="s">
        <v>111</v>
      </c>
      <c r="S45" s="6" t="s">
        <v>109</v>
      </c>
      <c r="T45" s="6" t="s">
        <v>109</v>
      </c>
      <c r="U45" s="6" t="s">
        <v>109</v>
      </c>
      <c r="V45" s="6" t="s">
        <v>108</v>
      </c>
      <c r="W45" s="6" t="s">
        <v>109</v>
      </c>
      <c r="X45" s="6" t="s">
        <v>108</v>
      </c>
      <c r="Y45" s="6" t="s">
        <v>108</v>
      </c>
      <c r="Z45" s="6" t="s">
        <v>109</v>
      </c>
      <c r="AA45" s="6" t="s">
        <v>108</v>
      </c>
      <c r="AB45" s="6" t="s">
        <v>109</v>
      </c>
      <c r="AC45" s="6" t="s">
        <v>108</v>
      </c>
      <c r="AD45" s="6" t="s">
        <v>108</v>
      </c>
      <c r="AE45" s="6" t="s">
        <v>109</v>
      </c>
      <c r="AF45" s="6" t="s">
        <v>110</v>
      </c>
      <c r="AG45" s="6" t="s">
        <v>108</v>
      </c>
      <c r="AH45" s="6" t="s">
        <v>109</v>
      </c>
      <c r="AJ45" s="21">
        <f t="shared" si="3"/>
        <v>16</v>
      </c>
      <c r="AK45" s="24">
        <f t="shared" si="4"/>
        <v>13</v>
      </c>
      <c r="AL45" s="24">
        <f t="shared" si="5"/>
        <v>2</v>
      </c>
      <c r="AM45" s="25">
        <v>1</v>
      </c>
    </row>
    <row r="46" spans="1:39" ht="39.950000000000003" customHeight="1" thickTop="1" thickBot="1" x14ac:dyDescent="0.3">
      <c r="A46" s="31" t="s">
        <v>75</v>
      </c>
      <c r="B46" s="32"/>
      <c r="C46" s="6" t="s">
        <v>108</v>
      </c>
      <c r="D46" s="6" t="s">
        <v>108</v>
      </c>
      <c r="E46" s="6" t="s">
        <v>109</v>
      </c>
      <c r="F46" s="6" t="s">
        <v>108</v>
      </c>
      <c r="G46" s="6" t="s">
        <v>109</v>
      </c>
      <c r="H46" s="6" t="s">
        <v>109</v>
      </c>
      <c r="I46" s="6" t="s">
        <v>108</v>
      </c>
      <c r="J46" s="6" t="s">
        <v>109</v>
      </c>
      <c r="K46" s="6" t="s">
        <v>108</v>
      </c>
      <c r="L46" s="6" t="s">
        <v>108</v>
      </c>
      <c r="M46" s="6" t="s">
        <v>108</v>
      </c>
      <c r="N46" s="6" t="s">
        <v>108</v>
      </c>
      <c r="O46" s="6" t="s">
        <v>111</v>
      </c>
      <c r="P46" s="6" t="s">
        <v>109</v>
      </c>
      <c r="Q46" s="6" t="s">
        <v>108</v>
      </c>
      <c r="R46" s="6" t="s">
        <v>111</v>
      </c>
      <c r="S46" s="6" t="s">
        <v>109</v>
      </c>
      <c r="T46" s="6" t="s">
        <v>109</v>
      </c>
      <c r="U46" s="6" t="s">
        <v>109</v>
      </c>
      <c r="V46" s="6" t="s">
        <v>108</v>
      </c>
      <c r="W46" s="6" t="s">
        <v>109</v>
      </c>
      <c r="X46" s="6" t="s">
        <v>108</v>
      </c>
      <c r="Y46" s="6" t="s">
        <v>108</v>
      </c>
      <c r="Z46" s="6" t="s">
        <v>109</v>
      </c>
      <c r="AA46" s="6" t="s">
        <v>108</v>
      </c>
      <c r="AB46" s="6" t="s">
        <v>109</v>
      </c>
      <c r="AC46" s="6" t="s">
        <v>108</v>
      </c>
      <c r="AD46" s="6" t="s">
        <v>108</v>
      </c>
      <c r="AE46" s="6" t="s">
        <v>109</v>
      </c>
      <c r="AF46" s="6" t="s">
        <v>110</v>
      </c>
      <c r="AG46" s="6" t="s">
        <v>108</v>
      </c>
      <c r="AH46" s="6" t="s">
        <v>109</v>
      </c>
      <c r="AJ46" s="21">
        <f t="shared" si="3"/>
        <v>16</v>
      </c>
      <c r="AK46" s="24">
        <f t="shared" si="4"/>
        <v>13</v>
      </c>
      <c r="AL46" s="24">
        <f t="shared" si="5"/>
        <v>2</v>
      </c>
      <c r="AM46" s="25">
        <v>1</v>
      </c>
    </row>
    <row r="47" spans="1:39" ht="39.950000000000003" customHeight="1" thickTop="1" thickBot="1" x14ac:dyDescent="0.3">
      <c r="A47" s="33" t="s">
        <v>76</v>
      </c>
      <c r="B47" s="34"/>
      <c r="C47" s="6" t="s">
        <v>108</v>
      </c>
      <c r="D47" s="6" t="s">
        <v>108</v>
      </c>
      <c r="E47" s="6" t="s">
        <v>109</v>
      </c>
      <c r="F47" s="6" t="s">
        <v>108</v>
      </c>
      <c r="G47" s="6" t="s">
        <v>109</v>
      </c>
      <c r="H47" s="6" t="s">
        <v>109</v>
      </c>
      <c r="I47" s="6" t="s">
        <v>108</v>
      </c>
      <c r="J47" s="6" t="s">
        <v>109</v>
      </c>
      <c r="K47" s="6" t="s">
        <v>108</v>
      </c>
      <c r="L47" s="6" t="s">
        <v>108</v>
      </c>
      <c r="M47" s="6" t="s">
        <v>108</v>
      </c>
      <c r="N47" s="6" t="s">
        <v>108</v>
      </c>
      <c r="O47" s="6" t="s">
        <v>111</v>
      </c>
      <c r="P47" s="6" t="s">
        <v>109</v>
      </c>
      <c r="Q47" s="6" t="s">
        <v>108</v>
      </c>
      <c r="R47" s="6" t="s">
        <v>111</v>
      </c>
      <c r="S47" s="6" t="s">
        <v>109</v>
      </c>
      <c r="T47" s="6" t="s">
        <v>109</v>
      </c>
      <c r="U47" s="6" t="s">
        <v>109</v>
      </c>
      <c r="V47" s="6" t="s">
        <v>108</v>
      </c>
      <c r="W47" s="6" t="s">
        <v>109</v>
      </c>
      <c r="X47" s="6" t="s">
        <v>108</v>
      </c>
      <c r="Y47" s="6" t="s">
        <v>108</v>
      </c>
      <c r="Z47" s="6" t="s">
        <v>109</v>
      </c>
      <c r="AA47" s="6" t="s">
        <v>108</v>
      </c>
      <c r="AB47" s="6" t="s">
        <v>109</v>
      </c>
      <c r="AC47" s="6" t="s">
        <v>108</v>
      </c>
      <c r="AD47" s="6" t="s">
        <v>108</v>
      </c>
      <c r="AE47" s="6" t="s">
        <v>109</v>
      </c>
      <c r="AF47" s="6" t="s">
        <v>110</v>
      </c>
      <c r="AG47" s="6" t="s">
        <v>108</v>
      </c>
      <c r="AH47" s="6" t="s">
        <v>109</v>
      </c>
      <c r="AJ47" s="21">
        <f t="shared" si="3"/>
        <v>16</v>
      </c>
      <c r="AK47" s="24">
        <f t="shared" si="4"/>
        <v>13</v>
      </c>
      <c r="AL47" s="24">
        <f t="shared" si="5"/>
        <v>2</v>
      </c>
      <c r="AM47" s="25">
        <v>1</v>
      </c>
    </row>
    <row r="48" spans="1:39" ht="39.950000000000003" customHeight="1" thickTop="1" thickBot="1" x14ac:dyDescent="0.3">
      <c r="A48" s="31" t="s">
        <v>77</v>
      </c>
      <c r="B48" s="32"/>
      <c r="C48" s="6" t="s">
        <v>108</v>
      </c>
      <c r="D48" s="6" t="s">
        <v>108</v>
      </c>
      <c r="E48" s="6" t="s">
        <v>109</v>
      </c>
      <c r="F48" s="6" t="s">
        <v>109</v>
      </c>
      <c r="G48" s="6" t="s">
        <v>109</v>
      </c>
      <c r="H48" s="6" t="s">
        <v>109</v>
      </c>
      <c r="I48" s="6" t="s">
        <v>108</v>
      </c>
      <c r="J48" s="6" t="s">
        <v>109</v>
      </c>
      <c r="K48" s="6" t="s">
        <v>108</v>
      </c>
      <c r="L48" s="6" t="s">
        <v>108</v>
      </c>
      <c r="M48" s="6" t="s">
        <v>108</v>
      </c>
      <c r="N48" s="6" t="s">
        <v>108</v>
      </c>
      <c r="O48" s="6" t="s">
        <v>111</v>
      </c>
      <c r="P48" s="6" t="s">
        <v>109</v>
      </c>
      <c r="Q48" s="6" t="s">
        <v>108</v>
      </c>
      <c r="R48" s="6" t="s">
        <v>111</v>
      </c>
      <c r="S48" s="6" t="s">
        <v>109</v>
      </c>
      <c r="T48" s="6" t="s">
        <v>109</v>
      </c>
      <c r="U48" s="6" t="s">
        <v>109</v>
      </c>
      <c r="V48" s="6" t="s">
        <v>108</v>
      </c>
      <c r="W48" s="6" t="s">
        <v>109</v>
      </c>
      <c r="X48" s="6" t="s">
        <v>108</v>
      </c>
      <c r="Y48" s="6" t="s">
        <v>108</v>
      </c>
      <c r="Z48" s="6" t="s">
        <v>109</v>
      </c>
      <c r="AA48" s="6" t="s">
        <v>108</v>
      </c>
      <c r="AB48" s="6" t="s">
        <v>109</v>
      </c>
      <c r="AC48" s="6" t="s">
        <v>108</v>
      </c>
      <c r="AD48" s="6" t="s">
        <v>108</v>
      </c>
      <c r="AE48" s="6" t="s">
        <v>109</v>
      </c>
      <c r="AF48" s="6" t="s">
        <v>110</v>
      </c>
      <c r="AG48" s="6" t="s">
        <v>108</v>
      </c>
      <c r="AH48" s="6" t="s">
        <v>109</v>
      </c>
      <c r="AJ48" s="21">
        <f t="shared" si="3"/>
        <v>15</v>
      </c>
      <c r="AK48" s="24">
        <f t="shared" si="4"/>
        <v>14</v>
      </c>
      <c r="AL48" s="24">
        <f t="shared" si="5"/>
        <v>2</v>
      </c>
      <c r="AM48" s="25">
        <v>1</v>
      </c>
    </row>
    <row r="49" spans="1:39" ht="39.950000000000003" customHeight="1" thickTop="1" thickBot="1" x14ac:dyDescent="0.3">
      <c r="A49" s="33" t="s">
        <v>78</v>
      </c>
      <c r="B49" s="34"/>
      <c r="C49" s="6" t="s">
        <v>108</v>
      </c>
      <c r="D49" s="6" t="s">
        <v>108</v>
      </c>
      <c r="E49" s="6" t="s">
        <v>109</v>
      </c>
      <c r="F49" s="6" t="s">
        <v>108</v>
      </c>
      <c r="G49" s="6" t="s">
        <v>109</v>
      </c>
      <c r="H49" s="6" t="s">
        <v>109</v>
      </c>
      <c r="I49" s="6" t="s">
        <v>108</v>
      </c>
      <c r="J49" s="6" t="s">
        <v>109</v>
      </c>
      <c r="K49" s="6" t="s">
        <v>108</v>
      </c>
      <c r="L49" s="6" t="s">
        <v>108</v>
      </c>
      <c r="M49" s="6" t="s">
        <v>108</v>
      </c>
      <c r="N49" s="6" t="s">
        <v>108</v>
      </c>
      <c r="O49" s="6" t="s">
        <v>111</v>
      </c>
      <c r="P49" s="6" t="s">
        <v>109</v>
      </c>
      <c r="Q49" s="6" t="s">
        <v>108</v>
      </c>
      <c r="R49" s="6" t="s">
        <v>111</v>
      </c>
      <c r="S49" s="6" t="s">
        <v>109</v>
      </c>
      <c r="T49" s="6" t="s">
        <v>109</v>
      </c>
      <c r="U49" s="6" t="s">
        <v>109</v>
      </c>
      <c r="V49" s="6" t="s">
        <v>108</v>
      </c>
      <c r="W49" s="6" t="s">
        <v>109</v>
      </c>
      <c r="X49" s="6" t="s">
        <v>108</v>
      </c>
      <c r="Y49" s="6" t="s">
        <v>108</v>
      </c>
      <c r="Z49" s="6" t="s">
        <v>109</v>
      </c>
      <c r="AA49" s="6" t="s">
        <v>108</v>
      </c>
      <c r="AB49" s="6" t="s">
        <v>109</v>
      </c>
      <c r="AC49" s="6" t="s">
        <v>108</v>
      </c>
      <c r="AD49" s="6" t="s">
        <v>108</v>
      </c>
      <c r="AE49" s="6" t="s">
        <v>109</v>
      </c>
      <c r="AF49" s="6" t="s">
        <v>110</v>
      </c>
      <c r="AG49" s="6" t="s">
        <v>108</v>
      </c>
      <c r="AH49" s="6" t="s">
        <v>109</v>
      </c>
      <c r="AJ49" s="21">
        <f t="shared" si="3"/>
        <v>16</v>
      </c>
      <c r="AK49" s="24">
        <f t="shared" si="4"/>
        <v>13</v>
      </c>
      <c r="AL49" s="24">
        <f t="shared" si="5"/>
        <v>2</v>
      </c>
      <c r="AM49" s="25">
        <v>1</v>
      </c>
    </row>
    <row r="50" spans="1:39" ht="39.950000000000003" customHeight="1" thickTop="1" thickBot="1" x14ac:dyDescent="0.3">
      <c r="A50" s="31" t="s">
        <v>79</v>
      </c>
      <c r="B50" s="32"/>
      <c r="C50" s="6" t="s">
        <v>108</v>
      </c>
      <c r="D50" s="6" t="s">
        <v>108</v>
      </c>
      <c r="E50" s="6" t="s">
        <v>109</v>
      </c>
      <c r="F50" s="6" t="s">
        <v>108</v>
      </c>
      <c r="G50" s="6" t="s">
        <v>109</v>
      </c>
      <c r="H50" s="6" t="s">
        <v>109</v>
      </c>
      <c r="I50" s="6" t="s">
        <v>108</v>
      </c>
      <c r="J50" s="6" t="s">
        <v>109</v>
      </c>
      <c r="K50" s="6" t="s">
        <v>108</v>
      </c>
      <c r="L50" s="6" t="s">
        <v>108</v>
      </c>
      <c r="M50" s="6" t="s">
        <v>108</v>
      </c>
      <c r="N50" s="6" t="s">
        <v>108</v>
      </c>
      <c r="O50" s="6" t="s">
        <v>111</v>
      </c>
      <c r="P50" s="6" t="s">
        <v>109</v>
      </c>
      <c r="Q50" s="6" t="s">
        <v>108</v>
      </c>
      <c r="R50" s="6" t="s">
        <v>111</v>
      </c>
      <c r="S50" s="6" t="s">
        <v>109</v>
      </c>
      <c r="T50" s="6" t="s">
        <v>109</v>
      </c>
      <c r="U50" s="6" t="s">
        <v>109</v>
      </c>
      <c r="V50" s="6" t="s">
        <v>108</v>
      </c>
      <c r="W50" s="6" t="s">
        <v>109</v>
      </c>
      <c r="X50" s="6" t="s">
        <v>108</v>
      </c>
      <c r="Y50" s="6" t="s">
        <v>108</v>
      </c>
      <c r="Z50" s="6" t="s">
        <v>109</v>
      </c>
      <c r="AA50" s="6" t="s">
        <v>108</v>
      </c>
      <c r="AB50" s="6" t="s">
        <v>109</v>
      </c>
      <c r="AC50" s="6" t="s">
        <v>108</v>
      </c>
      <c r="AD50" s="6" t="s">
        <v>108</v>
      </c>
      <c r="AE50" s="6" t="s">
        <v>109</v>
      </c>
      <c r="AF50" s="6" t="s">
        <v>110</v>
      </c>
      <c r="AG50" s="6" t="s">
        <v>108</v>
      </c>
      <c r="AH50" s="6" t="s">
        <v>109</v>
      </c>
      <c r="AJ50" s="21">
        <f t="shared" si="3"/>
        <v>16</v>
      </c>
      <c r="AK50" s="24">
        <f t="shared" si="4"/>
        <v>13</v>
      </c>
      <c r="AL50" s="24">
        <f t="shared" si="5"/>
        <v>2</v>
      </c>
      <c r="AM50" s="25">
        <v>1</v>
      </c>
    </row>
    <row r="51" spans="1:39" ht="39.950000000000003" customHeight="1" thickTop="1" thickBot="1" x14ac:dyDescent="0.3">
      <c r="A51" s="33" t="s">
        <v>80</v>
      </c>
      <c r="B51" s="34"/>
      <c r="C51" s="6" t="s">
        <v>108</v>
      </c>
      <c r="D51" s="6" t="s">
        <v>108</v>
      </c>
      <c r="E51" s="6" t="s">
        <v>109</v>
      </c>
      <c r="F51" s="6" t="s">
        <v>108</v>
      </c>
      <c r="G51" s="6" t="s">
        <v>109</v>
      </c>
      <c r="H51" s="6" t="s">
        <v>109</v>
      </c>
      <c r="I51" s="6" t="s">
        <v>108</v>
      </c>
      <c r="J51" s="6" t="s">
        <v>109</v>
      </c>
      <c r="K51" s="6" t="s">
        <v>108</v>
      </c>
      <c r="L51" s="6" t="s">
        <v>108</v>
      </c>
      <c r="M51" s="6" t="s">
        <v>108</v>
      </c>
      <c r="N51" s="6" t="s">
        <v>108</v>
      </c>
      <c r="O51" s="6" t="s">
        <v>111</v>
      </c>
      <c r="P51" s="6" t="s">
        <v>109</v>
      </c>
      <c r="Q51" s="6" t="s">
        <v>108</v>
      </c>
      <c r="R51" s="6" t="s">
        <v>111</v>
      </c>
      <c r="S51" s="6" t="s">
        <v>109</v>
      </c>
      <c r="T51" s="6" t="s">
        <v>109</v>
      </c>
      <c r="U51" s="6" t="s">
        <v>109</v>
      </c>
      <c r="V51" s="6" t="s">
        <v>108</v>
      </c>
      <c r="W51" s="6" t="s">
        <v>109</v>
      </c>
      <c r="X51" s="6" t="s">
        <v>108</v>
      </c>
      <c r="Y51" s="6" t="s">
        <v>108</v>
      </c>
      <c r="Z51" s="6" t="s">
        <v>109</v>
      </c>
      <c r="AA51" s="6" t="s">
        <v>108</v>
      </c>
      <c r="AB51" s="6" t="s">
        <v>109</v>
      </c>
      <c r="AC51" s="6" t="s">
        <v>108</v>
      </c>
      <c r="AD51" s="6" t="s">
        <v>108</v>
      </c>
      <c r="AE51" s="6" t="s">
        <v>109</v>
      </c>
      <c r="AF51" s="6" t="s">
        <v>110</v>
      </c>
      <c r="AG51" s="6" t="s">
        <v>108</v>
      </c>
      <c r="AH51" s="6" t="s">
        <v>109</v>
      </c>
      <c r="AJ51" s="21">
        <f t="shared" si="3"/>
        <v>16</v>
      </c>
      <c r="AK51" s="24">
        <f t="shared" si="4"/>
        <v>13</v>
      </c>
      <c r="AL51" s="24">
        <f t="shared" si="5"/>
        <v>2</v>
      </c>
      <c r="AM51" s="25">
        <v>1</v>
      </c>
    </row>
    <row r="52" spans="1:39" ht="39.950000000000003" customHeight="1" thickTop="1" thickBot="1" x14ac:dyDescent="0.3">
      <c r="A52" s="31" t="s">
        <v>81</v>
      </c>
      <c r="B52" s="32"/>
      <c r="C52" s="6" t="s">
        <v>108</v>
      </c>
      <c r="D52" s="6" t="s">
        <v>108</v>
      </c>
      <c r="E52" s="6" t="s">
        <v>109</v>
      </c>
      <c r="F52" s="6" t="s">
        <v>108</v>
      </c>
      <c r="G52" s="6" t="s">
        <v>109</v>
      </c>
      <c r="H52" s="6" t="s">
        <v>109</v>
      </c>
      <c r="I52" s="6" t="s">
        <v>108</v>
      </c>
      <c r="J52" s="6" t="s">
        <v>109</v>
      </c>
      <c r="K52" s="6" t="s">
        <v>108</v>
      </c>
      <c r="L52" s="6" t="s">
        <v>108</v>
      </c>
      <c r="M52" s="6" t="s">
        <v>108</v>
      </c>
      <c r="N52" s="6" t="s">
        <v>108</v>
      </c>
      <c r="O52" s="6" t="s">
        <v>111</v>
      </c>
      <c r="P52" s="6" t="s">
        <v>109</v>
      </c>
      <c r="Q52" s="6" t="s">
        <v>108</v>
      </c>
      <c r="R52" s="6" t="s">
        <v>111</v>
      </c>
      <c r="S52" s="6" t="s">
        <v>109</v>
      </c>
      <c r="T52" s="6" t="s">
        <v>109</v>
      </c>
      <c r="U52" s="6" t="s">
        <v>109</v>
      </c>
      <c r="V52" s="6" t="s">
        <v>108</v>
      </c>
      <c r="W52" s="6" t="s">
        <v>109</v>
      </c>
      <c r="X52" s="6" t="s">
        <v>108</v>
      </c>
      <c r="Y52" s="6" t="s">
        <v>108</v>
      </c>
      <c r="Z52" s="6" t="s">
        <v>109</v>
      </c>
      <c r="AA52" s="6" t="s">
        <v>108</v>
      </c>
      <c r="AB52" s="6" t="s">
        <v>109</v>
      </c>
      <c r="AC52" s="6" t="s">
        <v>108</v>
      </c>
      <c r="AD52" s="6" t="s">
        <v>108</v>
      </c>
      <c r="AE52" s="6" t="s">
        <v>109</v>
      </c>
      <c r="AF52" s="6" t="s">
        <v>110</v>
      </c>
      <c r="AG52" s="6" t="s">
        <v>108</v>
      </c>
      <c r="AH52" s="6" t="s">
        <v>109</v>
      </c>
      <c r="AJ52" s="21">
        <f t="shared" si="3"/>
        <v>16</v>
      </c>
      <c r="AK52" s="24">
        <f t="shared" si="4"/>
        <v>13</v>
      </c>
      <c r="AL52" s="24">
        <f t="shared" si="5"/>
        <v>2</v>
      </c>
      <c r="AM52" s="25">
        <v>1</v>
      </c>
    </row>
    <row r="53" spans="1:39" ht="39.950000000000003" customHeight="1" thickTop="1" thickBot="1" x14ac:dyDescent="0.3">
      <c r="A53" s="33" t="s">
        <v>82</v>
      </c>
      <c r="B53" s="34"/>
      <c r="C53" s="6" t="s">
        <v>108</v>
      </c>
      <c r="D53" s="6" t="s">
        <v>108</v>
      </c>
      <c r="E53" s="6" t="s">
        <v>109</v>
      </c>
      <c r="F53" s="6" t="s">
        <v>108</v>
      </c>
      <c r="G53" s="6" t="s">
        <v>109</v>
      </c>
      <c r="H53" s="6" t="s">
        <v>109</v>
      </c>
      <c r="I53" s="6" t="s">
        <v>108</v>
      </c>
      <c r="J53" s="6" t="s">
        <v>109</v>
      </c>
      <c r="K53" s="6" t="s">
        <v>108</v>
      </c>
      <c r="L53" s="6" t="s">
        <v>108</v>
      </c>
      <c r="M53" s="6" t="s">
        <v>108</v>
      </c>
      <c r="N53" s="6" t="s">
        <v>108</v>
      </c>
      <c r="O53" s="6" t="s">
        <v>111</v>
      </c>
      <c r="P53" s="6" t="s">
        <v>109</v>
      </c>
      <c r="Q53" s="6" t="s">
        <v>108</v>
      </c>
      <c r="R53" s="6" t="s">
        <v>111</v>
      </c>
      <c r="S53" s="6" t="s">
        <v>109</v>
      </c>
      <c r="T53" s="6" t="s">
        <v>109</v>
      </c>
      <c r="U53" s="6" t="s">
        <v>109</v>
      </c>
      <c r="V53" s="6" t="s">
        <v>108</v>
      </c>
      <c r="W53" s="6" t="s">
        <v>109</v>
      </c>
      <c r="X53" s="6" t="s">
        <v>108</v>
      </c>
      <c r="Y53" s="6" t="s">
        <v>108</v>
      </c>
      <c r="Z53" s="6" t="s">
        <v>109</v>
      </c>
      <c r="AA53" s="6" t="s">
        <v>108</v>
      </c>
      <c r="AB53" s="6" t="s">
        <v>109</v>
      </c>
      <c r="AC53" s="6" t="s">
        <v>108</v>
      </c>
      <c r="AD53" s="6" t="s">
        <v>108</v>
      </c>
      <c r="AE53" s="6" t="s">
        <v>109</v>
      </c>
      <c r="AF53" s="6" t="s">
        <v>110</v>
      </c>
      <c r="AG53" s="6" t="s">
        <v>108</v>
      </c>
      <c r="AH53" s="6" t="s">
        <v>109</v>
      </c>
      <c r="AJ53" s="21">
        <f t="shared" si="3"/>
        <v>16</v>
      </c>
      <c r="AK53" s="24">
        <f t="shared" si="4"/>
        <v>13</v>
      </c>
      <c r="AL53" s="24">
        <f t="shared" si="5"/>
        <v>2</v>
      </c>
      <c r="AM53" s="25">
        <v>1</v>
      </c>
    </row>
    <row r="54" spans="1:39" ht="39.950000000000003" customHeight="1" thickTop="1" thickBot="1" x14ac:dyDescent="0.3">
      <c r="A54" s="31" t="s">
        <v>83</v>
      </c>
      <c r="B54" s="32"/>
      <c r="C54" s="6" t="s">
        <v>108</v>
      </c>
      <c r="D54" s="6" t="s">
        <v>108</v>
      </c>
      <c r="E54" s="6" t="s">
        <v>109</v>
      </c>
      <c r="F54" s="6" t="s">
        <v>108</v>
      </c>
      <c r="G54" s="6" t="s">
        <v>109</v>
      </c>
      <c r="H54" s="6" t="s">
        <v>109</v>
      </c>
      <c r="I54" s="6" t="s">
        <v>108</v>
      </c>
      <c r="J54" s="6" t="s">
        <v>109</v>
      </c>
      <c r="K54" s="6" t="s">
        <v>108</v>
      </c>
      <c r="L54" s="6" t="s">
        <v>108</v>
      </c>
      <c r="M54" s="6" t="s">
        <v>108</v>
      </c>
      <c r="N54" s="6" t="s">
        <v>108</v>
      </c>
      <c r="O54" s="6" t="s">
        <v>111</v>
      </c>
      <c r="P54" s="6" t="s">
        <v>109</v>
      </c>
      <c r="Q54" s="6" t="s">
        <v>108</v>
      </c>
      <c r="R54" s="6" t="s">
        <v>111</v>
      </c>
      <c r="S54" s="6" t="s">
        <v>109</v>
      </c>
      <c r="T54" s="6" t="s">
        <v>109</v>
      </c>
      <c r="U54" s="6" t="s">
        <v>109</v>
      </c>
      <c r="V54" s="6" t="s">
        <v>108</v>
      </c>
      <c r="W54" s="6" t="s">
        <v>109</v>
      </c>
      <c r="X54" s="6" t="s">
        <v>108</v>
      </c>
      <c r="Y54" s="6" t="s">
        <v>108</v>
      </c>
      <c r="Z54" s="6" t="s">
        <v>109</v>
      </c>
      <c r="AA54" s="6" t="s">
        <v>108</v>
      </c>
      <c r="AB54" s="6" t="s">
        <v>109</v>
      </c>
      <c r="AC54" s="6" t="s">
        <v>108</v>
      </c>
      <c r="AD54" s="6" t="s">
        <v>108</v>
      </c>
      <c r="AE54" s="6" t="s">
        <v>109</v>
      </c>
      <c r="AF54" s="6" t="s">
        <v>110</v>
      </c>
      <c r="AG54" s="6" t="s">
        <v>108</v>
      </c>
      <c r="AH54" s="6" t="s">
        <v>109</v>
      </c>
      <c r="AJ54" s="21">
        <f t="shared" si="3"/>
        <v>16</v>
      </c>
      <c r="AK54" s="24">
        <f t="shared" si="4"/>
        <v>13</v>
      </c>
      <c r="AL54" s="24">
        <f t="shared" si="5"/>
        <v>2</v>
      </c>
      <c r="AM54" s="25">
        <v>1</v>
      </c>
    </row>
    <row r="55" spans="1:39" ht="39.950000000000003" customHeight="1" thickTop="1" thickBot="1" x14ac:dyDescent="0.3">
      <c r="A55" s="33" t="s">
        <v>84</v>
      </c>
      <c r="B55" s="34"/>
      <c r="C55" s="6" t="s">
        <v>108</v>
      </c>
      <c r="D55" s="6" t="s">
        <v>108</v>
      </c>
      <c r="E55" s="6" t="s">
        <v>109</v>
      </c>
      <c r="F55" s="6" t="s">
        <v>108</v>
      </c>
      <c r="G55" s="6" t="s">
        <v>109</v>
      </c>
      <c r="H55" s="6" t="s">
        <v>109</v>
      </c>
      <c r="I55" s="6" t="s">
        <v>108</v>
      </c>
      <c r="J55" s="6" t="s">
        <v>109</v>
      </c>
      <c r="K55" s="6" t="s">
        <v>108</v>
      </c>
      <c r="L55" s="6" t="s">
        <v>108</v>
      </c>
      <c r="M55" s="6" t="s">
        <v>108</v>
      </c>
      <c r="N55" s="6" t="s">
        <v>108</v>
      </c>
      <c r="O55" s="6" t="s">
        <v>111</v>
      </c>
      <c r="P55" s="6" t="s">
        <v>109</v>
      </c>
      <c r="Q55" s="6" t="s">
        <v>108</v>
      </c>
      <c r="R55" s="6" t="s">
        <v>111</v>
      </c>
      <c r="S55" s="6" t="s">
        <v>109</v>
      </c>
      <c r="T55" s="6" t="s">
        <v>109</v>
      </c>
      <c r="U55" s="6" t="s">
        <v>109</v>
      </c>
      <c r="V55" s="6" t="s">
        <v>108</v>
      </c>
      <c r="W55" s="6" t="s">
        <v>109</v>
      </c>
      <c r="X55" s="6" t="s">
        <v>108</v>
      </c>
      <c r="Y55" s="6" t="s">
        <v>108</v>
      </c>
      <c r="Z55" s="6" t="s">
        <v>109</v>
      </c>
      <c r="AA55" s="6" t="s">
        <v>108</v>
      </c>
      <c r="AB55" s="6" t="s">
        <v>109</v>
      </c>
      <c r="AC55" s="6" t="s">
        <v>108</v>
      </c>
      <c r="AD55" s="6" t="s">
        <v>108</v>
      </c>
      <c r="AE55" s="6" t="s">
        <v>109</v>
      </c>
      <c r="AF55" s="6" t="s">
        <v>110</v>
      </c>
      <c r="AG55" s="6" t="s">
        <v>108</v>
      </c>
      <c r="AH55" s="6" t="s">
        <v>109</v>
      </c>
      <c r="AJ55" s="21">
        <f t="shared" si="3"/>
        <v>16</v>
      </c>
      <c r="AK55" s="24">
        <f t="shared" si="4"/>
        <v>13</v>
      </c>
      <c r="AL55" s="24">
        <f t="shared" si="5"/>
        <v>2</v>
      </c>
      <c r="AM55" s="25">
        <v>1</v>
      </c>
    </row>
    <row r="56" spans="1:39" ht="39.950000000000003" customHeight="1" thickTop="1" thickBot="1" x14ac:dyDescent="0.3">
      <c r="A56" s="31" t="s">
        <v>85</v>
      </c>
      <c r="B56" s="32"/>
      <c r="C56" s="6" t="s">
        <v>108</v>
      </c>
      <c r="D56" s="6" t="s">
        <v>108</v>
      </c>
      <c r="E56" s="6" t="s">
        <v>109</v>
      </c>
      <c r="F56" s="6" t="s">
        <v>108</v>
      </c>
      <c r="G56" s="6" t="s">
        <v>109</v>
      </c>
      <c r="H56" s="6" t="s">
        <v>109</v>
      </c>
      <c r="I56" s="6" t="s">
        <v>108</v>
      </c>
      <c r="J56" s="6" t="s">
        <v>109</v>
      </c>
      <c r="K56" s="6" t="s">
        <v>108</v>
      </c>
      <c r="L56" s="6" t="s">
        <v>108</v>
      </c>
      <c r="M56" s="6" t="s">
        <v>108</v>
      </c>
      <c r="N56" s="6" t="s">
        <v>108</v>
      </c>
      <c r="O56" s="6" t="s">
        <v>111</v>
      </c>
      <c r="P56" s="6" t="s">
        <v>109</v>
      </c>
      <c r="Q56" s="6" t="s">
        <v>108</v>
      </c>
      <c r="R56" s="6" t="s">
        <v>111</v>
      </c>
      <c r="S56" s="6" t="s">
        <v>109</v>
      </c>
      <c r="T56" s="6" t="s">
        <v>109</v>
      </c>
      <c r="U56" s="6" t="s">
        <v>109</v>
      </c>
      <c r="V56" s="6" t="s">
        <v>108</v>
      </c>
      <c r="W56" s="6" t="s">
        <v>109</v>
      </c>
      <c r="X56" s="6" t="s">
        <v>108</v>
      </c>
      <c r="Y56" s="6" t="s">
        <v>108</v>
      </c>
      <c r="Z56" s="6" t="s">
        <v>109</v>
      </c>
      <c r="AA56" s="6" t="s">
        <v>108</v>
      </c>
      <c r="AB56" s="6" t="s">
        <v>109</v>
      </c>
      <c r="AC56" s="6" t="s">
        <v>108</v>
      </c>
      <c r="AD56" s="6" t="s">
        <v>108</v>
      </c>
      <c r="AE56" s="6" t="s">
        <v>109</v>
      </c>
      <c r="AF56" s="6" t="s">
        <v>110</v>
      </c>
      <c r="AG56" s="6" t="s">
        <v>108</v>
      </c>
      <c r="AH56" s="6" t="s">
        <v>109</v>
      </c>
      <c r="AJ56" s="21">
        <f t="shared" si="3"/>
        <v>16</v>
      </c>
      <c r="AK56" s="24">
        <f t="shared" si="4"/>
        <v>13</v>
      </c>
      <c r="AL56" s="24">
        <f t="shared" si="5"/>
        <v>2</v>
      </c>
      <c r="AM56" s="25">
        <v>1</v>
      </c>
    </row>
    <row r="57" spans="1:39" ht="39.950000000000003" customHeight="1" thickTop="1" thickBot="1" x14ac:dyDescent="0.3">
      <c r="A57" s="33" t="s">
        <v>86</v>
      </c>
      <c r="B57" s="34"/>
      <c r="C57" s="6" t="s">
        <v>108</v>
      </c>
      <c r="D57" s="6" t="s">
        <v>108</v>
      </c>
      <c r="E57" s="6" t="s">
        <v>109</v>
      </c>
      <c r="F57" s="6" t="s">
        <v>108</v>
      </c>
      <c r="G57" s="6" t="s">
        <v>109</v>
      </c>
      <c r="H57" s="6" t="s">
        <v>109</v>
      </c>
      <c r="I57" s="9" t="s">
        <v>108</v>
      </c>
      <c r="J57" s="6" t="s">
        <v>109</v>
      </c>
      <c r="K57" s="6" t="s">
        <v>108</v>
      </c>
      <c r="L57" s="6" t="s">
        <v>108</v>
      </c>
      <c r="M57" s="6" t="s">
        <v>108</v>
      </c>
      <c r="N57" s="6" t="s">
        <v>108</v>
      </c>
      <c r="O57" s="6" t="s">
        <v>111</v>
      </c>
      <c r="P57" s="6" t="s">
        <v>109</v>
      </c>
      <c r="Q57" s="6" t="s">
        <v>108</v>
      </c>
      <c r="R57" s="6" t="s">
        <v>111</v>
      </c>
      <c r="S57" s="6" t="s">
        <v>109</v>
      </c>
      <c r="T57" s="6" t="s">
        <v>109</v>
      </c>
      <c r="U57" s="6" t="s">
        <v>109</v>
      </c>
      <c r="V57" s="6" t="s">
        <v>108</v>
      </c>
      <c r="W57" s="6" t="s">
        <v>109</v>
      </c>
      <c r="X57" s="6" t="s">
        <v>108</v>
      </c>
      <c r="Y57" s="6" t="s">
        <v>108</v>
      </c>
      <c r="Z57" s="6" t="s">
        <v>109</v>
      </c>
      <c r="AA57" s="6" t="s">
        <v>108</v>
      </c>
      <c r="AB57" s="6" t="s">
        <v>109</v>
      </c>
      <c r="AC57" s="6" t="s">
        <v>108</v>
      </c>
      <c r="AD57" s="6" t="s">
        <v>108</v>
      </c>
      <c r="AE57" s="6" t="s">
        <v>109</v>
      </c>
      <c r="AF57" s="6" t="s">
        <v>110</v>
      </c>
      <c r="AG57" s="6" t="s">
        <v>108</v>
      </c>
      <c r="AH57" s="6" t="s">
        <v>109</v>
      </c>
      <c r="AJ57" s="21">
        <f t="shared" si="3"/>
        <v>16</v>
      </c>
      <c r="AK57" s="24">
        <f t="shared" si="4"/>
        <v>13</v>
      </c>
      <c r="AL57" s="24">
        <f t="shared" si="5"/>
        <v>2</v>
      </c>
      <c r="AM57" s="25">
        <v>1</v>
      </c>
    </row>
    <row r="58" spans="1:39" ht="39.950000000000003" customHeight="1" thickTop="1" thickBot="1" x14ac:dyDescent="0.3">
      <c r="A58" s="31" t="s">
        <v>87</v>
      </c>
      <c r="B58" s="32"/>
      <c r="C58" s="6" t="s">
        <v>108</v>
      </c>
      <c r="D58" s="6" t="s">
        <v>108</v>
      </c>
      <c r="E58" s="6" t="s">
        <v>109</v>
      </c>
      <c r="F58" s="6" t="s">
        <v>108</v>
      </c>
      <c r="G58" s="6" t="s">
        <v>109</v>
      </c>
      <c r="H58" s="6" t="s">
        <v>109</v>
      </c>
      <c r="I58" s="6" t="s">
        <v>108</v>
      </c>
      <c r="J58" s="6" t="s">
        <v>109</v>
      </c>
      <c r="K58" s="6" t="s">
        <v>108</v>
      </c>
      <c r="L58" s="6" t="s">
        <v>108</v>
      </c>
      <c r="M58" s="6" t="s">
        <v>108</v>
      </c>
      <c r="N58" s="6" t="s">
        <v>108</v>
      </c>
      <c r="O58" s="6" t="s">
        <v>111</v>
      </c>
      <c r="P58" s="6" t="s">
        <v>109</v>
      </c>
      <c r="Q58" s="6" t="s">
        <v>108</v>
      </c>
      <c r="R58" s="6" t="s">
        <v>111</v>
      </c>
      <c r="S58" s="6" t="s">
        <v>109</v>
      </c>
      <c r="T58" s="6" t="s">
        <v>109</v>
      </c>
      <c r="U58" s="6" t="s">
        <v>109</v>
      </c>
      <c r="V58" s="6" t="s">
        <v>108</v>
      </c>
      <c r="W58" s="6" t="s">
        <v>109</v>
      </c>
      <c r="X58" s="6" t="s">
        <v>108</v>
      </c>
      <c r="Y58" s="6" t="s">
        <v>108</v>
      </c>
      <c r="Z58" s="6" t="s">
        <v>109</v>
      </c>
      <c r="AA58" s="6" t="s">
        <v>108</v>
      </c>
      <c r="AB58" s="6" t="s">
        <v>109</v>
      </c>
      <c r="AC58" s="6" t="s">
        <v>108</v>
      </c>
      <c r="AD58" s="6" t="s">
        <v>108</v>
      </c>
      <c r="AE58" s="6" t="s">
        <v>109</v>
      </c>
      <c r="AF58" s="6" t="s">
        <v>110</v>
      </c>
      <c r="AG58" s="6" t="s">
        <v>108</v>
      </c>
      <c r="AH58" s="6" t="s">
        <v>109</v>
      </c>
      <c r="AJ58" s="21">
        <f t="shared" si="3"/>
        <v>16</v>
      </c>
      <c r="AK58" s="24">
        <f t="shared" si="4"/>
        <v>13</v>
      </c>
      <c r="AL58" s="24">
        <f t="shared" si="5"/>
        <v>2</v>
      </c>
      <c r="AM58" s="25">
        <v>1</v>
      </c>
    </row>
    <row r="59" spans="1:39" ht="39.950000000000003" customHeight="1" thickTop="1" thickBot="1" x14ac:dyDescent="0.3">
      <c r="A59" s="33" t="s">
        <v>88</v>
      </c>
      <c r="B59" s="34"/>
      <c r="C59" s="6" t="s">
        <v>108</v>
      </c>
      <c r="D59" s="6" t="s">
        <v>108</v>
      </c>
      <c r="E59" s="6" t="s">
        <v>109</v>
      </c>
      <c r="F59" s="6" t="s">
        <v>108</v>
      </c>
      <c r="G59" s="6" t="s">
        <v>109</v>
      </c>
      <c r="H59" s="6" t="s">
        <v>109</v>
      </c>
      <c r="I59" s="6" t="s">
        <v>108</v>
      </c>
      <c r="J59" s="6" t="s">
        <v>109</v>
      </c>
      <c r="K59" s="6" t="s">
        <v>108</v>
      </c>
      <c r="L59" s="6" t="s">
        <v>108</v>
      </c>
      <c r="M59" s="6" t="s">
        <v>108</v>
      </c>
      <c r="N59" s="6" t="s">
        <v>108</v>
      </c>
      <c r="O59" s="6" t="s">
        <v>111</v>
      </c>
      <c r="P59" s="6" t="s">
        <v>109</v>
      </c>
      <c r="Q59" s="6" t="s">
        <v>108</v>
      </c>
      <c r="R59" s="6" t="s">
        <v>111</v>
      </c>
      <c r="S59" s="6" t="s">
        <v>109</v>
      </c>
      <c r="T59" s="6" t="s">
        <v>109</v>
      </c>
      <c r="U59" s="6" t="s">
        <v>109</v>
      </c>
      <c r="V59" s="6" t="s">
        <v>108</v>
      </c>
      <c r="W59" s="6" t="s">
        <v>109</v>
      </c>
      <c r="X59" s="6" t="s">
        <v>108</v>
      </c>
      <c r="Y59" s="6" t="s">
        <v>108</v>
      </c>
      <c r="Z59" s="6" t="s">
        <v>109</v>
      </c>
      <c r="AA59" s="6" t="s">
        <v>108</v>
      </c>
      <c r="AB59" s="6" t="s">
        <v>109</v>
      </c>
      <c r="AC59" s="6" t="s">
        <v>108</v>
      </c>
      <c r="AD59" s="6" t="s">
        <v>108</v>
      </c>
      <c r="AE59" s="6" t="s">
        <v>109</v>
      </c>
      <c r="AF59" s="6" t="s">
        <v>110</v>
      </c>
      <c r="AG59" s="6" t="s">
        <v>108</v>
      </c>
      <c r="AH59" s="6" t="s">
        <v>109</v>
      </c>
      <c r="AJ59" s="21">
        <f t="shared" si="3"/>
        <v>16</v>
      </c>
      <c r="AK59" s="24">
        <f t="shared" si="4"/>
        <v>13</v>
      </c>
      <c r="AL59" s="24">
        <f t="shared" si="5"/>
        <v>2</v>
      </c>
      <c r="AM59" s="25">
        <v>1</v>
      </c>
    </row>
    <row r="60" spans="1:39" ht="39.950000000000003" customHeight="1" thickTop="1" thickBot="1" x14ac:dyDescent="0.3">
      <c r="A60" s="31" t="s">
        <v>89</v>
      </c>
      <c r="B60" s="32"/>
      <c r="C60" s="6" t="s">
        <v>108</v>
      </c>
      <c r="D60" s="6" t="s">
        <v>108</v>
      </c>
      <c r="E60" s="6" t="s">
        <v>109</v>
      </c>
      <c r="F60" s="6" t="s">
        <v>108</v>
      </c>
      <c r="G60" s="6" t="s">
        <v>109</v>
      </c>
      <c r="H60" s="6" t="s">
        <v>109</v>
      </c>
      <c r="I60" s="6" t="s">
        <v>108</v>
      </c>
      <c r="J60" s="6" t="s">
        <v>109</v>
      </c>
      <c r="K60" s="6" t="s">
        <v>108</v>
      </c>
      <c r="L60" s="6" t="s">
        <v>108</v>
      </c>
      <c r="M60" s="6" t="s">
        <v>108</v>
      </c>
      <c r="N60" s="6" t="s">
        <v>108</v>
      </c>
      <c r="O60" s="6" t="s">
        <v>111</v>
      </c>
      <c r="P60" s="6" t="s">
        <v>109</v>
      </c>
      <c r="Q60" s="6" t="s">
        <v>108</v>
      </c>
      <c r="R60" s="6" t="s">
        <v>111</v>
      </c>
      <c r="S60" s="6" t="s">
        <v>109</v>
      </c>
      <c r="T60" s="6" t="s">
        <v>109</v>
      </c>
      <c r="U60" s="6" t="s">
        <v>109</v>
      </c>
      <c r="V60" s="6" t="s">
        <v>108</v>
      </c>
      <c r="W60" s="6" t="s">
        <v>109</v>
      </c>
      <c r="X60" s="6" t="s">
        <v>108</v>
      </c>
      <c r="Y60" s="6" t="s">
        <v>108</v>
      </c>
      <c r="Z60" s="6" t="s">
        <v>109</v>
      </c>
      <c r="AA60" s="6" t="s">
        <v>108</v>
      </c>
      <c r="AB60" s="6" t="s">
        <v>109</v>
      </c>
      <c r="AC60" s="6" t="s">
        <v>108</v>
      </c>
      <c r="AD60" s="6" t="s">
        <v>108</v>
      </c>
      <c r="AE60" s="6" t="s">
        <v>109</v>
      </c>
      <c r="AF60" s="6" t="s">
        <v>110</v>
      </c>
      <c r="AG60" s="6" t="s">
        <v>108</v>
      </c>
      <c r="AH60" s="6" t="s">
        <v>109</v>
      </c>
      <c r="AJ60" s="21">
        <f t="shared" si="3"/>
        <v>16</v>
      </c>
      <c r="AK60" s="24">
        <f t="shared" si="4"/>
        <v>13</v>
      </c>
      <c r="AL60" s="24">
        <f t="shared" si="5"/>
        <v>2</v>
      </c>
      <c r="AM60" s="25">
        <v>1</v>
      </c>
    </row>
    <row r="61" spans="1:39" ht="39.950000000000003" customHeight="1" thickTop="1" thickBot="1" x14ac:dyDescent="0.3">
      <c r="A61" s="33" t="s">
        <v>90</v>
      </c>
      <c r="B61" s="34"/>
      <c r="C61" s="6" t="s">
        <v>108</v>
      </c>
      <c r="D61" s="6" t="s">
        <v>108</v>
      </c>
      <c r="E61" s="6" t="s">
        <v>109</v>
      </c>
      <c r="F61" s="6" t="s">
        <v>108</v>
      </c>
      <c r="G61" s="6" t="s">
        <v>109</v>
      </c>
      <c r="H61" s="6" t="s">
        <v>109</v>
      </c>
      <c r="I61" s="6" t="s">
        <v>108</v>
      </c>
      <c r="J61" s="6" t="s">
        <v>109</v>
      </c>
      <c r="K61" s="6" t="s">
        <v>108</v>
      </c>
      <c r="L61" s="6" t="s">
        <v>108</v>
      </c>
      <c r="M61" s="6" t="s">
        <v>108</v>
      </c>
      <c r="N61" s="6" t="s">
        <v>108</v>
      </c>
      <c r="O61" s="6" t="s">
        <v>111</v>
      </c>
      <c r="P61" s="6" t="s">
        <v>109</v>
      </c>
      <c r="Q61" s="6" t="s">
        <v>108</v>
      </c>
      <c r="R61" s="6" t="s">
        <v>111</v>
      </c>
      <c r="S61" s="6" t="s">
        <v>109</v>
      </c>
      <c r="T61" s="6" t="s">
        <v>109</v>
      </c>
      <c r="U61" s="6" t="s">
        <v>109</v>
      </c>
      <c r="V61" s="6" t="s">
        <v>108</v>
      </c>
      <c r="W61" s="6" t="s">
        <v>109</v>
      </c>
      <c r="X61" s="6" t="s">
        <v>108</v>
      </c>
      <c r="Y61" s="6" t="s">
        <v>108</v>
      </c>
      <c r="Z61" s="6" t="s">
        <v>109</v>
      </c>
      <c r="AA61" s="6" t="s">
        <v>108</v>
      </c>
      <c r="AB61" s="6" t="s">
        <v>109</v>
      </c>
      <c r="AC61" s="6" t="s">
        <v>108</v>
      </c>
      <c r="AD61" s="6" t="s">
        <v>108</v>
      </c>
      <c r="AE61" s="6" t="s">
        <v>109</v>
      </c>
      <c r="AF61" s="6" t="s">
        <v>110</v>
      </c>
      <c r="AG61" s="6" t="s">
        <v>108</v>
      </c>
      <c r="AH61" s="6" t="s">
        <v>109</v>
      </c>
      <c r="AJ61" s="21">
        <f t="shared" si="3"/>
        <v>16</v>
      </c>
      <c r="AK61" s="24">
        <f t="shared" si="4"/>
        <v>13</v>
      </c>
      <c r="AL61" s="24">
        <f t="shared" si="5"/>
        <v>2</v>
      </c>
      <c r="AM61" s="25">
        <v>1</v>
      </c>
    </row>
    <row r="62" spans="1:39" ht="39.950000000000003" customHeight="1" thickTop="1" thickBot="1" x14ac:dyDescent="0.3">
      <c r="A62" s="31" t="s">
        <v>91</v>
      </c>
      <c r="B62" s="32"/>
      <c r="C62" s="6" t="s">
        <v>108</v>
      </c>
      <c r="D62" s="6" t="s">
        <v>108</v>
      </c>
      <c r="E62" s="6" t="s">
        <v>109</v>
      </c>
      <c r="F62" s="6" t="s">
        <v>108</v>
      </c>
      <c r="G62" s="6" t="s">
        <v>109</v>
      </c>
      <c r="H62" s="6" t="s">
        <v>109</v>
      </c>
      <c r="I62" s="6" t="s">
        <v>108</v>
      </c>
      <c r="J62" s="6" t="s">
        <v>109</v>
      </c>
      <c r="K62" s="6" t="s">
        <v>108</v>
      </c>
      <c r="L62" s="6" t="s">
        <v>108</v>
      </c>
      <c r="M62" s="6" t="s">
        <v>108</v>
      </c>
      <c r="N62" s="6" t="s">
        <v>108</v>
      </c>
      <c r="O62" s="6" t="s">
        <v>111</v>
      </c>
      <c r="P62" s="6" t="s">
        <v>109</v>
      </c>
      <c r="Q62" s="6" t="s">
        <v>108</v>
      </c>
      <c r="R62" s="6" t="s">
        <v>111</v>
      </c>
      <c r="S62" s="6" t="s">
        <v>109</v>
      </c>
      <c r="T62" s="6" t="s">
        <v>109</v>
      </c>
      <c r="U62" s="6" t="s">
        <v>109</v>
      </c>
      <c r="V62" s="6" t="s">
        <v>108</v>
      </c>
      <c r="W62" s="6" t="s">
        <v>109</v>
      </c>
      <c r="X62" s="6" t="s">
        <v>108</v>
      </c>
      <c r="Y62" s="6" t="s">
        <v>108</v>
      </c>
      <c r="Z62" s="6" t="s">
        <v>109</v>
      </c>
      <c r="AA62" s="6" t="s">
        <v>108</v>
      </c>
      <c r="AB62" s="6" t="s">
        <v>109</v>
      </c>
      <c r="AC62" s="6" t="s">
        <v>108</v>
      </c>
      <c r="AD62" s="6" t="s">
        <v>108</v>
      </c>
      <c r="AE62" s="6" t="s">
        <v>109</v>
      </c>
      <c r="AF62" s="6" t="s">
        <v>110</v>
      </c>
      <c r="AG62" s="6" t="s">
        <v>108</v>
      </c>
      <c r="AH62" s="6" t="s">
        <v>109</v>
      </c>
      <c r="AJ62" s="21">
        <f t="shared" si="3"/>
        <v>16</v>
      </c>
      <c r="AK62" s="24">
        <f t="shared" si="4"/>
        <v>13</v>
      </c>
      <c r="AL62" s="24">
        <f t="shared" si="5"/>
        <v>2</v>
      </c>
      <c r="AM62" s="25">
        <v>1</v>
      </c>
    </row>
    <row r="63" spans="1:39" ht="39.950000000000003" customHeight="1" thickTop="1" thickBot="1" x14ac:dyDescent="0.3">
      <c r="A63" s="33" t="s">
        <v>92</v>
      </c>
      <c r="B63" s="34"/>
      <c r="C63" s="6" t="s">
        <v>108</v>
      </c>
      <c r="D63" s="6" t="s">
        <v>108</v>
      </c>
      <c r="E63" s="6" t="s">
        <v>109</v>
      </c>
      <c r="F63" s="6" t="s">
        <v>108</v>
      </c>
      <c r="G63" s="6" t="s">
        <v>109</v>
      </c>
      <c r="H63" s="6" t="s">
        <v>109</v>
      </c>
      <c r="I63" s="6" t="s">
        <v>108</v>
      </c>
      <c r="J63" s="6" t="s">
        <v>109</v>
      </c>
      <c r="K63" s="6" t="s">
        <v>108</v>
      </c>
      <c r="L63" s="6" t="s">
        <v>108</v>
      </c>
      <c r="M63" s="6" t="s">
        <v>108</v>
      </c>
      <c r="N63" s="6" t="s">
        <v>108</v>
      </c>
      <c r="O63" s="6" t="s">
        <v>111</v>
      </c>
      <c r="P63" s="6" t="s">
        <v>109</v>
      </c>
      <c r="Q63" s="6" t="s">
        <v>108</v>
      </c>
      <c r="R63" s="6" t="s">
        <v>111</v>
      </c>
      <c r="S63" s="6" t="s">
        <v>109</v>
      </c>
      <c r="T63" s="6" t="s">
        <v>109</v>
      </c>
      <c r="U63" s="6" t="s">
        <v>109</v>
      </c>
      <c r="V63" s="6" t="s">
        <v>108</v>
      </c>
      <c r="W63" s="6" t="s">
        <v>109</v>
      </c>
      <c r="X63" s="6" t="s">
        <v>108</v>
      </c>
      <c r="Y63" s="6" t="s">
        <v>108</v>
      </c>
      <c r="Z63" s="6" t="s">
        <v>109</v>
      </c>
      <c r="AA63" s="6" t="s">
        <v>108</v>
      </c>
      <c r="AB63" s="6" t="s">
        <v>109</v>
      </c>
      <c r="AC63" s="6" t="s">
        <v>108</v>
      </c>
      <c r="AD63" s="6" t="s">
        <v>108</v>
      </c>
      <c r="AE63" s="6" t="s">
        <v>109</v>
      </c>
      <c r="AF63" s="6" t="s">
        <v>110</v>
      </c>
      <c r="AG63" s="6" t="s">
        <v>108</v>
      </c>
      <c r="AH63" s="6" t="s">
        <v>109</v>
      </c>
      <c r="AJ63" s="21">
        <f t="shared" si="3"/>
        <v>16</v>
      </c>
      <c r="AK63" s="24">
        <f t="shared" si="4"/>
        <v>13</v>
      </c>
      <c r="AL63" s="24">
        <f t="shared" si="5"/>
        <v>2</v>
      </c>
      <c r="AM63" s="25">
        <v>1</v>
      </c>
    </row>
    <row r="64" spans="1:39" ht="39.950000000000003" customHeight="1" thickTop="1" thickBot="1" x14ac:dyDescent="0.3">
      <c r="A64" s="31" t="s">
        <v>93</v>
      </c>
      <c r="B64" s="32"/>
      <c r="C64" s="6" t="s">
        <v>108</v>
      </c>
      <c r="D64" s="6" t="s">
        <v>108</v>
      </c>
      <c r="E64" s="6" t="s">
        <v>109</v>
      </c>
      <c r="F64" s="6" t="s">
        <v>108</v>
      </c>
      <c r="G64" s="6" t="s">
        <v>109</v>
      </c>
      <c r="H64" s="6" t="s">
        <v>109</v>
      </c>
      <c r="I64" s="6" t="s">
        <v>108</v>
      </c>
      <c r="J64" s="6" t="s">
        <v>109</v>
      </c>
      <c r="K64" s="6" t="s">
        <v>108</v>
      </c>
      <c r="L64" s="6" t="s">
        <v>108</v>
      </c>
      <c r="M64" s="6" t="s">
        <v>108</v>
      </c>
      <c r="N64" s="6" t="s">
        <v>108</v>
      </c>
      <c r="O64" s="6" t="s">
        <v>111</v>
      </c>
      <c r="P64" s="6" t="s">
        <v>109</v>
      </c>
      <c r="Q64" s="6" t="s">
        <v>108</v>
      </c>
      <c r="R64" s="6" t="s">
        <v>111</v>
      </c>
      <c r="S64" s="6" t="s">
        <v>109</v>
      </c>
      <c r="T64" s="6" t="s">
        <v>109</v>
      </c>
      <c r="U64" s="6" t="s">
        <v>109</v>
      </c>
      <c r="V64" s="6" t="s">
        <v>108</v>
      </c>
      <c r="W64" s="6" t="s">
        <v>109</v>
      </c>
      <c r="X64" s="6" t="s">
        <v>108</v>
      </c>
      <c r="Y64" s="6" t="s">
        <v>108</v>
      </c>
      <c r="Z64" s="6" t="s">
        <v>109</v>
      </c>
      <c r="AA64" s="6" t="s">
        <v>108</v>
      </c>
      <c r="AB64" s="6" t="s">
        <v>109</v>
      </c>
      <c r="AC64" s="6" t="s">
        <v>108</v>
      </c>
      <c r="AD64" s="6" t="s">
        <v>108</v>
      </c>
      <c r="AE64" s="6" t="s">
        <v>109</v>
      </c>
      <c r="AF64" s="6" t="s">
        <v>110</v>
      </c>
      <c r="AG64" s="6" t="s">
        <v>108</v>
      </c>
      <c r="AH64" s="6" t="s">
        <v>109</v>
      </c>
      <c r="AJ64" s="21">
        <f t="shared" si="3"/>
        <v>16</v>
      </c>
      <c r="AK64" s="24">
        <f t="shared" si="4"/>
        <v>13</v>
      </c>
      <c r="AL64" s="24">
        <f t="shared" si="5"/>
        <v>2</v>
      </c>
      <c r="AM64" s="25">
        <v>1</v>
      </c>
    </row>
    <row r="65" spans="1:39" ht="39.950000000000003" customHeight="1" thickTop="1" thickBot="1" x14ac:dyDescent="0.3">
      <c r="A65" s="33" t="s">
        <v>94</v>
      </c>
      <c r="B65" s="34"/>
      <c r="C65" s="6" t="s">
        <v>108</v>
      </c>
      <c r="D65" s="6" t="s">
        <v>108</v>
      </c>
      <c r="E65" s="6" t="s">
        <v>109</v>
      </c>
      <c r="F65" s="6" t="s">
        <v>108</v>
      </c>
      <c r="G65" s="6" t="s">
        <v>109</v>
      </c>
      <c r="H65" s="6" t="s">
        <v>109</v>
      </c>
      <c r="I65" s="6" t="s">
        <v>108</v>
      </c>
      <c r="J65" s="6" t="s">
        <v>109</v>
      </c>
      <c r="K65" s="6" t="s">
        <v>108</v>
      </c>
      <c r="L65" s="6" t="s">
        <v>108</v>
      </c>
      <c r="M65" s="6" t="s">
        <v>108</v>
      </c>
      <c r="N65" s="6" t="s">
        <v>108</v>
      </c>
      <c r="O65" s="6" t="s">
        <v>111</v>
      </c>
      <c r="P65" s="6" t="s">
        <v>109</v>
      </c>
      <c r="Q65" s="6" t="s">
        <v>108</v>
      </c>
      <c r="R65" s="6" t="s">
        <v>111</v>
      </c>
      <c r="S65" s="6" t="s">
        <v>109</v>
      </c>
      <c r="T65" s="6" t="s">
        <v>109</v>
      </c>
      <c r="U65" s="6" t="s">
        <v>109</v>
      </c>
      <c r="V65" s="6" t="s">
        <v>108</v>
      </c>
      <c r="W65" s="6" t="s">
        <v>109</v>
      </c>
      <c r="X65" s="6" t="s">
        <v>108</v>
      </c>
      <c r="Y65" s="6" t="s">
        <v>108</v>
      </c>
      <c r="Z65" s="6" t="s">
        <v>109</v>
      </c>
      <c r="AA65" s="6" t="s">
        <v>108</v>
      </c>
      <c r="AB65" s="6" t="s">
        <v>109</v>
      </c>
      <c r="AC65" s="6" t="s">
        <v>108</v>
      </c>
      <c r="AD65" s="6" t="s">
        <v>108</v>
      </c>
      <c r="AE65" s="6" t="s">
        <v>109</v>
      </c>
      <c r="AF65" s="6" t="s">
        <v>110</v>
      </c>
      <c r="AG65" s="6" t="s">
        <v>108</v>
      </c>
      <c r="AH65" s="6" t="s">
        <v>109</v>
      </c>
      <c r="AJ65" s="21">
        <f t="shared" si="3"/>
        <v>16</v>
      </c>
      <c r="AK65" s="24">
        <f t="shared" si="4"/>
        <v>13</v>
      </c>
      <c r="AL65" s="24">
        <f t="shared" si="5"/>
        <v>2</v>
      </c>
      <c r="AM65" s="25">
        <v>1</v>
      </c>
    </row>
    <row r="66" spans="1:39" ht="39.950000000000003" customHeight="1" thickTop="1" thickBot="1" x14ac:dyDescent="0.3">
      <c r="A66" s="31" t="s">
        <v>95</v>
      </c>
      <c r="B66" s="32"/>
      <c r="C66" s="6" t="s">
        <v>108</v>
      </c>
      <c r="D66" s="6" t="s">
        <v>108</v>
      </c>
      <c r="E66" s="6" t="s">
        <v>109</v>
      </c>
      <c r="F66" s="6" t="s">
        <v>108</v>
      </c>
      <c r="G66" s="6" t="s">
        <v>109</v>
      </c>
      <c r="H66" s="6" t="s">
        <v>109</v>
      </c>
      <c r="I66" s="6" t="s">
        <v>108</v>
      </c>
      <c r="J66" s="6" t="s">
        <v>109</v>
      </c>
      <c r="K66" s="6" t="s">
        <v>108</v>
      </c>
      <c r="L66" s="6" t="s">
        <v>108</v>
      </c>
      <c r="M66" s="6" t="s">
        <v>108</v>
      </c>
      <c r="N66" s="6" t="s">
        <v>108</v>
      </c>
      <c r="O66" s="6" t="s">
        <v>111</v>
      </c>
      <c r="P66" s="6" t="s">
        <v>109</v>
      </c>
      <c r="Q66" s="6" t="s">
        <v>108</v>
      </c>
      <c r="R66" s="6" t="s">
        <v>111</v>
      </c>
      <c r="S66" s="6" t="s">
        <v>109</v>
      </c>
      <c r="T66" s="6" t="s">
        <v>109</v>
      </c>
      <c r="U66" s="6" t="s">
        <v>109</v>
      </c>
      <c r="V66" s="6" t="s">
        <v>108</v>
      </c>
      <c r="W66" s="6" t="s">
        <v>109</v>
      </c>
      <c r="X66" s="6" t="s">
        <v>108</v>
      </c>
      <c r="Y66" s="6" t="s">
        <v>108</v>
      </c>
      <c r="Z66" s="6" t="s">
        <v>109</v>
      </c>
      <c r="AA66" s="6" t="s">
        <v>108</v>
      </c>
      <c r="AB66" s="6" t="s">
        <v>109</v>
      </c>
      <c r="AC66" s="6" t="s">
        <v>108</v>
      </c>
      <c r="AD66" s="6" t="s">
        <v>108</v>
      </c>
      <c r="AE66" s="6" t="s">
        <v>109</v>
      </c>
      <c r="AF66" s="6" t="s">
        <v>110</v>
      </c>
      <c r="AG66" s="6" t="s">
        <v>108</v>
      </c>
      <c r="AH66" s="6" t="s">
        <v>109</v>
      </c>
      <c r="AJ66" s="21">
        <f t="shared" si="3"/>
        <v>16</v>
      </c>
      <c r="AK66" s="24">
        <f t="shared" si="4"/>
        <v>13</v>
      </c>
      <c r="AL66" s="24">
        <f t="shared" si="5"/>
        <v>2</v>
      </c>
      <c r="AM66" s="25">
        <f>COUNTIF(C66:AH66,"NA")</f>
        <v>1</v>
      </c>
    </row>
    <row r="67" spans="1:39" ht="39.950000000000003" customHeight="1" thickTop="1" thickBot="1" x14ac:dyDescent="0.3">
      <c r="A67" s="33" t="s">
        <v>96</v>
      </c>
      <c r="B67" s="34"/>
      <c r="C67" s="6" t="s">
        <v>108</v>
      </c>
      <c r="D67" s="6" t="s">
        <v>108</v>
      </c>
      <c r="E67" s="6" t="s">
        <v>109</v>
      </c>
      <c r="F67" s="6" t="s">
        <v>108</v>
      </c>
      <c r="G67" s="6" t="s">
        <v>109</v>
      </c>
      <c r="H67" s="6" t="s">
        <v>109</v>
      </c>
      <c r="I67" s="6" t="s">
        <v>108</v>
      </c>
      <c r="J67" s="6" t="s">
        <v>109</v>
      </c>
      <c r="K67" s="6" t="s">
        <v>108</v>
      </c>
      <c r="L67" s="6" t="s">
        <v>108</v>
      </c>
      <c r="M67" s="6" t="s">
        <v>108</v>
      </c>
      <c r="N67" s="6" t="s">
        <v>108</v>
      </c>
      <c r="O67" s="6" t="s">
        <v>111</v>
      </c>
      <c r="P67" s="6" t="s">
        <v>109</v>
      </c>
      <c r="Q67" s="6" t="s">
        <v>108</v>
      </c>
      <c r="R67" s="6" t="s">
        <v>111</v>
      </c>
      <c r="S67" s="6" t="s">
        <v>109</v>
      </c>
      <c r="T67" s="6" t="s">
        <v>109</v>
      </c>
      <c r="U67" s="6" t="s">
        <v>109</v>
      </c>
      <c r="V67" s="6" t="s">
        <v>108</v>
      </c>
      <c r="W67" s="6" t="s">
        <v>109</v>
      </c>
      <c r="X67" s="6" t="s">
        <v>108</v>
      </c>
      <c r="Y67" s="6" t="s">
        <v>108</v>
      </c>
      <c r="Z67" s="6" t="s">
        <v>109</v>
      </c>
      <c r="AA67" s="6" t="s">
        <v>108</v>
      </c>
      <c r="AB67" s="6" t="s">
        <v>109</v>
      </c>
      <c r="AC67" s="6" t="s">
        <v>108</v>
      </c>
      <c r="AD67" s="6" t="s">
        <v>108</v>
      </c>
      <c r="AE67" s="6" t="s">
        <v>109</v>
      </c>
      <c r="AF67" s="6" t="s">
        <v>110</v>
      </c>
      <c r="AG67" s="6" t="s">
        <v>108</v>
      </c>
      <c r="AH67" s="6" t="s">
        <v>109</v>
      </c>
      <c r="AJ67" s="21">
        <f t="shared" ref="AJ67:AJ72" si="6">COUNTIF(C67:AH67,"Y")</f>
        <v>16</v>
      </c>
      <c r="AK67" s="24">
        <f t="shared" ref="AK67:AK72" si="7">COUNTIF(C67:AH67,"IC")</f>
        <v>13</v>
      </c>
      <c r="AL67" s="24">
        <f t="shared" ref="AL67:AL72" si="8">COUNTIF(C67:AH67,"N")</f>
        <v>2</v>
      </c>
      <c r="AM67" s="25">
        <v>1</v>
      </c>
    </row>
    <row r="68" spans="1:39" ht="39.950000000000003" customHeight="1" thickTop="1" thickBot="1" x14ac:dyDescent="0.3">
      <c r="A68" s="31" t="s">
        <v>97</v>
      </c>
      <c r="B68" s="32"/>
      <c r="C68" s="6" t="s">
        <v>108</v>
      </c>
      <c r="D68" s="6" t="s">
        <v>108</v>
      </c>
      <c r="E68" s="6" t="s">
        <v>109</v>
      </c>
      <c r="F68" s="6" t="s">
        <v>109</v>
      </c>
      <c r="G68" s="6" t="s">
        <v>109</v>
      </c>
      <c r="H68" s="6" t="s">
        <v>109</v>
      </c>
      <c r="I68" s="6" t="s">
        <v>108</v>
      </c>
      <c r="J68" s="6" t="s">
        <v>109</v>
      </c>
      <c r="K68" s="6" t="s">
        <v>108</v>
      </c>
      <c r="L68" s="6" t="s">
        <v>108</v>
      </c>
      <c r="M68" s="6" t="s">
        <v>108</v>
      </c>
      <c r="N68" s="6" t="s">
        <v>108</v>
      </c>
      <c r="O68" s="6" t="s">
        <v>111</v>
      </c>
      <c r="P68" s="6" t="s">
        <v>109</v>
      </c>
      <c r="Q68" s="6" t="s">
        <v>108</v>
      </c>
      <c r="R68" s="6" t="s">
        <v>111</v>
      </c>
      <c r="S68" s="6" t="s">
        <v>109</v>
      </c>
      <c r="T68" s="6" t="s">
        <v>109</v>
      </c>
      <c r="U68" s="6" t="s">
        <v>109</v>
      </c>
      <c r="V68" s="6" t="s">
        <v>108</v>
      </c>
      <c r="W68" s="6" t="s">
        <v>109</v>
      </c>
      <c r="X68" s="6" t="s">
        <v>108</v>
      </c>
      <c r="Y68" s="6" t="s">
        <v>108</v>
      </c>
      <c r="Z68" s="6" t="s">
        <v>109</v>
      </c>
      <c r="AA68" s="6" t="s">
        <v>108</v>
      </c>
      <c r="AB68" s="6" t="s">
        <v>109</v>
      </c>
      <c r="AC68" s="6" t="s">
        <v>108</v>
      </c>
      <c r="AD68" s="6" t="s">
        <v>108</v>
      </c>
      <c r="AE68" s="6" t="s">
        <v>109</v>
      </c>
      <c r="AF68" s="6" t="s">
        <v>110</v>
      </c>
      <c r="AG68" s="6" t="s">
        <v>109</v>
      </c>
      <c r="AH68" s="6" t="s">
        <v>109</v>
      </c>
      <c r="AJ68" s="21">
        <f t="shared" si="6"/>
        <v>14</v>
      </c>
      <c r="AK68" s="24">
        <f t="shared" si="7"/>
        <v>15</v>
      </c>
      <c r="AL68" s="24">
        <f t="shared" si="8"/>
        <v>2</v>
      </c>
      <c r="AM68" s="25">
        <f>COUNTIF(C68:AH68,"NA")</f>
        <v>1</v>
      </c>
    </row>
    <row r="69" spans="1:39" ht="39.950000000000003" customHeight="1" thickTop="1" thickBot="1" x14ac:dyDescent="0.3">
      <c r="A69" s="33" t="s">
        <v>98</v>
      </c>
      <c r="B69" s="34"/>
      <c r="C69" s="6" t="s">
        <v>108</v>
      </c>
      <c r="D69" s="6" t="s">
        <v>108</v>
      </c>
      <c r="E69" s="6" t="s">
        <v>109</v>
      </c>
      <c r="F69" s="6" t="s">
        <v>109</v>
      </c>
      <c r="G69" s="6" t="s">
        <v>109</v>
      </c>
      <c r="H69" s="6" t="s">
        <v>109</v>
      </c>
      <c r="I69" s="6" t="s">
        <v>108</v>
      </c>
      <c r="J69" s="6" t="s">
        <v>109</v>
      </c>
      <c r="K69" s="6" t="s">
        <v>108</v>
      </c>
      <c r="L69" s="6" t="s">
        <v>108</v>
      </c>
      <c r="M69" s="6" t="s">
        <v>108</v>
      </c>
      <c r="N69" s="6" t="s">
        <v>108</v>
      </c>
      <c r="O69" s="6" t="s">
        <v>111</v>
      </c>
      <c r="P69" s="6" t="s">
        <v>109</v>
      </c>
      <c r="Q69" s="6" t="s">
        <v>108</v>
      </c>
      <c r="R69" s="6" t="s">
        <v>111</v>
      </c>
      <c r="S69" s="6" t="s">
        <v>109</v>
      </c>
      <c r="T69" s="6" t="s">
        <v>109</v>
      </c>
      <c r="U69" s="6" t="s">
        <v>109</v>
      </c>
      <c r="V69" s="6" t="s">
        <v>108</v>
      </c>
      <c r="W69" s="6" t="s">
        <v>109</v>
      </c>
      <c r="X69" s="6" t="s">
        <v>108</v>
      </c>
      <c r="Y69" s="6" t="s">
        <v>108</v>
      </c>
      <c r="Z69" s="6" t="s">
        <v>109</v>
      </c>
      <c r="AA69" s="6" t="s">
        <v>108</v>
      </c>
      <c r="AB69" s="6" t="s">
        <v>109</v>
      </c>
      <c r="AC69" s="6" t="s">
        <v>108</v>
      </c>
      <c r="AD69" s="6" t="s">
        <v>108</v>
      </c>
      <c r="AE69" s="6" t="s">
        <v>109</v>
      </c>
      <c r="AF69" s="6" t="s">
        <v>110</v>
      </c>
      <c r="AG69" s="6" t="s">
        <v>109</v>
      </c>
      <c r="AH69" s="6" t="s">
        <v>109</v>
      </c>
      <c r="AJ69" s="21">
        <f t="shared" si="6"/>
        <v>14</v>
      </c>
      <c r="AK69" s="24">
        <f t="shared" si="7"/>
        <v>15</v>
      </c>
      <c r="AL69" s="24">
        <f t="shared" si="8"/>
        <v>2</v>
      </c>
      <c r="AM69" s="25">
        <v>1</v>
      </c>
    </row>
    <row r="70" spans="1:39" ht="39.950000000000003" customHeight="1" thickTop="1" thickBot="1" x14ac:dyDescent="0.3">
      <c r="A70" s="31" t="s">
        <v>99</v>
      </c>
      <c r="B70" s="32"/>
      <c r="C70" s="6" t="s">
        <v>108</v>
      </c>
      <c r="D70" s="6" t="s">
        <v>108</v>
      </c>
      <c r="E70" s="6" t="s">
        <v>109</v>
      </c>
      <c r="F70" s="6" t="s">
        <v>109</v>
      </c>
      <c r="G70" s="6" t="s">
        <v>109</v>
      </c>
      <c r="H70" s="6" t="s">
        <v>109</v>
      </c>
      <c r="I70" s="6" t="s">
        <v>108</v>
      </c>
      <c r="J70" s="6" t="s">
        <v>109</v>
      </c>
      <c r="K70" s="6" t="s">
        <v>108</v>
      </c>
      <c r="L70" s="6" t="s">
        <v>108</v>
      </c>
      <c r="M70" s="6" t="s">
        <v>108</v>
      </c>
      <c r="N70" s="6" t="s">
        <v>108</v>
      </c>
      <c r="O70" s="6" t="s">
        <v>111</v>
      </c>
      <c r="P70" s="6" t="s">
        <v>109</v>
      </c>
      <c r="Q70" s="6" t="s">
        <v>108</v>
      </c>
      <c r="R70" s="6" t="s">
        <v>111</v>
      </c>
      <c r="S70" s="6" t="s">
        <v>109</v>
      </c>
      <c r="T70" s="6" t="s">
        <v>109</v>
      </c>
      <c r="U70" s="6" t="s">
        <v>109</v>
      </c>
      <c r="V70" s="6" t="s">
        <v>108</v>
      </c>
      <c r="W70" s="6" t="s">
        <v>109</v>
      </c>
      <c r="X70" s="6" t="s">
        <v>108</v>
      </c>
      <c r="Y70" s="6" t="s">
        <v>108</v>
      </c>
      <c r="Z70" s="6" t="s">
        <v>109</v>
      </c>
      <c r="AA70" s="6" t="s">
        <v>108</v>
      </c>
      <c r="AB70" s="6" t="s">
        <v>109</v>
      </c>
      <c r="AC70" s="6" t="s">
        <v>108</v>
      </c>
      <c r="AD70" s="6" t="s">
        <v>108</v>
      </c>
      <c r="AE70" s="6" t="s">
        <v>109</v>
      </c>
      <c r="AF70" s="6" t="s">
        <v>110</v>
      </c>
      <c r="AG70" s="6" t="s">
        <v>109</v>
      </c>
      <c r="AH70" s="6" t="s">
        <v>109</v>
      </c>
      <c r="AJ70" s="21">
        <f t="shared" si="6"/>
        <v>14</v>
      </c>
      <c r="AK70" s="24">
        <f t="shared" si="7"/>
        <v>15</v>
      </c>
      <c r="AL70" s="24">
        <f t="shared" si="8"/>
        <v>2</v>
      </c>
      <c r="AM70" s="25">
        <v>1</v>
      </c>
    </row>
    <row r="71" spans="1:39" ht="39.950000000000003" customHeight="1" thickTop="1" thickBot="1" x14ac:dyDescent="0.3">
      <c r="A71" s="33" t="s">
        <v>100</v>
      </c>
      <c r="B71" s="34"/>
      <c r="C71" s="6" t="s">
        <v>108</v>
      </c>
      <c r="D71" s="6" t="s">
        <v>108</v>
      </c>
      <c r="E71" s="6" t="s">
        <v>109</v>
      </c>
      <c r="F71" s="6" t="s">
        <v>109</v>
      </c>
      <c r="G71" s="6" t="s">
        <v>109</v>
      </c>
      <c r="H71" s="6" t="s">
        <v>109</v>
      </c>
      <c r="I71" s="6" t="s">
        <v>108</v>
      </c>
      <c r="J71" s="6" t="s">
        <v>109</v>
      </c>
      <c r="K71" s="6" t="s">
        <v>108</v>
      </c>
      <c r="L71" s="6" t="s">
        <v>108</v>
      </c>
      <c r="M71" s="6" t="s">
        <v>108</v>
      </c>
      <c r="N71" s="6" t="s">
        <v>108</v>
      </c>
      <c r="O71" s="6" t="s">
        <v>111</v>
      </c>
      <c r="P71" s="6" t="s">
        <v>109</v>
      </c>
      <c r="Q71" s="6" t="s">
        <v>108</v>
      </c>
      <c r="R71" s="6" t="s">
        <v>111</v>
      </c>
      <c r="S71" s="6" t="s">
        <v>109</v>
      </c>
      <c r="T71" s="6" t="s">
        <v>109</v>
      </c>
      <c r="U71" s="6" t="s">
        <v>109</v>
      </c>
      <c r="V71" s="6" t="s">
        <v>108</v>
      </c>
      <c r="W71" s="6" t="s">
        <v>109</v>
      </c>
      <c r="X71" s="6" t="s">
        <v>108</v>
      </c>
      <c r="Y71" s="6" t="s">
        <v>108</v>
      </c>
      <c r="Z71" s="6" t="s">
        <v>109</v>
      </c>
      <c r="AA71" s="6" t="s">
        <v>108</v>
      </c>
      <c r="AB71" s="6" t="s">
        <v>109</v>
      </c>
      <c r="AC71" s="6" t="s">
        <v>108</v>
      </c>
      <c r="AD71" s="6" t="s">
        <v>108</v>
      </c>
      <c r="AE71" s="6" t="s">
        <v>109</v>
      </c>
      <c r="AF71" s="6" t="s">
        <v>110</v>
      </c>
      <c r="AG71" s="6" t="s">
        <v>109</v>
      </c>
      <c r="AH71" s="6" t="s">
        <v>109</v>
      </c>
      <c r="AJ71" s="21">
        <f t="shared" si="6"/>
        <v>14</v>
      </c>
      <c r="AK71" s="24">
        <f t="shared" si="7"/>
        <v>15</v>
      </c>
      <c r="AL71" s="24">
        <f t="shared" si="8"/>
        <v>2</v>
      </c>
      <c r="AM71" s="25">
        <v>1</v>
      </c>
    </row>
    <row r="72" spans="1:39" ht="39.950000000000003" customHeight="1" thickTop="1" thickBot="1" x14ac:dyDescent="0.3">
      <c r="A72" s="31" t="s">
        <v>101</v>
      </c>
      <c r="B72" s="32"/>
      <c r="C72" s="6" t="s">
        <v>108</v>
      </c>
      <c r="D72" s="6" t="s">
        <v>108</v>
      </c>
      <c r="E72" s="6" t="s">
        <v>109</v>
      </c>
      <c r="F72" s="6" t="s">
        <v>109</v>
      </c>
      <c r="G72" s="6" t="s">
        <v>109</v>
      </c>
      <c r="H72" s="6" t="s">
        <v>109</v>
      </c>
      <c r="I72" s="6" t="s">
        <v>110</v>
      </c>
      <c r="J72" s="6" t="s">
        <v>109</v>
      </c>
      <c r="K72" s="6" t="s">
        <v>108</v>
      </c>
      <c r="L72" s="6" t="s">
        <v>108</v>
      </c>
      <c r="M72" s="6" t="s">
        <v>108</v>
      </c>
      <c r="N72" s="6" t="s">
        <v>108</v>
      </c>
      <c r="O72" s="6" t="s">
        <v>111</v>
      </c>
      <c r="P72" s="6" t="s">
        <v>109</v>
      </c>
      <c r="Q72" s="6" t="s">
        <v>108</v>
      </c>
      <c r="R72" s="6" t="s">
        <v>111</v>
      </c>
      <c r="S72" s="6" t="s">
        <v>109</v>
      </c>
      <c r="T72" s="6" t="s">
        <v>109</v>
      </c>
      <c r="U72" s="6" t="s">
        <v>109</v>
      </c>
      <c r="V72" s="6" t="s">
        <v>108</v>
      </c>
      <c r="W72" s="6" t="s">
        <v>109</v>
      </c>
      <c r="X72" s="6" t="s">
        <v>108</v>
      </c>
      <c r="Y72" s="6" t="s">
        <v>108</v>
      </c>
      <c r="Z72" s="6" t="s">
        <v>109</v>
      </c>
      <c r="AA72" s="6" t="s">
        <v>108</v>
      </c>
      <c r="AB72" s="6" t="s">
        <v>109</v>
      </c>
      <c r="AC72" s="6" t="s">
        <v>108</v>
      </c>
      <c r="AD72" s="6" t="s">
        <v>108</v>
      </c>
      <c r="AE72" s="6" t="s">
        <v>109</v>
      </c>
      <c r="AF72" s="6" t="s">
        <v>110</v>
      </c>
      <c r="AG72" s="6" t="s">
        <v>109</v>
      </c>
      <c r="AH72" s="6" t="s">
        <v>109</v>
      </c>
      <c r="AJ72" s="21">
        <f t="shared" si="6"/>
        <v>13</v>
      </c>
      <c r="AK72" s="24">
        <f t="shared" si="7"/>
        <v>15</v>
      </c>
      <c r="AL72" s="24">
        <f t="shared" si="8"/>
        <v>2</v>
      </c>
      <c r="AM72" s="25">
        <f>COUNTIF(C72:AH72,"NA")</f>
        <v>2</v>
      </c>
    </row>
    <row r="73" spans="1:39" ht="39.950000000000003" customHeight="1" thickTop="1" x14ac:dyDescent="0.25"/>
    <row r="74" spans="1:39" ht="39.950000000000003" customHeight="1" x14ac:dyDescent="0.25"/>
    <row r="75" spans="1:39" ht="39.950000000000003" customHeight="1" x14ac:dyDescent="0.25">
      <c r="A75" s="28" t="s">
        <v>115</v>
      </c>
      <c r="B75" s="14" t="s">
        <v>102</v>
      </c>
      <c r="C75" s="26">
        <f t="shared" ref="C75:I75" si="9">COUNTIF(C3:C72,"Y")</f>
        <v>70</v>
      </c>
      <c r="D75" s="26">
        <f t="shared" si="9"/>
        <v>69</v>
      </c>
      <c r="E75" s="26">
        <f t="shared" si="9"/>
        <v>1</v>
      </c>
      <c r="F75" s="26">
        <f t="shared" si="9"/>
        <v>60</v>
      </c>
      <c r="G75" s="26">
        <f t="shared" si="9"/>
        <v>0</v>
      </c>
      <c r="H75" s="26">
        <f t="shared" si="9"/>
        <v>0</v>
      </c>
      <c r="I75" s="26">
        <f t="shared" si="9"/>
        <v>69</v>
      </c>
      <c r="J75" s="26">
        <v>0</v>
      </c>
      <c r="K75" s="26">
        <f>COUNTIF(K3:K72,"Y")</f>
        <v>69</v>
      </c>
      <c r="L75" s="26">
        <f>COUNTIF(L3:L72,"Y")</f>
        <v>70</v>
      </c>
      <c r="M75" s="26">
        <f>COUNTIF(M3:M72,"Y")</f>
        <v>70</v>
      </c>
      <c r="N75" s="26">
        <f>COUNTIF(N3:N72,"Y")</f>
        <v>70</v>
      </c>
      <c r="O75" s="26">
        <v>0</v>
      </c>
      <c r="P75" s="26">
        <v>0</v>
      </c>
      <c r="Q75" s="26">
        <f>COUNTIF(Q3:Q72,"Y")</f>
        <v>70</v>
      </c>
      <c r="R75" s="26">
        <f>COUNTIF(R3:R72,"Y")</f>
        <v>0</v>
      </c>
      <c r="S75" s="26">
        <v>0</v>
      </c>
      <c r="T75" s="26">
        <v>0</v>
      </c>
      <c r="U75" s="26">
        <f>COUNTIF(U3:U72,"Y")</f>
        <v>0</v>
      </c>
      <c r="V75" s="26">
        <f>COUNTIF(V3:V72,"Y")</f>
        <v>70</v>
      </c>
      <c r="W75" s="26">
        <v>0</v>
      </c>
      <c r="X75" s="26">
        <f t="shared" ref="X75:AH75" si="10">COUNTIF(X3:X72,"Y")</f>
        <v>70</v>
      </c>
      <c r="Y75" s="26">
        <f t="shared" si="10"/>
        <v>70</v>
      </c>
      <c r="Z75" s="26">
        <f t="shared" si="10"/>
        <v>0</v>
      </c>
      <c r="AA75" s="26">
        <f t="shared" si="10"/>
        <v>70</v>
      </c>
      <c r="AB75" s="26">
        <f t="shared" si="10"/>
        <v>0</v>
      </c>
      <c r="AC75" s="26">
        <f t="shared" si="10"/>
        <v>69</v>
      </c>
      <c r="AD75" s="26">
        <f t="shared" si="10"/>
        <v>70</v>
      </c>
      <c r="AE75" s="26">
        <f t="shared" si="10"/>
        <v>0</v>
      </c>
      <c r="AF75" s="26">
        <f t="shared" si="10"/>
        <v>0</v>
      </c>
      <c r="AG75" s="26">
        <f t="shared" si="10"/>
        <v>65</v>
      </c>
      <c r="AH75" s="26">
        <f t="shared" si="10"/>
        <v>0</v>
      </c>
    </row>
    <row r="76" spans="1:39" ht="39.950000000000003" customHeight="1" x14ac:dyDescent="0.25">
      <c r="A76" s="29"/>
      <c r="B76" s="14" t="s">
        <v>103</v>
      </c>
      <c r="C76" s="26">
        <v>0</v>
      </c>
      <c r="D76" s="26">
        <f>COUNTIF(D3:D72,"IC")</f>
        <v>1</v>
      </c>
      <c r="E76" s="26">
        <f>COUNTIF(E3:E72,"IC")</f>
        <v>69</v>
      </c>
      <c r="F76" s="26">
        <f>COUNTIF(F3:F72,"IC")</f>
        <v>10</v>
      </c>
      <c r="G76" s="26">
        <f>COUNTIF(G3:G72,"IC")</f>
        <v>70</v>
      </c>
      <c r="H76" s="26">
        <f>COUNTIF(H3:H72,"IC")</f>
        <v>70</v>
      </c>
      <c r="I76" s="26">
        <v>0</v>
      </c>
      <c r="J76" s="26">
        <v>70</v>
      </c>
      <c r="K76" s="26">
        <f>COUNTIF(K3:K72,"IC")</f>
        <v>1</v>
      </c>
      <c r="L76" s="26">
        <v>0</v>
      </c>
      <c r="M76" s="26">
        <v>0</v>
      </c>
      <c r="N76" s="26">
        <v>0</v>
      </c>
      <c r="O76" s="26">
        <v>0</v>
      </c>
      <c r="P76" s="26">
        <v>70</v>
      </c>
      <c r="Q76" s="26">
        <v>0</v>
      </c>
      <c r="R76" s="26">
        <v>0</v>
      </c>
      <c r="S76" s="26">
        <f>COUNTIF(S3:S72,"IC")</f>
        <v>70</v>
      </c>
      <c r="T76" s="26">
        <f>COUNTIF(T3:T72,"IC")</f>
        <v>70</v>
      </c>
      <c r="U76" s="26">
        <f>COUNTIF(U3:U72,"IC")</f>
        <v>70</v>
      </c>
      <c r="V76" s="26">
        <v>0</v>
      </c>
      <c r="W76" s="26">
        <f>COUNTIF(W3:W72,"IC")</f>
        <v>70</v>
      </c>
      <c r="X76" s="26">
        <v>0</v>
      </c>
      <c r="Y76" s="26">
        <v>0</v>
      </c>
      <c r="Z76" s="26">
        <f>COUNTIF(Z3:Z72,"IC")</f>
        <v>70</v>
      </c>
      <c r="AA76" s="26">
        <v>0</v>
      </c>
      <c r="AB76" s="26">
        <f>COUNTIF(AB3:AB72,"IC")</f>
        <v>70</v>
      </c>
      <c r="AC76" s="26">
        <v>0</v>
      </c>
      <c r="AD76" s="26">
        <v>0</v>
      </c>
      <c r="AE76" s="26">
        <f>COUNTIF(AE3:AE72,"IC")</f>
        <v>70</v>
      </c>
      <c r="AF76" s="26">
        <f>COUNTIF(AF3:AF72,"IC")</f>
        <v>0</v>
      </c>
      <c r="AG76" s="26">
        <f>COUNTIF(AG3:AG72,"IC")</f>
        <v>5</v>
      </c>
      <c r="AH76" s="26">
        <f>COUNTIF(AH3:AH72,"IC")</f>
        <v>70</v>
      </c>
    </row>
    <row r="77" spans="1:39" ht="39.950000000000003" customHeight="1" x14ac:dyDescent="0.25">
      <c r="A77" s="29"/>
      <c r="B77" s="14" t="s">
        <v>104</v>
      </c>
      <c r="C77" s="26">
        <v>0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f>COUNTIF(O3:O72,"n")</f>
        <v>70</v>
      </c>
      <c r="P77" s="26">
        <v>0</v>
      </c>
      <c r="Q77" s="26">
        <v>0</v>
      </c>
      <c r="R77" s="26">
        <f>COUNTIF(R3:R72,"N")</f>
        <v>70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26">
        <v>0</v>
      </c>
      <c r="AD77" s="26">
        <v>0</v>
      </c>
      <c r="AE77" s="26">
        <v>0</v>
      </c>
      <c r="AF77" s="26">
        <f>COUNTIF(AF3:AF72,"N")</f>
        <v>0</v>
      </c>
      <c r="AG77" s="26">
        <v>0</v>
      </c>
      <c r="AH77" s="26">
        <v>0</v>
      </c>
    </row>
    <row r="78" spans="1:39" ht="39.950000000000003" customHeight="1" thickBot="1" x14ac:dyDescent="0.3">
      <c r="A78" s="30"/>
      <c r="B78" s="15" t="s">
        <v>105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f>COUNTIF(I3:I72,"NA")</f>
        <v>1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f>COUNTIF(AC3:AC72,"NA")</f>
        <v>1</v>
      </c>
      <c r="AD78" s="27">
        <v>0</v>
      </c>
      <c r="AE78" s="27">
        <v>0</v>
      </c>
      <c r="AF78" s="27">
        <f>COUNTIF(AF3:AF72,"NA")</f>
        <v>70</v>
      </c>
      <c r="AG78" s="27">
        <v>0</v>
      </c>
      <c r="AH78" s="27">
        <v>0</v>
      </c>
    </row>
    <row r="79" spans="1:39" ht="39.950000000000003" customHeight="1" thickTop="1" x14ac:dyDescent="0.25"/>
    <row r="80" spans="1:39" ht="39.950000000000003" customHeight="1" x14ac:dyDescent="0.25">
      <c r="A80" s="28" t="s">
        <v>114</v>
      </c>
      <c r="B80" s="11" t="s">
        <v>102</v>
      </c>
      <c r="C80" s="13">
        <v>1102</v>
      </c>
    </row>
    <row r="81" spans="1:8" ht="39.950000000000003" customHeight="1" x14ac:dyDescent="0.25">
      <c r="A81" s="29"/>
      <c r="B81" s="11" t="s">
        <v>103</v>
      </c>
      <c r="C81" s="13">
        <v>926</v>
      </c>
      <c r="H81" s="1"/>
    </row>
    <row r="82" spans="1:8" ht="39.950000000000003" customHeight="1" x14ac:dyDescent="0.25">
      <c r="A82" s="29"/>
      <c r="B82" s="11" t="s">
        <v>104</v>
      </c>
      <c r="C82" s="13">
        <v>140</v>
      </c>
    </row>
    <row r="83" spans="1:8" ht="39.950000000000003" customHeight="1" thickBot="1" x14ac:dyDescent="0.3">
      <c r="A83" s="30"/>
      <c r="B83" s="12" t="s">
        <v>105</v>
      </c>
      <c r="C83" s="13">
        <v>72</v>
      </c>
    </row>
    <row r="84" spans="1:8" ht="15.75" thickTop="1" x14ac:dyDescent="0.25"/>
  </sheetData>
  <mergeCells count="75">
    <mergeCell ref="AJ1:AM1"/>
    <mergeCell ref="A1:AH1"/>
    <mergeCell ref="A2:B2"/>
    <mergeCell ref="A3:B3"/>
    <mergeCell ref="A5:B5"/>
    <mergeCell ref="A6:B6"/>
    <mergeCell ref="A4:B4"/>
    <mergeCell ref="A8:B8"/>
    <mergeCell ref="A7:B7"/>
    <mergeCell ref="A9:B9"/>
    <mergeCell ref="A11:B11"/>
    <mergeCell ref="A13:B13"/>
    <mergeCell ref="A10:B10"/>
    <mergeCell ref="A12:B12"/>
    <mergeCell ref="A15:B15"/>
    <mergeCell ref="A17:B17"/>
    <mergeCell ref="A16:B16"/>
    <mergeCell ref="A14:B14"/>
    <mergeCell ref="A18:B18"/>
    <mergeCell ref="A19:B19"/>
    <mergeCell ref="A21:B21"/>
    <mergeCell ref="A23:B23"/>
    <mergeCell ref="A22:B22"/>
    <mergeCell ref="A24:B24"/>
    <mergeCell ref="A20:B20"/>
    <mergeCell ref="A25:B25"/>
    <mergeCell ref="A27:B27"/>
    <mergeCell ref="A26:B26"/>
    <mergeCell ref="A29:B29"/>
    <mergeCell ref="A31:B31"/>
    <mergeCell ref="A28:B28"/>
    <mergeCell ref="A33:B33"/>
    <mergeCell ref="A35:B35"/>
    <mergeCell ref="A30:B30"/>
    <mergeCell ref="A32:B32"/>
    <mergeCell ref="A34:B34"/>
    <mergeCell ref="A36:B36"/>
    <mergeCell ref="A37:B37"/>
    <mergeCell ref="A39:B39"/>
    <mergeCell ref="A38:B38"/>
    <mergeCell ref="A40:B40"/>
    <mergeCell ref="A41:B41"/>
    <mergeCell ref="A43:B43"/>
    <mergeCell ref="A42:B42"/>
    <mergeCell ref="A45:B45"/>
    <mergeCell ref="A47:B47"/>
    <mergeCell ref="A44:B44"/>
    <mergeCell ref="A46:B46"/>
    <mergeCell ref="A60:B60"/>
    <mergeCell ref="A49:B49"/>
    <mergeCell ref="A51:B51"/>
    <mergeCell ref="A53:B53"/>
    <mergeCell ref="A55:B55"/>
    <mergeCell ref="A57:B57"/>
    <mergeCell ref="A50:B50"/>
    <mergeCell ref="A52:B52"/>
    <mergeCell ref="A54:B54"/>
    <mergeCell ref="A56:B56"/>
    <mergeCell ref="A58:B58"/>
    <mergeCell ref="A75:A78"/>
    <mergeCell ref="A48:B48"/>
    <mergeCell ref="A80:A83"/>
    <mergeCell ref="A69:B69"/>
    <mergeCell ref="A66:B66"/>
    <mergeCell ref="A68:B68"/>
    <mergeCell ref="A71:B71"/>
    <mergeCell ref="A72:B72"/>
    <mergeCell ref="A70:B70"/>
    <mergeCell ref="A62:B62"/>
    <mergeCell ref="A64:B64"/>
    <mergeCell ref="A63:B63"/>
    <mergeCell ref="A65:B65"/>
    <mergeCell ref="A67:B67"/>
    <mergeCell ref="A59:B59"/>
    <mergeCell ref="A61:B61"/>
  </mergeCells>
  <dataValidations count="5">
    <dataValidation type="list" allowBlank="1" showInputMessage="1" showErrorMessage="1" sqref="C3:C41">
      <formula1>#REF!</formula1>
    </dataValidation>
    <dataValidation type="list" allowBlank="1" showInputMessage="1" showErrorMessage="1" sqref="G3:G72 K3:M41 E3:E41">
      <formula1>$A$44:$A$47</formula1>
    </dataValidation>
    <dataValidation type="list" allowBlank="1" showInputMessage="1" showErrorMessage="1" sqref="U3:AF72 D3:D72 F3:F72 H3:J72 N3:P72 R3:R72 AH3:AH72">
      <formula1>$A$99:$A$102</formula1>
    </dataValidation>
    <dataValidation type="list" allowBlank="1" showInputMessage="1" showErrorMessage="1" sqref="Q3:Q72 T3:T72">
      <formula1>$A$78:$A$78</formula1>
    </dataValidation>
    <dataValidation type="list" allowBlank="1" showInputMessage="1" showErrorMessage="1" sqref="S3:S72 AG3:AG72">
      <formula1>$A$78:$A$79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H79"/>
  <sheetViews>
    <sheetView showGridLines="0" topLeftCell="A11" zoomScale="80" zoomScaleNormal="80" workbookViewId="0">
      <selection activeCell="C75" sqref="C75"/>
    </sheetView>
  </sheetViews>
  <sheetFormatPr defaultRowHeight="15" x14ac:dyDescent="0.25"/>
  <cols>
    <col min="2" max="2" width="59.42578125" customWidth="1"/>
    <col min="3" max="34" width="14.7109375" customWidth="1"/>
  </cols>
  <sheetData>
    <row r="1" ht="39.950000000000003" customHeight="1" x14ac:dyDescent="0.25"/>
    <row r="2" ht="39.950000000000003" customHeight="1" x14ac:dyDescent="0.25"/>
    <row r="3" ht="39.950000000000003" customHeight="1" x14ac:dyDescent="0.25"/>
    <row r="4" ht="39.950000000000003" customHeight="1" x14ac:dyDescent="0.25"/>
    <row r="5" ht="39.950000000000003" customHeight="1" x14ac:dyDescent="0.25"/>
    <row r="6" ht="39.950000000000003" customHeight="1" x14ac:dyDescent="0.25"/>
    <row r="7" ht="39.950000000000003" customHeight="1" x14ac:dyDescent="0.25"/>
    <row r="8" ht="39.950000000000003" customHeight="1" x14ac:dyDescent="0.25"/>
    <row r="9" ht="39.950000000000003" customHeight="1" x14ac:dyDescent="0.25"/>
    <row r="10" ht="39.950000000000003" customHeight="1" x14ac:dyDescent="0.25"/>
    <row r="11" ht="39.950000000000003" customHeight="1" x14ac:dyDescent="0.25"/>
    <row r="12" ht="39.950000000000003" customHeight="1" x14ac:dyDescent="0.25"/>
    <row r="13" ht="39.950000000000003" customHeight="1" x14ac:dyDescent="0.25"/>
    <row r="14" ht="39.950000000000003" customHeight="1" x14ac:dyDescent="0.25"/>
    <row r="15" ht="39.950000000000003" customHeight="1" x14ac:dyDescent="0.25"/>
    <row r="16" ht="39.950000000000003" customHeight="1" x14ac:dyDescent="0.25"/>
    <row r="17" ht="39.950000000000003" customHeight="1" x14ac:dyDescent="0.25"/>
    <row r="18" ht="39.950000000000003" customHeight="1" x14ac:dyDescent="0.25"/>
    <row r="19" ht="39.950000000000003" customHeight="1" x14ac:dyDescent="0.25"/>
    <row r="20" ht="39.950000000000003" customHeight="1" x14ac:dyDescent="0.25"/>
    <row r="21" ht="39.950000000000003" customHeight="1" x14ac:dyDescent="0.25"/>
    <row r="22" ht="39.950000000000003" customHeight="1" x14ac:dyDescent="0.25"/>
    <row r="23" ht="39.950000000000003" customHeight="1" x14ac:dyDescent="0.25"/>
    <row r="24" ht="39.950000000000003" customHeight="1" x14ac:dyDescent="0.25"/>
    <row r="25" ht="39.950000000000003" customHeight="1" x14ac:dyDescent="0.25"/>
    <row r="26" ht="39.950000000000003" customHeight="1" x14ac:dyDescent="0.25"/>
    <row r="27" ht="39.950000000000003" customHeight="1" x14ac:dyDescent="0.25"/>
    <row r="28" ht="39.950000000000003" customHeight="1" x14ac:dyDescent="0.25"/>
    <row r="29" ht="39.950000000000003" customHeight="1" x14ac:dyDescent="0.25"/>
    <row r="30" ht="39.950000000000003" customHeight="1" x14ac:dyDescent="0.25"/>
    <row r="31" ht="39.950000000000003" customHeight="1" x14ac:dyDescent="0.25"/>
    <row r="32" ht="39.950000000000003" customHeight="1" x14ac:dyDescent="0.25"/>
    <row r="33" ht="39.950000000000003" customHeight="1" x14ac:dyDescent="0.25"/>
    <row r="34" ht="39.950000000000003" customHeight="1" x14ac:dyDescent="0.25"/>
    <row r="35" ht="39.950000000000003" customHeight="1" x14ac:dyDescent="0.25"/>
    <row r="36" ht="39.950000000000003" customHeight="1" x14ac:dyDescent="0.25"/>
    <row r="37" ht="39.950000000000003" customHeight="1" x14ac:dyDescent="0.25"/>
    <row r="38" ht="39.950000000000003" customHeight="1" x14ac:dyDescent="0.25"/>
    <row r="39" ht="39.950000000000003" customHeight="1" x14ac:dyDescent="0.25"/>
    <row r="40" ht="39.950000000000003" customHeight="1" x14ac:dyDescent="0.25"/>
    <row r="41" ht="39.950000000000003" customHeight="1" x14ac:dyDescent="0.25"/>
    <row r="42" ht="39.950000000000003" customHeight="1" x14ac:dyDescent="0.25"/>
    <row r="43" ht="39.950000000000003" customHeight="1" x14ac:dyDescent="0.25"/>
    <row r="44" ht="39.950000000000003" customHeight="1" x14ac:dyDescent="0.25"/>
    <row r="45" ht="39.950000000000003" customHeight="1" x14ac:dyDescent="0.25"/>
    <row r="46" ht="39.950000000000003" customHeight="1" x14ac:dyDescent="0.25"/>
    <row r="47" ht="39.950000000000003" customHeight="1" x14ac:dyDescent="0.25"/>
    <row r="48" ht="39.950000000000003" customHeight="1" x14ac:dyDescent="0.25"/>
    <row r="49" ht="39.950000000000003" customHeight="1" x14ac:dyDescent="0.25"/>
    <row r="50" ht="39.950000000000003" customHeight="1" x14ac:dyDescent="0.25"/>
    <row r="51" ht="39.950000000000003" customHeight="1" x14ac:dyDescent="0.25"/>
    <row r="52" ht="39.950000000000003" customHeight="1" x14ac:dyDescent="0.25"/>
    <row r="53" ht="39.950000000000003" customHeight="1" x14ac:dyDescent="0.25"/>
    <row r="54" ht="39.950000000000003" customHeight="1" x14ac:dyDescent="0.25"/>
    <row r="55" ht="39.950000000000003" customHeight="1" x14ac:dyDescent="0.25"/>
    <row r="56" ht="39.950000000000003" customHeight="1" x14ac:dyDescent="0.25"/>
    <row r="57" ht="39.950000000000003" customHeight="1" x14ac:dyDescent="0.25"/>
    <row r="58" ht="39.950000000000003" customHeight="1" x14ac:dyDescent="0.25"/>
    <row r="59" ht="39.950000000000003" customHeight="1" x14ac:dyDescent="0.25"/>
    <row r="60" ht="39.950000000000003" customHeight="1" x14ac:dyDescent="0.25"/>
    <row r="61" ht="39.950000000000003" customHeight="1" x14ac:dyDescent="0.25"/>
    <row r="62" ht="39.950000000000003" customHeight="1" x14ac:dyDescent="0.25"/>
    <row r="63" ht="39.950000000000003" customHeight="1" x14ac:dyDescent="0.25"/>
    <row r="64" ht="39.950000000000003" customHeight="1" x14ac:dyDescent="0.25"/>
    <row r="65" spans="3:34" ht="39.950000000000003" customHeight="1" x14ac:dyDescent="0.25"/>
    <row r="66" spans="3:34" ht="39.950000000000003" customHeight="1" x14ac:dyDescent="0.25"/>
    <row r="67" spans="3:34" ht="39.950000000000003" customHeight="1" x14ac:dyDescent="0.25"/>
    <row r="68" spans="3:34" ht="39.950000000000003" customHeight="1" x14ac:dyDescent="0.25"/>
    <row r="69" spans="3:34" ht="39.950000000000003" customHeight="1" x14ac:dyDescent="0.25"/>
    <row r="70" spans="3:34" ht="39.950000000000003" customHeight="1" x14ac:dyDescent="0.25"/>
    <row r="71" spans="3:34" ht="39.950000000000003" customHeight="1" x14ac:dyDescent="0.25"/>
    <row r="72" spans="3:34" ht="39.950000000000003" customHeight="1" x14ac:dyDescent="0.25"/>
    <row r="75" spans="3:34" x14ac:dyDescent="0.25">
      <c r="C75" s="16">
        <v>25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</row>
    <row r="76" spans="3:34" x14ac:dyDescent="0.25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</row>
    <row r="77" spans="3:34" x14ac:dyDescent="0.25"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</row>
    <row r="78" spans="3:34" ht="15.75" thickBot="1" x14ac:dyDescent="0.3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</row>
    <row r="79" spans="3:34" ht="15.75" thickTop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H79"/>
  <sheetViews>
    <sheetView showGridLines="0" topLeftCell="A11" zoomScale="80" zoomScaleNormal="80" workbookViewId="0">
      <selection activeCell="C75" sqref="C75"/>
    </sheetView>
  </sheetViews>
  <sheetFormatPr defaultRowHeight="15" x14ac:dyDescent="0.25"/>
  <cols>
    <col min="2" max="2" width="59.42578125" customWidth="1"/>
    <col min="3" max="34" width="14.7109375" customWidth="1"/>
  </cols>
  <sheetData>
    <row r="1" ht="39.950000000000003" customHeight="1" x14ac:dyDescent="0.25"/>
    <row r="2" ht="39.950000000000003" customHeight="1" x14ac:dyDescent="0.25"/>
    <row r="3" ht="39.950000000000003" customHeight="1" x14ac:dyDescent="0.25"/>
    <row r="4" ht="39.950000000000003" customHeight="1" x14ac:dyDescent="0.25"/>
    <row r="5" ht="39.950000000000003" customHeight="1" x14ac:dyDescent="0.25"/>
    <row r="6" ht="39.950000000000003" customHeight="1" x14ac:dyDescent="0.25"/>
    <row r="7" ht="39.950000000000003" customHeight="1" x14ac:dyDescent="0.25"/>
    <row r="8" ht="39.950000000000003" customHeight="1" x14ac:dyDescent="0.25"/>
    <row r="9" ht="39.950000000000003" customHeight="1" x14ac:dyDescent="0.25"/>
    <row r="10" ht="39.950000000000003" customHeight="1" x14ac:dyDescent="0.25"/>
    <row r="11" ht="39.950000000000003" customHeight="1" x14ac:dyDescent="0.25"/>
    <row r="12" ht="39.950000000000003" customHeight="1" x14ac:dyDescent="0.25"/>
    <row r="13" ht="39.950000000000003" customHeight="1" x14ac:dyDescent="0.25"/>
    <row r="14" ht="39.950000000000003" customHeight="1" x14ac:dyDescent="0.25"/>
    <row r="15" ht="39.950000000000003" customHeight="1" x14ac:dyDescent="0.25"/>
    <row r="16" ht="39.950000000000003" customHeight="1" x14ac:dyDescent="0.25"/>
    <row r="17" ht="39.950000000000003" customHeight="1" x14ac:dyDescent="0.25"/>
    <row r="18" ht="39.950000000000003" customHeight="1" x14ac:dyDescent="0.25"/>
    <row r="19" ht="39.950000000000003" customHeight="1" x14ac:dyDescent="0.25"/>
    <row r="20" ht="39.950000000000003" customHeight="1" x14ac:dyDescent="0.25"/>
    <row r="21" ht="39.950000000000003" customHeight="1" x14ac:dyDescent="0.25"/>
    <row r="22" ht="39.950000000000003" customHeight="1" x14ac:dyDescent="0.25"/>
    <row r="23" ht="39.950000000000003" customHeight="1" x14ac:dyDescent="0.25"/>
    <row r="24" ht="39.950000000000003" customHeight="1" x14ac:dyDescent="0.25"/>
    <row r="25" ht="39.950000000000003" customHeight="1" x14ac:dyDescent="0.25"/>
    <row r="26" ht="39.950000000000003" customHeight="1" x14ac:dyDescent="0.25"/>
    <row r="27" ht="39.950000000000003" customHeight="1" x14ac:dyDescent="0.25"/>
    <row r="28" ht="39.950000000000003" customHeight="1" x14ac:dyDescent="0.25"/>
    <row r="29" ht="39.950000000000003" customHeight="1" x14ac:dyDescent="0.25"/>
    <row r="30" ht="39.950000000000003" customHeight="1" x14ac:dyDescent="0.25"/>
    <row r="31" ht="39.950000000000003" customHeight="1" x14ac:dyDescent="0.25"/>
    <row r="32" ht="39.950000000000003" customHeight="1" x14ac:dyDescent="0.25"/>
    <row r="33" ht="39.950000000000003" customHeight="1" x14ac:dyDescent="0.25"/>
    <row r="34" ht="39.950000000000003" customHeight="1" x14ac:dyDescent="0.25"/>
    <row r="35" ht="39.950000000000003" customHeight="1" x14ac:dyDescent="0.25"/>
    <row r="36" ht="39.950000000000003" customHeight="1" x14ac:dyDescent="0.25"/>
    <row r="37" ht="39.950000000000003" customHeight="1" x14ac:dyDescent="0.25"/>
    <row r="38" ht="39.950000000000003" customHeight="1" x14ac:dyDescent="0.25"/>
    <row r="39" ht="39.950000000000003" customHeight="1" x14ac:dyDescent="0.25"/>
    <row r="40" ht="39.950000000000003" customHeight="1" x14ac:dyDescent="0.25"/>
    <row r="41" ht="39.950000000000003" customHeight="1" x14ac:dyDescent="0.25"/>
    <row r="42" ht="39.950000000000003" customHeight="1" x14ac:dyDescent="0.25"/>
    <row r="43" ht="39.950000000000003" customHeight="1" x14ac:dyDescent="0.25"/>
    <row r="44" ht="39.950000000000003" customHeight="1" x14ac:dyDescent="0.25"/>
    <row r="45" ht="39.950000000000003" customHeight="1" x14ac:dyDescent="0.25"/>
    <row r="46" ht="39.950000000000003" customHeight="1" x14ac:dyDescent="0.25"/>
    <row r="47" ht="39.950000000000003" customHeight="1" x14ac:dyDescent="0.25"/>
    <row r="48" ht="39.950000000000003" customHeight="1" x14ac:dyDescent="0.25"/>
    <row r="49" ht="39.950000000000003" customHeight="1" x14ac:dyDescent="0.25"/>
    <row r="50" ht="39.950000000000003" customHeight="1" x14ac:dyDescent="0.25"/>
    <row r="51" ht="39.950000000000003" customHeight="1" x14ac:dyDescent="0.25"/>
    <row r="52" ht="39.950000000000003" customHeight="1" x14ac:dyDescent="0.25"/>
    <row r="53" ht="39.950000000000003" customHeight="1" x14ac:dyDescent="0.25"/>
    <row r="54" ht="39.950000000000003" customHeight="1" x14ac:dyDescent="0.25"/>
    <row r="55" ht="39.950000000000003" customHeight="1" x14ac:dyDescent="0.25"/>
    <row r="56" ht="39.950000000000003" customHeight="1" x14ac:dyDescent="0.25"/>
    <row r="57" ht="39.950000000000003" customHeight="1" x14ac:dyDescent="0.25"/>
    <row r="58" ht="39.950000000000003" customHeight="1" x14ac:dyDescent="0.25"/>
    <row r="59" ht="39.950000000000003" customHeight="1" x14ac:dyDescent="0.25"/>
    <row r="60" ht="39.950000000000003" customHeight="1" x14ac:dyDescent="0.25"/>
    <row r="61" ht="39.950000000000003" customHeight="1" x14ac:dyDescent="0.25"/>
    <row r="62" ht="39.950000000000003" customHeight="1" x14ac:dyDescent="0.25"/>
    <row r="63" ht="39.950000000000003" customHeight="1" x14ac:dyDescent="0.25"/>
    <row r="64" ht="39.950000000000003" customHeight="1" x14ac:dyDescent="0.25"/>
    <row r="65" spans="3:34" ht="39.950000000000003" customHeight="1" x14ac:dyDescent="0.25"/>
    <row r="66" spans="3:34" ht="39.950000000000003" customHeight="1" x14ac:dyDescent="0.25"/>
    <row r="67" spans="3:34" ht="39.950000000000003" customHeight="1" x14ac:dyDescent="0.25"/>
    <row r="68" spans="3:34" ht="39.950000000000003" customHeight="1" x14ac:dyDescent="0.25"/>
    <row r="69" spans="3:34" ht="39.950000000000003" customHeight="1" x14ac:dyDescent="0.25"/>
    <row r="70" spans="3:34" ht="39.950000000000003" customHeight="1" x14ac:dyDescent="0.25"/>
    <row r="71" spans="3:34" ht="39.950000000000003" customHeight="1" x14ac:dyDescent="0.25"/>
    <row r="72" spans="3:34" ht="39.950000000000003" customHeight="1" x14ac:dyDescent="0.25"/>
    <row r="75" spans="3:34" x14ac:dyDescent="0.25">
      <c r="C75" s="16">
        <v>25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</row>
    <row r="76" spans="3:34" x14ac:dyDescent="0.25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</row>
    <row r="77" spans="3:34" x14ac:dyDescent="0.25"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</row>
    <row r="78" spans="3:34" ht="15.75" thickBot="1" x14ac:dyDescent="0.3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</row>
    <row r="79" spans="3:34" ht="15.75" thickTop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cation_x0020_Date xmlns="2b395ac2-8163-4b1c-b2c0-fcf6a8d6604b" xsi:nil="true"/>
    <TaxCatchAll xmlns="46cf5d05-017c-4f03-b1f6-893edf8c1825">
      <Value>53</Value>
    </TaxCatchAll>
    <b687f5c370784be381b55f490b18f6b4 xmlns="46cf5d05-017c-4f03-b1f6-893edf8c1825" xsi:nil="true"/>
    <e3b8259dbd224628b8b94cebb83fde6b xmlns="46cf5d05-017c-4f03-b1f6-893edf8c1825" xsi:nil="true"/>
    <m4e5b9a57ee34142859f8aa69e31e7bd xmlns="46cf5d05-017c-4f03-b1f6-893edf8c1825" xsi:nil="true"/>
    <StartDate xmlns="http://schemas.microsoft.com/sharepoint/v3">2015-06-18T08:30:04+00:00</Start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85F0D4-234C-4E59-8918-0C61D592EFF6}"/>
</file>

<file path=customXml/itemProps2.xml><?xml version="1.0" encoding="utf-8"?>
<ds:datastoreItem xmlns:ds="http://schemas.openxmlformats.org/officeDocument/2006/customXml" ds:itemID="{19CA7A9E-A475-474A-9FEA-EBE79912FBE2}"/>
</file>

<file path=customXml/itemProps3.xml><?xml version="1.0" encoding="utf-8"?>
<ds:datastoreItem xmlns:ds="http://schemas.openxmlformats.org/officeDocument/2006/customXml" ds:itemID="{587A6589-7756-4431-B8E5-3507427ADA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Overview of replies received</dc:title>
  <dc:creator>Beatriz Garcia</dc:creator>
  <cp:lastModifiedBy>Ewelina Poradowska</cp:lastModifiedBy>
  <dcterms:created xsi:type="dcterms:W3CDTF">2014-01-15T16:10:30Z</dcterms:created>
  <dcterms:modified xsi:type="dcterms:W3CDTF">2014-03-17T13:41:48Z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1491441824</vt:i4>
  </property>
  <property fmtid="{D5CDD505-2E9C-101B-9397-08002B2CF9AE}" pid="3" name="_NewReviewCycle">
    <vt:lpwstr/>
  </property>
  <property fmtid="{D5CDD505-2E9C-101B-9397-08002B2CF9AE}" pid="4" name="_EmailSubject">
    <vt:lpwstr>Files replacement - Overview of replies received.</vt:lpwstr>
  </property>
  <property fmtid="{D5CDD505-2E9C-101B-9397-08002B2CF9AE}" pid="5" name="_AuthorEmail">
    <vt:lpwstr>Ewelina.Poradowska@ext.eiopa.europa.eu</vt:lpwstr>
  </property>
  <property fmtid="{D5CDD505-2E9C-101B-9397-08002B2CF9AE}" pid="6" name="_AuthorEmailDisplayName">
    <vt:lpwstr>Ewelina Poradowska</vt:lpwstr>
  </property>
  <property fmtid="{D5CDD505-2E9C-101B-9397-08002B2CF9AE}" pid="8" name="_PreviousAdHocReviewCycleID">
    <vt:i4>-1550655066</vt:i4>
  </property>
  <property fmtid="{D5CDD505-2E9C-101B-9397-08002B2CF9AE}" pid="9" name="ContentTypeId">
    <vt:lpwstr>0x010100F025371A0D5F1846930DBA2C9EDAF56600AFC9069F21C440458F2314C115976576</vt:lpwstr>
  </property>
  <property fmtid="{D5CDD505-2E9C-101B-9397-08002B2CF9AE}" pid="10" name="Involved Party">
    <vt:lpwstr/>
  </property>
  <property fmtid="{D5CDD505-2E9C-101B-9397-08002B2CF9AE}" pid="11" name="Document Topic">
    <vt:lpwstr/>
  </property>
  <property fmtid="{D5CDD505-2E9C-101B-9397-08002B2CF9AE}" pid="12" name="Document Type">
    <vt:lpwstr>53;#Comments|29a68233-c5a0-4c42-a46a-a424a74cd7fc</vt:lpwstr>
  </property>
  <property fmtid="{D5CDD505-2E9C-101B-9397-08002B2CF9AE}" pid="13" name="Order">
    <vt:r8>385000</vt:r8>
  </property>
  <property fmtid="{D5CDD505-2E9C-101B-9397-08002B2CF9AE}" pid="14" name="TemplateUrl">
    <vt:lpwstr/>
  </property>
  <property fmtid="{D5CDD505-2E9C-101B-9397-08002B2CF9AE}" pid="15" name="obb4efe42ba0440ebcc21f478af52bc7">
    <vt:lpwstr/>
  </property>
  <property fmtid="{D5CDD505-2E9C-101B-9397-08002B2CF9AE}" pid="16" name="lf7ec453acb346f5b4feea7d032d6f2c">
    <vt:lpwstr>Comments|29a68233-c5a0-4c42-a46a-a424a74cd7fc</vt:lpwstr>
  </property>
  <property fmtid="{D5CDD505-2E9C-101B-9397-08002B2CF9AE}" pid="17" name="xd_Signature">
    <vt:bool>false</vt:bool>
  </property>
  <property fmtid="{D5CDD505-2E9C-101B-9397-08002B2CF9AE}" pid="18" name="Presenter">
    <vt:lpwstr/>
  </property>
  <property fmtid="{D5CDD505-2E9C-101B-9397-08002B2CF9AE}" pid="19" name="m4764fd034b84a6e893e168ee26c887c">
    <vt:lpwstr/>
  </property>
  <property fmtid="{D5CDD505-2E9C-101B-9397-08002B2CF9AE}" pid="20" name="xd_ProgID">
    <vt:lpwstr/>
  </property>
  <property fmtid="{D5CDD505-2E9C-101B-9397-08002B2CF9AE}" pid="21" name="_SourceUrl">
    <vt:lpwstr/>
  </property>
  <property fmtid="{D5CDD505-2E9C-101B-9397-08002B2CF9AE}" pid="22" name="_SharedFileIndex">
    <vt:lpwstr/>
  </property>
</Properties>
</file>